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Painel" sheetId="2" r:id="rId2"/>
    <sheet name="Tabela do município" sheetId="3" r:id="rId3"/>
    <sheet name="Previsão" sheetId="4" r:id="rId4"/>
    <sheet name="Indicadores" sheetId="5" r:id="rId5"/>
    <sheet name="Fontes e licenças" sheetId="6" r:id="rId6"/>
    <sheet name="Dados" sheetId="7" r:id="rId7"/>
    <sheet name="Referência" sheetId="8" r:id="rId8"/>
    <sheet name="Previsões" sheetId="9" r:id="rId9"/>
    <sheet name="Municípios" sheetId="10" r:id="rId10"/>
  </sheets>
  <definedNames>
    <definedName name="_xlnm._FilterDatabase" localSheetId="6" hidden="1">Dados!$A$1:$M$7096</definedName>
  </definedNames>
  <calcPr calcId="124519" fullCalcOnLoad="1"/>
</workbook>
</file>

<file path=xl/sharedStrings.xml><?xml version="1.0" encoding="utf-8"?>
<sst xmlns="http://schemas.openxmlformats.org/spreadsheetml/2006/main" count="39918" uniqueCount="10429">
  <si>
    <t>Código IBGE</t>
  </si>
  <si>
    <t>Município</t>
  </si>
  <si>
    <t>Faixa de porte</t>
  </si>
  <si>
    <t>Região geográfica imediata</t>
  </si>
  <si>
    <t>População (Censo 2022)</t>
  </si>
  <si>
    <t>Grupo de porte do modelo</t>
  </si>
  <si>
    <t>Adamantina</t>
  </si>
  <si>
    <t>4. De 20 a 50 mil</t>
  </si>
  <si>
    <t>Adamantina - Lucélia</t>
  </si>
  <si>
    <t>B. De 10 a 50 mil</t>
  </si>
  <si>
    <t>Adolfo</t>
  </si>
  <si>
    <t>1. Até 5 mil</t>
  </si>
  <si>
    <t>São José do Rio Preto</t>
  </si>
  <si>
    <t>A. Até 10 mil</t>
  </si>
  <si>
    <t>Aguaí</t>
  </si>
  <si>
    <t>São João da Boa Vista</t>
  </si>
  <si>
    <t>Agudos</t>
  </si>
  <si>
    <t>Bauru</t>
  </si>
  <si>
    <t>Alambari</t>
  </si>
  <si>
    <t>2. De 5 a 10 mil</t>
  </si>
  <si>
    <t>Itapetininga</t>
  </si>
  <si>
    <t>Alfredo Marcondes</t>
  </si>
  <si>
    <t>Presidente Prudente</t>
  </si>
  <si>
    <t>Altair</t>
  </si>
  <si>
    <t>Altinópolis</t>
  </si>
  <si>
    <t>3. De 10 a 20 mil</t>
  </si>
  <si>
    <t>Ribeirão Preto</t>
  </si>
  <si>
    <t>Alto Alegre</t>
  </si>
  <si>
    <t>Birigui - Penápolis</t>
  </si>
  <si>
    <t>Alumínio</t>
  </si>
  <si>
    <t>Sorocaba</t>
  </si>
  <si>
    <t>Alvinlândia</t>
  </si>
  <si>
    <t>Marília</t>
  </si>
  <si>
    <t>Americana</t>
  </si>
  <si>
    <t>6. De 100 a 500 mil</t>
  </si>
  <si>
    <t>Campinas</t>
  </si>
  <si>
    <t>C. Mais de 50 mil</t>
  </si>
  <si>
    <t>Amparo</t>
  </si>
  <si>
    <t>5. De 50 a 100 mil</t>
  </si>
  <si>
    <t>Américo Brasiliense</t>
  </si>
  <si>
    <t>Araraquara</t>
  </si>
  <si>
    <t>Américo de Campos</t>
  </si>
  <si>
    <t>Votuporanga</t>
  </si>
  <si>
    <t>Analândia</t>
  </si>
  <si>
    <t>Rio Claro</t>
  </si>
  <si>
    <t>Andradina</t>
  </si>
  <si>
    <t>Angatuba</t>
  </si>
  <si>
    <t>Anhembi</t>
  </si>
  <si>
    <t>Botucatu</t>
  </si>
  <si>
    <t>Anhumas</t>
  </si>
  <si>
    <t>Aparecida</t>
  </si>
  <si>
    <t>Guaratinguetá</t>
  </si>
  <si>
    <t>Aparecida d'Oeste</t>
  </si>
  <si>
    <t>Jales</t>
  </si>
  <si>
    <t>Apiaí</t>
  </si>
  <si>
    <t>Itapeva</t>
  </si>
  <si>
    <t>Aramina</t>
  </si>
  <si>
    <t>Ituverava</t>
  </si>
  <si>
    <t>Arandu</t>
  </si>
  <si>
    <t>Avaré</t>
  </si>
  <si>
    <t>Arapeí</t>
  </si>
  <si>
    <t>Cruzeiro</t>
  </si>
  <si>
    <t>Araras</t>
  </si>
  <si>
    <t>Araçariguama</t>
  </si>
  <si>
    <t>Araçatuba</t>
  </si>
  <si>
    <t>Araçoiaba da Serra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</si>
  <si>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</si>
  <si>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</si>
  <si>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</si>
  <si>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</si>
  <si>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</si>
  <si>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</si>
  <si>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</si>
  <si>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</si>
  <si>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</si>
  <si>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São Paulo</t>
  </si>
  <si>
    <t>Aspásia</t>
  </si>
  <si>
    <t>Assis</t>
  </si>
  <si>
    <t>Atibaia</t>
  </si>
  <si>
    <t>Bragança Paulista</t>
  </si>
  <si>
    <t>Auriflama</t>
  </si>
  <si>
    <t>Avanhandava</t>
  </si>
  <si>
    <t>Avaí</t>
  </si>
  <si>
    <t>Bady Bassitt</t>
  </si>
  <si>
    <t>Balbinos</t>
  </si>
  <si>
    <t>Bananal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</si>
  <si>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</si>
  <si>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</si>
  <si>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</si>
  <si>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</si>
  <si>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</si>
  <si>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</si>
  <si>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</si>
  <si>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</si>
  <si>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</si>
  <si>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</si>
  <si>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Barão de Antonina</t>
  </si>
  <si>
    <t>Bastos</t>
  </si>
  <si>
    <t>Batatais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</si>
  <si>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</si>
  <si>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</si>
  <si>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</si>
  <si>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</si>
  <si>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</si>
  <si>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</si>
  <si>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</si>
  <si>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</si>
  <si>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</si>
  <si>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</si>
  <si>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</si>
  <si>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</si>
  <si>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</si>
  <si>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</si>
  <si>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</si>
  <si>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Boracéia</t>
  </si>
  <si>
    <t>Borborema</t>
  </si>
  <si>
    <t>Borebi</t>
  </si>
  <si>
    <t>Borá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</si>
  <si>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</si>
  <si>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</si>
  <si>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</si>
  <si>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</si>
  <si>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</si>
  <si>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</si>
  <si>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</si>
  <si>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</si>
  <si>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</si>
  <si>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Jundiaí</t>
  </si>
  <si>
    <t>Cabrália Paulista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</si>
  <si>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</si>
  <si>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</si>
  <si>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</si>
  <si>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</si>
  <si>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</si>
  <si>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</si>
  <si>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</si>
  <si>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</si>
  <si>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</si>
  <si>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</si>
  <si>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</si>
  <si>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</si>
  <si>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</si>
  <si>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</si>
  <si>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7. Mais de 500 mil</t>
  </si>
  <si>
    <t>Campo Limpo Paulista</t>
  </si>
  <si>
    <t>Campos Novos Paulista</t>
  </si>
  <si>
    <t>Campos do Jordão</t>
  </si>
  <si>
    <t>Taubaté - Pindamonhangaba</t>
  </si>
  <si>
    <t>Cananéia</t>
  </si>
  <si>
    <t>Canas</t>
  </si>
  <si>
    <t>Canitar</t>
  </si>
  <si>
    <t>Capela do Alto</t>
  </si>
  <si>
    <t>Capivari</t>
  </si>
  <si>
    <t>Piracicaba</t>
  </si>
  <si>
    <t>Capão Bonito</t>
  </si>
  <si>
    <t>Caraguatatuba</t>
  </si>
  <si>
    <t>Caraguatatuba - Ubatuba - São Sebastião</t>
  </si>
  <si>
    <t>Carapicuíba</t>
  </si>
  <si>
    <t>Cardoso</t>
  </si>
  <si>
    <t>Casa Branca</t>
  </si>
  <si>
    <t>Castilho</t>
  </si>
  <si>
    <t>Catiguá</t>
  </si>
  <si>
    <t>Caçapava</t>
  </si>
  <si>
    <t>São José dos Campos</t>
  </si>
  <si>
    <t>Cedral</t>
  </si>
  <si>
    <t>Cerqueira César</t>
  </si>
  <si>
    <t>Cerquilho</t>
  </si>
  <si>
    <t>Cesário Lange</t>
  </si>
  <si>
    <t>Tatuí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</si>
  <si>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</si>
  <si>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</si>
  <si>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</si>
  <si>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</si>
  <si>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</si>
  <si>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</si>
  <si>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</si>
  <si>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</si>
  <si>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</si>
  <si>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</si>
  <si>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</si>
  <si>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</si>
  <si>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</si>
  <si>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</si>
  <si>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</si>
  <si>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</si>
  <si>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</si>
  <si>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Franca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</si>
  <si>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</si>
  <si>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</si>
  <si>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</si>
  <si>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</si>
  <si>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</si>
  <si>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</si>
  <si>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</si>
  <si>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</si>
  <si>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</si>
  <si>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</si>
  <si>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</si>
  <si>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</si>
  <si>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</si>
  <si>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</si>
  <si>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</si>
  <si>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</si>
  <si>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</si>
  <si>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</si>
  <si>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</si>
  <si>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</si>
  <si>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</si>
  <si>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</si>
  <si>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</si>
  <si>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</si>
  <si>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</si>
  <si>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</si>
  <si>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</si>
  <si>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</si>
  <si>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</si>
  <si>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</si>
  <si>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Mogi Guaçu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</si>
  <si>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</si>
  <si>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</si>
  <si>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</si>
  <si>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</si>
  <si>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</si>
  <si>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</si>
  <si>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</si>
  <si>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</si>
  <si>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</si>
  <si>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</si>
  <si>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</si>
  <si>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Florínea</t>
  </si>
  <si>
    <t>Flórida Paulista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</si>
  <si>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</si>
  <si>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</si>
  <si>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</si>
  <si>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</si>
  <si>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</si>
  <si>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</si>
  <si>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</si>
  <si>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</si>
  <si>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</si>
  <si>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</si>
  <si>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</si>
  <si>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</si>
  <si>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</si>
  <si>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Guaraci</t>
  </si>
  <si>
    <t>Guarani d'Oeste</t>
  </si>
  <si>
    <t>Guarantã</t>
  </si>
  <si>
    <t>Guararapes</t>
  </si>
  <si>
    <t>Guararema</t>
  </si>
  <si>
    <t>Guaraçaí</t>
  </si>
  <si>
    <t>Guareí</t>
  </si>
  <si>
    <t>Guariba</t>
  </si>
  <si>
    <t>Guarujá</t>
  </si>
  <si>
    <t>Guarulhos</t>
  </si>
  <si>
    <t>Guará</t>
  </si>
  <si>
    <t>Guatapará</t>
  </si>
  <si>
    <t>Guaíra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</si>
  <si>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</si>
  <si>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</si>
  <si>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</si>
  <si>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</si>
  <si>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</si>
  <si>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</si>
  <si>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</si>
  <si>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</si>
  <si>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</si>
  <si>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</si>
  <si>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</si>
  <si>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</si>
  <si>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</si>
  <si>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</si>
  <si>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</si>
  <si>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</si>
  <si>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</si>
  <si>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</si>
  <si>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</si>
  <si>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</si>
  <si>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</si>
  <si>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</si>
  <si>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</si>
  <si>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</si>
  <si>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</si>
  <si>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</si>
  <si>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</si>
  <si>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</si>
  <si>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</si>
  <si>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</si>
  <si>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</si>
  <si>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</si>
  <si>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São Joaquim da Barra ¿ Orlândia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</si>
  <si>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</si>
  <si>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</si>
  <si>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</si>
  <si>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</si>
  <si>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</si>
  <si>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</si>
  <si>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</si>
  <si>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</si>
  <si>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</si>
  <si>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Itapevi</t>
  </si>
  <si>
    <t>Itapira</t>
  </si>
  <si>
    <t>Itapirapuã Paulista</t>
  </si>
  <si>
    <t>Itaporanga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</si>
  <si>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</si>
  <si>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</si>
  <si>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</si>
  <si>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</si>
  <si>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</si>
  <si>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</si>
  <si>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</si>
  <si>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</si>
  <si>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</si>
  <si>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</si>
  <si>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</si>
  <si>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</si>
  <si>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</si>
  <si>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Itápolis</t>
  </si>
  <si>
    <t>Jaborandi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</si>
  <si>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</si>
  <si>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</si>
  <si>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</si>
  <si>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</si>
  <si>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</si>
  <si>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</si>
  <si>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</si>
  <si>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</si>
  <si>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</si>
  <si>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</si>
  <si>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</si>
  <si>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José Bonifácio</t>
  </si>
  <si>
    <t>João Ramalho</t>
  </si>
  <si>
    <t>Jumirim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</si>
  <si>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</si>
  <si>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</si>
  <si>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</si>
  <si>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</si>
  <si>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</si>
  <si>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</si>
  <si>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</si>
  <si>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</si>
  <si>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</si>
  <si>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</si>
  <si>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Lindóia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</si>
  <si>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</si>
  <si>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</si>
  <si>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</si>
  <si>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</si>
  <si>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</si>
  <si>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</si>
  <si>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</si>
  <si>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</si>
  <si>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</si>
  <si>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</si>
  <si>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</si>
  <si>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</si>
  <si>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</si>
  <si>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</si>
  <si>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</si>
  <si>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</si>
  <si>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</si>
  <si>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</si>
  <si>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</si>
  <si>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</si>
  <si>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</si>
  <si>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</si>
  <si>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</si>
  <si>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</si>
  <si>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</si>
  <si>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</si>
  <si>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</si>
  <si>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</si>
  <si>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</si>
  <si>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</si>
  <si>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</si>
  <si>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</si>
  <si>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</si>
  <si>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</si>
  <si>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</si>
  <si>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</si>
  <si>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Mirim</t>
  </si>
  <si>
    <t>Mogi das Cruzes</t>
  </si>
  <si>
    <t>Mombuca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</si>
  <si>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</si>
  <si>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</si>
  <si>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</si>
  <si>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</si>
  <si>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</si>
  <si>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</si>
  <si>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</si>
  <si>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</si>
  <si>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</si>
  <si>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</si>
  <si>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</si>
  <si>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</si>
  <si>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</si>
  <si>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</si>
  <si>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</si>
  <si>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</si>
  <si>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</si>
  <si>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</si>
  <si>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</si>
  <si>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</si>
  <si>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</si>
  <si>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</si>
  <si>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</si>
  <si>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</si>
  <si>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</si>
  <si>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</si>
  <si>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</si>
  <si>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</si>
  <si>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</si>
  <si>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</si>
  <si>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</si>
  <si>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</si>
  <si>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</si>
  <si>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</si>
  <si>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</si>
  <si>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</si>
  <si>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</si>
  <si>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</si>
  <si>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</si>
  <si>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</si>
  <si>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</si>
  <si>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</si>
  <si>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</si>
  <si>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</si>
  <si>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</si>
  <si>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</si>
  <si>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</si>
  <si>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</si>
  <si>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</si>
  <si>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</si>
  <si>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</si>
  <si>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</si>
  <si>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</si>
  <si>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</si>
  <si>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</si>
  <si>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</si>
  <si>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Paraíso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</si>
  <si>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</si>
  <si>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</si>
  <si>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</si>
  <si>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</si>
  <si>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</si>
  <si>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</si>
  <si>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</si>
  <si>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</si>
  <si>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</si>
  <si>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</si>
  <si>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</si>
  <si>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</si>
  <si>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</si>
  <si>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</si>
  <si>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</si>
  <si>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</si>
  <si>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</si>
  <si>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</si>
  <si>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</si>
  <si>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</si>
  <si>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</si>
  <si>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</si>
  <si>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</si>
  <si>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</si>
  <si>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</si>
  <si>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</si>
  <si>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</si>
  <si>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</si>
  <si>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</si>
  <si>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</si>
  <si>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</si>
  <si>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</si>
  <si>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</si>
  <si>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</si>
  <si>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</si>
  <si>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</si>
  <si>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</si>
  <si>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</si>
  <si>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</si>
  <si>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</si>
  <si>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</si>
  <si>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</si>
  <si>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</si>
  <si>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</si>
  <si>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</si>
  <si>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</si>
  <si>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</si>
  <si>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</si>
  <si>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</si>
  <si>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</si>
  <si>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</si>
  <si>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</si>
  <si>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</si>
  <si>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</si>
  <si>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</si>
  <si>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</si>
  <si>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</si>
  <si>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</si>
  <si>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</si>
  <si>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</si>
  <si>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</si>
  <si>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</si>
  <si>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</si>
  <si>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</si>
  <si>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</si>
  <si>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</si>
  <si>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</si>
  <si>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</si>
  <si>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</si>
  <si>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</si>
  <si>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</si>
  <si>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</si>
  <si>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</si>
  <si>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</si>
  <si>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Grande</t>
  </si>
  <si>
    <t>Ribeirão Pires</t>
  </si>
  <si>
    <t>Ribeirão do Sul</t>
  </si>
  <si>
    <t>Ribeirão dos Índios</t>
  </si>
  <si>
    <t>Rifaina</t>
  </si>
  <si>
    <t>Rincão</t>
  </si>
  <si>
    <t>Rinópolis</t>
  </si>
  <si>
    <t>Rio Grande da Serra</t>
  </si>
  <si>
    <t>Rio das Pedras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</si>
  <si>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</si>
  <si>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</si>
  <si>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</si>
  <si>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</si>
  <si>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</si>
  <si>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</si>
  <si>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</si>
  <si>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</si>
  <si>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</si>
  <si>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</si>
  <si>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</si>
  <si>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</si>
  <si>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</si>
  <si>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</si>
  <si>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Grande</t>
  </si>
  <si>
    <t>Salto de Pirapora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</si>
  <si>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</si>
  <si>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</si>
  <si>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</si>
  <si>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</si>
  <si>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</si>
  <si>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</si>
  <si>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</si>
  <si>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</si>
  <si>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</si>
  <si>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</si>
  <si>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</si>
  <si>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</si>
  <si>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</si>
  <si>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</si>
  <si>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</si>
  <si>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</si>
  <si>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</si>
  <si>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</si>
  <si>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</si>
  <si>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</si>
  <si>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</si>
  <si>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</si>
  <si>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</si>
  <si>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</si>
  <si>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</si>
  <si>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</si>
  <si>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</si>
  <si>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</si>
  <si>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</si>
  <si>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</si>
  <si>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</si>
  <si>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</si>
  <si>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</si>
  <si>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</si>
  <si>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</si>
  <si>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</si>
  <si>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</si>
  <si>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</si>
  <si>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</si>
  <si>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</si>
  <si>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</si>
  <si>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</si>
  <si>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</si>
  <si>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</si>
  <si>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</si>
  <si>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</si>
  <si>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</si>
  <si>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</si>
  <si>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</si>
  <si>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Francisco</t>
  </si>
  <si>
    <t>São Joaquim da Barra</t>
  </si>
  <si>
    <t>São José da Bela Vista</t>
  </si>
  <si>
    <t>São José do Barreiro</t>
  </si>
  <si>
    <t>São José do Rio Pardo</t>
  </si>
  <si>
    <t>São João das Duas Pontes</t>
  </si>
  <si>
    <t>São João de Iracema</t>
  </si>
  <si>
    <t>São João do Pau d'Alho</t>
  </si>
  <si>
    <t>São Lourenço da Serra</t>
  </si>
  <si>
    <t>São Luiz do Paraitinga</t>
  </si>
  <si>
    <t>São Manuel</t>
  </si>
  <si>
    <t>São Miguel Arcanjo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</si>
  <si>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</si>
  <si>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</si>
  <si>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</si>
  <si>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</si>
  <si>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</si>
  <si>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</si>
  <si>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</si>
  <si>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</si>
  <si>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</si>
  <si>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</si>
  <si>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</si>
  <si>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</si>
  <si>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</si>
  <si>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</si>
  <si>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</si>
  <si>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</si>
  <si>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</si>
  <si>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Tapiraí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</si>
  <si>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</si>
  <si>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</si>
  <si>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</si>
  <si>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</si>
  <si>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</si>
  <si>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</si>
  <si>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</si>
  <si>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</si>
  <si>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</si>
  <si>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</si>
  <si>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</si>
  <si>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</si>
  <si>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</si>
  <si>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</si>
  <si>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</si>
  <si>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</si>
  <si>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</si>
  <si>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</si>
  <si>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</si>
  <si>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</si>
  <si>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</si>
  <si>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</si>
  <si>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</si>
  <si>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</si>
  <si>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</si>
  <si>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</si>
  <si>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</si>
  <si>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</si>
  <si>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</si>
  <si>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</si>
  <si>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</si>
  <si>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</si>
  <si>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</t>
  </si>
  <si>
    <t>Vargem Grande Paulista</t>
  </si>
  <si>
    <t>Vargem Grande do Sul</t>
  </si>
  <si>
    <t>Vera Cruz</t>
  </si>
  <si>
    <t>Vinhedo</t>
  </si>
  <si>
    <t>Viradouro</t>
  </si>
  <si>
    <t>Vista Alegre do Alto</t>
  </si>
  <si>
    <t>Vitória Brasil</t>
  </si>
  <si>
    <t>Votorantim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</si>
  <si>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</si>
  <si>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</si>
  <si>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</si>
  <si>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</si>
  <si>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</si>
  <si>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</si>
  <si>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</si>
  <si>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</si>
  <si>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</si>
  <si>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</si>
  <si>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Chave</t>
  </si>
  <si>
    <t>Ano</t>
  </si>
  <si>
    <t>Receita corrente por habitante</t>
  </si>
  <si>
    <t>Dependência de transferências</t>
  </si>
  <si>
    <t>Despesa com saúde por habitante</t>
  </si>
  <si>
    <t>Despesa com educação por habitante</t>
  </si>
  <si>
    <t>PIB por habitante</t>
  </si>
  <si>
    <t>Ideb dos anos iniciais, rede municipal</t>
  </si>
  <si>
    <t>Nascidos de mães com 7 ou mais consultas de pré-natal</t>
  </si>
  <si>
    <t>Receita corrente total</t>
  </si>
  <si>
    <t>3500105|2015</t>
  </si>
  <si>
    <t>3500105|2016</t>
  </si>
  <si>
    <t>n.d.</t>
  </si>
  <si>
    <t>3500105|2017</t>
  </si>
  <si>
    <t>3500105|2018</t>
  </si>
  <si>
    <t>3500105|2019</t>
  </si>
  <si>
    <t>3500105|2020</t>
  </si>
  <si>
    <t>3500105|2021</t>
  </si>
  <si>
    <t>3500105|2022</t>
  </si>
  <si>
    <t>3500105|2023</t>
  </si>
  <si>
    <t>3500105|2024</t>
  </si>
  <si>
    <t>3500105|2025</t>
  </si>
  <si>
    <t>3500204|2015</t>
  </si>
  <si>
    <t>3500204|2016</t>
  </si>
  <si>
    <t>3500204|2017</t>
  </si>
  <si>
    <t>3500204|2018</t>
  </si>
  <si>
    <t>3500204|2019</t>
  </si>
  <si>
    <t>3500204|2020</t>
  </si>
  <si>
    <t>3500204|2021</t>
  </si>
  <si>
    <t>3500204|2022</t>
  </si>
  <si>
    <t>3500204|2023</t>
  </si>
  <si>
    <t>3500204|2024</t>
  </si>
  <si>
    <t>3500204|2025</t>
  </si>
  <si>
    <t>3500303|2015</t>
  </si>
  <si>
    <t>3500303|2016</t>
  </si>
  <si>
    <t>3500303|2017</t>
  </si>
  <si>
    <t>3500303|2018</t>
  </si>
  <si>
    <t>3500303|2019</t>
  </si>
  <si>
    <t>3500303|2020</t>
  </si>
  <si>
    <t>3500303|2021</t>
  </si>
  <si>
    <t>3500303|2022</t>
  </si>
  <si>
    <t>3500303|2023</t>
  </si>
  <si>
    <t>3500303|2024</t>
  </si>
  <si>
    <t>3500303|2025</t>
  </si>
  <si>
    <t>3500402|2015</t>
  </si>
  <si>
    <t>3500402|2016</t>
  </si>
  <si>
    <t>3500402|2017</t>
  </si>
  <si>
    <t>3500402|2018</t>
  </si>
  <si>
    <t>3500402|2019</t>
  </si>
  <si>
    <t>3500402|2020</t>
  </si>
  <si>
    <t>3500402|2021</t>
  </si>
  <si>
    <t>3500402|2022</t>
  </si>
  <si>
    <t>3500402|2023</t>
  </si>
  <si>
    <t>3500402|2024</t>
  </si>
  <si>
    <t>3500402|2025</t>
  </si>
  <si>
    <t>3500501|2015</t>
  </si>
  <si>
    <t>3500501|2016</t>
  </si>
  <si>
    <t>3500501|2017</t>
  </si>
  <si>
    <t>3500501|2018</t>
  </si>
  <si>
    <t>3500501|2019</t>
  </si>
  <si>
    <t>3500501|2020</t>
  </si>
  <si>
    <t>3500501|2021</t>
  </si>
  <si>
    <t>3500501|2022</t>
  </si>
  <si>
    <t>3500501|2023</t>
  </si>
  <si>
    <t>3500501|2024</t>
  </si>
  <si>
    <t>3500501|2025</t>
  </si>
  <si>
    <t>3500550|2015</t>
  </si>
  <si>
    <t>3500550|2016</t>
  </si>
  <si>
    <t>3500550|2017</t>
  </si>
  <si>
    <t>3500550|2018</t>
  </si>
  <si>
    <t>3500550|2019</t>
  </si>
  <si>
    <t>3500550|2020</t>
  </si>
  <si>
    <t>3500550|2021</t>
  </si>
  <si>
    <t>3500550|2022</t>
  </si>
  <si>
    <t>3500550|2023</t>
  </si>
  <si>
    <t>3500550|2024</t>
  </si>
  <si>
    <t>3500550|2025</t>
  </si>
  <si>
    <t>3500600|2015</t>
  </si>
  <si>
    <t>3500600|2016</t>
  </si>
  <si>
    <t>3500600|2017</t>
  </si>
  <si>
    <t>3500600|2018</t>
  </si>
  <si>
    <t>3500600|2019</t>
  </si>
  <si>
    <t>3500600|2020</t>
  </si>
  <si>
    <t>3500600|2021</t>
  </si>
  <si>
    <t>3500600|2022</t>
  </si>
  <si>
    <t>3500600|2023</t>
  </si>
  <si>
    <t>3500600|2024</t>
  </si>
  <si>
    <t>3500600|2025</t>
  </si>
  <si>
    <t>3500709|2015</t>
  </si>
  <si>
    <t>3500709|2016</t>
  </si>
  <si>
    <t>3500709|2017</t>
  </si>
  <si>
    <t>3500709|2018</t>
  </si>
  <si>
    <t>3500709|2019</t>
  </si>
  <si>
    <t>3500709|2020</t>
  </si>
  <si>
    <t>3500709|2021</t>
  </si>
  <si>
    <t>3500709|2022</t>
  </si>
  <si>
    <t>3500709|2023</t>
  </si>
  <si>
    <t>3500709|2024</t>
  </si>
  <si>
    <t>3500709|2025</t>
  </si>
  <si>
    <t>3500758|2015</t>
  </si>
  <si>
    <t>3500758|2016</t>
  </si>
  <si>
    <t>3500758|2017</t>
  </si>
  <si>
    <t>3500758|2018</t>
  </si>
  <si>
    <t>3500758|2019</t>
  </si>
  <si>
    <t>3500758|2020</t>
  </si>
  <si>
    <t>3500758|2021</t>
  </si>
  <si>
    <t>3500758|2022</t>
  </si>
  <si>
    <t>3500758|2023</t>
  </si>
  <si>
    <t>3500758|2024</t>
  </si>
  <si>
    <t>3500758|2025</t>
  </si>
  <si>
    <t>3500808|2015</t>
  </si>
  <si>
    <t>3500808|2016</t>
  </si>
  <si>
    <t>3500808|2017</t>
  </si>
  <si>
    <t>3500808|2018</t>
  </si>
  <si>
    <t>3500808|2019</t>
  </si>
  <si>
    <t>3500808|2020</t>
  </si>
  <si>
    <t>3500808|2021</t>
  </si>
  <si>
    <t>3500808|2022</t>
  </si>
  <si>
    <t>3500808|2023</t>
  </si>
  <si>
    <t>3500808|2024</t>
  </si>
  <si>
    <t>3500808|2025</t>
  </si>
  <si>
    <t>3500907|2015</t>
  </si>
  <si>
    <t>3500907|2016</t>
  </si>
  <si>
    <t>3500907|2017</t>
  </si>
  <si>
    <t>3500907|2018</t>
  </si>
  <si>
    <t>3500907|2019</t>
  </si>
  <si>
    <t>3500907|2020</t>
  </si>
  <si>
    <t>3500907|2021</t>
  </si>
  <si>
    <t>3500907|2022</t>
  </si>
  <si>
    <t>3500907|2023</t>
  </si>
  <si>
    <t>3500907|2024</t>
  </si>
  <si>
    <t>3500907|2025</t>
  </si>
  <si>
    <t>3501004|2015</t>
  </si>
  <si>
    <t>3501004|2016</t>
  </si>
  <si>
    <t>3501004|2017</t>
  </si>
  <si>
    <t>3501004|2018</t>
  </si>
  <si>
    <t>3501004|2019</t>
  </si>
  <si>
    <t>3501004|2020</t>
  </si>
  <si>
    <t>3501004|2021</t>
  </si>
  <si>
    <t>3501004|2022</t>
  </si>
  <si>
    <t>3501004|2023</t>
  </si>
  <si>
    <t>3501004|2024</t>
  </si>
  <si>
    <t>3501004|2025</t>
  </si>
  <si>
    <t>3501103|2015</t>
  </si>
  <si>
    <t>3501103|2016</t>
  </si>
  <si>
    <t>3501103|2017</t>
  </si>
  <si>
    <t>3501103|2018</t>
  </si>
  <si>
    <t>3501103|2019</t>
  </si>
  <si>
    <t>3501103|2020</t>
  </si>
  <si>
    <t>3501103|2021</t>
  </si>
  <si>
    <t>3501103|2022</t>
  </si>
  <si>
    <t>3501103|2023</t>
  </si>
  <si>
    <t>3501103|2024</t>
  </si>
  <si>
    <t>3501103|2025</t>
  </si>
  <si>
    <t>3501152|2015</t>
  </si>
  <si>
    <t>3501152|2016</t>
  </si>
  <si>
    <t>3501152|2017</t>
  </si>
  <si>
    <t>3501152|2018</t>
  </si>
  <si>
    <t>3501152|2019</t>
  </si>
  <si>
    <t>3501152|2020</t>
  </si>
  <si>
    <t>3501152|2021</t>
  </si>
  <si>
    <t>3501152|2022</t>
  </si>
  <si>
    <t>3501152|2023</t>
  </si>
  <si>
    <t>3501152|2024</t>
  </si>
  <si>
    <t>3501152|2025</t>
  </si>
  <si>
    <t>3501202|2015</t>
  </si>
  <si>
    <t>3501202|2016</t>
  </si>
  <si>
    <t>3501202|2017</t>
  </si>
  <si>
    <t>3501202|2018</t>
  </si>
  <si>
    <t>3501202|2019</t>
  </si>
  <si>
    <t>3501202|2020</t>
  </si>
  <si>
    <t>3501202|2021</t>
  </si>
  <si>
    <t>3501202|2022</t>
  </si>
  <si>
    <t>3501202|2023</t>
  </si>
  <si>
    <t>3501202|2024</t>
  </si>
  <si>
    <t>3501202|2025</t>
  </si>
  <si>
    <t>3501301|2015</t>
  </si>
  <si>
    <t>3501301|2016</t>
  </si>
  <si>
    <t>3501301|2017</t>
  </si>
  <si>
    <t>3501301|2018</t>
  </si>
  <si>
    <t>3501301|2019</t>
  </si>
  <si>
    <t>3501301|2020</t>
  </si>
  <si>
    <t>3501301|2021</t>
  </si>
  <si>
    <t>3501301|2022</t>
  </si>
  <si>
    <t>3501301|2023</t>
  </si>
  <si>
    <t>3501301|2024</t>
  </si>
  <si>
    <t>3501301|2025</t>
  </si>
  <si>
    <t>3501400|2015</t>
  </si>
  <si>
    <t>3501400|2016</t>
  </si>
  <si>
    <t>3501400|2017</t>
  </si>
  <si>
    <t>3501400|2018</t>
  </si>
  <si>
    <t>3501400|2019</t>
  </si>
  <si>
    <t>3501400|2020</t>
  </si>
  <si>
    <t>3501400|2021</t>
  </si>
  <si>
    <t>3501400|2022</t>
  </si>
  <si>
    <t>3501400|2023</t>
  </si>
  <si>
    <t>3501400|2024</t>
  </si>
  <si>
    <t>3501400|2025</t>
  </si>
  <si>
    <t>3501509|2015</t>
  </si>
  <si>
    <t>3501509|2016</t>
  </si>
  <si>
    <t>3501509|2017</t>
  </si>
  <si>
    <t>3501509|2018</t>
  </si>
  <si>
    <t>3501509|2019</t>
  </si>
  <si>
    <t>3501509|2020</t>
  </si>
  <si>
    <t>3501509|2021</t>
  </si>
  <si>
    <t>3501509|2022</t>
  </si>
  <si>
    <t>3501509|2023</t>
  </si>
  <si>
    <t>3501509|2024</t>
  </si>
  <si>
    <t>3501509|2025</t>
  </si>
  <si>
    <t>3501608|2015</t>
  </si>
  <si>
    <t>3501608|2016</t>
  </si>
  <si>
    <t>3501608|2017</t>
  </si>
  <si>
    <t>3501608|2018</t>
  </si>
  <si>
    <t>3501608|2019</t>
  </si>
  <si>
    <t>3501608|2020</t>
  </si>
  <si>
    <t>3501608|2021</t>
  </si>
  <si>
    <t>3501608|2022</t>
  </si>
  <si>
    <t>3501608|2023</t>
  </si>
  <si>
    <t>3501608|2024</t>
  </si>
  <si>
    <t>3501608|2025</t>
  </si>
  <si>
    <t>3501707|2015</t>
  </si>
  <si>
    <t>3501707|2016</t>
  </si>
  <si>
    <t>3501707|2017</t>
  </si>
  <si>
    <t>3501707|2018</t>
  </si>
  <si>
    <t>3501707|2019</t>
  </si>
  <si>
    <t>3501707|2020</t>
  </si>
  <si>
    <t>3501707|2021</t>
  </si>
  <si>
    <t>3501707|2022</t>
  </si>
  <si>
    <t>3501707|2023</t>
  </si>
  <si>
    <t>3501707|2024</t>
  </si>
  <si>
    <t>3501707|2025</t>
  </si>
  <si>
    <t>3501806|2015</t>
  </si>
  <si>
    <t>3501806|2016</t>
  </si>
  <si>
    <t>3501806|2017</t>
  </si>
  <si>
    <t>3501806|2018</t>
  </si>
  <si>
    <t>3501806|2019</t>
  </si>
  <si>
    <t>3501806|2020</t>
  </si>
  <si>
    <t>3501806|2021</t>
  </si>
  <si>
    <t>3501806|2022</t>
  </si>
  <si>
    <t>3501806|2023</t>
  </si>
  <si>
    <t>3501806|2024</t>
  </si>
  <si>
    <t>3501806|2025</t>
  </si>
  <si>
    <t>3501905|2015</t>
  </si>
  <si>
    <t>3501905|2016</t>
  </si>
  <si>
    <t>3501905|2017</t>
  </si>
  <si>
    <t>3501905|2018</t>
  </si>
  <si>
    <t>3501905|2019</t>
  </si>
  <si>
    <t>3501905|2020</t>
  </si>
  <si>
    <t>3501905|2021</t>
  </si>
  <si>
    <t>3501905|2022</t>
  </si>
  <si>
    <t>3501905|2023</t>
  </si>
  <si>
    <t>3501905|2024</t>
  </si>
  <si>
    <t>3501905|2025</t>
  </si>
  <si>
    <t>3502002|2015</t>
  </si>
  <si>
    <t>3502002|2016</t>
  </si>
  <si>
    <t>3502002|2017</t>
  </si>
  <si>
    <t>3502002|2018</t>
  </si>
  <si>
    <t>3502002|2019</t>
  </si>
  <si>
    <t>3502002|2020</t>
  </si>
  <si>
    <t>3502002|2021</t>
  </si>
  <si>
    <t>3502002|2022</t>
  </si>
  <si>
    <t>3502002|2023</t>
  </si>
  <si>
    <t>3502002|2024</t>
  </si>
  <si>
    <t>3502002|2025</t>
  </si>
  <si>
    <t>3502101|2015</t>
  </si>
  <si>
    <t>3502101|2016</t>
  </si>
  <si>
    <t>3502101|2017</t>
  </si>
  <si>
    <t>3502101|2018</t>
  </si>
  <si>
    <t>3502101|2019</t>
  </si>
  <si>
    <t>3502101|2020</t>
  </si>
  <si>
    <t>3502101|2021</t>
  </si>
  <si>
    <t>3502101|2022</t>
  </si>
  <si>
    <t>3502101|2023</t>
  </si>
  <si>
    <t>3502101|2024</t>
  </si>
  <si>
    <t>3502101|2025</t>
  </si>
  <si>
    <t>3502200|2015</t>
  </si>
  <si>
    <t>3502200|2016</t>
  </si>
  <si>
    <t>3502200|2017</t>
  </si>
  <si>
    <t>3502200|2018</t>
  </si>
  <si>
    <t>3502200|2019</t>
  </si>
  <si>
    <t>3502200|2020</t>
  </si>
  <si>
    <t>3502200|2021</t>
  </si>
  <si>
    <t>3502200|2022</t>
  </si>
  <si>
    <t>3502200|2023</t>
  </si>
  <si>
    <t>3502200|2024</t>
  </si>
  <si>
    <t>3502200|2025</t>
  </si>
  <si>
    <t>3502309|2015</t>
  </si>
  <si>
    <t>3502309|2016</t>
  </si>
  <si>
    <t>3502309|2017</t>
  </si>
  <si>
    <t>3502309|2018</t>
  </si>
  <si>
    <t>3502309|2019</t>
  </si>
  <si>
    <t>3502309|2020</t>
  </si>
  <si>
    <t>3502309|2021</t>
  </si>
  <si>
    <t>3502309|2022</t>
  </si>
  <si>
    <t>3502309|2023</t>
  </si>
  <si>
    <t>3502309|2024</t>
  </si>
  <si>
    <t>3502309|2025</t>
  </si>
  <si>
    <t>3502408|2015</t>
  </si>
  <si>
    <t>3502408|2016</t>
  </si>
  <si>
    <t>3502408|2017</t>
  </si>
  <si>
    <t>3502408|2018</t>
  </si>
  <si>
    <t>3502408|2019</t>
  </si>
  <si>
    <t>3502408|2020</t>
  </si>
  <si>
    <t>3502408|2021</t>
  </si>
  <si>
    <t>3502408|2022</t>
  </si>
  <si>
    <t>3502408|2023</t>
  </si>
  <si>
    <t>3502408|2024</t>
  </si>
  <si>
    <t>3502408|2025</t>
  </si>
  <si>
    <t>3502507|2015</t>
  </si>
  <si>
    <t>3502507|2016</t>
  </si>
  <si>
    <t>3502507|2017</t>
  </si>
  <si>
    <t>3502507|2018</t>
  </si>
  <si>
    <t>3502507|2019</t>
  </si>
  <si>
    <t>3502507|2020</t>
  </si>
  <si>
    <t>3502507|2021</t>
  </si>
  <si>
    <t>3502507|2022</t>
  </si>
  <si>
    <t>3502507|2023</t>
  </si>
  <si>
    <t>3502507|2024</t>
  </si>
  <si>
    <t>3502507|2025</t>
  </si>
  <si>
    <t>3502606|2015</t>
  </si>
  <si>
    <t>3502606|2016</t>
  </si>
  <si>
    <t>3502606|2017</t>
  </si>
  <si>
    <t>3502606|2018</t>
  </si>
  <si>
    <t>3502606|2019</t>
  </si>
  <si>
    <t>3502606|2020</t>
  </si>
  <si>
    <t>3502606|2021</t>
  </si>
  <si>
    <t>3502606|2022</t>
  </si>
  <si>
    <t>3502606|2023</t>
  </si>
  <si>
    <t>3502606|2024</t>
  </si>
  <si>
    <t>3502606|2025</t>
  </si>
  <si>
    <t>3502705|2015</t>
  </si>
  <si>
    <t>3502705|2016</t>
  </si>
  <si>
    <t>3502705|2017</t>
  </si>
  <si>
    <t>3502705|2018</t>
  </si>
  <si>
    <t>3502705|2019</t>
  </si>
  <si>
    <t>3502705|2020</t>
  </si>
  <si>
    <t>3502705|2021</t>
  </si>
  <si>
    <t>3502705|2022</t>
  </si>
  <si>
    <t>3502705|2023</t>
  </si>
  <si>
    <t>3502705|2024</t>
  </si>
  <si>
    <t>3502705|2025</t>
  </si>
  <si>
    <t>3502754|2015</t>
  </si>
  <si>
    <t>3502754|2016</t>
  </si>
  <si>
    <t>3502754|2017</t>
  </si>
  <si>
    <t>3502754|2018</t>
  </si>
  <si>
    <t>3502754|2019</t>
  </si>
  <si>
    <t>3502754|2020</t>
  </si>
  <si>
    <t>3502754|2021</t>
  </si>
  <si>
    <t>3502754|2022</t>
  </si>
  <si>
    <t>3502754|2023</t>
  </si>
  <si>
    <t>3502754|2024</t>
  </si>
  <si>
    <t>3502754|2025</t>
  </si>
  <si>
    <t>3502804|2015</t>
  </si>
  <si>
    <t>3502804|2016</t>
  </si>
  <si>
    <t>3502804|2017</t>
  </si>
  <si>
    <t>3502804|2018</t>
  </si>
  <si>
    <t>3502804|2019</t>
  </si>
  <si>
    <t>3502804|2020</t>
  </si>
  <si>
    <t>3502804|2021</t>
  </si>
  <si>
    <t>3502804|2022</t>
  </si>
  <si>
    <t>3502804|2023</t>
  </si>
  <si>
    <t>3502804|2024</t>
  </si>
  <si>
    <t>3502804|2025</t>
  </si>
  <si>
    <t>3502903|2015</t>
  </si>
  <si>
    <t>3502903|2016</t>
  </si>
  <si>
    <t>3502903|2017</t>
  </si>
  <si>
    <t>3502903|2018</t>
  </si>
  <si>
    <t>3502903|2019</t>
  </si>
  <si>
    <t>3502903|2020</t>
  </si>
  <si>
    <t>3502903|2021</t>
  </si>
  <si>
    <t>3502903|2022</t>
  </si>
  <si>
    <t>3502903|2023</t>
  </si>
  <si>
    <t>3502903|2024</t>
  </si>
  <si>
    <t>3502903|2025</t>
  </si>
  <si>
    <t>3503000|2015</t>
  </si>
  <si>
    <t>3503000|2016</t>
  </si>
  <si>
    <t>3503000|2017</t>
  </si>
  <si>
    <t>3503000|2018</t>
  </si>
  <si>
    <t>3503000|2019</t>
  </si>
  <si>
    <t>3503000|2020</t>
  </si>
  <si>
    <t>3503000|2021</t>
  </si>
  <si>
    <t>3503000|2022</t>
  </si>
  <si>
    <t>3503000|2023</t>
  </si>
  <si>
    <t>3503000|2024</t>
  </si>
  <si>
    <t>3503000|2025</t>
  </si>
  <si>
    <t>3503109|2015</t>
  </si>
  <si>
    <t>3503109|2016</t>
  </si>
  <si>
    <t>3503109|2017</t>
  </si>
  <si>
    <t>3503109|2018</t>
  </si>
  <si>
    <t>3503109|2019</t>
  </si>
  <si>
    <t>3503109|2020</t>
  </si>
  <si>
    <t>3503109|2021</t>
  </si>
  <si>
    <t>3503109|2022</t>
  </si>
  <si>
    <t>3503109|2023</t>
  </si>
  <si>
    <t>3503109|2024</t>
  </si>
  <si>
    <t>3503109|2025</t>
  </si>
  <si>
    <t>3503158|2015</t>
  </si>
  <si>
    <t>3503158|2016</t>
  </si>
  <si>
    <t>3503158|2017</t>
  </si>
  <si>
    <t>3503158|2018</t>
  </si>
  <si>
    <t>3503158|2019</t>
  </si>
  <si>
    <t>3503158|2020</t>
  </si>
  <si>
    <t>3503158|2021</t>
  </si>
  <si>
    <t>3503158|2022</t>
  </si>
  <si>
    <t>3503158|2023</t>
  </si>
  <si>
    <t>3503158|2024</t>
  </si>
  <si>
    <t>3503158|2025</t>
  </si>
  <si>
    <t>3503208|2015</t>
  </si>
  <si>
    <t>3503208|2016</t>
  </si>
  <si>
    <t>3503208|2017</t>
  </si>
  <si>
    <t>3503208|2018</t>
  </si>
  <si>
    <t>3503208|2019</t>
  </si>
  <si>
    <t>3503208|2020</t>
  </si>
  <si>
    <t>3503208|2021</t>
  </si>
  <si>
    <t>3503208|2022</t>
  </si>
  <si>
    <t>3503208|2023</t>
  </si>
  <si>
    <t>3503208|2024</t>
  </si>
  <si>
    <t>3503208|2025</t>
  </si>
  <si>
    <t>3503307|2015</t>
  </si>
  <si>
    <t>3503307|2016</t>
  </si>
  <si>
    <t>3503307|2017</t>
  </si>
  <si>
    <t>3503307|2018</t>
  </si>
  <si>
    <t>3503307|2019</t>
  </si>
  <si>
    <t>3503307|2020</t>
  </si>
  <si>
    <t>3503307|2021</t>
  </si>
  <si>
    <t>3503307|2022</t>
  </si>
  <si>
    <t>3503307|2023</t>
  </si>
  <si>
    <t>3503307|2024</t>
  </si>
  <si>
    <t>3503307|2025</t>
  </si>
  <si>
    <t>3503356|2015</t>
  </si>
  <si>
    <t>3503356|2016</t>
  </si>
  <si>
    <t>3503356|2017</t>
  </si>
  <si>
    <t>3503356|2018</t>
  </si>
  <si>
    <t>3503356|2019</t>
  </si>
  <si>
    <t>3503356|2020</t>
  </si>
  <si>
    <t>3503356|2021</t>
  </si>
  <si>
    <t>3503356|2022</t>
  </si>
  <si>
    <t>3503356|2023</t>
  </si>
  <si>
    <t>3503356|2024</t>
  </si>
  <si>
    <t>3503356|2025</t>
  </si>
  <si>
    <t>3503406|2015</t>
  </si>
  <si>
    <t>3503406|2016</t>
  </si>
  <si>
    <t>3503406|2017</t>
  </si>
  <si>
    <t>3503406|2018</t>
  </si>
  <si>
    <t>3503406|2019</t>
  </si>
  <si>
    <t>3503406|2020</t>
  </si>
  <si>
    <t>3503406|2021</t>
  </si>
  <si>
    <t>3503406|2022</t>
  </si>
  <si>
    <t>3503406|2023</t>
  </si>
  <si>
    <t>3503406|2024</t>
  </si>
  <si>
    <t>3503406|2025</t>
  </si>
  <si>
    <t>3503505|2015</t>
  </si>
  <si>
    <t>3503505|2016</t>
  </si>
  <si>
    <t>3503505|2017</t>
  </si>
  <si>
    <t>3503505|2018</t>
  </si>
  <si>
    <t>3503505|2019</t>
  </si>
  <si>
    <t>3503505|2020</t>
  </si>
  <si>
    <t>3503505|2021</t>
  </si>
  <si>
    <t>3503505|2022</t>
  </si>
  <si>
    <t>3503505|2023</t>
  </si>
  <si>
    <t>3503505|2024</t>
  </si>
  <si>
    <t>3503505|2025</t>
  </si>
  <si>
    <t>3503604|2015</t>
  </si>
  <si>
    <t>3503604|2016</t>
  </si>
  <si>
    <t>3503604|2017</t>
  </si>
  <si>
    <t>3503604|2018</t>
  </si>
  <si>
    <t>3503604|2019</t>
  </si>
  <si>
    <t>3503604|2020</t>
  </si>
  <si>
    <t>3503604|2021</t>
  </si>
  <si>
    <t>3503604|2022</t>
  </si>
  <si>
    <t>3503604|2023</t>
  </si>
  <si>
    <t>3503604|2024</t>
  </si>
  <si>
    <t>3503604|2025</t>
  </si>
  <si>
    <t>3503703|2015</t>
  </si>
  <si>
    <t>3503703|2016</t>
  </si>
  <si>
    <t>3503703|2017</t>
  </si>
  <si>
    <t>3503703|2018</t>
  </si>
  <si>
    <t>3503703|2019</t>
  </si>
  <si>
    <t>3503703|2020</t>
  </si>
  <si>
    <t>3503703|2021</t>
  </si>
  <si>
    <t>3503703|2022</t>
  </si>
  <si>
    <t>3503703|2023</t>
  </si>
  <si>
    <t>3503703|2024</t>
  </si>
  <si>
    <t>3503703|2025</t>
  </si>
  <si>
    <t>3503802|2015</t>
  </si>
  <si>
    <t>3503802|2016</t>
  </si>
  <si>
    <t>3503802|2017</t>
  </si>
  <si>
    <t>3503802|2018</t>
  </si>
  <si>
    <t>3503802|2019</t>
  </si>
  <si>
    <t>3503802|2020</t>
  </si>
  <si>
    <t>3503802|2021</t>
  </si>
  <si>
    <t>3503802|2022</t>
  </si>
  <si>
    <t>3503802|2023</t>
  </si>
  <si>
    <t>3503802|2024</t>
  </si>
  <si>
    <t>3503802|2025</t>
  </si>
  <si>
    <t>3503901|2015</t>
  </si>
  <si>
    <t>3503901|2016</t>
  </si>
  <si>
    <t>3503901|2017</t>
  </si>
  <si>
    <t>3503901|2018</t>
  </si>
  <si>
    <t>3503901|2019</t>
  </si>
  <si>
    <t>3503901|2020</t>
  </si>
  <si>
    <t>3503901|2021</t>
  </si>
  <si>
    <t>3503901|2022</t>
  </si>
  <si>
    <t>3503901|2023</t>
  </si>
  <si>
    <t>3503901|2024</t>
  </si>
  <si>
    <t>3503901|2025</t>
  </si>
  <si>
    <t>3503950|2015</t>
  </si>
  <si>
    <t>3503950|2016</t>
  </si>
  <si>
    <t>3503950|2017</t>
  </si>
  <si>
    <t>3503950|2018</t>
  </si>
  <si>
    <t>3503950|2019</t>
  </si>
  <si>
    <t>3503950|2020</t>
  </si>
  <si>
    <t>3503950|2021</t>
  </si>
  <si>
    <t>3503950|2022</t>
  </si>
  <si>
    <t>3503950|2023</t>
  </si>
  <si>
    <t>3503950|2024</t>
  </si>
  <si>
    <t>3503950|2025</t>
  </si>
  <si>
    <t>3504008|2015</t>
  </si>
  <si>
    <t>3504008|2016</t>
  </si>
  <si>
    <t>3504008|2017</t>
  </si>
  <si>
    <t>3504008|2018</t>
  </si>
  <si>
    <t>3504008|2019</t>
  </si>
  <si>
    <t>3504008|2020</t>
  </si>
  <si>
    <t>3504008|2021</t>
  </si>
  <si>
    <t>3504008|2022</t>
  </si>
  <si>
    <t>3504008|2023</t>
  </si>
  <si>
    <t>3504008|2024</t>
  </si>
  <si>
    <t>3504008|2025</t>
  </si>
  <si>
    <t>3504107|2015</t>
  </si>
  <si>
    <t>3504107|2016</t>
  </si>
  <si>
    <t>3504107|2017</t>
  </si>
  <si>
    <t>3504107|2018</t>
  </si>
  <si>
    <t>3504107|2019</t>
  </si>
  <si>
    <t>3504107|2020</t>
  </si>
  <si>
    <t>3504107|2021</t>
  </si>
  <si>
    <t>3504107|2022</t>
  </si>
  <si>
    <t>3504107|2023</t>
  </si>
  <si>
    <t>3504107|2024</t>
  </si>
  <si>
    <t>3504107|2025</t>
  </si>
  <si>
    <t>3504206|2015</t>
  </si>
  <si>
    <t>3504206|2016</t>
  </si>
  <si>
    <t>3504206|2017</t>
  </si>
  <si>
    <t>3504206|2018</t>
  </si>
  <si>
    <t>3504206|2019</t>
  </si>
  <si>
    <t>3504206|2020</t>
  </si>
  <si>
    <t>3504206|2021</t>
  </si>
  <si>
    <t>3504206|2022</t>
  </si>
  <si>
    <t>3504206|2023</t>
  </si>
  <si>
    <t>3504206|2024</t>
  </si>
  <si>
    <t>3504206|2025</t>
  </si>
  <si>
    <t>3504305|2015</t>
  </si>
  <si>
    <t>3504305|2016</t>
  </si>
  <si>
    <t>3504305|2017</t>
  </si>
  <si>
    <t>3504305|2018</t>
  </si>
  <si>
    <t>3504305|2019</t>
  </si>
  <si>
    <t>3504305|2020</t>
  </si>
  <si>
    <t>3504305|2021</t>
  </si>
  <si>
    <t>3504305|2022</t>
  </si>
  <si>
    <t>3504305|2023</t>
  </si>
  <si>
    <t>3504305|2024</t>
  </si>
  <si>
    <t>3504305|2025</t>
  </si>
  <si>
    <t>3504404|2015</t>
  </si>
  <si>
    <t>3504404|2016</t>
  </si>
  <si>
    <t>3504404|2017</t>
  </si>
  <si>
    <t>3504404|2018</t>
  </si>
  <si>
    <t>3504404|2019</t>
  </si>
  <si>
    <t>3504404|2020</t>
  </si>
  <si>
    <t>3504404|2021</t>
  </si>
  <si>
    <t>3504404|2022</t>
  </si>
  <si>
    <t>3504404|2023</t>
  </si>
  <si>
    <t>3504404|2024</t>
  </si>
  <si>
    <t>3504404|2025</t>
  </si>
  <si>
    <t>3504503|2015</t>
  </si>
  <si>
    <t>3504503|2016</t>
  </si>
  <si>
    <t>3504503|2017</t>
  </si>
  <si>
    <t>3504503|2018</t>
  </si>
  <si>
    <t>3504503|2019</t>
  </si>
  <si>
    <t>3504503|2020</t>
  </si>
  <si>
    <t>3504503|2021</t>
  </si>
  <si>
    <t>3504503|2022</t>
  </si>
  <si>
    <t>3504503|2023</t>
  </si>
  <si>
    <t>3504503|2024</t>
  </si>
  <si>
    <t>3504503|2025</t>
  </si>
  <si>
    <t>3504602|2015</t>
  </si>
  <si>
    <t>3504602|2016</t>
  </si>
  <si>
    <t>3504602|2017</t>
  </si>
  <si>
    <t>3504602|2018</t>
  </si>
  <si>
    <t>3504602|2019</t>
  </si>
  <si>
    <t>3504602|2020</t>
  </si>
  <si>
    <t>3504602|2021</t>
  </si>
  <si>
    <t>3504602|2022</t>
  </si>
  <si>
    <t>3504602|2023</t>
  </si>
  <si>
    <t>3504602|2024</t>
  </si>
  <si>
    <t>3504602|2025</t>
  </si>
  <si>
    <t>3504701|2015</t>
  </si>
  <si>
    <t>3504701|2016</t>
  </si>
  <si>
    <t>3504701|2017</t>
  </si>
  <si>
    <t>3504701|2018</t>
  </si>
  <si>
    <t>3504701|2019</t>
  </si>
  <si>
    <t>3504701|2020</t>
  </si>
  <si>
    <t>3504701|2021</t>
  </si>
  <si>
    <t>3504701|2022</t>
  </si>
  <si>
    <t>3504701|2023</t>
  </si>
  <si>
    <t>3504701|2024</t>
  </si>
  <si>
    <t>3504701|2025</t>
  </si>
  <si>
    <t>3504800|2015</t>
  </si>
  <si>
    <t>3504800|2016</t>
  </si>
  <si>
    <t>3504800|2017</t>
  </si>
  <si>
    <t>3504800|2018</t>
  </si>
  <si>
    <t>3504800|2019</t>
  </si>
  <si>
    <t>3504800|2020</t>
  </si>
  <si>
    <t>3504800|2021</t>
  </si>
  <si>
    <t>3504800|2022</t>
  </si>
  <si>
    <t>3504800|2023</t>
  </si>
  <si>
    <t>3504800|2024</t>
  </si>
  <si>
    <t>3504800|2025</t>
  </si>
  <si>
    <t>3504909|2015</t>
  </si>
  <si>
    <t>3504909|2016</t>
  </si>
  <si>
    <t>3504909|2017</t>
  </si>
  <si>
    <t>3504909|2018</t>
  </si>
  <si>
    <t>3504909|2019</t>
  </si>
  <si>
    <t>3504909|2020</t>
  </si>
  <si>
    <t>3504909|2021</t>
  </si>
  <si>
    <t>3504909|2022</t>
  </si>
  <si>
    <t>3504909|2023</t>
  </si>
  <si>
    <t>3504909|2024</t>
  </si>
  <si>
    <t>3504909|2025</t>
  </si>
  <si>
    <t>3505005|2015</t>
  </si>
  <si>
    <t>3505005|2016</t>
  </si>
  <si>
    <t>3505005|2017</t>
  </si>
  <si>
    <t>3505005|2018</t>
  </si>
  <si>
    <t>3505005|2019</t>
  </si>
  <si>
    <t>3505005|2020</t>
  </si>
  <si>
    <t>3505005|2021</t>
  </si>
  <si>
    <t>3505005|2022</t>
  </si>
  <si>
    <t>3505005|2023</t>
  </si>
  <si>
    <t>3505005|2024</t>
  </si>
  <si>
    <t>3505005|2025</t>
  </si>
  <si>
    <t>3505104|2015</t>
  </si>
  <si>
    <t>3505104|2016</t>
  </si>
  <si>
    <t>3505104|2017</t>
  </si>
  <si>
    <t>3505104|2018</t>
  </si>
  <si>
    <t>3505104|2019</t>
  </si>
  <si>
    <t>3505104|2020</t>
  </si>
  <si>
    <t>3505104|2021</t>
  </si>
  <si>
    <t>3505104|2022</t>
  </si>
  <si>
    <t>3505104|2023</t>
  </si>
  <si>
    <t>3505104|2024</t>
  </si>
  <si>
    <t>3505104|2025</t>
  </si>
  <si>
    <t>3505203|2015</t>
  </si>
  <si>
    <t>3505203|2016</t>
  </si>
  <si>
    <t>3505203|2017</t>
  </si>
  <si>
    <t>3505203|2018</t>
  </si>
  <si>
    <t>3505203|2019</t>
  </si>
  <si>
    <t>3505203|2020</t>
  </si>
  <si>
    <t>3505203|2021</t>
  </si>
  <si>
    <t>3505203|2022</t>
  </si>
  <si>
    <t>3505203|2023</t>
  </si>
  <si>
    <t>3505203|2024</t>
  </si>
  <si>
    <t>3505203|2025</t>
  </si>
  <si>
    <t>3505302|2015</t>
  </si>
  <si>
    <t>3505302|2016</t>
  </si>
  <si>
    <t>3505302|2017</t>
  </si>
  <si>
    <t>3505302|2018</t>
  </si>
  <si>
    <t>3505302|2019</t>
  </si>
  <si>
    <t>3505302|2020</t>
  </si>
  <si>
    <t>3505302|2021</t>
  </si>
  <si>
    <t>3505302|2022</t>
  </si>
  <si>
    <t>3505302|2023</t>
  </si>
  <si>
    <t>3505302|2024</t>
  </si>
  <si>
    <t>3505302|2025</t>
  </si>
  <si>
    <t>3505351|2015</t>
  </si>
  <si>
    <t>3505351|2016</t>
  </si>
  <si>
    <t>3505351|2017</t>
  </si>
  <si>
    <t>3505351|2018</t>
  </si>
  <si>
    <t>3505351|2019</t>
  </si>
  <si>
    <t>3505351|2020</t>
  </si>
  <si>
    <t>3505351|2021</t>
  </si>
  <si>
    <t>3505351|2022</t>
  </si>
  <si>
    <t>3505351|2023</t>
  </si>
  <si>
    <t>3505351|2024</t>
  </si>
  <si>
    <t>3505351|2025</t>
  </si>
  <si>
    <t>3505401|2015</t>
  </si>
  <si>
    <t>3505401|2016</t>
  </si>
  <si>
    <t>3505401|2017</t>
  </si>
  <si>
    <t>3505401|2018</t>
  </si>
  <si>
    <t>3505401|2019</t>
  </si>
  <si>
    <t>3505401|2020</t>
  </si>
  <si>
    <t>3505401|2021</t>
  </si>
  <si>
    <t>3505401|2022</t>
  </si>
  <si>
    <t>3505401|2023</t>
  </si>
  <si>
    <t>3505401|2024</t>
  </si>
  <si>
    <t>3505401|2025</t>
  </si>
  <si>
    <t>3505500|2015</t>
  </si>
  <si>
    <t>3505500|2016</t>
  </si>
  <si>
    <t>3505500|2017</t>
  </si>
  <si>
    <t>3505500|2018</t>
  </si>
  <si>
    <t>3505500|2019</t>
  </si>
  <si>
    <t>3505500|2020</t>
  </si>
  <si>
    <t>3505500|2021</t>
  </si>
  <si>
    <t>3505500|2022</t>
  </si>
  <si>
    <t>3505500|2023</t>
  </si>
  <si>
    <t>3505500|2024</t>
  </si>
  <si>
    <t>3505500|2025</t>
  </si>
  <si>
    <t>3505609|2015</t>
  </si>
  <si>
    <t>3505609|2016</t>
  </si>
  <si>
    <t>3505609|2017</t>
  </si>
  <si>
    <t>3505609|2018</t>
  </si>
  <si>
    <t>3505609|2019</t>
  </si>
  <si>
    <t>3505609|2020</t>
  </si>
  <si>
    <t>3505609|2021</t>
  </si>
  <si>
    <t>3505609|2022</t>
  </si>
  <si>
    <t>3505609|2023</t>
  </si>
  <si>
    <t>3505609|2024</t>
  </si>
  <si>
    <t>3505609|2025</t>
  </si>
  <si>
    <t>3505708|2015</t>
  </si>
  <si>
    <t>3505708|2016</t>
  </si>
  <si>
    <t>3505708|2017</t>
  </si>
  <si>
    <t>3505708|2018</t>
  </si>
  <si>
    <t>3505708|2019</t>
  </si>
  <si>
    <t>3505708|2020</t>
  </si>
  <si>
    <t>3505708|2021</t>
  </si>
  <si>
    <t>3505708|2022</t>
  </si>
  <si>
    <t>3505708|2023</t>
  </si>
  <si>
    <t>3505708|2024</t>
  </si>
  <si>
    <t>3505708|2025</t>
  </si>
  <si>
    <t>3505807|2015</t>
  </si>
  <si>
    <t>3505807|2016</t>
  </si>
  <si>
    <t>3505807|2017</t>
  </si>
  <si>
    <t>3505807|2018</t>
  </si>
  <si>
    <t>3505807|2019</t>
  </si>
  <si>
    <t>3505807|2020</t>
  </si>
  <si>
    <t>3505807|2021</t>
  </si>
  <si>
    <t>3505807|2022</t>
  </si>
  <si>
    <t>3505807|2023</t>
  </si>
  <si>
    <t>3505807|2024</t>
  </si>
  <si>
    <t>3505807|2025</t>
  </si>
  <si>
    <t>3505906|2015</t>
  </si>
  <si>
    <t>3505906|2016</t>
  </si>
  <si>
    <t>3505906|2017</t>
  </si>
  <si>
    <t>3505906|2018</t>
  </si>
  <si>
    <t>3505906|2019</t>
  </si>
  <si>
    <t>3505906|2020</t>
  </si>
  <si>
    <t>3505906|2021</t>
  </si>
  <si>
    <t>3505906|2022</t>
  </si>
  <si>
    <t>3505906|2023</t>
  </si>
  <si>
    <t>3505906|2024</t>
  </si>
  <si>
    <t>3505906|2025</t>
  </si>
  <si>
    <t>3506003|2015</t>
  </si>
  <si>
    <t>3506003|2016</t>
  </si>
  <si>
    <t>3506003|2017</t>
  </si>
  <si>
    <t>3506003|2018</t>
  </si>
  <si>
    <t>3506003|2019</t>
  </si>
  <si>
    <t>3506003|2020</t>
  </si>
  <si>
    <t>3506003|2021</t>
  </si>
  <si>
    <t>3506003|2022</t>
  </si>
  <si>
    <t>3506003|2023</t>
  </si>
  <si>
    <t>3506003|2024</t>
  </si>
  <si>
    <t>3506003|2025</t>
  </si>
  <si>
    <t>3506102|2015</t>
  </si>
  <si>
    <t>3506102|2016</t>
  </si>
  <si>
    <t>3506102|2017</t>
  </si>
  <si>
    <t>3506102|2018</t>
  </si>
  <si>
    <t>3506102|2019</t>
  </si>
  <si>
    <t>3506102|2020</t>
  </si>
  <si>
    <t>3506102|2021</t>
  </si>
  <si>
    <t>3506102|2022</t>
  </si>
  <si>
    <t>3506102|2023</t>
  </si>
  <si>
    <t>3506102|2024</t>
  </si>
  <si>
    <t>3506102|2025</t>
  </si>
  <si>
    <t>3506201|2015</t>
  </si>
  <si>
    <t>3506201|2016</t>
  </si>
  <si>
    <t>3506201|2017</t>
  </si>
  <si>
    <t>3506201|2018</t>
  </si>
  <si>
    <t>3506201|2019</t>
  </si>
  <si>
    <t>3506201|2020</t>
  </si>
  <si>
    <t>3506201|2021</t>
  </si>
  <si>
    <t>3506201|2022</t>
  </si>
  <si>
    <t>3506201|2023</t>
  </si>
  <si>
    <t>3506201|2024</t>
  </si>
  <si>
    <t>3506201|2025</t>
  </si>
  <si>
    <t>3506300|2015</t>
  </si>
  <si>
    <t>3506300|2016</t>
  </si>
  <si>
    <t>3506300|2017</t>
  </si>
  <si>
    <t>3506300|2018</t>
  </si>
  <si>
    <t>3506300|2019</t>
  </si>
  <si>
    <t>3506300|2020</t>
  </si>
  <si>
    <t>3506300|2021</t>
  </si>
  <si>
    <t>3506300|2022</t>
  </si>
  <si>
    <t>3506300|2023</t>
  </si>
  <si>
    <t>3506300|2024</t>
  </si>
  <si>
    <t>3506300|2025</t>
  </si>
  <si>
    <t>3506359|2015</t>
  </si>
  <si>
    <t>3506359|2016</t>
  </si>
  <si>
    <t>3506359|2017</t>
  </si>
  <si>
    <t>3506359|2018</t>
  </si>
  <si>
    <t>3506359|2019</t>
  </si>
  <si>
    <t>3506359|2020</t>
  </si>
  <si>
    <t>3506359|2021</t>
  </si>
  <si>
    <t>3506359|2022</t>
  </si>
  <si>
    <t>3506359|2023</t>
  </si>
  <si>
    <t>3506359|2024</t>
  </si>
  <si>
    <t>3506359|2025</t>
  </si>
  <si>
    <t>3506409|2015</t>
  </si>
  <si>
    <t>3506409|2016</t>
  </si>
  <si>
    <t>3506409|2017</t>
  </si>
  <si>
    <t>3506409|2018</t>
  </si>
  <si>
    <t>3506409|2019</t>
  </si>
  <si>
    <t>3506409|2020</t>
  </si>
  <si>
    <t>3506409|2021</t>
  </si>
  <si>
    <t>3506409|2022</t>
  </si>
  <si>
    <t>3506409|2023</t>
  </si>
  <si>
    <t>3506409|2024</t>
  </si>
  <si>
    <t>3506409|2025</t>
  </si>
  <si>
    <t>3506508|2015</t>
  </si>
  <si>
    <t>3506508|2016</t>
  </si>
  <si>
    <t>3506508|2017</t>
  </si>
  <si>
    <t>3506508|2018</t>
  </si>
  <si>
    <t>3506508|2019</t>
  </si>
  <si>
    <t>3506508|2020</t>
  </si>
  <si>
    <t>3506508|2021</t>
  </si>
  <si>
    <t>3506508|2022</t>
  </si>
  <si>
    <t>3506508|2023</t>
  </si>
  <si>
    <t>3506508|2024</t>
  </si>
  <si>
    <t>3506508|2025</t>
  </si>
  <si>
    <t>3506607|2015</t>
  </si>
  <si>
    <t>3506607|2016</t>
  </si>
  <si>
    <t>3506607|2017</t>
  </si>
  <si>
    <t>3506607|2018</t>
  </si>
  <si>
    <t>3506607|2019</t>
  </si>
  <si>
    <t>3506607|2020</t>
  </si>
  <si>
    <t>3506607|2021</t>
  </si>
  <si>
    <t>3506607|2022</t>
  </si>
  <si>
    <t>3506607|2023</t>
  </si>
  <si>
    <t>3506607|2024</t>
  </si>
  <si>
    <t>3506607|2025</t>
  </si>
  <si>
    <t>3506706|2015</t>
  </si>
  <si>
    <t>3506706|2016</t>
  </si>
  <si>
    <t>3506706|2017</t>
  </si>
  <si>
    <t>3506706|2018</t>
  </si>
  <si>
    <t>3506706|2019</t>
  </si>
  <si>
    <t>3506706|2020</t>
  </si>
  <si>
    <t>3506706|2021</t>
  </si>
  <si>
    <t>3506706|2022</t>
  </si>
  <si>
    <t>3506706|2023</t>
  </si>
  <si>
    <t>3506706|2024</t>
  </si>
  <si>
    <t>3506706|2025</t>
  </si>
  <si>
    <t>3506805|2015</t>
  </si>
  <si>
    <t>3506805|2016</t>
  </si>
  <si>
    <t>3506805|2017</t>
  </si>
  <si>
    <t>3506805|2018</t>
  </si>
  <si>
    <t>3506805|2019</t>
  </si>
  <si>
    <t>3506805|2020</t>
  </si>
  <si>
    <t>3506805|2021</t>
  </si>
  <si>
    <t>3506805|2022</t>
  </si>
  <si>
    <t>3506805|2023</t>
  </si>
  <si>
    <t>3506805|2024</t>
  </si>
  <si>
    <t>3506805|2025</t>
  </si>
  <si>
    <t>3506904|2015</t>
  </si>
  <si>
    <t>3506904|2016</t>
  </si>
  <si>
    <t>3506904|2017</t>
  </si>
  <si>
    <t>3506904|2018</t>
  </si>
  <si>
    <t>3506904|2019</t>
  </si>
  <si>
    <t>3506904|2020</t>
  </si>
  <si>
    <t>3506904|2021</t>
  </si>
  <si>
    <t>3506904|2022</t>
  </si>
  <si>
    <t>3506904|2023</t>
  </si>
  <si>
    <t>3506904|2024</t>
  </si>
  <si>
    <t>3506904|2025</t>
  </si>
  <si>
    <t>3507001|2015</t>
  </si>
  <si>
    <t>3507001|2016</t>
  </si>
  <si>
    <t>3507001|2017</t>
  </si>
  <si>
    <t>3507001|2018</t>
  </si>
  <si>
    <t>3507001|2019</t>
  </si>
  <si>
    <t>3507001|2020</t>
  </si>
  <si>
    <t>3507001|2021</t>
  </si>
  <si>
    <t>3507001|2022</t>
  </si>
  <si>
    <t>3507001|2023</t>
  </si>
  <si>
    <t>3507001|2024</t>
  </si>
  <si>
    <t>3507001|2025</t>
  </si>
  <si>
    <t>3507100|2015</t>
  </si>
  <si>
    <t>3507100|2016</t>
  </si>
  <si>
    <t>3507100|2017</t>
  </si>
  <si>
    <t>3507100|2018</t>
  </si>
  <si>
    <t>3507100|2019</t>
  </si>
  <si>
    <t>3507100|2020</t>
  </si>
  <si>
    <t>3507100|2021</t>
  </si>
  <si>
    <t>3507100|2022</t>
  </si>
  <si>
    <t>3507100|2023</t>
  </si>
  <si>
    <t>3507100|2024</t>
  </si>
  <si>
    <t>3507100|2025</t>
  </si>
  <si>
    <t>3507159|2015</t>
  </si>
  <si>
    <t>3507159|2016</t>
  </si>
  <si>
    <t>3507159|2017</t>
  </si>
  <si>
    <t>3507159|2018</t>
  </si>
  <si>
    <t>3507159|2019</t>
  </si>
  <si>
    <t>3507159|2020</t>
  </si>
  <si>
    <t>3507159|2021</t>
  </si>
  <si>
    <t>3507159|2022</t>
  </si>
  <si>
    <t>3507159|2023</t>
  </si>
  <si>
    <t>3507159|2024</t>
  </si>
  <si>
    <t>3507159|2025</t>
  </si>
  <si>
    <t>3507209|2015</t>
  </si>
  <si>
    <t>3507209|2016</t>
  </si>
  <si>
    <t>3507209|2017</t>
  </si>
  <si>
    <t>3507209|2018</t>
  </si>
  <si>
    <t>3507209|2019</t>
  </si>
  <si>
    <t>3507209|2020</t>
  </si>
  <si>
    <t>3507209|2021</t>
  </si>
  <si>
    <t>3507209|2022</t>
  </si>
  <si>
    <t>3507209|2023</t>
  </si>
  <si>
    <t>3507209|2024</t>
  </si>
  <si>
    <t>3507209|2025</t>
  </si>
  <si>
    <t>3507308|2015</t>
  </si>
  <si>
    <t>3507308|2016</t>
  </si>
  <si>
    <t>3507308|2017</t>
  </si>
  <si>
    <t>3507308|2018</t>
  </si>
  <si>
    <t>3507308|2019</t>
  </si>
  <si>
    <t>3507308|2020</t>
  </si>
  <si>
    <t>3507308|2021</t>
  </si>
  <si>
    <t>3507308|2022</t>
  </si>
  <si>
    <t>3507308|2023</t>
  </si>
  <si>
    <t>3507308|2024</t>
  </si>
  <si>
    <t>3507308|2025</t>
  </si>
  <si>
    <t>3507407|2015</t>
  </si>
  <si>
    <t>3507407|2016</t>
  </si>
  <si>
    <t>3507407|2017</t>
  </si>
  <si>
    <t>3507407|2018</t>
  </si>
  <si>
    <t>3507407|2019</t>
  </si>
  <si>
    <t>3507407|2020</t>
  </si>
  <si>
    <t>3507407|2021</t>
  </si>
  <si>
    <t>3507407|2022</t>
  </si>
  <si>
    <t>3507407|2023</t>
  </si>
  <si>
    <t>3507407|2024</t>
  </si>
  <si>
    <t>3507407|2025</t>
  </si>
  <si>
    <t>3507456|2015</t>
  </si>
  <si>
    <t>3507456|2016</t>
  </si>
  <si>
    <t>3507456|2017</t>
  </si>
  <si>
    <t>3507456|2018</t>
  </si>
  <si>
    <t>3507456|2019</t>
  </si>
  <si>
    <t>3507456|2020</t>
  </si>
  <si>
    <t>3507456|2021</t>
  </si>
  <si>
    <t>3507456|2022</t>
  </si>
  <si>
    <t>3507456|2023</t>
  </si>
  <si>
    <t>3507456|2024</t>
  </si>
  <si>
    <t>3507456|2025</t>
  </si>
  <si>
    <t>3507506|2015</t>
  </si>
  <si>
    <t>3507506|2016</t>
  </si>
  <si>
    <t>3507506|2017</t>
  </si>
  <si>
    <t>3507506|2018</t>
  </si>
  <si>
    <t>3507506|2019</t>
  </si>
  <si>
    <t>3507506|2020</t>
  </si>
  <si>
    <t>3507506|2021</t>
  </si>
  <si>
    <t>3507506|2022</t>
  </si>
  <si>
    <t>3507506|2023</t>
  </si>
  <si>
    <t>3507506|2024</t>
  </si>
  <si>
    <t>3507506|2025</t>
  </si>
  <si>
    <t>3507605|2015</t>
  </si>
  <si>
    <t>3507605|2016</t>
  </si>
  <si>
    <t>3507605|2017</t>
  </si>
  <si>
    <t>3507605|2018</t>
  </si>
  <si>
    <t>3507605|2019</t>
  </si>
  <si>
    <t>3507605|2020</t>
  </si>
  <si>
    <t>3507605|2021</t>
  </si>
  <si>
    <t>3507605|2022</t>
  </si>
  <si>
    <t>3507605|2023</t>
  </si>
  <si>
    <t>3507605|2024</t>
  </si>
  <si>
    <t>3507605|2025</t>
  </si>
  <si>
    <t>3507704|2015</t>
  </si>
  <si>
    <t>3507704|2016</t>
  </si>
  <si>
    <t>3507704|2017</t>
  </si>
  <si>
    <t>3507704|2018</t>
  </si>
  <si>
    <t>3507704|2019</t>
  </si>
  <si>
    <t>3507704|2020</t>
  </si>
  <si>
    <t>3507704|2021</t>
  </si>
  <si>
    <t>3507704|2022</t>
  </si>
  <si>
    <t>3507704|2023</t>
  </si>
  <si>
    <t>3507704|2024</t>
  </si>
  <si>
    <t>3507704|2025</t>
  </si>
  <si>
    <t>3507753|2015</t>
  </si>
  <si>
    <t>3507753|2016</t>
  </si>
  <si>
    <t>3507753|2017</t>
  </si>
  <si>
    <t>3507753|2018</t>
  </si>
  <si>
    <t>3507753|2019</t>
  </si>
  <si>
    <t>3507753|2020</t>
  </si>
  <si>
    <t>3507753|2021</t>
  </si>
  <si>
    <t>3507753|2022</t>
  </si>
  <si>
    <t>3507753|2023</t>
  </si>
  <si>
    <t>3507753|2024</t>
  </si>
  <si>
    <t>3507753|2025</t>
  </si>
  <si>
    <t>3507803|2015</t>
  </si>
  <si>
    <t>3507803|2016</t>
  </si>
  <si>
    <t>3507803|2017</t>
  </si>
  <si>
    <t>3507803|2018</t>
  </si>
  <si>
    <t>3507803|2019</t>
  </si>
  <si>
    <t>3507803|2020</t>
  </si>
  <si>
    <t>3507803|2021</t>
  </si>
  <si>
    <t>3507803|2022</t>
  </si>
  <si>
    <t>3507803|2023</t>
  </si>
  <si>
    <t>3507803|2024</t>
  </si>
  <si>
    <t>3507803|2025</t>
  </si>
  <si>
    <t>3507902|2015</t>
  </si>
  <si>
    <t>3507902|2016</t>
  </si>
  <si>
    <t>3507902|2017</t>
  </si>
  <si>
    <t>3507902|2018</t>
  </si>
  <si>
    <t>3507902|2019</t>
  </si>
  <si>
    <t>3507902|2020</t>
  </si>
  <si>
    <t>3507902|2021</t>
  </si>
  <si>
    <t>3507902|2022</t>
  </si>
  <si>
    <t>3507902|2023</t>
  </si>
  <si>
    <t>3507902|2024</t>
  </si>
  <si>
    <t>3507902|2025</t>
  </si>
  <si>
    <t>3508009|2015</t>
  </si>
  <si>
    <t>3508009|2016</t>
  </si>
  <si>
    <t>3508009|2017</t>
  </si>
  <si>
    <t>3508009|2018</t>
  </si>
  <si>
    <t>3508009|2019</t>
  </si>
  <si>
    <t>3508009|2020</t>
  </si>
  <si>
    <t>3508009|2021</t>
  </si>
  <si>
    <t>3508009|2022</t>
  </si>
  <si>
    <t>3508009|2023</t>
  </si>
  <si>
    <t>3508009|2024</t>
  </si>
  <si>
    <t>3508009|2025</t>
  </si>
  <si>
    <t>3508108|2015</t>
  </si>
  <si>
    <t>3508108|2016</t>
  </si>
  <si>
    <t>3508108|2017</t>
  </si>
  <si>
    <t>3508108|2018</t>
  </si>
  <si>
    <t>3508108|2019</t>
  </si>
  <si>
    <t>3508108|2020</t>
  </si>
  <si>
    <t>3508108|2021</t>
  </si>
  <si>
    <t>3508108|2022</t>
  </si>
  <si>
    <t>3508108|2023</t>
  </si>
  <si>
    <t>3508108|2024</t>
  </si>
  <si>
    <t>3508108|2025</t>
  </si>
  <si>
    <t>3508207|2015</t>
  </si>
  <si>
    <t>3508207|2016</t>
  </si>
  <si>
    <t>3508207|2017</t>
  </si>
  <si>
    <t>3508207|2018</t>
  </si>
  <si>
    <t>3508207|2019</t>
  </si>
  <si>
    <t>3508207|2020</t>
  </si>
  <si>
    <t>3508207|2021</t>
  </si>
  <si>
    <t>3508207|2022</t>
  </si>
  <si>
    <t>3508207|2023</t>
  </si>
  <si>
    <t>3508207|2024</t>
  </si>
  <si>
    <t>3508207|2025</t>
  </si>
  <si>
    <t>3508306|2015</t>
  </si>
  <si>
    <t>3508306|2016</t>
  </si>
  <si>
    <t>3508306|2017</t>
  </si>
  <si>
    <t>3508306|2018</t>
  </si>
  <si>
    <t>3508306|2019</t>
  </si>
  <si>
    <t>3508306|2020</t>
  </si>
  <si>
    <t>3508306|2021</t>
  </si>
  <si>
    <t>3508306|2022</t>
  </si>
  <si>
    <t>3508306|2023</t>
  </si>
  <si>
    <t>3508306|2024</t>
  </si>
  <si>
    <t>3508306|2025</t>
  </si>
  <si>
    <t>3508405|2015</t>
  </si>
  <si>
    <t>3508405|2016</t>
  </si>
  <si>
    <t>3508405|2017</t>
  </si>
  <si>
    <t>3508405|2018</t>
  </si>
  <si>
    <t>3508405|2019</t>
  </si>
  <si>
    <t>3508405|2020</t>
  </si>
  <si>
    <t>3508405|2021</t>
  </si>
  <si>
    <t>3508405|2022</t>
  </si>
  <si>
    <t>3508405|2023</t>
  </si>
  <si>
    <t>3508405|2024</t>
  </si>
  <si>
    <t>3508405|2025</t>
  </si>
  <si>
    <t>3508504|2015</t>
  </si>
  <si>
    <t>3508504|2016</t>
  </si>
  <si>
    <t>3508504|2017</t>
  </si>
  <si>
    <t>3508504|2018</t>
  </si>
  <si>
    <t>3508504|2019</t>
  </si>
  <si>
    <t>3508504|2020</t>
  </si>
  <si>
    <t>3508504|2021</t>
  </si>
  <si>
    <t>3508504|2022</t>
  </si>
  <si>
    <t>3508504|2023</t>
  </si>
  <si>
    <t>3508504|2024</t>
  </si>
  <si>
    <t>3508504|2025</t>
  </si>
  <si>
    <t>3508603|2015</t>
  </si>
  <si>
    <t>3508603|2016</t>
  </si>
  <si>
    <t>3508603|2017</t>
  </si>
  <si>
    <t>3508603|2018</t>
  </si>
  <si>
    <t>3508603|2019</t>
  </si>
  <si>
    <t>3508603|2020</t>
  </si>
  <si>
    <t>3508603|2021</t>
  </si>
  <si>
    <t>3508603|2022</t>
  </si>
  <si>
    <t>3508603|2023</t>
  </si>
  <si>
    <t>3508603|2024</t>
  </si>
  <si>
    <t>3508603|2025</t>
  </si>
  <si>
    <t>3508702|2015</t>
  </si>
  <si>
    <t>3508702|2016</t>
  </si>
  <si>
    <t>3508702|2017</t>
  </si>
  <si>
    <t>3508702|2018</t>
  </si>
  <si>
    <t>3508702|2019</t>
  </si>
  <si>
    <t>3508702|2020</t>
  </si>
  <si>
    <t>3508702|2021</t>
  </si>
  <si>
    <t>3508702|2022</t>
  </si>
  <si>
    <t>3508702|2023</t>
  </si>
  <si>
    <t>3508702|2024</t>
  </si>
  <si>
    <t>3508702|2025</t>
  </si>
  <si>
    <t>3508801|2015</t>
  </si>
  <si>
    <t>3508801|2016</t>
  </si>
  <si>
    <t>3508801|2017</t>
  </si>
  <si>
    <t>3508801|2018</t>
  </si>
  <si>
    <t>3508801|2019</t>
  </si>
  <si>
    <t>3508801|2020</t>
  </si>
  <si>
    <t>3508801|2021</t>
  </si>
  <si>
    <t>3508801|2022</t>
  </si>
  <si>
    <t>3508801|2023</t>
  </si>
  <si>
    <t>3508801|2024</t>
  </si>
  <si>
    <t>3508801|2025</t>
  </si>
  <si>
    <t>3508900|2015</t>
  </si>
  <si>
    <t>3508900|2016</t>
  </si>
  <si>
    <t>3508900|2017</t>
  </si>
  <si>
    <t>3508900|2018</t>
  </si>
  <si>
    <t>3508900|2019</t>
  </si>
  <si>
    <t>3508900|2020</t>
  </si>
  <si>
    <t>3508900|2021</t>
  </si>
  <si>
    <t>3508900|2022</t>
  </si>
  <si>
    <t>3508900|2023</t>
  </si>
  <si>
    <t>3508900|2024</t>
  </si>
  <si>
    <t>3508900|2025</t>
  </si>
  <si>
    <t>3509007|2015</t>
  </si>
  <si>
    <t>3509007|2016</t>
  </si>
  <si>
    <t>3509007|2017</t>
  </si>
  <si>
    <t>3509007|2018</t>
  </si>
  <si>
    <t>3509007|2019</t>
  </si>
  <si>
    <t>3509007|2020</t>
  </si>
  <si>
    <t>3509007|2021</t>
  </si>
  <si>
    <t>3509007|2022</t>
  </si>
  <si>
    <t>3509007|2023</t>
  </si>
  <si>
    <t>3509007|2024</t>
  </si>
  <si>
    <t>3509007|2025</t>
  </si>
  <si>
    <t>3509106|2015</t>
  </si>
  <si>
    <t>3509106|2016</t>
  </si>
  <si>
    <t>3509106|2017</t>
  </si>
  <si>
    <t>3509106|2018</t>
  </si>
  <si>
    <t>3509106|2019</t>
  </si>
  <si>
    <t>3509106|2020</t>
  </si>
  <si>
    <t>3509106|2021</t>
  </si>
  <si>
    <t>3509106|2022</t>
  </si>
  <si>
    <t>3509106|2023</t>
  </si>
  <si>
    <t>3509106|2024</t>
  </si>
  <si>
    <t>3509106|2025</t>
  </si>
  <si>
    <t>3509205|2015</t>
  </si>
  <si>
    <t>3509205|2016</t>
  </si>
  <si>
    <t>3509205|2017</t>
  </si>
  <si>
    <t>3509205|2018</t>
  </si>
  <si>
    <t>3509205|2019</t>
  </si>
  <si>
    <t>3509205|2020</t>
  </si>
  <si>
    <t>3509205|2021</t>
  </si>
  <si>
    <t>3509205|2022</t>
  </si>
  <si>
    <t>3509205|2023</t>
  </si>
  <si>
    <t>3509205|2024</t>
  </si>
  <si>
    <t>3509205|2025</t>
  </si>
  <si>
    <t>3509254|2015</t>
  </si>
  <si>
    <t>3509254|2016</t>
  </si>
  <si>
    <t>3509254|2017</t>
  </si>
  <si>
    <t>3509254|2018</t>
  </si>
  <si>
    <t>3509254|2019</t>
  </si>
  <si>
    <t>3509254|2020</t>
  </si>
  <si>
    <t>3509254|2021</t>
  </si>
  <si>
    <t>3509254|2022</t>
  </si>
  <si>
    <t>3509254|2023</t>
  </si>
  <si>
    <t>3509254|2024</t>
  </si>
  <si>
    <t>3509254|2025</t>
  </si>
  <si>
    <t>3509304|2015</t>
  </si>
  <si>
    <t>3509304|2016</t>
  </si>
  <si>
    <t>3509304|2017</t>
  </si>
  <si>
    <t>3509304|2018</t>
  </si>
  <si>
    <t>3509304|2019</t>
  </si>
  <si>
    <t>3509304|2020</t>
  </si>
  <si>
    <t>3509304|2021</t>
  </si>
  <si>
    <t>3509304|2022</t>
  </si>
  <si>
    <t>3509304|2023</t>
  </si>
  <si>
    <t>3509304|2024</t>
  </si>
  <si>
    <t>3509304|2025</t>
  </si>
  <si>
    <t>3509403|2015</t>
  </si>
  <si>
    <t>3509403|2016</t>
  </si>
  <si>
    <t>3509403|2017</t>
  </si>
  <si>
    <t>3509403|2018</t>
  </si>
  <si>
    <t>3509403|2019</t>
  </si>
  <si>
    <t>3509403|2020</t>
  </si>
  <si>
    <t>3509403|2021</t>
  </si>
  <si>
    <t>3509403|2022</t>
  </si>
  <si>
    <t>3509403|2023</t>
  </si>
  <si>
    <t>3509403|2024</t>
  </si>
  <si>
    <t>3509403|2025</t>
  </si>
  <si>
    <t>3509452|2015</t>
  </si>
  <si>
    <t>3509452|2016</t>
  </si>
  <si>
    <t>3509452|2017</t>
  </si>
  <si>
    <t>3509452|2018</t>
  </si>
  <si>
    <t>3509452|2019</t>
  </si>
  <si>
    <t>3509452|2020</t>
  </si>
  <si>
    <t>3509452|2021</t>
  </si>
  <si>
    <t>3509452|2022</t>
  </si>
  <si>
    <t>3509452|2023</t>
  </si>
  <si>
    <t>3509452|2024</t>
  </si>
  <si>
    <t>3509452|2025</t>
  </si>
  <si>
    <t>3509502|2015</t>
  </si>
  <si>
    <t>3509502|2016</t>
  </si>
  <si>
    <t>3509502|2017</t>
  </si>
  <si>
    <t>3509502|2018</t>
  </si>
  <si>
    <t>3509502|2019</t>
  </si>
  <si>
    <t>3509502|2020</t>
  </si>
  <si>
    <t>3509502|2021</t>
  </si>
  <si>
    <t>3509502|2022</t>
  </si>
  <si>
    <t>3509502|2023</t>
  </si>
  <si>
    <t>3509502|2024</t>
  </si>
  <si>
    <t>3509502|2025</t>
  </si>
  <si>
    <t>3509601|2015</t>
  </si>
  <si>
    <t>3509601|2016</t>
  </si>
  <si>
    <t>3509601|2017</t>
  </si>
  <si>
    <t>3509601|2018</t>
  </si>
  <si>
    <t>3509601|2019</t>
  </si>
  <si>
    <t>3509601|2020</t>
  </si>
  <si>
    <t>3509601|2021</t>
  </si>
  <si>
    <t>3509601|2022</t>
  </si>
  <si>
    <t>3509601|2023</t>
  </si>
  <si>
    <t>3509601|2024</t>
  </si>
  <si>
    <t>3509601|2025</t>
  </si>
  <si>
    <t>3509700|2015</t>
  </si>
  <si>
    <t>3509700|2016</t>
  </si>
  <si>
    <t>3509700|2017</t>
  </si>
  <si>
    <t>3509700|2018</t>
  </si>
  <si>
    <t>3509700|2019</t>
  </si>
  <si>
    <t>3509700|2020</t>
  </si>
  <si>
    <t>3509700|2021</t>
  </si>
  <si>
    <t>3509700|2022</t>
  </si>
  <si>
    <t>3509700|2023</t>
  </si>
  <si>
    <t>3509700|2024</t>
  </si>
  <si>
    <t>3509700|2025</t>
  </si>
  <si>
    <t>3509809|2015</t>
  </si>
  <si>
    <t>3509809|2016</t>
  </si>
  <si>
    <t>3509809|2017</t>
  </si>
  <si>
    <t>3509809|2018</t>
  </si>
  <si>
    <t>3509809|2019</t>
  </si>
  <si>
    <t>3509809|2020</t>
  </si>
  <si>
    <t>3509809|2021</t>
  </si>
  <si>
    <t>3509809|2022</t>
  </si>
  <si>
    <t>3509809|2023</t>
  </si>
  <si>
    <t>3509809|2024</t>
  </si>
  <si>
    <t>3509809|2025</t>
  </si>
  <si>
    <t>3509908|2015</t>
  </si>
  <si>
    <t>3509908|2016</t>
  </si>
  <si>
    <t>3509908|2017</t>
  </si>
  <si>
    <t>3509908|2018</t>
  </si>
  <si>
    <t>3509908|2019</t>
  </si>
  <si>
    <t>3509908|2020</t>
  </si>
  <si>
    <t>3509908|2021</t>
  </si>
  <si>
    <t>3509908|2022</t>
  </si>
  <si>
    <t>3509908|2023</t>
  </si>
  <si>
    <t>3509908|2024</t>
  </si>
  <si>
    <t>3509908|2025</t>
  </si>
  <si>
    <t>3509957|2015</t>
  </si>
  <si>
    <t>3509957|2016</t>
  </si>
  <si>
    <t>3509957|2017</t>
  </si>
  <si>
    <t>3509957|2018</t>
  </si>
  <si>
    <t>3509957|2019</t>
  </si>
  <si>
    <t>3509957|2020</t>
  </si>
  <si>
    <t>3509957|2021</t>
  </si>
  <si>
    <t>3509957|2022</t>
  </si>
  <si>
    <t>3509957|2023</t>
  </si>
  <si>
    <t>3509957|2024</t>
  </si>
  <si>
    <t>3509957|2025</t>
  </si>
  <si>
    <t>3510005|2015</t>
  </si>
  <si>
    <t>3510005|2016</t>
  </si>
  <si>
    <t>3510005|2017</t>
  </si>
  <si>
    <t>3510005|2018</t>
  </si>
  <si>
    <t>3510005|2019</t>
  </si>
  <si>
    <t>3510005|2020</t>
  </si>
  <si>
    <t>3510005|2021</t>
  </si>
  <si>
    <t>3510005|2022</t>
  </si>
  <si>
    <t>3510005|2023</t>
  </si>
  <si>
    <t>3510005|2024</t>
  </si>
  <si>
    <t>3510005|2025</t>
  </si>
  <si>
    <t>3510104|2015</t>
  </si>
  <si>
    <t>3510104|2016</t>
  </si>
  <si>
    <t>3510104|2017</t>
  </si>
  <si>
    <t>3510104|2018</t>
  </si>
  <si>
    <t>3510104|2019</t>
  </si>
  <si>
    <t>3510104|2020</t>
  </si>
  <si>
    <t>3510104|2021</t>
  </si>
  <si>
    <t>3510104|2022</t>
  </si>
  <si>
    <t>3510104|2023</t>
  </si>
  <si>
    <t>3510104|2024</t>
  </si>
  <si>
    <t>3510104|2025</t>
  </si>
  <si>
    <t>3510153|2015</t>
  </si>
  <si>
    <t>3510153|2016</t>
  </si>
  <si>
    <t>3510153|2017</t>
  </si>
  <si>
    <t>3510153|2018</t>
  </si>
  <si>
    <t>3510153|2019</t>
  </si>
  <si>
    <t>3510153|2020</t>
  </si>
  <si>
    <t>3510153|2021</t>
  </si>
  <si>
    <t>3510153|2022</t>
  </si>
  <si>
    <t>3510153|2023</t>
  </si>
  <si>
    <t>3510153|2024</t>
  </si>
  <si>
    <t>3510153|2025</t>
  </si>
  <si>
    <t>3510203|2015</t>
  </si>
  <si>
    <t>3510203|2016</t>
  </si>
  <si>
    <t>3510203|2017</t>
  </si>
  <si>
    <t>3510203|2018</t>
  </si>
  <si>
    <t>3510203|2019</t>
  </si>
  <si>
    <t>3510203|2020</t>
  </si>
  <si>
    <t>3510203|2021</t>
  </si>
  <si>
    <t>3510203|2022</t>
  </si>
  <si>
    <t>3510203|2023</t>
  </si>
  <si>
    <t>3510203|2024</t>
  </si>
  <si>
    <t>3510203|2025</t>
  </si>
  <si>
    <t>3510302|2015</t>
  </si>
  <si>
    <t>3510302|2016</t>
  </si>
  <si>
    <t>3510302|2017</t>
  </si>
  <si>
    <t>3510302|2018</t>
  </si>
  <si>
    <t>3510302|2019</t>
  </si>
  <si>
    <t>3510302|2020</t>
  </si>
  <si>
    <t>3510302|2021</t>
  </si>
  <si>
    <t>3510302|2022</t>
  </si>
  <si>
    <t>3510302|2023</t>
  </si>
  <si>
    <t>3510302|2024</t>
  </si>
  <si>
    <t>3510302|2025</t>
  </si>
  <si>
    <t>3510401|2015</t>
  </si>
  <si>
    <t>3510401|2016</t>
  </si>
  <si>
    <t>3510401|2017</t>
  </si>
  <si>
    <t>3510401|2018</t>
  </si>
  <si>
    <t>3510401|2019</t>
  </si>
  <si>
    <t>3510401|2020</t>
  </si>
  <si>
    <t>3510401|2021</t>
  </si>
  <si>
    <t>3510401|2022</t>
  </si>
  <si>
    <t>3510401|2023</t>
  </si>
  <si>
    <t>3510401|2024</t>
  </si>
  <si>
    <t>3510401|2025</t>
  </si>
  <si>
    <t>3510500|2015</t>
  </si>
  <si>
    <t>3510500|2016</t>
  </si>
  <si>
    <t>3510500|2017</t>
  </si>
  <si>
    <t>3510500|2018</t>
  </si>
  <si>
    <t>3510500|2019</t>
  </si>
  <si>
    <t>3510500|2020</t>
  </si>
  <si>
    <t>3510500|2021</t>
  </si>
  <si>
    <t>3510500|2022</t>
  </si>
  <si>
    <t>3510500|2023</t>
  </si>
  <si>
    <t>3510500|2024</t>
  </si>
  <si>
    <t>3510500|2025</t>
  </si>
  <si>
    <t>3510609|2015</t>
  </si>
  <si>
    <t>3510609|2016</t>
  </si>
  <si>
    <t>3510609|2017</t>
  </si>
  <si>
    <t>3510609|2018</t>
  </si>
  <si>
    <t>3510609|2019</t>
  </si>
  <si>
    <t>3510609|2020</t>
  </si>
  <si>
    <t>3510609|2021</t>
  </si>
  <si>
    <t>3510609|2022</t>
  </si>
  <si>
    <t>3510609|2023</t>
  </si>
  <si>
    <t>3510609|2024</t>
  </si>
  <si>
    <t>3510609|2025</t>
  </si>
  <si>
    <t>3510708|2015</t>
  </si>
  <si>
    <t>3510708|2016</t>
  </si>
  <si>
    <t>3510708|2017</t>
  </si>
  <si>
    <t>3510708|2018</t>
  </si>
  <si>
    <t>3510708|2019</t>
  </si>
  <si>
    <t>3510708|2020</t>
  </si>
  <si>
    <t>3510708|2021</t>
  </si>
  <si>
    <t>3510708|2022</t>
  </si>
  <si>
    <t>3510708|2023</t>
  </si>
  <si>
    <t>3510708|2024</t>
  </si>
  <si>
    <t>3510708|2025</t>
  </si>
  <si>
    <t>3510807|2015</t>
  </si>
  <si>
    <t>3510807|2016</t>
  </si>
  <si>
    <t>3510807|2017</t>
  </si>
  <si>
    <t>3510807|2018</t>
  </si>
  <si>
    <t>3510807|2019</t>
  </si>
  <si>
    <t>3510807|2020</t>
  </si>
  <si>
    <t>3510807|2021</t>
  </si>
  <si>
    <t>3510807|2022</t>
  </si>
  <si>
    <t>3510807|2023</t>
  </si>
  <si>
    <t>3510807|2024</t>
  </si>
  <si>
    <t>3510807|2025</t>
  </si>
  <si>
    <t>3510906|2015</t>
  </si>
  <si>
    <t>3510906|2016</t>
  </si>
  <si>
    <t>3510906|2017</t>
  </si>
  <si>
    <t>3510906|2018</t>
  </si>
  <si>
    <t>3510906|2019</t>
  </si>
  <si>
    <t>3510906|2020</t>
  </si>
  <si>
    <t>3510906|2021</t>
  </si>
  <si>
    <t>3510906|2022</t>
  </si>
  <si>
    <t>3510906|2023</t>
  </si>
  <si>
    <t>3510906|2024</t>
  </si>
  <si>
    <t>3510906|2025</t>
  </si>
  <si>
    <t>3511003|2015</t>
  </si>
  <si>
    <t>3511003|2016</t>
  </si>
  <si>
    <t>3511003|2017</t>
  </si>
  <si>
    <t>3511003|2018</t>
  </si>
  <si>
    <t>3511003|2019</t>
  </si>
  <si>
    <t>3511003|2020</t>
  </si>
  <si>
    <t>3511003|2021</t>
  </si>
  <si>
    <t>3511003|2022</t>
  </si>
  <si>
    <t>3511003|2023</t>
  </si>
  <si>
    <t>3511003|2024</t>
  </si>
  <si>
    <t>3511003|2025</t>
  </si>
  <si>
    <t>3511102|2015</t>
  </si>
  <si>
    <t>3511102|2016</t>
  </si>
  <si>
    <t>3511102|2017</t>
  </si>
  <si>
    <t>3511102|2018</t>
  </si>
  <si>
    <t>3511102|2019</t>
  </si>
  <si>
    <t>3511102|2020</t>
  </si>
  <si>
    <t>3511102|2021</t>
  </si>
  <si>
    <t>3511102|2022</t>
  </si>
  <si>
    <t>3511102|2023</t>
  </si>
  <si>
    <t>3511102|2024</t>
  </si>
  <si>
    <t>3511102|2025</t>
  </si>
  <si>
    <t>3511201|2015</t>
  </si>
  <si>
    <t>3511201|2016</t>
  </si>
  <si>
    <t>3511201|2017</t>
  </si>
  <si>
    <t>3511201|2018</t>
  </si>
  <si>
    <t>3511201|2019</t>
  </si>
  <si>
    <t>3511201|2020</t>
  </si>
  <si>
    <t>3511201|2021</t>
  </si>
  <si>
    <t>3511201|2022</t>
  </si>
  <si>
    <t>3511201|2023</t>
  </si>
  <si>
    <t>3511201|2024</t>
  </si>
  <si>
    <t>3511201|2025</t>
  </si>
  <si>
    <t>3511300|2015</t>
  </si>
  <si>
    <t>3511300|2016</t>
  </si>
  <si>
    <t>3511300|2017</t>
  </si>
  <si>
    <t>3511300|2018</t>
  </si>
  <si>
    <t>3511300|2019</t>
  </si>
  <si>
    <t>3511300|2020</t>
  </si>
  <si>
    <t>3511300|2021</t>
  </si>
  <si>
    <t>3511300|2022</t>
  </si>
  <si>
    <t>3511300|2023</t>
  </si>
  <si>
    <t>3511300|2024</t>
  </si>
  <si>
    <t>3511300|2025</t>
  </si>
  <si>
    <t>3511409|2015</t>
  </si>
  <si>
    <t>3511409|2016</t>
  </si>
  <si>
    <t>3511409|2017</t>
  </si>
  <si>
    <t>3511409|2018</t>
  </si>
  <si>
    <t>3511409|2019</t>
  </si>
  <si>
    <t>3511409|2020</t>
  </si>
  <si>
    <t>3511409|2021</t>
  </si>
  <si>
    <t>3511409|2022</t>
  </si>
  <si>
    <t>3511409|2023</t>
  </si>
  <si>
    <t>3511409|2024</t>
  </si>
  <si>
    <t>3511409|2025</t>
  </si>
  <si>
    <t>3511508|2015</t>
  </si>
  <si>
    <t>3511508|2016</t>
  </si>
  <si>
    <t>3511508|2017</t>
  </si>
  <si>
    <t>3511508|2018</t>
  </si>
  <si>
    <t>3511508|2019</t>
  </si>
  <si>
    <t>3511508|2020</t>
  </si>
  <si>
    <t>3511508|2021</t>
  </si>
  <si>
    <t>3511508|2022</t>
  </si>
  <si>
    <t>3511508|2023</t>
  </si>
  <si>
    <t>3511508|2024</t>
  </si>
  <si>
    <t>3511508|2025</t>
  </si>
  <si>
    <t>3511607|2015</t>
  </si>
  <si>
    <t>3511607|2016</t>
  </si>
  <si>
    <t>3511607|2017</t>
  </si>
  <si>
    <t>3511607|2018</t>
  </si>
  <si>
    <t>3511607|2019</t>
  </si>
  <si>
    <t>3511607|2020</t>
  </si>
  <si>
    <t>3511607|2021</t>
  </si>
  <si>
    <t>3511607|2022</t>
  </si>
  <si>
    <t>3511607|2023</t>
  </si>
  <si>
    <t>3511607|2024</t>
  </si>
  <si>
    <t>3511607|2025</t>
  </si>
  <si>
    <t>3511706|2015</t>
  </si>
  <si>
    <t>3511706|2016</t>
  </si>
  <si>
    <t>3511706|2017</t>
  </si>
  <si>
    <t>3511706|2018</t>
  </si>
  <si>
    <t>3511706|2019</t>
  </si>
  <si>
    <t>3511706|2020</t>
  </si>
  <si>
    <t>3511706|2021</t>
  </si>
  <si>
    <t>3511706|2022</t>
  </si>
  <si>
    <t>3511706|2023</t>
  </si>
  <si>
    <t>3511706|2024</t>
  </si>
  <si>
    <t>3511706|2025</t>
  </si>
  <si>
    <t>3511904|2015</t>
  </si>
  <si>
    <t>3511904|2016</t>
  </si>
  <si>
    <t>3511904|2017</t>
  </si>
  <si>
    <t>3511904|2018</t>
  </si>
  <si>
    <t>3511904|2019</t>
  </si>
  <si>
    <t>3511904|2020</t>
  </si>
  <si>
    <t>3511904|2021</t>
  </si>
  <si>
    <t>3511904|2022</t>
  </si>
  <si>
    <t>3511904|2023</t>
  </si>
  <si>
    <t>3511904|2024</t>
  </si>
  <si>
    <t>3511904|2025</t>
  </si>
  <si>
    <t>3512001|2015</t>
  </si>
  <si>
    <t>3512001|2016</t>
  </si>
  <si>
    <t>3512001|2017</t>
  </si>
  <si>
    <t>3512001|2018</t>
  </si>
  <si>
    <t>3512001|2019</t>
  </si>
  <si>
    <t>3512001|2020</t>
  </si>
  <si>
    <t>3512001|2021</t>
  </si>
  <si>
    <t>3512001|2022</t>
  </si>
  <si>
    <t>3512001|2023</t>
  </si>
  <si>
    <t>3512001|2024</t>
  </si>
  <si>
    <t>3512001|2025</t>
  </si>
  <si>
    <t>3512100|2015</t>
  </si>
  <si>
    <t>3512100|2016</t>
  </si>
  <si>
    <t>3512100|2017</t>
  </si>
  <si>
    <t>3512100|2018</t>
  </si>
  <si>
    <t>3512100|2019</t>
  </si>
  <si>
    <t>3512100|2020</t>
  </si>
  <si>
    <t>3512100|2021</t>
  </si>
  <si>
    <t>3512100|2022</t>
  </si>
  <si>
    <t>3512100|2023</t>
  </si>
  <si>
    <t>3512100|2024</t>
  </si>
  <si>
    <t>3512100|2025</t>
  </si>
  <si>
    <t>3512209|2015</t>
  </si>
  <si>
    <t>3512209|2016</t>
  </si>
  <si>
    <t>3512209|2017</t>
  </si>
  <si>
    <t>3512209|2018</t>
  </si>
  <si>
    <t>3512209|2019</t>
  </si>
  <si>
    <t>3512209|2020</t>
  </si>
  <si>
    <t>3512209|2021</t>
  </si>
  <si>
    <t>3512209|2022</t>
  </si>
  <si>
    <t>3512209|2023</t>
  </si>
  <si>
    <t>3512209|2024</t>
  </si>
  <si>
    <t>3512209|2025</t>
  </si>
  <si>
    <t>3512308|2015</t>
  </si>
  <si>
    <t>3512308|2016</t>
  </si>
  <si>
    <t>3512308|2017</t>
  </si>
  <si>
    <t>3512308|2018</t>
  </si>
  <si>
    <t>3512308|2019</t>
  </si>
  <si>
    <t>3512308|2020</t>
  </si>
  <si>
    <t>3512308|2021</t>
  </si>
  <si>
    <t>3512308|2022</t>
  </si>
  <si>
    <t>3512308|2023</t>
  </si>
  <si>
    <t>3512308|2024</t>
  </si>
  <si>
    <t>3512308|2025</t>
  </si>
  <si>
    <t>3512407|2015</t>
  </si>
  <si>
    <t>3512407|2016</t>
  </si>
  <si>
    <t>3512407|2017</t>
  </si>
  <si>
    <t>3512407|2018</t>
  </si>
  <si>
    <t>3512407|2019</t>
  </si>
  <si>
    <t>3512407|2020</t>
  </si>
  <si>
    <t>3512407|2021</t>
  </si>
  <si>
    <t>3512407|2022</t>
  </si>
  <si>
    <t>3512407|2023</t>
  </si>
  <si>
    <t>3512407|2024</t>
  </si>
  <si>
    <t>3512407|2025</t>
  </si>
  <si>
    <t>3512506|2015</t>
  </si>
  <si>
    <t>3512506|2016</t>
  </si>
  <si>
    <t>3512506|2017</t>
  </si>
  <si>
    <t>3512506|2018</t>
  </si>
  <si>
    <t>3512506|2019</t>
  </si>
  <si>
    <t>3512506|2020</t>
  </si>
  <si>
    <t>3512506|2021</t>
  </si>
  <si>
    <t>3512506|2022</t>
  </si>
  <si>
    <t>3512506|2023</t>
  </si>
  <si>
    <t>3512506|2024</t>
  </si>
  <si>
    <t>3512506|2025</t>
  </si>
  <si>
    <t>3512605|2015</t>
  </si>
  <si>
    <t>3512605|2016</t>
  </si>
  <si>
    <t>3512605|2017</t>
  </si>
  <si>
    <t>3512605|2018</t>
  </si>
  <si>
    <t>3512605|2019</t>
  </si>
  <si>
    <t>3512605|2020</t>
  </si>
  <si>
    <t>3512605|2021</t>
  </si>
  <si>
    <t>3512605|2022</t>
  </si>
  <si>
    <t>3512605|2023</t>
  </si>
  <si>
    <t>3512605|2024</t>
  </si>
  <si>
    <t>3512605|2025</t>
  </si>
  <si>
    <t>3512704|2015</t>
  </si>
  <si>
    <t>3512704|2016</t>
  </si>
  <si>
    <t>3512704|2017</t>
  </si>
  <si>
    <t>3512704|2018</t>
  </si>
  <si>
    <t>3512704|2019</t>
  </si>
  <si>
    <t>3512704|2020</t>
  </si>
  <si>
    <t>3512704|2021</t>
  </si>
  <si>
    <t>3512704|2022</t>
  </si>
  <si>
    <t>3512704|2023</t>
  </si>
  <si>
    <t>3512704|2024</t>
  </si>
  <si>
    <t>3512704|2025</t>
  </si>
  <si>
    <t>3512803|2015</t>
  </si>
  <si>
    <t>3512803|2016</t>
  </si>
  <si>
    <t>3512803|2017</t>
  </si>
  <si>
    <t>3512803|2018</t>
  </si>
  <si>
    <t>3512803|2019</t>
  </si>
  <si>
    <t>3512803|2020</t>
  </si>
  <si>
    <t>3512803|2021</t>
  </si>
  <si>
    <t>3512803|2022</t>
  </si>
  <si>
    <t>3512803|2023</t>
  </si>
  <si>
    <t>3512803|2024</t>
  </si>
  <si>
    <t>3512803|2025</t>
  </si>
  <si>
    <t>3512902|2015</t>
  </si>
  <si>
    <t>3512902|2016</t>
  </si>
  <si>
    <t>3512902|2017</t>
  </si>
  <si>
    <t>3512902|2018</t>
  </si>
  <si>
    <t>3512902|2019</t>
  </si>
  <si>
    <t>3512902|2020</t>
  </si>
  <si>
    <t>3512902|2021</t>
  </si>
  <si>
    <t>3512902|2022</t>
  </si>
  <si>
    <t>3512902|2023</t>
  </si>
  <si>
    <t>3512902|2024</t>
  </si>
  <si>
    <t>3512902|2025</t>
  </si>
  <si>
    <t>3513009|2015</t>
  </si>
  <si>
    <t>3513009|2016</t>
  </si>
  <si>
    <t>3513009|2017</t>
  </si>
  <si>
    <t>3513009|2018</t>
  </si>
  <si>
    <t>3513009|2019</t>
  </si>
  <si>
    <t>3513009|2020</t>
  </si>
  <si>
    <t>3513009|2021</t>
  </si>
  <si>
    <t>3513009|2022</t>
  </si>
  <si>
    <t>3513009|2023</t>
  </si>
  <si>
    <t>3513009|2024</t>
  </si>
  <si>
    <t>3513009|2025</t>
  </si>
  <si>
    <t>3513108|2015</t>
  </si>
  <si>
    <t>3513108|2016</t>
  </si>
  <si>
    <t>3513108|2017</t>
  </si>
  <si>
    <t>3513108|2018</t>
  </si>
  <si>
    <t>3513108|2019</t>
  </si>
  <si>
    <t>3513108|2020</t>
  </si>
  <si>
    <t>3513108|2021</t>
  </si>
  <si>
    <t>3513108|2022</t>
  </si>
  <si>
    <t>3513108|2023</t>
  </si>
  <si>
    <t>3513108|2024</t>
  </si>
  <si>
    <t>3513108|2025</t>
  </si>
  <si>
    <t>3513207|2015</t>
  </si>
  <si>
    <t>3513207|2016</t>
  </si>
  <si>
    <t>3513207|2017</t>
  </si>
  <si>
    <t>3513207|2018</t>
  </si>
  <si>
    <t>3513207|2019</t>
  </si>
  <si>
    <t>3513207|2020</t>
  </si>
  <si>
    <t>3513207|2021</t>
  </si>
  <si>
    <t>3513207|2022</t>
  </si>
  <si>
    <t>3513207|2023</t>
  </si>
  <si>
    <t>3513207|2024</t>
  </si>
  <si>
    <t>3513207|2025</t>
  </si>
  <si>
    <t>3513306|2015</t>
  </si>
  <si>
    <t>3513306|2016</t>
  </si>
  <si>
    <t>3513306|2017</t>
  </si>
  <si>
    <t>3513306|2018</t>
  </si>
  <si>
    <t>3513306|2019</t>
  </si>
  <si>
    <t>3513306|2020</t>
  </si>
  <si>
    <t>3513306|2021</t>
  </si>
  <si>
    <t>3513306|2022</t>
  </si>
  <si>
    <t>3513306|2023</t>
  </si>
  <si>
    <t>3513306|2024</t>
  </si>
  <si>
    <t>3513306|2025</t>
  </si>
  <si>
    <t>3513405|2015</t>
  </si>
  <si>
    <t>3513405|2016</t>
  </si>
  <si>
    <t>3513405|2017</t>
  </si>
  <si>
    <t>3513405|2018</t>
  </si>
  <si>
    <t>3513405|2019</t>
  </si>
  <si>
    <t>3513405|2020</t>
  </si>
  <si>
    <t>3513405|2021</t>
  </si>
  <si>
    <t>3513405|2022</t>
  </si>
  <si>
    <t>3513405|2023</t>
  </si>
  <si>
    <t>3513405|2024</t>
  </si>
  <si>
    <t>3513405|2025</t>
  </si>
  <si>
    <t>3513504|2015</t>
  </si>
  <si>
    <t>3513504|2016</t>
  </si>
  <si>
    <t>3513504|2017</t>
  </si>
  <si>
    <t>3513504|2018</t>
  </si>
  <si>
    <t>3513504|2019</t>
  </si>
  <si>
    <t>3513504|2020</t>
  </si>
  <si>
    <t>3513504|2021</t>
  </si>
  <si>
    <t>3513504|2022</t>
  </si>
  <si>
    <t>3513504|2023</t>
  </si>
  <si>
    <t>3513504|2024</t>
  </si>
  <si>
    <t>3513504|2025</t>
  </si>
  <si>
    <t>3513603|2015</t>
  </si>
  <si>
    <t>3513603|2016</t>
  </si>
  <si>
    <t>3513603|2017</t>
  </si>
  <si>
    <t>3513603|2018</t>
  </si>
  <si>
    <t>3513603|2019</t>
  </si>
  <si>
    <t>3513603|2020</t>
  </si>
  <si>
    <t>3513603|2021</t>
  </si>
  <si>
    <t>3513603|2022</t>
  </si>
  <si>
    <t>3513603|2023</t>
  </si>
  <si>
    <t>3513603|2024</t>
  </si>
  <si>
    <t>3513603|2025</t>
  </si>
  <si>
    <t>3513702|2015</t>
  </si>
  <si>
    <t>3513702|2016</t>
  </si>
  <si>
    <t>3513702|2017</t>
  </si>
  <si>
    <t>3513702|2018</t>
  </si>
  <si>
    <t>3513702|2019</t>
  </si>
  <si>
    <t>3513702|2020</t>
  </si>
  <si>
    <t>3513702|2021</t>
  </si>
  <si>
    <t>3513702|2022</t>
  </si>
  <si>
    <t>3513702|2023</t>
  </si>
  <si>
    <t>3513702|2024</t>
  </si>
  <si>
    <t>3513702|2025</t>
  </si>
  <si>
    <t>3513801|2015</t>
  </si>
  <si>
    <t>3513801|2016</t>
  </si>
  <si>
    <t>3513801|2017</t>
  </si>
  <si>
    <t>3513801|2018</t>
  </si>
  <si>
    <t>3513801|2019</t>
  </si>
  <si>
    <t>3513801|2020</t>
  </si>
  <si>
    <t>3513801|2021</t>
  </si>
  <si>
    <t>3513801|2022</t>
  </si>
  <si>
    <t>3513801|2023</t>
  </si>
  <si>
    <t>3513801|2024</t>
  </si>
  <si>
    <t>3513801|2025</t>
  </si>
  <si>
    <t>3513850|2015</t>
  </si>
  <si>
    <t>3513850|2016</t>
  </si>
  <si>
    <t>3513850|2017</t>
  </si>
  <si>
    <t>3513850|2018</t>
  </si>
  <si>
    <t>3513850|2019</t>
  </si>
  <si>
    <t>3513850|2020</t>
  </si>
  <si>
    <t>3513850|2021</t>
  </si>
  <si>
    <t>3513850|2022</t>
  </si>
  <si>
    <t>3513850|2023</t>
  </si>
  <si>
    <t>3513850|2024</t>
  </si>
  <si>
    <t>3513850|2025</t>
  </si>
  <si>
    <t>3513900|2015</t>
  </si>
  <si>
    <t>3513900|2016</t>
  </si>
  <si>
    <t>3513900|2017</t>
  </si>
  <si>
    <t>3513900|2018</t>
  </si>
  <si>
    <t>3513900|2019</t>
  </si>
  <si>
    <t>3513900|2020</t>
  </si>
  <si>
    <t>3513900|2021</t>
  </si>
  <si>
    <t>3513900|2022</t>
  </si>
  <si>
    <t>3513900|2023</t>
  </si>
  <si>
    <t>3513900|2024</t>
  </si>
  <si>
    <t>3513900|2025</t>
  </si>
  <si>
    <t>3514007|2015</t>
  </si>
  <si>
    <t>3514007|2016</t>
  </si>
  <si>
    <t>3514007|2017</t>
  </si>
  <si>
    <t>3514007|2018</t>
  </si>
  <si>
    <t>3514007|2019</t>
  </si>
  <si>
    <t>3514007|2020</t>
  </si>
  <si>
    <t>3514007|2021</t>
  </si>
  <si>
    <t>3514007|2022</t>
  </si>
  <si>
    <t>3514007|2023</t>
  </si>
  <si>
    <t>3514007|2024</t>
  </si>
  <si>
    <t>3514007|2025</t>
  </si>
  <si>
    <t>3514106|2015</t>
  </si>
  <si>
    <t>3514106|2016</t>
  </si>
  <si>
    <t>3514106|2017</t>
  </si>
  <si>
    <t>3514106|2018</t>
  </si>
  <si>
    <t>3514106|2019</t>
  </si>
  <si>
    <t>3514106|2020</t>
  </si>
  <si>
    <t>3514106|2021</t>
  </si>
  <si>
    <t>3514106|2022</t>
  </si>
  <si>
    <t>3514106|2023</t>
  </si>
  <si>
    <t>3514106|2024</t>
  </si>
  <si>
    <t>3514106|2025</t>
  </si>
  <si>
    <t>3514205|2015</t>
  </si>
  <si>
    <t>3514205|2016</t>
  </si>
  <si>
    <t>3514205|2017</t>
  </si>
  <si>
    <t>3514205|2018</t>
  </si>
  <si>
    <t>3514205|2019</t>
  </si>
  <si>
    <t>3514205|2020</t>
  </si>
  <si>
    <t>3514205|2021</t>
  </si>
  <si>
    <t>3514205|2022</t>
  </si>
  <si>
    <t>3514205|2023</t>
  </si>
  <si>
    <t>3514205|2024</t>
  </si>
  <si>
    <t>3514205|2025</t>
  </si>
  <si>
    <t>3514304|2015</t>
  </si>
  <si>
    <t>3514304|2016</t>
  </si>
  <si>
    <t>3514304|2017</t>
  </si>
  <si>
    <t>3514304|2018</t>
  </si>
  <si>
    <t>3514304|2019</t>
  </si>
  <si>
    <t>3514304|2020</t>
  </si>
  <si>
    <t>3514304|2021</t>
  </si>
  <si>
    <t>3514304|2022</t>
  </si>
  <si>
    <t>3514304|2023</t>
  </si>
  <si>
    <t>3514304|2024</t>
  </si>
  <si>
    <t>3514304|2025</t>
  </si>
  <si>
    <t>3514403|2015</t>
  </si>
  <si>
    <t>3514403|2016</t>
  </si>
  <si>
    <t>3514403|2017</t>
  </si>
  <si>
    <t>3514403|2018</t>
  </si>
  <si>
    <t>3514403|2019</t>
  </si>
  <si>
    <t>3514403|2020</t>
  </si>
  <si>
    <t>3514403|2021</t>
  </si>
  <si>
    <t>3514403|2022</t>
  </si>
  <si>
    <t>3514403|2023</t>
  </si>
  <si>
    <t>3514403|2024</t>
  </si>
  <si>
    <t>3514403|2025</t>
  </si>
  <si>
    <t>3514502|2015</t>
  </si>
  <si>
    <t>3514502|2016</t>
  </si>
  <si>
    <t>3514502|2017</t>
  </si>
  <si>
    <t>3514502|2018</t>
  </si>
  <si>
    <t>3514502|2019</t>
  </si>
  <si>
    <t>3514502|2020</t>
  </si>
  <si>
    <t>3514502|2021</t>
  </si>
  <si>
    <t>3514502|2022</t>
  </si>
  <si>
    <t>3514502|2023</t>
  </si>
  <si>
    <t>3514502|2024</t>
  </si>
  <si>
    <t>3514502|2025</t>
  </si>
  <si>
    <t>3514601|2015</t>
  </si>
  <si>
    <t>3514601|2016</t>
  </si>
  <si>
    <t>3514601|2017</t>
  </si>
  <si>
    <t>3514601|2018</t>
  </si>
  <si>
    <t>3514601|2019</t>
  </si>
  <si>
    <t>3514601|2020</t>
  </si>
  <si>
    <t>3514601|2021</t>
  </si>
  <si>
    <t>3514601|2022</t>
  </si>
  <si>
    <t>3514601|2023</t>
  </si>
  <si>
    <t>3514601|2024</t>
  </si>
  <si>
    <t>3514601|2025</t>
  </si>
  <si>
    <t>3514700|2015</t>
  </si>
  <si>
    <t>3514700|2016</t>
  </si>
  <si>
    <t>3514700|2017</t>
  </si>
  <si>
    <t>3514700|2018</t>
  </si>
  <si>
    <t>3514700|2019</t>
  </si>
  <si>
    <t>3514700|2020</t>
  </si>
  <si>
    <t>3514700|2021</t>
  </si>
  <si>
    <t>3514700|2022</t>
  </si>
  <si>
    <t>3514700|2023</t>
  </si>
  <si>
    <t>3514700|2024</t>
  </si>
  <si>
    <t>3514700|2025</t>
  </si>
  <si>
    <t>3514809|2015</t>
  </si>
  <si>
    <t>3514809|2016</t>
  </si>
  <si>
    <t>3514809|2017</t>
  </si>
  <si>
    <t>3514809|2018</t>
  </si>
  <si>
    <t>3514809|2019</t>
  </si>
  <si>
    <t>3514809|2020</t>
  </si>
  <si>
    <t>3514809|2021</t>
  </si>
  <si>
    <t>3514809|2022</t>
  </si>
  <si>
    <t>3514809|2023</t>
  </si>
  <si>
    <t>3514809|2024</t>
  </si>
  <si>
    <t>3514809|2025</t>
  </si>
  <si>
    <t>3514908|2015</t>
  </si>
  <si>
    <t>3514908|2016</t>
  </si>
  <si>
    <t>3514908|2017</t>
  </si>
  <si>
    <t>3514908|2018</t>
  </si>
  <si>
    <t>3514908|2019</t>
  </si>
  <si>
    <t>3514908|2020</t>
  </si>
  <si>
    <t>3514908|2021</t>
  </si>
  <si>
    <t>3514908|2022</t>
  </si>
  <si>
    <t>3514908|2023</t>
  </si>
  <si>
    <t>3514908|2024</t>
  </si>
  <si>
    <t>3514908|2025</t>
  </si>
  <si>
    <t>3514924|2015</t>
  </si>
  <si>
    <t>3514924|2016</t>
  </si>
  <si>
    <t>3514924|2017</t>
  </si>
  <si>
    <t>3514924|2018</t>
  </si>
  <si>
    <t>3514924|2019</t>
  </si>
  <si>
    <t>3514924|2020</t>
  </si>
  <si>
    <t>3514924|2021</t>
  </si>
  <si>
    <t>3514924|2022</t>
  </si>
  <si>
    <t>3514924|2023</t>
  </si>
  <si>
    <t>3514924|2024</t>
  </si>
  <si>
    <t>3514924|2025</t>
  </si>
  <si>
    <t>3514957|2015</t>
  </si>
  <si>
    <t>3514957|2016</t>
  </si>
  <si>
    <t>3514957|2017</t>
  </si>
  <si>
    <t>3514957|2018</t>
  </si>
  <si>
    <t>3514957|2019</t>
  </si>
  <si>
    <t>3514957|2020</t>
  </si>
  <si>
    <t>3514957|2021</t>
  </si>
  <si>
    <t>3514957|2022</t>
  </si>
  <si>
    <t>3514957|2023</t>
  </si>
  <si>
    <t>3514957|2024</t>
  </si>
  <si>
    <t>3514957|2025</t>
  </si>
  <si>
    <t>3515004|2015</t>
  </si>
  <si>
    <t>3515004|2016</t>
  </si>
  <si>
    <t>3515004|2017</t>
  </si>
  <si>
    <t>3515004|2018</t>
  </si>
  <si>
    <t>3515004|2019</t>
  </si>
  <si>
    <t>3515004|2020</t>
  </si>
  <si>
    <t>3515004|2021</t>
  </si>
  <si>
    <t>3515004|2022</t>
  </si>
  <si>
    <t>3515004|2023</t>
  </si>
  <si>
    <t>3515004|2024</t>
  </si>
  <si>
    <t>3515004|2025</t>
  </si>
  <si>
    <t>3515103|2015</t>
  </si>
  <si>
    <t>3515103|2016</t>
  </si>
  <si>
    <t>3515103|2017</t>
  </si>
  <si>
    <t>3515103|2018</t>
  </si>
  <si>
    <t>3515103|2019</t>
  </si>
  <si>
    <t>3515103|2020</t>
  </si>
  <si>
    <t>3515103|2021</t>
  </si>
  <si>
    <t>3515103|2022</t>
  </si>
  <si>
    <t>3515103|2023</t>
  </si>
  <si>
    <t>3515103|2024</t>
  </si>
  <si>
    <t>3515103|2025</t>
  </si>
  <si>
    <t>3515129|2015</t>
  </si>
  <si>
    <t>3515129|2016</t>
  </si>
  <si>
    <t>3515129|2017</t>
  </si>
  <si>
    <t>3515129|2018</t>
  </si>
  <si>
    <t>3515129|2019</t>
  </si>
  <si>
    <t>3515129|2020</t>
  </si>
  <si>
    <t>3515129|2021</t>
  </si>
  <si>
    <t>3515129|2022</t>
  </si>
  <si>
    <t>3515129|2023</t>
  </si>
  <si>
    <t>3515129|2024</t>
  </si>
  <si>
    <t>3515129|2025</t>
  </si>
  <si>
    <t>3515152|2015</t>
  </si>
  <si>
    <t>3515152|2016</t>
  </si>
  <si>
    <t>3515152|2017</t>
  </si>
  <si>
    <t>3515152|2018</t>
  </si>
  <si>
    <t>3515152|2019</t>
  </si>
  <si>
    <t>3515152|2020</t>
  </si>
  <si>
    <t>3515152|2021</t>
  </si>
  <si>
    <t>3515152|2022</t>
  </si>
  <si>
    <t>3515152|2023</t>
  </si>
  <si>
    <t>3515152|2024</t>
  </si>
  <si>
    <t>3515152|2025</t>
  </si>
  <si>
    <t>3515186|2015</t>
  </si>
  <si>
    <t>3515186|2016</t>
  </si>
  <si>
    <t>3515186|2017</t>
  </si>
  <si>
    <t>3515186|2018</t>
  </si>
  <si>
    <t>3515186|2019</t>
  </si>
  <si>
    <t>3515186|2020</t>
  </si>
  <si>
    <t>3515186|2021</t>
  </si>
  <si>
    <t>3515186|2022</t>
  </si>
  <si>
    <t>3515186|2023</t>
  </si>
  <si>
    <t>3515186|2024</t>
  </si>
  <si>
    <t>3515186|2025</t>
  </si>
  <si>
    <t>3515194|2015</t>
  </si>
  <si>
    <t>3515194|2016</t>
  </si>
  <si>
    <t>3515194|2017</t>
  </si>
  <si>
    <t>3515194|2018</t>
  </si>
  <si>
    <t>3515194|2019</t>
  </si>
  <si>
    <t>3515194|2020</t>
  </si>
  <si>
    <t>3515194|2021</t>
  </si>
  <si>
    <t>3515194|2022</t>
  </si>
  <si>
    <t>3515194|2023</t>
  </si>
  <si>
    <t>3515194|2024</t>
  </si>
  <si>
    <t>3515194|2025</t>
  </si>
  <si>
    <t>3515202|2015</t>
  </si>
  <si>
    <t>3515202|2016</t>
  </si>
  <si>
    <t>3515202|2017</t>
  </si>
  <si>
    <t>3515202|2018</t>
  </si>
  <si>
    <t>3515202|2019</t>
  </si>
  <si>
    <t>3515202|2020</t>
  </si>
  <si>
    <t>3515202|2021</t>
  </si>
  <si>
    <t>3515202|2022</t>
  </si>
  <si>
    <t>3515202|2023</t>
  </si>
  <si>
    <t>3515202|2024</t>
  </si>
  <si>
    <t>3515202|2025</t>
  </si>
  <si>
    <t>3515301|2015</t>
  </si>
  <si>
    <t>3515301|2016</t>
  </si>
  <si>
    <t>3515301|2017</t>
  </si>
  <si>
    <t>3515301|2018</t>
  </si>
  <si>
    <t>3515301|2019</t>
  </si>
  <si>
    <t>3515301|2020</t>
  </si>
  <si>
    <t>3515301|2021</t>
  </si>
  <si>
    <t>3515301|2022</t>
  </si>
  <si>
    <t>3515301|2023</t>
  </si>
  <si>
    <t>3515301|2024</t>
  </si>
  <si>
    <t>3515301|2025</t>
  </si>
  <si>
    <t>3515350|2015</t>
  </si>
  <si>
    <t>3515350|2016</t>
  </si>
  <si>
    <t>3515350|2017</t>
  </si>
  <si>
    <t>3515350|2018</t>
  </si>
  <si>
    <t>3515350|2019</t>
  </si>
  <si>
    <t>3515350|2020</t>
  </si>
  <si>
    <t>3515350|2021</t>
  </si>
  <si>
    <t>3515350|2022</t>
  </si>
  <si>
    <t>3515350|2023</t>
  </si>
  <si>
    <t>3515350|2024</t>
  </si>
  <si>
    <t>3515350|2025</t>
  </si>
  <si>
    <t>3515400|2015</t>
  </si>
  <si>
    <t>3515400|2016</t>
  </si>
  <si>
    <t>3515400|2017</t>
  </si>
  <si>
    <t>3515400|2018</t>
  </si>
  <si>
    <t>3515400|2019</t>
  </si>
  <si>
    <t>3515400|2020</t>
  </si>
  <si>
    <t>3515400|2021</t>
  </si>
  <si>
    <t>3515400|2022</t>
  </si>
  <si>
    <t>3515400|2023</t>
  </si>
  <si>
    <t>3515400|2024</t>
  </si>
  <si>
    <t>3515400|2025</t>
  </si>
  <si>
    <t>3515509|2015</t>
  </si>
  <si>
    <t>3515509|2016</t>
  </si>
  <si>
    <t>3515509|2017</t>
  </si>
  <si>
    <t>3515509|2018</t>
  </si>
  <si>
    <t>3515509|2019</t>
  </si>
  <si>
    <t>3515509|2020</t>
  </si>
  <si>
    <t>3515509|2021</t>
  </si>
  <si>
    <t>3515509|2022</t>
  </si>
  <si>
    <t>3515509|2023</t>
  </si>
  <si>
    <t>3515509|2024</t>
  </si>
  <si>
    <t>3515509|2025</t>
  </si>
  <si>
    <t>3515608|2015</t>
  </si>
  <si>
    <t>3515608|2016</t>
  </si>
  <si>
    <t>3515608|2017</t>
  </si>
  <si>
    <t>3515608|2018</t>
  </si>
  <si>
    <t>3515608|2019</t>
  </si>
  <si>
    <t>3515608|2020</t>
  </si>
  <si>
    <t>3515608|2021</t>
  </si>
  <si>
    <t>3515608|2022</t>
  </si>
  <si>
    <t>3515608|2023</t>
  </si>
  <si>
    <t>3515608|2024</t>
  </si>
  <si>
    <t>3515608|2025</t>
  </si>
  <si>
    <t>3515657|2015</t>
  </si>
  <si>
    <t>3515657|2016</t>
  </si>
  <si>
    <t>3515657|2017</t>
  </si>
  <si>
    <t>3515657|2018</t>
  </si>
  <si>
    <t>3515657|2019</t>
  </si>
  <si>
    <t>3515657|2020</t>
  </si>
  <si>
    <t>3515657|2021</t>
  </si>
  <si>
    <t>3515657|2022</t>
  </si>
  <si>
    <t>3515657|2023</t>
  </si>
  <si>
    <t>3515657|2024</t>
  </si>
  <si>
    <t>3515657|2025</t>
  </si>
  <si>
    <t>3515707|2015</t>
  </si>
  <si>
    <t>3515707|2016</t>
  </si>
  <si>
    <t>3515707|2017</t>
  </si>
  <si>
    <t>3515707|2018</t>
  </si>
  <si>
    <t>3515707|2019</t>
  </si>
  <si>
    <t>3515707|2020</t>
  </si>
  <si>
    <t>3515707|2021</t>
  </si>
  <si>
    <t>3515707|2022</t>
  </si>
  <si>
    <t>3515707|2023</t>
  </si>
  <si>
    <t>3515707|2024</t>
  </si>
  <si>
    <t>3515707|2025</t>
  </si>
  <si>
    <t>3515806|2015</t>
  </si>
  <si>
    <t>3515806|2016</t>
  </si>
  <si>
    <t>3515806|2017</t>
  </si>
  <si>
    <t>3515806|2018</t>
  </si>
  <si>
    <t>3515806|2019</t>
  </si>
  <si>
    <t>3515806|2020</t>
  </si>
  <si>
    <t>3515806|2021</t>
  </si>
  <si>
    <t>3515806|2022</t>
  </si>
  <si>
    <t>3515806|2023</t>
  </si>
  <si>
    <t>3515806|2024</t>
  </si>
  <si>
    <t>3515806|2025</t>
  </si>
  <si>
    <t>3515905|2015</t>
  </si>
  <si>
    <t>3515905|2016</t>
  </si>
  <si>
    <t>3515905|2017</t>
  </si>
  <si>
    <t>3515905|2018</t>
  </si>
  <si>
    <t>3515905|2019</t>
  </si>
  <si>
    <t>3515905|2020</t>
  </si>
  <si>
    <t>3515905|2021</t>
  </si>
  <si>
    <t>3515905|2022</t>
  </si>
  <si>
    <t>3515905|2023</t>
  </si>
  <si>
    <t>3515905|2024</t>
  </si>
  <si>
    <t>3515905|2025</t>
  </si>
  <si>
    <t>3516002|2015</t>
  </si>
  <si>
    <t>3516002|2016</t>
  </si>
  <si>
    <t>3516002|2017</t>
  </si>
  <si>
    <t>3516002|2018</t>
  </si>
  <si>
    <t>3516002|2019</t>
  </si>
  <si>
    <t>3516002|2020</t>
  </si>
  <si>
    <t>3516002|2021</t>
  </si>
  <si>
    <t>3516002|2022</t>
  </si>
  <si>
    <t>3516002|2023</t>
  </si>
  <si>
    <t>3516002|2024</t>
  </si>
  <si>
    <t>3516002|2025</t>
  </si>
  <si>
    <t>3516101|2015</t>
  </si>
  <si>
    <t>3516101|2016</t>
  </si>
  <si>
    <t>3516101|2017</t>
  </si>
  <si>
    <t>3516101|2018</t>
  </si>
  <si>
    <t>3516101|2019</t>
  </si>
  <si>
    <t>3516101|2020</t>
  </si>
  <si>
    <t>3516101|2021</t>
  </si>
  <si>
    <t>3516101|2022</t>
  </si>
  <si>
    <t>3516101|2023</t>
  </si>
  <si>
    <t>3516101|2024</t>
  </si>
  <si>
    <t>3516101|2025</t>
  </si>
  <si>
    <t>3516200|2015</t>
  </si>
  <si>
    <t>3516200|2016</t>
  </si>
  <si>
    <t>3516200|2017</t>
  </si>
  <si>
    <t>3516200|2018</t>
  </si>
  <si>
    <t>3516200|2019</t>
  </si>
  <si>
    <t>3516200|2020</t>
  </si>
  <si>
    <t>3516200|2021</t>
  </si>
  <si>
    <t>3516200|2022</t>
  </si>
  <si>
    <t>3516200|2023</t>
  </si>
  <si>
    <t>3516200|2024</t>
  </si>
  <si>
    <t>3516200|2025</t>
  </si>
  <si>
    <t>3516309|2015</t>
  </si>
  <si>
    <t>3516309|2016</t>
  </si>
  <si>
    <t>3516309|2017</t>
  </si>
  <si>
    <t>3516309|2018</t>
  </si>
  <si>
    <t>3516309|2019</t>
  </si>
  <si>
    <t>3516309|2020</t>
  </si>
  <si>
    <t>3516309|2021</t>
  </si>
  <si>
    <t>3516309|2022</t>
  </si>
  <si>
    <t>3516309|2023</t>
  </si>
  <si>
    <t>3516309|2024</t>
  </si>
  <si>
    <t>3516309|2025</t>
  </si>
  <si>
    <t>3516408|2015</t>
  </si>
  <si>
    <t>3516408|2016</t>
  </si>
  <si>
    <t>3516408|2017</t>
  </si>
  <si>
    <t>3516408|2018</t>
  </si>
  <si>
    <t>3516408|2019</t>
  </si>
  <si>
    <t>3516408|2020</t>
  </si>
  <si>
    <t>3516408|2021</t>
  </si>
  <si>
    <t>3516408|2022</t>
  </si>
  <si>
    <t>3516408|2023</t>
  </si>
  <si>
    <t>3516408|2024</t>
  </si>
  <si>
    <t>3516408|2025</t>
  </si>
  <si>
    <t>3516507|2015</t>
  </si>
  <si>
    <t>3516507|2016</t>
  </si>
  <si>
    <t>3516507|2017</t>
  </si>
  <si>
    <t>3516507|2018</t>
  </si>
  <si>
    <t>3516507|2019</t>
  </si>
  <si>
    <t>3516507|2020</t>
  </si>
  <si>
    <t>3516507|2021</t>
  </si>
  <si>
    <t>3516507|2022</t>
  </si>
  <si>
    <t>3516507|2023</t>
  </si>
  <si>
    <t>3516507|2024</t>
  </si>
  <si>
    <t>3516507|2025</t>
  </si>
  <si>
    <t>3516606|2015</t>
  </si>
  <si>
    <t>3516606|2016</t>
  </si>
  <si>
    <t>3516606|2017</t>
  </si>
  <si>
    <t>3516606|2018</t>
  </si>
  <si>
    <t>3516606|2019</t>
  </si>
  <si>
    <t>3516606|2020</t>
  </si>
  <si>
    <t>3516606|2021</t>
  </si>
  <si>
    <t>3516606|2022</t>
  </si>
  <si>
    <t>3516606|2023</t>
  </si>
  <si>
    <t>3516606|2024</t>
  </si>
  <si>
    <t>3516606|2025</t>
  </si>
  <si>
    <t>3516705|2015</t>
  </si>
  <si>
    <t>3516705|2016</t>
  </si>
  <si>
    <t>3516705|2017</t>
  </si>
  <si>
    <t>3516705|2018</t>
  </si>
  <si>
    <t>3516705|2019</t>
  </si>
  <si>
    <t>3516705|2020</t>
  </si>
  <si>
    <t>3516705|2021</t>
  </si>
  <si>
    <t>3516705|2022</t>
  </si>
  <si>
    <t>3516705|2023</t>
  </si>
  <si>
    <t>3516705|2024</t>
  </si>
  <si>
    <t>3516705|2025</t>
  </si>
  <si>
    <t>3516804|2015</t>
  </si>
  <si>
    <t>3516804|2016</t>
  </si>
  <si>
    <t>3516804|2017</t>
  </si>
  <si>
    <t>3516804|2018</t>
  </si>
  <si>
    <t>3516804|2019</t>
  </si>
  <si>
    <t>3516804|2020</t>
  </si>
  <si>
    <t>3516804|2021</t>
  </si>
  <si>
    <t>3516804|2022</t>
  </si>
  <si>
    <t>3516804|2023</t>
  </si>
  <si>
    <t>3516804|2024</t>
  </si>
  <si>
    <t>3516804|2025</t>
  </si>
  <si>
    <t>3516853|2015</t>
  </si>
  <si>
    <t>3516853|2016</t>
  </si>
  <si>
    <t>3516853|2017</t>
  </si>
  <si>
    <t>3516853|2018</t>
  </si>
  <si>
    <t>3516853|2019</t>
  </si>
  <si>
    <t>3516853|2020</t>
  </si>
  <si>
    <t>3516853|2021</t>
  </si>
  <si>
    <t>3516853|2022</t>
  </si>
  <si>
    <t>3516853|2023</t>
  </si>
  <si>
    <t>3516853|2024</t>
  </si>
  <si>
    <t>3516853|2025</t>
  </si>
  <si>
    <t>3516903|2015</t>
  </si>
  <si>
    <t>3516903|2016</t>
  </si>
  <si>
    <t>3516903|2017</t>
  </si>
  <si>
    <t>3516903|2018</t>
  </si>
  <si>
    <t>3516903|2019</t>
  </si>
  <si>
    <t>3516903|2020</t>
  </si>
  <si>
    <t>3516903|2021</t>
  </si>
  <si>
    <t>3516903|2022</t>
  </si>
  <si>
    <t>3516903|2023</t>
  </si>
  <si>
    <t>3516903|2024</t>
  </si>
  <si>
    <t>3516903|2025</t>
  </si>
  <si>
    <t>3517000|2015</t>
  </si>
  <si>
    <t>3517000|2016</t>
  </si>
  <si>
    <t>3517000|2017</t>
  </si>
  <si>
    <t>3517000|2018</t>
  </si>
  <si>
    <t>3517000|2019</t>
  </si>
  <si>
    <t>3517000|2020</t>
  </si>
  <si>
    <t>3517000|2021</t>
  </si>
  <si>
    <t>3517000|2022</t>
  </si>
  <si>
    <t>3517000|2023</t>
  </si>
  <si>
    <t>3517000|2024</t>
  </si>
  <si>
    <t>3517000|2025</t>
  </si>
  <si>
    <t>3517109|2015</t>
  </si>
  <si>
    <t>3517109|2016</t>
  </si>
  <si>
    <t>3517109|2017</t>
  </si>
  <si>
    <t>3517109|2018</t>
  </si>
  <si>
    <t>3517109|2019</t>
  </si>
  <si>
    <t>3517109|2020</t>
  </si>
  <si>
    <t>3517109|2021</t>
  </si>
  <si>
    <t>3517109|2022</t>
  </si>
  <si>
    <t>3517109|2023</t>
  </si>
  <si>
    <t>3517109|2024</t>
  </si>
  <si>
    <t>3517109|2025</t>
  </si>
  <si>
    <t>3517208|2015</t>
  </si>
  <si>
    <t>3517208|2016</t>
  </si>
  <si>
    <t>3517208|2017</t>
  </si>
  <si>
    <t>3517208|2018</t>
  </si>
  <si>
    <t>3517208|2019</t>
  </si>
  <si>
    <t>3517208|2020</t>
  </si>
  <si>
    <t>3517208|2021</t>
  </si>
  <si>
    <t>3517208|2022</t>
  </si>
  <si>
    <t>3517208|2023</t>
  </si>
  <si>
    <t>3517208|2024</t>
  </si>
  <si>
    <t>3517208|2025</t>
  </si>
  <si>
    <t>3517307|2015</t>
  </si>
  <si>
    <t>3517307|2016</t>
  </si>
  <si>
    <t>3517307|2017</t>
  </si>
  <si>
    <t>3517307|2018</t>
  </si>
  <si>
    <t>3517307|2019</t>
  </si>
  <si>
    <t>3517307|2020</t>
  </si>
  <si>
    <t>3517307|2021</t>
  </si>
  <si>
    <t>3517307|2022</t>
  </si>
  <si>
    <t>3517307|2023</t>
  </si>
  <si>
    <t>3517307|2024</t>
  </si>
  <si>
    <t>3517307|2025</t>
  </si>
  <si>
    <t>3517406|2015</t>
  </si>
  <si>
    <t>3517406|2016</t>
  </si>
  <si>
    <t>3517406|2017</t>
  </si>
  <si>
    <t>3517406|2018</t>
  </si>
  <si>
    <t>3517406|2019</t>
  </si>
  <si>
    <t>3517406|2020</t>
  </si>
  <si>
    <t>3517406|2021</t>
  </si>
  <si>
    <t>3517406|2022</t>
  </si>
  <si>
    <t>3517406|2023</t>
  </si>
  <si>
    <t>3517406|2024</t>
  </si>
  <si>
    <t>3517406|2025</t>
  </si>
  <si>
    <t>3517505|2015</t>
  </si>
  <si>
    <t>3517505|2016</t>
  </si>
  <si>
    <t>3517505|2017</t>
  </si>
  <si>
    <t>3517505|2018</t>
  </si>
  <si>
    <t>3517505|2019</t>
  </si>
  <si>
    <t>3517505|2020</t>
  </si>
  <si>
    <t>3517505|2021</t>
  </si>
  <si>
    <t>3517505|2022</t>
  </si>
  <si>
    <t>3517505|2023</t>
  </si>
  <si>
    <t>3517505|2024</t>
  </si>
  <si>
    <t>3517505|2025</t>
  </si>
  <si>
    <t>3517604|2015</t>
  </si>
  <si>
    <t>3517604|2016</t>
  </si>
  <si>
    <t>3517604|2017</t>
  </si>
  <si>
    <t>3517604|2018</t>
  </si>
  <si>
    <t>3517604|2019</t>
  </si>
  <si>
    <t>3517604|2020</t>
  </si>
  <si>
    <t>3517604|2021</t>
  </si>
  <si>
    <t>3517604|2022</t>
  </si>
  <si>
    <t>3517604|2023</t>
  </si>
  <si>
    <t>3517604|2024</t>
  </si>
  <si>
    <t>3517604|2025</t>
  </si>
  <si>
    <t>3517703|2015</t>
  </si>
  <si>
    <t>3517703|2016</t>
  </si>
  <si>
    <t>3517703|2017</t>
  </si>
  <si>
    <t>3517703|2018</t>
  </si>
  <si>
    <t>3517703|2019</t>
  </si>
  <si>
    <t>3517703|2020</t>
  </si>
  <si>
    <t>3517703|2021</t>
  </si>
  <si>
    <t>3517703|2022</t>
  </si>
  <si>
    <t>3517703|2023</t>
  </si>
  <si>
    <t>3517703|2024</t>
  </si>
  <si>
    <t>3517703|2025</t>
  </si>
  <si>
    <t>3517802|2015</t>
  </si>
  <si>
    <t>3517802|2016</t>
  </si>
  <si>
    <t>3517802|2017</t>
  </si>
  <si>
    <t>3517802|2018</t>
  </si>
  <si>
    <t>3517802|2019</t>
  </si>
  <si>
    <t>3517802|2020</t>
  </si>
  <si>
    <t>3517802|2021</t>
  </si>
  <si>
    <t>3517802|2022</t>
  </si>
  <si>
    <t>3517802|2023</t>
  </si>
  <si>
    <t>3517802|2024</t>
  </si>
  <si>
    <t>3517802|2025</t>
  </si>
  <si>
    <t>3517901|2015</t>
  </si>
  <si>
    <t>3517901|2016</t>
  </si>
  <si>
    <t>3517901|2017</t>
  </si>
  <si>
    <t>3517901|2018</t>
  </si>
  <si>
    <t>3517901|2019</t>
  </si>
  <si>
    <t>3517901|2020</t>
  </si>
  <si>
    <t>3517901|2021</t>
  </si>
  <si>
    <t>3517901|2022</t>
  </si>
  <si>
    <t>3517901|2023</t>
  </si>
  <si>
    <t>3517901|2024</t>
  </si>
  <si>
    <t>3517901|2025</t>
  </si>
  <si>
    <t>3518008|2015</t>
  </si>
  <si>
    <t>3518008|2016</t>
  </si>
  <si>
    <t>3518008|2017</t>
  </si>
  <si>
    <t>3518008|2018</t>
  </si>
  <si>
    <t>3518008|2019</t>
  </si>
  <si>
    <t>3518008|2020</t>
  </si>
  <si>
    <t>3518008|2021</t>
  </si>
  <si>
    <t>3518008|2022</t>
  </si>
  <si>
    <t>3518008|2023</t>
  </si>
  <si>
    <t>3518008|2024</t>
  </si>
  <si>
    <t>3518008|2025</t>
  </si>
  <si>
    <t>3518107|2015</t>
  </si>
  <si>
    <t>3518107|2016</t>
  </si>
  <si>
    <t>3518107|2017</t>
  </si>
  <si>
    <t>3518107|2018</t>
  </si>
  <si>
    <t>3518107|2019</t>
  </si>
  <si>
    <t>3518107|2020</t>
  </si>
  <si>
    <t>3518107|2021</t>
  </si>
  <si>
    <t>3518107|2022</t>
  </si>
  <si>
    <t>3518107|2023</t>
  </si>
  <si>
    <t>3518107|2024</t>
  </si>
  <si>
    <t>3518107|2025</t>
  </si>
  <si>
    <t>3518206|2015</t>
  </si>
  <si>
    <t>3518206|2016</t>
  </si>
  <si>
    <t>3518206|2017</t>
  </si>
  <si>
    <t>3518206|2018</t>
  </si>
  <si>
    <t>3518206|2019</t>
  </si>
  <si>
    <t>3518206|2020</t>
  </si>
  <si>
    <t>3518206|2021</t>
  </si>
  <si>
    <t>3518206|2022</t>
  </si>
  <si>
    <t>3518206|2023</t>
  </si>
  <si>
    <t>3518206|2024</t>
  </si>
  <si>
    <t>3518206|2025</t>
  </si>
  <si>
    <t>3518305|2015</t>
  </si>
  <si>
    <t>3518305|2016</t>
  </si>
  <si>
    <t>3518305|2017</t>
  </si>
  <si>
    <t>3518305|2018</t>
  </si>
  <si>
    <t>3518305|2019</t>
  </si>
  <si>
    <t>3518305|2020</t>
  </si>
  <si>
    <t>3518305|2021</t>
  </si>
  <si>
    <t>3518305|2022</t>
  </si>
  <si>
    <t>3518305|2023</t>
  </si>
  <si>
    <t>3518305|2024</t>
  </si>
  <si>
    <t>3518305|2025</t>
  </si>
  <si>
    <t>3518404|2015</t>
  </si>
  <si>
    <t>3518404|2016</t>
  </si>
  <si>
    <t>3518404|2017</t>
  </si>
  <si>
    <t>3518404|2018</t>
  </si>
  <si>
    <t>3518404|2019</t>
  </si>
  <si>
    <t>3518404|2020</t>
  </si>
  <si>
    <t>3518404|2021</t>
  </si>
  <si>
    <t>3518404|2022</t>
  </si>
  <si>
    <t>3518404|2023</t>
  </si>
  <si>
    <t>3518404|2024</t>
  </si>
  <si>
    <t>3518404|2025</t>
  </si>
  <si>
    <t>3518503|2015</t>
  </si>
  <si>
    <t>3518503|2016</t>
  </si>
  <si>
    <t>3518503|2017</t>
  </si>
  <si>
    <t>3518503|2018</t>
  </si>
  <si>
    <t>3518503|2019</t>
  </si>
  <si>
    <t>3518503|2020</t>
  </si>
  <si>
    <t>3518503|2021</t>
  </si>
  <si>
    <t>3518503|2022</t>
  </si>
  <si>
    <t>3518503|2023</t>
  </si>
  <si>
    <t>3518503|2024</t>
  </si>
  <si>
    <t>3518503|2025</t>
  </si>
  <si>
    <t>3518602|2015</t>
  </si>
  <si>
    <t>3518602|2016</t>
  </si>
  <si>
    <t>3518602|2017</t>
  </si>
  <si>
    <t>3518602|2018</t>
  </si>
  <si>
    <t>3518602|2019</t>
  </si>
  <si>
    <t>3518602|2020</t>
  </si>
  <si>
    <t>3518602|2021</t>
  </si>
  <si>
    <t>3518602|2022</t>
  </si>
  <si>
    <t>3518602|2023</t>
  </si>
  <si>
    <t>3518602|2024</t>
  </si>
  <si>
    <t>3518602|2025</t>
  </si>
  <si>
    <t>3518701|2015</t>
  </si>
  <si>
    <t>3518701|2016</t>
  </si>
  <si>
    <t>3518701|2017</t>
  </si>
  <si>
    <t>3518701|2018</t>
  </si>
  <si>
    <t>3518701|2019</t>
  </si>
  <si>
    <t>3518701|2020</t>
  </si>
  <si>
    <t>3518701|2021</t>
  </si>
  <si>
    <t>3518701|2022</t>
  </si>
  <si>
    <t>3518701|2023</t>
  </si>
  <si>
    <t>3518701|2024</t>
  </si>
  <si>
    <t>3518701|2025</t>
  </si>
  <si>
    <t>3518800|2015</t>
  </si>
  <si>
    <t>3518800|2016</t>
  </si>
  <si>
    <t>3518800|2017</t>
  </si>
  <si>
    <t>3518800|2018</t>
  </si>
  <si>
    <t>3518800|2019</t>
  </si>
  <si>
    <t>3518800|2020</t>
  </si>
  <si>
    <t>3518800|2021</t>
  </si>
  <si>
    <t>3518800|2022</t>
  </si>
  <si>
    <t>3518800|2023</t>
  </si>
  <si>
    <t>3518800|2024</t>
  </si>
  <si>
    <t>3518800|2025</t>
  </si>
  <si>
    <t>3518859|2015</t>
  </si>
  <si>
    <t>3518859|2016</t>
  </si>
  <si>
    <t>3518859|2017</t>
  </si>
  <si>
    <t>3518859|2018</t>
  </si>
  <si>
    <t>3518859|2019</t>
  </si>
  <si>
    <t>3518859|2020</t>
  </si>
  <si>
    <t>3518859|2021</t>
  </si>
  <si>
    <t>3518859|2022</t>
  </si>
  <si>
    <t>3518859|2023</t>
  </si>
  <si>
    <t>3518859|2024</t>
  </si>
  <si>
    <t>3518859|2025</t>
  </si>
  <si>
    <t>3518909|2015</t>
  </si>
  <si>
    <t>3518909|2016</t>
  </si>
  <si>
    <t>3518909|2017</t>
  </si>
  <si>
    <t>3518909|2018</t>
  </si>
  <si>
    <t>3518909|2019</t>
  </si>
  <si>
    <t>3518909|2020</t>
  </si>
  <si>
    <t>3518909|2021</t>
  </si>
  <si>
    <t>3518909|2022</t>
  </si>
  <si>
    <t>3518909|2023</t>
  </si>
  <si>
    <t>3518909|2024</t>
  </si>
  <si>
    <t>3518909|2025</t>
  </si>
  <si>
    <t>3519006|2015</t>
  </si>
  <si>
    <t>3519006|2016</t>
  </si>
  <si>
    <t>3519006|2017</t>
  </si>
  <si>
    <t>3519006|2018</t>
  </si>
  <si>
    <t>3519006|2019</t>
  </si>
  <si>
    <t>3519006|2020</t>
  </si>
  <si>
    <t>3519006|2021</t>
  </si>
  <si>
    <t>3519006|2022</t>
  </si>
  <si>
    <t>3519006|2023</t>
  </si>
  <si>
    <t>3519006|2024</t>
  </si>
  <si>
    <t>3519006|2025</t>
  </si>
  <si>
    <t>3519055|2015</t>
  </si>
  <si>
    <t>3519055|2016</t>
  </si>
  <si>
    <t>3519055|2017</t>
  </si>
  <si>
    <t>3519055|2018</t>
  </si>
  <si>
    <t>3519055|2019</t>
  </si>
  <si>
    <t>3519055|2020</t>
  </si>
  <si>
    <t>3519055|2021</t>
  </si>
  <si>
    <t>3519055|2022</t>
  </si>
  <si>
    <t>3519055|2023</t>
  </si>
  <si>
    <t>3519055|2024</t>
  </si>
  <si>
    <t>3519055|2025</t>
  </si>
  <si>
    <t>3519071|2015</t>
  </si>
  <si>
    <t>3519071|2016</t>
  </si>
  <si>
    <t>3519071|2017</t>
  </si>
  <si>
    <t>3519071|2018</t>
  </si>
  <si>
    <t>3519071|2019</t>
  </si>
  <si>
    <t>3519071|2020</t>
  </si>
  <si>
    <t>3519071|2021</t>
  </si>
  <si>
    <t>3519071|2022</t>
  </si>
  <si>
    <t>3519071|2023</t>
  </si>
  <si>
    <t>3519071|2024</t>
  </si>
  <si>
    <t>3519071|2025</t>
  </si>
  <si>
    <t>3519105|2015</t>
  </si>
  <si>
    <t>3519105|2016</t>
  </si>
  <si>
    <t>3519105|2017</t>
  </si>
  <si>
    <t>3519105|2018</t>
  </si>
  <si>
    <t>3519105|2019</t>
  </si>
  <si>
    <t>3519105|2020</t>
  </si>
  <si>
    <t>3519105|2021</t>
  </si>
  <si>
    <t>3519105|2022</t>
  </si>
  <si>
    <t>3519105|2023</t>
  </si>
  <si>
    <t>3519105|2024</t>
  </si>
  <si>
    <t>3519105|2025</t>
  </si>
  <si>
    <t>3519204|2015</t>
  </si>
  <si>
    <t>3519204|2016</t>
  </si>
  <si>
    <t>3519204|2017</t>
  </si>
  <si>
    <t>3519204|2018</t>
  </si>
  <si>
    <t>3519204|2019</t>
  </si>
  <si>
    <t>3519204|2020</t>
  </si>
  <si>
    <t>3519204|2021</t>
  </si>
  <si>
    <t>3519204|2022</t>
  </si>
  <si>
    <t>3519204|2023</t>
  </si>
  <si>
    <t>3519204|2024</t>
  </si>
  <si>
    <t>3519204|2025</t>
  </si>
  <si>
    <t>3519253|2015</t>
  </si>
  <si>
    <t>3519253|2016</t>
  </si>
  <si>
    <t>3519253|2017</t>
  </si>
  <si>
    <t>3519253|2018</t>
  </si>
  <si>
    <t>3519253|2019</t>
  </si>
  <si>
    <t>3519253|2020</t>
  </si>
  <si>
    <t>3519253|2021</t>
  </si>
  <si>
    <t>3519253|2022</t>
  </si>
  <si>
    <t>3519253|2023</t>
  </si>
  <si>
    <t>3519253|2024</t>
  </si>
  <si>
    <t>3519253|2025</t>
  </si>
  <si>
    <t>3519303|2015</t>
  </si>
  <si>
    <t>3519303|2016</t>
  </si>
  <si>
    <t>3519303|2017</t>
  </si>
  <si>
    <t>3519303|2018</t>
  </si>
  <si>
    <t>3519303|2019</t>
  </si>
  <si>
    <t>3519303|2020</t>
  </si>
  <si>
    <t>3519303|2021</t>
  </si>
  <si>
    <t>3519303|2022</t>
  </si>
  <si>
    <t>3519303|2023</t>
  </si>
  <si>
    <t>3519303|2024</t>
  </si>
  <si>
    <t>3519303|2025</t>
  </si>
  <si>
    <t>3519402|2015</t>
  </si>
  <si>
    <t>3519402|2016</t>
  </si>
  <si>
    <t>3519402|2017</t>
  </si>
  <si>
    <t>3519402|2018</t>
  </si>
  <si>
    <t>3519402|2019</t>
  </si>
  <si>
    <t>3519402|2020</t>
  </si>
  <si>
    <t>3519402|2021</t>
  </si>
  <si>
    <t>3519402|2022</t>
  </si>
  <si>
    <t>3519402|2023</t>
  </si>
  <si>
    <t>3519402|2024</t>
  </si>
  <si>
    <t>3519402|2025</t>
  </si>
  <si>
    <t>3519501|2015</t>
  </si>
  <si>
    <t>3519501|2016</t>
  </si>
  <si>
    <t>3519501|2017</t>
  </si>
  <si>
    <t>3519501|2018</t>
  </si>
  <si>
    <t>3519501|2019</t>
  </si>
  <si>
    <t>3519501|2020</t>
  </si>
  <si>
    <t>3519501|2021</t>
  </si>
  <si>
    <t>3519501|2022</t>
  </si>
  <si>
    <t>3519501|2023</t>
  </si>
  <si>
    <t>3519501|2024</t>
  </si>
  <si>
    <t>3519501|2025</t>
  </si>
  <si>
    <t>3519600|2015</t>
  </si>
  <si>
    <t>3519600|2016</t>
  </si>
  <si>
    <t>3519600|2017</t>
  </si>
  <si>
    <t>3519600|2018</t>
  </si>
  <si>
    <t>3519600|2019</t>
  </si>
  <si>
    <t>3519600|2020</t>
  </si>
  <si>
    <t>3519600|2021</t>
  </si>
  <si>
    <t>3519600|2022</t>
  </si>
  <si>
    <t>3519600|2023</t>
  </si>
  <si>
    <t>3519600|2024</t>
  </si>
  <si>
    <t>3519600|2025</t>
  </si>
  <si>
    <t>3519709|2015</t>
  </si>
  <si>
    <t>3519709|2016</t>
  </si>
  <si>
    <t>3519709|2017</t>
  </si>
  <si>
    <t>3519709|2018</t>
  </si>
  <si>
    <t>3519709|2019</t>
  </si>
  <si>
    <t>3519709|2020</t>
  </si>
  <si>
    <t>3519709|2021</t>
  </si>
  <si>
    <t>3519709|2022</t>
  </si>
  <si>
    <t>3519709|2023</t>
  </si>
  <si>
    <t>3519709|2024</t>
  </si>
  <si>
    <t>3519709|2025</t>
  </si>
  <si>
    <t>3519808|2015</t>
  </si>
  <si>
    <t>3519808|2016</t>
  </si>
  <si>
    <t>3519808|2017</t>
  </si>
  <si>
    <t>3519808|2018</t>
  </si>
  <si>
    <t>3519808|2019</t>
  </si>
  <si>
    <t>3519808|2020</t>
  </si>
  <si>
    <t>3519808|2021</t>
  </si>
  <si>
    <t>3519808|2022</t>
  </si>
  <si>
    <t>3519808|2023</t>
  </si>
  <si>
    <t>3519808|2024</t>
  </si>
  <si>
    <t>3519808|2025</t>
  </si>
  <si>
    <t>3519907|2015</t>
  </si>
  <si>
    <t>3519907|2016</t>
  </si>
  <si>
    <t>3519907|2017</t>
  </si>
  <si>
    <t>3519907|2018</t>
  </si>
  <si>
    <t>3519907|2019</t>
  </si>
  <si>
    <t>3519907|2020</t>
  </si>
  <si>
    <t>3519907|2021</t>
  </si>
  <si>
    <t>3519907|2022</t>
  </si>
  <si>
    <t>3519907|2023</t>
  </si>
  <si>
    <t>3519907|2024</t>
  </si>
  <si>
    <t>3519907|2025</t>
  </si>
  <si>
    <t>3520004|2015</t>
  </si>
  <si>
    <t>3520004|2016</t>
  </si>
  <si>
    <t>3520004|2017</t>
  </si>
  <si>
    <t>3520004|2018</t>
  </si>
  <si>
    <t>3520004|2019</t>
  </si>
  <si>
    <t>3520004|2020</t>
  </si>
  <si>
    <t>3520004|2021</t>
  </si>
  <si>
    <t>3520004|2022</t>
  </si>
  <si>
    <t>3520004|2023</t>
  </si>
  <si>
    <t>3520004|2024</t>
  </si>
  <si>
    <t>3520004|2025</t>
  </si>
  <si>
    <t>3520103|2015</t>
  </si>
  <si>
    <t>3520103|2016</t>
  </si>
  <si>
    <t>3520103|2017</t>
  </si>
  <si>
    <t>3520103|2018</t>
  </si>
  <si>
    <t>3520103|2019</t>
  </si>
  <si>
    <t>3520103|2020</t>
  </si>
  <si>
    <t>3520103|2021</t>
  </si>
  <si>
    <t>3520103|2022</t>
  </si>
  <si>
    <t>3520103|2023</t>
  </si>
  <si>
    <t>3520103|2024</t>
  </si>
  <si>
    <t>3520103|2025</t>
  </si>
  <si>
    <t>3520202|2015</t>
  </si>
  <si>
    <t>3520202|2016</t>
  </si>
  <si>
    <t>3520202|2017</t>
  </si>
  <si>
    <t>3520202|2018</t>
  </si>
  <si>
    <t>3520202|2019</t>
  </si>
  <si>
    <t>3520202|2020</t>
  </si>
  <si>
    <t>3520202|2021</t>
  </si>
  <si>
    <t>3520202|2022</t>
  </si>
  <si>
    <t>3520202|2023</t>
  </si>
  <si>
    <t>3520202|2024</t>
  </si>
  <si>
    <t>3520202|2025</t>
  </si>
  <si>
    <t>3520301|2015</t>
  </si>
  <si>
    <t>3520301|2016</t>
  </si>
  <si>
    <t>3520301|2017</t>
  </si>
  <si>
    <t>3520301|2018</t>
  </si>
  <si>
    <t>3520301|2019</t>
  </si>
  <si>
    <t>3520301|2020</t>
  </si>
  <si>
    <t>3520301|2021</t>
  </si>
  <si>
    <t>3520301|2022</t>
  </si>
  <si>
    <t>3520301|2023</t>
  </si>
  <si>
    <t>3520301|2024</t>
  </si>
  <si>
    <t>3520301|2025</t>
  </si>
  <si>
    <t>3520400|2015</t>
  </si>
  <si>
    <t>3520400|2016</t>
  </si>
  <si>
    <t>3520400|2017</t>
  </si>
  <si>
    <t>3520400|2018</t>
  </si>
  <si>
    <t>3520400|2019</t>
  </si>
  <si>
    <t>3520400|2020</t>
  </si>
  <si>
    <t>3520400|2021</t>
  </si>
  <si>
    <t>3520400|2022</t>
  </si>
  <si>
    <t>3520400|2023</t>
  </si>
  <si>
    <t>3520400|2024</t>
  </si>
  <si>
    <t>3520400|2025</t>
  </si>
  <si>
    <t>3520426|2015</t>
  </si>
  <si>
    <t>3520426|2016</t>
  </si>
  <si>
    <t>3520426|2017</t>
  </si>
  <si>
    <t>3520426|2018</t>
  </si>
  <si>
    <t>3520426|2019</t>
  </si>
  <si>
    <t>3520426|2020</t>
  </si>
  <si>
    <t>3520426|2021</t>
  </si>
  <si>
    <t>3520426|2022</t>
  </si>
  <si>
    <t>3520426|2023</t>
  </si>
  <si>
    <t>3520426|2024</t>
  </si>
  <si>
    <t>3520426|2025</t>
  </si>
  <si>
    <t>3520442|2015</t>
  </si>
  <si>
    <t>3520442|2016</t>
  </si>
  <si>
    <t>3520442|2017</t>
  </si>
  <si>
    <t>3520442|2018</t>
  </si>
  <si>
    <t>3520442|2019</t>
  </si>
  <si>
    <t>3520442|2020</t>
  </si>
  <si>
    <t>3520442|2021</t>
  </si>
  <si>
    <t>3520442|2022</t>
  </si>
  <si>
    <t>3520442|2023</t>
  </si>
  <si>
    <t>3520442|2024</t>
  </si>
  <si>
    <t>3520442|2025</t>
  </si>
  <si>
    <t>3520509|2015</t>
  </si>
  <si>
    <t>3520509|2016</t>
  </si>
  <si>
    <t>3520509|2017</t>
  </si>
  <si>
    <t>3520509|2018</t>
  </si>
  <si>
    <t>3520509|2019</t>
  </si>
  <si>
    <t>3520509|2020</t>
  </si>
  <si>
    <t>3520509|2021</t>
  </si>
  <si>
    <t>3520509|2022</t>
  </si>
  <si>
    <t>3520509|2023</t>
  </si>
  <si>
    <t>3520509|2024</t>
  </si>
  <si>
    <t>3520509|2025</t>
  </si>
  <si>
    <t>3520608|2015</t>
  </si>
  <si>
    <t>3520608|2016</t>
  </si>
  <si>
    <t>3520608|2017</t>
  </si>
  <si>
    <t>3520608|2018</t>
  </si>
  <si>
    <t>3520608|2019</t>
  </si>
  <si>
    <t>3520608|2020</t>
  </si>
  <si>
    <t>3520608|2021</t>
  </si>
  <si>
    <t>3520608|2022</t>
  </si>
  <si>
    <t>3520608|2023</t>
  </si>
  <si>
    <t>3520608|2024</t>
  </si>
  <si>
    <t>3520608|2025</t>
  </si>
  <si>
    <t>3520707|2015</t>
  </si>
  <si>
    <t>3520707|2016</t>
  </si>
  <si>
    <t>3520707|2017</t>
  </si>
  <si>
    <t>3520707|2018</t>
  </si>
  <si>
    <t>3520707|2019</t>
  </si>
  <si>
    <t>3520707|2020</t>
  </si>
  <si>
    <t>3520707|2021</t>
  </si>
  <si>
    <t>3520707|2022</t>
  </si>
  <si>
    <t>3520707|2023</t>
  </si>
  <si>
    <t>3520707|2024</t>
  </si>
  <si>
    <t>3520707|2025</t>
  </si>
  <si>
    <t>3520806|2015</t>
  </si>
  <si>
    <t>3520806|2016</t>
  </si>
  <si>
    <t>3520806|2017</t>
  </si>
  <si>
    <t>3520806|2018</t>
  </si>
  <si>
    <t>3520806|2019</t>
  </si>
  <si>
    <t>3520806|2020</t>
  </si>
  <si>
    <t>3520806|2021</t>
  </si>
  <si>
    <t>3520806|2022</t>
  </si>
  <si>
    <t>3520806|2023</t>
  </si>
  <si>
    <t>3520806|2024</t>
  </si>
  <si>
    <t>3520806|2025</t>
  </si>
  <si>
    <t>3520905|2015</t>
  </si>
  <si>
    <t>3520905|2016</t>
  </si>
  <si>
    <t>3520905|2017</t>
  </si>
  <si>
    <t>3520905|2018</t>
  </si>
  <si>
    <t>3520905|2019</t>
  </si>
  <si>
    <t>3520905|2020</t>
  </si>
  <si>
    <t>3520905|2021</t>
  </si>
  <si>
    <t>3520905|2022</t>
  </si>
  <si>
    <t>3520905|2023</t>
  </si>
  <si>
    <t>3520905|2024</t>
  </si>
  <si>
    <t>3520905|2025</t>
  </si>
  <si>
    <t>3521002|2015</t>
  </si>
  <si>
    <t>3521002|2016</t>
  </si>
  <si>
    <t>3521002|2017</t>
  </si>
  <si>
    <t>3521002|2018</t>
  </si>
  <si>
    <t>3521002|2019</t>
  </si>
  <si>
    <t>3521002|2020</t>
  </si>
  <si>
    <t>3521002|2021</t>
  </si>
  <si>
    <t>3521002|2022</t>
  </si>
  <si>
    <t>3521002|2023</t>
  </si>
  <si>
    <t>3521002|2024</t>
  </si>
  <si>
    <t>3521002|2025</t>
  </si>
  <si>
    <t>3521101|2015</t>
  </si>
  <si>
    <t>3521101|2016</t>
  </si>
  <si>
    <t>3521101|2017</t>
  </si>
  <si>
    <t>3521101|2018</t>
  </si>
  <si>
    <t>3521101|2019</t>
  </si>
  <si>
    <t>3521101|2020</t>
  </si>
  <si>
    <t>3521101|2021</t>
  </si>
  <si>
    <t>3521101|2022</t>
  </si>
  <si>
    <t>3521101|2023</t>
  </si>
  <si>
    <t>3521101|2024</t>
  </si>
  <si>
    <t>3521101|2025</t>
  </si>
  <si>
    <t>3521150|2015</t>
  </si>
  <si>
    <t>3521150|2016</t>
  </si>
  <si>
    <t>3521150|2017</t>
  </si>
  <si>
    <t>3521150|2018</t>
  </si>
  <si>
    <t>3521150|2019</t>
  </si>
  <si>
    <t>3521150|2020</t>
  </si>
  <si>
    <t>3521150|2021</t>
  </si>
  <si>
    <t>3521150|2022</t>
  </si>
  <si>
    <t>3521150|2023</t>
  </si>
  <si>
    <t>3521150|2024</t>
  </si>
  <si>
    <t>3521150|2025</t>
  </si>
  <si>
    <t>3521200|2015</t>
  </si>
  <si>
    <t>3521200|2016</t>
  </si>
  <si>
    <t>3521200|2017</t>
  </si>
  <si>
    <t>3521200|2018</t>
  </si>
  <si>
    <t>3521200|2019</t>
  </si>
  <si>
    <t>3521200|2020</t>
  </si>
  <si>
    <t>3521200|2021</t>
  </si>
  <si>
    <t>3521200|2022</t>
  </si>
  <si>
    <t>3521200|2023</t>
  </si>
  <si>
    <t>3521200|2024</t>
  </si>
  <si>
    <t>3521200|2025</t>
  </si>
  <si>
    <t>3521309|2015</t>
  </si>
  <si>
    <t>3521309|2016</t>
  </si>
  <si>
    <t>3521309|2017</t>
  </si>
  <si>
    <t>3521309|2018</t>
  </si>
  <si>
    <t>3521309|2019</t>
  </si>
  <si>
    <t>3521309|2020</t>
  </si>
  <si>
    <t>3521309|2021</t>
  </si>
  <si>
    <t>3521309|2022</t>
  </si>
  <si>
    <t>3521309|2023</t>
  </si>
  <si>
    <t>3521309|2024</t>
  </si>
  <si>
    <t>3521309|2025</t>
  </si>
  <si>
    <t>3521408|2015</t>
  </si>
  <si>
    <t>3521408|2016</t>
  </si>
  <si>
    <t>3521408|2017</t>
  </si>
  <si>
    <t>3521408|2018</t>
  </si>
  <si>
    <t>3521408|2019</t>
  </si>
  <si>
    <t>3521408|2020</t>
  </si>
  <si>
    <t>3521408|2021</t>
  </si>
  <si>
    <t>3521408|2022</t>
  </si>
  <si>
    <t>3521408|2023</t>
  </si>
  <si>
    <t>3521408|2024</t>
  </si>
  <si>
    <t>3521408|2025</t>
  </si>
  <si>
    <t>3521507|2015</t>
  </si>
  <si>
    <t>3521507|2016</t>
  </si>
  <si>
    <t>3521507|2017</t>
  </si>
  <si>
    <t>3521507|2018</t>
  </si>
  <si>
    <t>3521507|2019</t>
  </si>
  <si>
    <t>3521507|2020</t>
  </si>
  <si>
    <t>3521507|2021</t>
  </si>
  <si>
    <t>3521507|2022</t>
  </si>
  <si>
    <t>3521507|2023</t>
  </si>
  <si>
    <t>3521507|2024</t>
  </si>
  <si>
    <t>3521507|2025</t>
  </si>
  <si>
    <t>3521606|2015</t>
  </si>
  <si>
    <t>3521606|2016</t>
  </si>
  <si>
    <t>3521606|2017</t>
  </si>
  <si>
    <t>3521606|2018</t>
  </si>
  <si>
    <t>3521606|2019</t>
  </si>
  <si>
    <t>3521606|2020</t>
  </si>
  <si>
    <t>3521606|2021</t>
  </si>
  <si>
    <t>3521606|2022</t>
  </si>
  <si>
    <t>3521606|2023</t>
  </si>
  <si>
    <t>3521606|2024</t>
  </si>
  <si>
    <t>3521606|2025</t>
  </si>
  <si>
    <t>3521705|2015</t>
  </si>
  <si>
    <t>3521705|2016</t>
  </si>
  <si>
    <t>3521705|2017</t>
  </si>
  <si>
    <t>3521705|2018</t>
  </si>
  <si>
    <t>3521705|2019</t>
  </si>
  <si>
    <t>3521705|2020</t>
  </si>
  <si>
    <t>3521705|2021</t>
  </si>
  <si>
    <t>3521705|2022</t>
  </si>
  <si>
    <t>3521705|2023</t>
  </si>
  <si>
    <t>3521705|2024</t>
  </si>
  <si>
    <t>3521705|2025</t>
  </si>
  <si>
    <t>3521804|2015</t>
  </si>
  <si>
    <t>3521804|2016</t>
  </si>
  <si>
    <t>3521804|2017</t>
  </si>
  <si>
    <t>3521804|2018</t>
  </si>
  <si>
    <t>3521804|2019</t>
  </si>
  <si>
    <t>3521804|2020</t>
  </si>
  <si>
    <t>3521804|2021</t>
  </si>
  <si>
    <t>3521804|2022</t>
  </si>
  <si>
    <t>3521804|2023</t>
  </si>
  <si>
    <t>3521804|2024</t>
  </si>
  <si>
    <t>3521804|2025</t>
  </si>
  <si>
    <t>3521903|2015</t>
  </si>
  <si>
    <t>3521903|2016</t>
  </si>
  <si>
    <t>3521903|2017</t>
  </si>
  <si>
    <t>3521903|2018</t>
  </si>
  <si>
    <t>3521903|2019</t>
  </si>
  <si>
    <t>3521903|2020</t>
  </si>
  <si>
    <t>3521903|2021</t>
  </si>
  <si>
    <t>3521903|2022</t>
  </si>
  <si>
    <t>3521903|2023</t>
  </si>
  <si>
    <t>3521903|2024</t>
  </si>
  <si>
    <t>3521903|2025</t>
  </si>
  <si>
    <t>3522000|2015</t>
  </si>
  <si>
    <t>3522000|2016</t>
  </si>
  <si>
    <t>3522000|2017</t>
  </si>
  <si>
    <t>3522000|2018</t>
  </si>
  <si>
    <t>3522000|2019</t>
  </si>
  <si>
    <t>3522000|2020</t>
  </si>
  <si>
    <t>3522000|2021</t>
  </si>
  <si>
    <t>3522000|2022</t>
  </si>
  <si>
    <t>3522000|2023</t>
  </si>
  <si>
    <t>3522000|2024</t>
  </si>
  <si>
    <t>3522000|2025</t>
  </si>
  <si>
    <t>3522109|2015</t>
  </si>
  <si>
    <t>3522109|2016</t>
  </si>
  <si>
    <t>3522109|2017</t>
  </si>
  <si>
    <t>3522109|2018</t>
  </si>
  <si>
    <t>3522109|2019</t>
  </si>
  <si>
    <t>3522109|2020</t>
  </si>
  <si>
    <t>3522109|2021</t>
  </si>
  <si>
    <t>3522109|2022</t>
  </si>
  <si>
    <t>3522109|2023</t>
  </si>
  <si>
    <t>3522109|2024</t>
  </si>
  <si>
    <t>3522109|2025</t>
  </si>
  <si>
    <t>3522158|2015</t>
  </si>
  <si>
    <t>3522158|2016</t>
  </si>
  <si>
    <t>3522158|2017</t>
  </si>
  <si>
    <t>3522158|2018</t>
  </si>
  <si>
    <t>3522158|2019</t>
  </si>
  <si>
    <t>3522158|2020</t>
  </si>
  <si>
    <t>3522158|2021</t>
  </si>
  <si>
    <t>3522158|2022</t>
  </si>
  <si>
    <t>3522158|2023</t>
  </si>
  <si>
    <t>3522158|2024</t>
  </si>
  <si>
    <t>3522158|2025</t>
  </si>
  <si>
    <t>3522208|2015</t>
  </si>
  <si>
    <t>3522208|2016</t>
  </si>
  <si>
    <t>3522208|2017</t>
  </si>
  <si>
    <t>3522208|2018</t>
  </si>
  <si>
    <t>3522208|2019</t>
  </si>
  <si>
    <t>3522208|2020</t>
  </si>
  <si>
    <t>3522208|2021</t>
  </si>
  <si>
    <t>3522208|2022</t>
  </si>
  <si>
    <t>3522208|2023</t>
  </si>
  <si>
    <t>3522208|2024</t>
  </si>
  <si>
    <t>3522208|2025</t>
  </si>
  <si>
    <t>3522307|2015</t>
  </si>
  <si>
    <t>3522307|2016</t>
  </si>
  <si>
    <t>3522307|2017</t>
  </si>
  <si>
    <t>3522307|2018</t>
  </si>
  <si>
    <t>3522307|2019</t>
  </si>
  <si>
    <t>3522307|2020</t>
  </si>
  <si>
    <t>3522307|2021</t>
  </si>
  <si>
    <t>3522307|2022</t>
  </si>
  <si>
    <t>3522307|2023</t>
  </si>
  <si>
    <t>3522307|2024</t>
  </si>
  <si>
    <t>3522307|2025</t>
  </si>
  <si>
    <t>3522406|2015</t>
  </si>
  <si>
    <t>3522406|2016</t>
  </si>
  <si>
    <t>3522406|2017</t>
  </si>
  <si>
    <t>3522406|2018</t>
  </si>
  <si>
    <t>3522406|2019</t>
  </si>
  <si>
    <t>3522406|2020</t>
  </si>
  <si>
    <t>3522406|2021</t>
  </si>
  <si>
    <t>3522406|2022</t>
  </si>
  <si>
    <t>3522406|2023</t>
  </si>
  <si>
    <t>3522406|2024</t>
  </si>
  <si>
    <t>3522406|2025</t>
  </si>
  <si>
    <t>3522505|2015</t>
  </si>
  <si>
    <t>3522505|2016</t>
  </si>
  <si>
    <t>3522505|2017</t>
  </si>
  <si>
    <t>3522505|2018</t>
  </si>
  <si>
    <t>3522505|2019</t>
  </si>
  <si>
    <t>3522505|2020</t>
  </si>
  <si>
    <t>3522505|2021</t>
  </si>
  <si>
    <t>3522505|2022</t>
  </si>
  <si>
    <t>3522505|2023</t>
  </si>
  <si>
    <t>3522505|2024</t>
  </si>
  <si>
    <t>3522505|2025</t>
  </si>
  <si>
    <t>3522604|2015</t>
  </si>
  <si>
    <t>3522604|2016</t>
  </si>
  <si>
    <t>3522604|2017</t>
  </si>
  <si>
    <t>3522604|2018</t>
  </si>
  <si>
    <t>3522604|2019</t>
  </si>
  <si>
    <t>3522604|2020</t>
  </si>
  <si>
    <t>3522604|2021</t>
  </si>
  <si>
    <t>3522604|2022</t>
  </si>
  <si>
    <t>3522604|2023</t>
  </si>
  <si>
    <t>3522604|2024</t>
  </si>
  <si>
    <t>3522604|2025</t>
  </si>
  <si>
    <t>3522653|2015</t>
  </si>
  <si>
    <t>3522653|2016</t>
  </si>
  <si>
    <t>3522653|2017</t>
  </si>
  <si>
    <t>3522653|2018</t>
  </si>
  <si>
    <t>3522653|2019</t>
  </si>
  <si>
    <t>3522653|2020</t>
  </si>
  <si>
    <t>3522653|2021</t>
  </si>
  <si>
    <t>3522653|2022</t>
  </si>
  <si>
    <t>3522653|2023</t>
  </si>
  <si>
    <t>3522653|2024</t>
  </si>
  <si>
    <t>3522653|2025</t>
  </si>
  <si>
    <t>3522703|2015</t>
  </si>
  <si>
    <t>3522703|2016</t>
  </si>
  <si>
    <t>3522703|2017</t>
  </si>
  <si>
    <t>3522703|2018</t>
  </si>
  <si>
    <t>3522703|2019</t>
  </si>
  <si>
    <t>3522703|2020</t>
  </si>
  <si>
    <t>3522703|2021</t>
  </si>
  <si>
    <t>3522703|2022</t>
  </si>
  <si>
    <t>3522703|2023</t>
  </si>
  <si>
    <t>3522703|2024</t>
  </si>
  <si>
    <t>3522703|2025</t>
  </si>
  <si>
    <t>3522802|2015</t>
  </si>
  <si>
    <t>3522802|2016</t>
  </si>
  <si>
    <t>3522802|2017</t>
  </si>
  <si>
    <t>3522802|2018</t>
  </si>
  <si>
    <t>3522802|2019</t>
  </si>
  <si>
    <t>3522802|2020</t>
  </si>
  <si>
    <t>3522802|2021</t>
  </si>
  <si>
    <t>3522802|2022</t>
  </si>
  <si>
    <t>3522802|2023</t>
  </si>
  <si>
    <t>3522802|2024</t>
  </si>
  <si>
    <t>3522802|2025</t>
  </si>
  <si>
    <t>3522901|2015</t>
  </si>
  <si>
    <t>3522901|2016</t>
  </si>
  <si>
    <t>3522901|2017</t>
  </si>
  <si>
    <t>3522901|2018</t>
  </si>
  <si>
    <t>3522901|2019</t>
  </si>
  <si>
    <t>3522901|2020</t>
  </si>
  <si>
    <t>3522901|2021</t>
  </si>
  <si>
    <t>3522901|2022</t>
  </si>
  <si>
    <t>3522901|2023</t>
  </si>
  <si>
    <t>3522901|2024</t>
  </si>
  <si>
    <t>3522901|2025</t>
  </si>
  <si>
    <t>3523008|2015</t>
  </si>
  <si>
    <t>3523008|2016</t>
  </si>
  <si>
    <t>3523008|2017</t>
  </si>
  <si>
    <t>3523008|2018</t>
  </si>
  <si>
    <t>3523008|2019</t>
  </si>
  <si>
    <t>3523008|2020</t>
  </si>
  <si>
    <t>3523008|2021</t>
  </si>
  <si>
    <t>3523008|2022</t>
  </si>
  <si>
    <t>3523008|2023</t>
  </si>
  <si>
    <t>3523008|2024</t>
  </si>
  <si>
    <t>3523008|2025</t>
  </si>
  <si>
    <t>3523107|2015</t>
  </si>
  <si>
    <t>3523107|2016</t>
  </si>
  <si>
    <t>3523107|2017</t>
  </si>
  <si>
    <t>3523107|2018</t>
  </si>
  <si>
    <t>3523107|2019</t>
  </si>
  <si>
    <t>3523107|2020</t>
  </si>
  <si>
    <t>3523107|2021</t>
  </si>
  <si>
    <t>3523107|2022</t>
  </si>
  <si>
    <t>3523107|2023</t>
  </si>
  <si>
    <t>3523107|2024</t>
  </si>
  <si>
    <t>3523107|2025</t>
  </si>
  <si>
    <t>3523206|2015</t>
  </si>
  <si>
    <t>3523206|2016</t>
  </si>
  <si>
    <t>3523206|2017</t>
  </si>
  <si>
    <t>3523206|2018</t>
  </si>
  <si>
    <t>3523206|2019</t>
  </si>
  <si>
    <t>3523206|2020</t>
  </si>
  <si>
    <t>3523206|2021</t>
  </si>
  <si>
    <t>3523206|2022</t>
  </si>
  <si>
    <t>3523206|2023</t>
  </si>
  <si>
    <t>3523206|2024</t>
  </si>
  <si>
    <t>3523206|2025</t>
  </si>
  <si>
    <t>3523305|2015</t>
  </si>
  <si>
    <t>3523305|2016</t>
  </si>
  <si>
    <t>3523305|2017</t>
  </si>
  <si>
    <t>3523305|2018</t>
  </si>
  <si>
    <t>3523305|2019</t>
  </si>
  <si>
    <t>3523305|2020</t>
  </si>
  <si>
    <t>3523305|2021</t>
  </si>
  <si>
    <t>3523305|2022</t>
  </si>
  <si>
    <t>3523305|2023</t>
  </si>
  <si>
    <t>3523305|2024</t>
  </si>
  <si>
    <t>3523305|2025</t>
  </si>
  <si>
    <t>3523404|2015</t>
  </si>
  <si>
    <t>3523404|2016</t>
  </si>
  <si>
    <t>3523404|2017</t>
  </si>
  <si>
    <t>3523404|2018</t>
  </si>
  <si>
    <t>3523404|2019</t>
  </si>
  <si>
    <t>3523404|2020</t>
  </si>
  <si>
    <t>3523404|2021</t>
  </si>
  <si>
    <t>3523404|2022</t>
  </si>
  <si>
    <t>3523404|2023</t>
  </si>
  <si>
    <t>3523404|2024</t>
  </si>
  <si>
    <t>3523404|2025</t>
  </si>
  <si>
    <t>3523503|2015</t>
  </si>
  <si>
    <t>3523503|2016</t>
  </si>
  <si>
    <t>3523503|2017</t>
  </si>
  <si>
    <t>3523503|2018</t>
  </si>
  <si>
    <t>3523503|2019</t>
  </si>
  <si>
    <t>3523503|2020</t>
  </si>
  <si>
    <t>3523503|2021</t>
  </si>
  <si>
    <t>3523503|2022</t>
  </si>
  <si>
    <t>3523503|2023</t>
  </si>
  <si>
    <t>3523503|2024</t>
  </si>
  <si>
    <t>3523503|2025</t>
  </si>
  <si>
    <t>3523602|2015</t>
  </si>
  <si>
    <t>3523602|2016</t>
  </si>
  <si>
    <t>3523602|2017</t>
  </si>
  <si>
    <t>3523602|2018</t>
  </si>
  <si>
    <t>3523602|2019</t>
  </si>
  <si>
    <t>3523602|2020</t>
  </si>
  <si>
    <t>3523602|2021</t>
  </si>
  <si>
    <t>3523602|2022</t>
  </si>
  <si>
    <t>3523602|2023</t>
  </si>
  <si>
    <t>3523602|2024</t>
  </si>
  <si>
    <t>3523602|2025</t>
  </si>
  <si>
    <t>3523701|2015</t>
  </si>
  <si>
    <t>3523701|2016</t>
  </si>
  <si>
    <t>3523701|2017</t>
  </si>
  <si>
    <t>3523701|2018</t>
  </si>
  <si>
    <t>3523701|2019</t>
  </si>
  <si>
    <t>3523701|2020</t>
  </si>
  <si>
    <t>3523701|2021</t>
  </si>
  <si>
    <t>3523701|2022</t>
  </si>
  <si>
    <t>3523701|2023</t>
  </si>
  <si>
    <t>3523701|2024</t>
  </si>
  <si>
    <t>3523701|2025</t>
  </si>
  <si>
    <t>3523800|2015</t>
  </si>
  <si>
    <t>3523800|2016</t>
  </si>
  <si>
    <t>3523800|2017</t>
  </si>
  <si>
    <t>3523800|2018</t>
  </si>
  <si>
    <t>3523800|2019</t>
  </si>
  <si>
    <t>3523800|2020</t>
  </si>
  <si>
    <t>3523800|2021</t>
  </si>
  <si>
    <t>3523800|2022</t>
  </si>
  <si>
    <t>3523800|2023</t>
  </si>
  <si>
    <t>3523800|2024</t>
  </si>
  <si>
    <t>3523800|2025</t>
  </si>
  <si>
    <t>3523909|2015</t>
  </si>
  <si>
    <t>3523909|2016</t>
  </si>
  <si>
    <t>3523909|2017</t>
  </si>
  <si>
    <t>3523909|2018</t>
  </si>
  <si>
    <t>3523909|2019</t>
  </si>
  <si>
    <t>3523909|2020</t>
  </si>
  <si>
    <t>3523909|2021</t>
  </si>
  <si>
    <t>3523909|2022</t>
  </si>
  <si>
    <t>3523909|2023</t>
  </si>
  <si>
    <t>3523909|2024</t>
  </si>
  <si>
    <t>3523909|2025</t>
  </si>
  <si>
    <t>3524006|2015</t>
  </si>
  <si>
    <t>3524006|2016</t>
  </si>
  <si>
    <t>3524006|2017</t>
  </si>
  <si>
    <t>3524006|2018</t>
  </si>
  <si>
    <t>3524006|2019</t>
  </si>
  <si>
    <t>3524006|2020</t>
  </si>
  <si>
    <t>3524006|2021</t>
  </si>
  <si>
    <t>3524006|2022</t>
  </si>
  <si>
    <t>3524006|2023</t>
  </si>
  <si>
    <t>3524006|2024</t>
  </si>
  <si>
    <t>3524006|2025</t>
  </si>
  <si>
    <t>3524105|2015</t>
  </si>
  <si>
    <t>3524105|2016</t>
  </si>
  <si>
    <t>3524105|2017</t>
  </si>
  <si>
    <t>3524105|2018</t>
  </si>
  <si>
    <t>3524105|2019</t>
  </si>
  <si>
    <t>3524105|2020</t>
  </si>
  <si>
    <t>3524105|2021</t>
  </si>
  <si>
    <t>3524105|2022</t>
  </si>
  <si>
    <t>3524105|2023</t>
  </si>
  <si>
    <t>3524105|2024</t>
  </si>
  <si>
    <t>3524105|2025</t>
  </si>
  <si>
    <t>3524204|2015</t>
  </si>
  <si>
    <t>3524204|2016</t>
  </si>
  <si>
    <t>3524204|2017</t>
  </si>
  <si>
    <t>3524204|2018</t>
  </si>
  <si>
    <t>3524204|2019</t>
  </si>
  <si>
    <t>3524204|2020</t>
  </si>
  <si>
    <t>3524204|2021</t>
  </si>
  <si>
    <t>3524204|2022</t>
  </si>
  <si>
    <t>3524204|2023</t>
  </si>
  <si>
    <t>3524204|2024</t>
  </si>
  <si>
    <t>3524204|2025</t>
  </si>
  <si>
    <t>3524303|2015</t>
  </si>
  <si>
    <t>3524303|2016</t>
  </si>
  <si>
    <t>3524303|2017</t>
  </si>
  <si>
    <t>3524303|2018</t>
  </si>
  <si>
    <t>3524303|2019</t>
  </si>
  <si>
    <t>3524303|2020</t>
  </si>
  <si>
    <t>3524303|2021</t>
  </si>
  <si>
    <t>3524303|2022</t>
  </si>
  <si>
    <t>3524303|2023</t>
  </si>
  <si>
    <t>3524303|2024</t>
  </si>
  <si>
    <t>3524303|2025</t>
  </si>
  <si>
    <t>3524402|2015</t>
  </si>
  <si>
    <t>3524402|2016</t>
  </si>
  <si>
    <t>3524402|2017</t>
  </si>
  <si>
    <t>3524402|2018</t>
  </si>
  <si>
    <t>3524402|2019</t>
  </si>
  <si>
    <t>3524402|2020</t>
  </si>
  <si>
    <t>3524402|2021</t>
  </si>
  <si>
    <t>3524402|2022</t>
  </si>
  <si>
    <t>3524402|2023</t>
  </si>
  <si>
    <t>3524402|2024</t>
  </si>
  <si>
    <t>3524402|2025</t>
  </si>
  <si>
    <t>3524501|2015</t>
  </si>
  <si>
    <t>3524501|2016</t>
  </si>
  <si>
    <t>3524501|2017</t>
  </si>
  <si>
    <t>3524501|2018</t>
  </si>
  <si>
    <t>3524501|2019</t>
  </si>
  <si>
    <t>3524501|2020</t>
  </si>
  <si>
    <t>3524501|2021</t>
  </si>
  <si>
    <t>3524501|2022</t>
  </si>
  <si>
    <t>3524501|2023</t>
  </si>
  <si>
    <t>3524501|2024</t>
  </si>
  <si>
    <t>3524501|2025</t>
  </si>
  <si>
    <t>3524600|2015</t>
  </si>
  <si>
    <t>3524600|2016</t>
  </si>
  <si>
    <t>3524600|2017</t>
  </si>
  <si>
    <t>3524600|2018</t>
  </si>
  <si>
    <t>3524600|2019</t>
  </si>
  <si>
    <t>3524600|2020</t>
  </si>
  <si>
    <t>3524600|2021</t>
  </si>
  <si>
    <t>3524600|2022</t>
  </si>
  <si>
    <t>3524600|2023</t>
  </si>
  <si>
    <t>3524600|2024</t>
  </si>
  <si>
    <t>3524600|2025</t>
  </si>
  <si>
    <t>3524709|2015</t>
  </si>
  <si>
    <t>3524709|2016</t>
  </si>
  <si>
    <t>3524709|2017</t>
  </si>
  <si>
    <t>3524709|2018</t>
  </si>
  <si>
    <t>3524709|2019</t>
  </si>
  <si>
    <t>3524709|2020</t>
  </si>
  <si>
    <t>3524709|2021</t>
  </si>
  <si>
    <t>3524709|2022</t>
  </si>
  <si>
    <t>3524709|2023</t>
  </si>
  <si>
    <t>3524709|2024</t>
  </si>
  <si>
    <t>3524709|2025</t>
  </si>
  <si>
    <t>3524808|2015</t>
  </si>
  <si>
    <t>3524808|2016</t>
  </si>
  <si>
    <t>3524808|2017</t>
  </si>
  <si>
    <t>3524808|2018</t>
  </si>
  <si>
    <t>3524808|2019</t>
  </si>
  <si>
    <t>3524808|2020</t>
  </si>
  <si>
    <t>3524808|2021</t>
  </si>
  <si>
    <t>3524808|2022</t>
  </si>
  <si>
    <t>3524808|2023</t>
  </si>
  <si>
    <t>3524808|2024</t>
  </si>
  <si>
    <t>3524808|2025</t>
  </si>
  <si>
    <t>3524907|2015</t>
  </si>
  <si>
    <t>3524907|2016</t>
  </si>
  <si>
    <t>3524907|2017</t>
  </si>
  <si>
    <t>3524907|2018</t>
  </si>
  <si>
    <t>3524907|2019</t>
  </si>
  <si>
    <t>3524907|2020</t>
  </si>
  <si>
    <t>3524907|2021</t>
  </si>
  <si>
    <t>3524907|2022</t>
  </si>
  <si>
    <t>3524907|2023</t>
  </si>
  <si>
    <t>3524907|2024</t>
  </si>
  <si>
    <t>3524907|2025</t>
  </si>
  <si>
    <t>3525003|2015</t>
  </si>
  <si>
    <t>3525003|2016</t>
  </si>
  <si>
    <t>3525003|2017</t>
  </si>
  <si>
    <t>3525003|2018</t>
  </si>
  <si>
    <t>3525003|2019</t>
  </si>
  <si>
    <t>3525003|2020</t>
  </si>
  <si>
    <t>3525003|2021</t>
  </si>
  <si>
    <t>3525003|2022</t>
  </si>
  <si>
    <t>3525003|2023</t>
  </si>
  <si>
    <t>3525003|2024</t>
  </si>
  <si>
    <t>3525003|2025</t>
  </si>
  <si>
    <t>3525102|2015</t>
  </si>
  <si>
    <t>3525102|2016</t>
  </si>
  <si>
    <t>3525102|2017</t>
  </si>
  <si>
    <t>3525102|2018</t>
  </si>
  <si>
    <t>3525102|2019</t>
  </si>
  <si>
    <t>3525102|2020</t>
  </si>
  <si>
    <t>3525102|2021</t>
  </si>
  <si>
    <t>3525102|2022</t>
  </si>
  <si>
    <t>3525102|2023</t>
  </si>
  <si>
    <t>3525102|2024</t>
  </si>
  <si>
    <t>3525102|2025</t>
  </si>
  <si>
    <t>3525201|2015</t>
  </si>
  <si>
    <t>3525201|2016</t>
  </si>
  <si>
    <t>3525201|2017</t>
  </si>
  <si>
    <t>3525201|2018</t>
  </si>
  <si>
    <t>3525201|2019</t>
  </si>
  <si>
    <t>3525201|2020</t>
  </si>
  <si>
    <t>3525201|2021</t>
  </si>
  <si>
    <t>3525201|2022</t>
  </si>
  <si>
    <t>3525201|2023</t>
  </si>
  <si>
    <t>3525201|2024</t>
  </si>
  <si>
    <t>3525201|2025</t>
  </si>
  <si>
    <t>3525300|2015</t>
  </si>
  <si>
    <t>3525300|2016</t>
  </si>
  <si>
    <t>3525300|2017</t>
  </si>
  <si>
    <t>3525300|2018</t>
  </si>
  <si>
    <t>3525300|2019</t>
  </si>
  <si>
    <t>3525300|2020</t>
  </si>
  <si>
    <t>3525300|2021</t>
  </si>
  <si>
    <t>3525300|2022</t>
  </si>
  <si>
    <t>3525300|2023</t>
  </si>
  <si>
    <t>3525300|2024</t>
  </si>
  <si>
    <t>3525300|2025</t>
  </si>
  <si>
    <t>3525409|2015</t>
  </si>
  <si>
    <t>3525409|2016</t>
  </si>
  <si>
    <t>3525409|2017</t>
  </si>
  <si>
    <t>3525409|2018</t>
  </si>
  <si>
    <t>3525409|2019</t>
  </si>
  <si>
    <t>3525409|2020</t>
  </si>
  <si>
    <t>3525409|2021</t>
  </si>
  <si>
    <t>3525409|2022</t>
  </si>
  <si>
    <t>3525409|2023</t>
  </si>
  <si>
    <t>3525409|2024</t>
  </si>
  <si>
    <t>3525409|2025</t>
  </si>
  <si>
    <t>3525508|2015</t>
  </si>
  <si>
    <t>3525508|2016</t>
  </si>
  <si>
    <t>3525508|2017</t>
  </si>
  <si>
    <t>3525508|2018</t>
  </si>
  <si>
    <t>3525508|2019</t>
  </si>
  <si>
    <t>3525508|2020</t>
  </si>
  <si>
    <t>3525508|2021</t>
  </si>
  <si>
    <t>3525508|2022</t>
  </si>
  <si>
    <t>3525508|2023</t>
  </si>
  <si>
    <t>3525508|2024</t>
  </si>
  <si>
    <t>3525508|2025</t>
  </si>
  <si>
    <t>3525607|2015</t>
  </si>
  <si>
    <t>3525607|2016</t>
  </si>
  <si>
    <t>3525607|2017</t>
  </si>
  <si>
    <t>3525607|2018</t>
  </si>
  <si>
    <t>3525607|2019</t>
  </si>
  <si>
    <t>3525607|2020</t>
  </si>
  <si>
    <t>3525607|2021</t>
  </si>
  <si>
    <t>3525607|2022</t>
  </si>
  <si>
    <t>3525607|2023</t>
  </si>
  <si>
    <t>3525607|2024</t>
  </si>
  <si>
    <t>3525607|2025</t>
  </si>
  <si>
    <t>3525706|2015</t>
  </si>
  <si>
    <t>3525706|2016</t>
  </si>
  <si>
    <t>3525706|2017</t>
  </si>
  <si>
    <t>3525706|2018</t>
  </si>
  <si>
    <t>3525706|2019</t>
  </si>
  <si>
    <t>3525706|2020</t>
  </si>
  <si>
    <t>3525706|2021</t>
  </si>
  <si>
    <t>3525706|2022</t>
  </si>
  <si>
    <t>3525706|2023</t>
  </si>
  <si>
    <t>3525706|2024</t>
  </si>
  <si>
    <t>3525706|2025</t>
  </si>
  <si>
    <t>3525805|2015</t>
  </si>
  <si>
    <t>3525805|2016</t>
  </si>
  <si>
    <t>3525805|2017</t>
  </si>
  <si>
    <t>3525805|2018</t>
  </si>
  <si>
    <t>3525805|2019</t>
  </si>
  <si>
    <t>3525805|2020</t>
  </si>
  <si>
    <t>3525805|2021</t>
  </si>
  <si>
    <t>3525805|2022</t>
  </si>
  <si>
    <t>3525805|2023</t>
  </si>
  <si>
    <t>3525805|2024</t>
  </si>
  <si>
    <t>3525805|2025</t>
  </si>
  <si>
    <t>3525854|2015</t>
  </si>
  <si>
    <t>3525854|2016</t>
  </si>
  <si>
    <t>3525854|2017</t>
  </si>
  <si>
    <t>3525854|2018</t>
  </si>
  <si>
    <t>3525854|2019</t>
  </si>
  <si>
    <t>3525854|2020</t>
  </si>
  <si>
    <t>3525854|2021</t>
  </si>
  <si>
    <t>3525854|2022</t>
  </si>
  <si>
    <t>3525854|2023</t>
  </si>
  <si>
    <t>3525854|2024</t>
  </si>
  <si>
    <t>3525854|2025</t>
  </si>
  <si>
    <t>3525904|2015</t>
  </si>
  <si>
    <t>3525904|2016</t>
  </si>
  <si>
    <t>3525904|2017</t>
  </si>
  <si>
    <t>3525904|2018</t>
  </si>
  <si>
    <t>3525904|2019</t>
  </si>
  <si>
    <t>3525904|2020</t>
  </si>
  <si>
    <t>3525904|2021</t>
  </si>
  <si>
    <t>3525904|2022</t>
  </si>
  <si>
    <t>3525904|2023</t>
  </si>
  <si>
    <t>3525904|2024</t>
  </si>
  <si>
    <t>3525904|2025</t>
  </si>
  <si>
    <t>3526001|2015</t>
  </si>
  <si>
    <t>3526001|2016</t>
  </si>
  <si>
    <t>3526001|2017</t>
  </si>
  <si>
    <t>3526001|2018</t>
  </si>
  <si>
    <t>3526001|2019</t>
  </si>
  <si>
    <t>3526001|2020</t>
  </si>
  <si>
    <t>3526001|2021</t>
  </si>
  <si>
    <t>3526001|2022</t>
  </si>
  <si>
    <t>3526001|2023</t>
  </si>
  <si>
    <t>3526001|2024</t>
  </si>
  <si>
    <t>3526001|2025</t>
  </si>
  <si>
    <t>3526100|2015</t>
  </si>
  <si>
    <t>3526100|2016</t>
  </si>
  <si>
    <t>3526100|2017</t>
  </si>
  <si>
    <t>3526100|2018</t>
  </si>
  <si>
    <t>3526100|2019</t>
  </si>
  <si>
    <t>3526100|2020</t>
  </si>
  <si>
    <t>3526100|2021</t>
  </si>
  <si>
    <t>3526100|2022</t>
  </si>
  <si>
    <t>3526100|2023</t>
  </si>
  <si>
    <t>3526100|2024</t>
  </si>
  <si>
    <t>3526100|2025</t>
  </si>
  <si>
    <t>3526209|2015</t>
  </si>
  <si>
    <t>3526209|2016</t>
  </si>
  <si>
    <t>3526209|2017</t>
  </si>
  <si>
    <t>3526209|2018</t>
  </si>
  <si>
    <t>3526209|2019</t>
  </si>
  <si>
    <t>3526209|2020</t>
  </si>
  <si>
    <t>3526209|2021</t>
  </si>
  <si>
    <t>3526209|2022</t>
  </si>
  <si>
    <t>3526209|2023</t>
  </si>
  <si>
    <t>3526209|2024</t>
  </si>
  <si>
    <t>3526209|2025</t>
  </si>
  <si>
    <t>3526308|2015</t>
  </si>
  <si>
    <t>3526308|2016</t>
  </si>
  <si>
    <t>3526308|2017</t>
  </si>
  <si>
    <t>3526308|2018</t>
  </si>
  <si>
    <t>3526308|2019</t>
  </si>
  <si>
    <t>3526308|2020</t>
  </si>
  <si>
    <t>3526308|2021</t>
  </si>
  <si>
    <t>3526308|2022</t>
  </si>
  <si>
    <t>3526308|2023</t>
  </si>
  <si>
    <t>3526308|2024</t>
  </si>
  <si>
    <t>3526308|2025</t>
  </si>
  <si>
    <t>3526407|2015</t>
  </si>
  <si>
    <t>3526407|2016</t>
  </si>
  <si>
    <t>3526407|2017</t>
  </si>
  <si>
    <t>3526407|2018</t>
  </si>
  <si>
    <t>3526407|2019</t>
  </si>
  <si>
    <t>3526407|2020</t>
  </si>
  <si>
    <t>3526407|2021</t>
  </si>
  <si>
    <t>3526407|2022</t>
  </si>
  <si>
    <t>3526407|2023</t>
  </si>
  <si>
    <t>3526407|2024</t>
  </si>
  <si>
    <t>3526407|2025</t>
  </si>
  <si>
    <t>3526506|2015</t>
  </si>
  <si>
    <t>3526506|2016</t>
  </si>
  <si>
    <t>3526506|2017</t>
  </si>
  <si>
    <t>3526506|2018</t>
  </si>
  <si>
    <t>3526506|2019</t>
  </si>
  <si>
    <t>3526506|2020</t>
  </si>
  <si>
    <t>3526506|2021</t>
  </si>
  <si>
    <t>3526506|2022</t>
  </si>
  <si>
    <t>3526506|2023</t>
  </si>
  <si>
    <t>3526506|2024</t>
  </si>
  <si>
    <t>3526506|2025</t>
  </si>
  <si>
    <t>3526605|2015</t>
  </si>
  <si>
    <t>3526605|2016</t>
  </si>
  <si>
    <t>3526605|2017</t>
  </si>
  <si>
    <t>3526605|2018</t>
  </si>
  <si>
    <t>3526605|2019</t>
  </si>
  <si>
    <t>3526605|2020</t>
  </si>
  <si>
    <t>3526605|2021</t>
  </si>
  <si>
    <t>3526605|2022</t>
  </si>
  <si>
    <t>3526605|2023</t>
  </si>
  <si>
    <t>3526605|2024</t>
  </si>
  <si>
    <t>3526605|2025</t>
  </si>
  <si>
    <t>3526704|2015</t>
  </si>
  <si>
    <t>3526704|2016</t>
  </si>
  <si>
    <t>3526704|2017</t>
  </si>
  <si>
    <t>3526704|2018</t>
  </si>
  <si>
    <t>3526704|2019</t>
  </si>
  <si>
    <t>3526704|2020</t>
  </si>
  <si>
    <t>3526704|2021</t>
  </si>
  <si>
    <t>3526704|2022</t>
  </si>
  <si>
    <t>3526704|2023</t>
  </si>
  <si>
    <t>3526704|2024</t>
  </si>
  <si>
    <t>3526704|2025</t>
  </si>
  <si>
    <t>3526803|2015</t>
  </si>
  <si>
    <t>3526803|2016</t>
  </si>
  <si>
    <t>3526803|2017</t>
  </si>
  <si>
    <t>3526803|2018</t>
  </si>
  <si>
    <t>3526803|2019</t>
  </si>
  <si>
    <t>3526803|2020</t>
  </si>
  <si>
    <t>3526803|2021</t>
  </si>
  <si>
    <t>3526803|2022</t>
  </si>
  <si>
    <t>3526803|2023</t>
  </si>
  <si>
    <t>3526803|2024</t>
  </si>
  <si>
    <t>3526803|2025</t>
  </si>
  <si>
    <t>3526902|2015</t>
  </si>
  <si>
    <t>3526902|2016</t>
  </si>
  <si>
    <t>3526902|2017</t>
  </si>
  <si>
    <t>3526902|2018</t>
  </si>
  <si>
    <t>3526902|2019</t>
  </si>
  <si>
    <t>3526902|2020</t>
  </si>
  <si>
    <t>3526902|2021</t>
  </si>
  <si>
    <t>3526902|2022</t>
  </si>
  <si>
    <t>3526902|2023</t>
  </si>
  <si>
    <t>3526902|2024</t>
  </si>
  <si>
    <t>3526902|2025</t>
  </si>
  <si>
    <t>3527009|2015</t>
  </si>
  <si>
    <t>3527009|2016</t>
  </si>
  <si>
    <t>3527009|2017</t>
  </si>
  <si>
    <t>3527009|2018</t>
  </si>
  <si>
    <t>3527009|2019</t>
  </si>
  <si>
    <t>3527009|2020</t>
  </si>
  <si>
    <t>3527009|2021</t>
  </si>
  <si>
    <t>3527009|2022</t>
  </si>
  <si>
    <t>3527009|2023</t>
  </si>
  <si>
    <t>3527009|2024</t>
  </si>
  <si>
    <t>3527009|2025</t>
  </si>
  <si>
    <t>3527108|2015</t>
  </si>
  <si>
    <t>3527108|2016</t>
  </si>
  <si>
    <t>3527108|2017</t>
  </si>
  <si>
    <t>3527108|2018</t>
  </si>
  <si>
    <t>3527108|2019</t>
  </si>
  <si>
    <t>3527108|2020</t>
  </si>
  <si>
    <t>3527108|2021</t>
  </si>
  <si>
    <t>3527108|2022</t>
  </si>
  <si>
    <t>3527108|2023</t>
  </si>
  <si>
    <t>3527108|2024</t>
  </si>
  <si>
    <t>3527108|2025</t>
  </si>
  <si>
    <t>3527207|2015</t>
  </si>
  <si>
    <t>3527207|2016</t>
  </si>
  <si>
    <t>3527207|2017</t>
  </si>
  <si>
    <t>3527207|2018</t>
  </si>
  <si>
    <t>3527207|2019</t>
  </si>
  <si>
    <t>3527207|2020</t>
  </si>
  <si>
    <t>3527207|2021</t>
  </si>
  <si>
    <t>3527207|2022</t>
  </si>
  <si>
    <t>3527207|2023</t>
  </si>
  <si>
    <t>3527207|2024</t>
  </si>
  <si>
    <t>3527207|2025</t>
  </si>
  <si>
    <t>3527256|2015</t>
  </si>
  <si>
    <t>3527256|2016</t>
  </si>
  <si>
    <t>3527256|2017</t>
  </si>
  <si>
    <t>3527256|2018</t>
  </si>
  <si>
    <t>3527256|2019</t>
  </si>
  <si>
    <t>3527256|2020</t>
  </si>
  <si>
    <t>3527256|2021</t>
  </si>
  <si>
    <t>3527256|2022</t>
  </si>
  <si>
    <t>3527256|2023</t>
  </si>
  <si>
    <t>3527256|2024</t>
  </si>
  <si>
    <t>3527256|2025</t>
  </si>
  <si>
    <t>3527306|2015</t>
  </si>
  <si>
    <t>3527306|2016</t>
  </si>
  <si>
    <t>3527306|2017</t>
  </si>
  <si>
    <t>3527306|2018</t>
  </si>
  <si>
    <t>3527306|2019</t>
  </si>
  <si>
    <t>3527306|2020</t>
  </si>
  <si>
    <t>3527306|2021</t>
  </si>
  <si>
    <t>3527306|2022</t>
  </si>
  <si>
    <t>3527306|2023</t>
  </si>
  <si>
    <t>3527306|2024</t>
  </si>
  <si>
    <t>3527306|2025</t>
  </si>
  <si>
    <t>3527405|2015</t>
  </si>
  <si>
    <t>3527405|2016</t>
  </si>
  <si>
    <t>3527405|2017</t>
  </si>
  <si>
    <t>3527405|2018</t>
  </si>
  <si>
    <t>3527405|2019</t>
  </si>
  <si>
    <t>3527405|2020</t>
  </si>
  <si>
    <t>3527405|2021</t>
  </si>
  <si>
    <t>3527405|2022</t>
  </si>
  <si>
    <t>3527405|2023</t>
  </si>
  <si>
    <t>3527405|2024</t>
  </si>
  <si>
    <t>3527405|2025</t>
  </si>
  <si>
    <t>3527504|2015</t>
  </si>
  <si>
    <t>3527504|2016</t>
  </si>
  <si>
    <t>3527504|2017</t>
  </si>
  <si>
    <t>3527504|2018</t>
  </si>
  <si>
    <t>3527504|2019</t>
  </si>
  <si>
    <t>3527504|2020</t>
  </si>
  <si>
    <t>3527504|2021</t>
  </si>
  <si>
    <t>3527504|2022</t>
  </si>
  <si>
    <t>3527504|2023</t>
  </si>
  <si>
    <t>3527504|2024</t>
  </si>
  <si>
    <t>3527504|2025</t>
  </si>
  <si>
    <t>3527603|2015</t>
  </si>
  <si>
    <t>3527603|2016</t>
  </si>
  <si>
    <t>3527603|2017</t>
  </si>
  <si>
    <t>3527603|2018</t>
  </si>
  <si>
    <t>3527603|2019</t>
  </si>
  <si>
    <t>3527603|2020</t>
  </si>
  <si>
    <t>3527603|2021</t>
  </si>
  <si>
    <t>3527603|2022</t>
  </si>
  <si>
    <t>3527603|2023</t>
  </si>
  <si>
    <t>3527603|2024</t>
  </si>
  <si>
    <t>3527603|2025</t>
  </si>
  <si>
    <t>3527702|2015</t>
  </si>
  <si>
    <t>3527702|2016</t>
  </si>
  <si>
    <t>3527702|2017</t>
  </si>
  <si>
    <t>3527702|2018</t>
  </si>
  <si>
    <t>3527702|2019</t>
  </si>
  <si>
    <t>3527702|2020</t>
  </si>
  <si>
    <t>3527702|2021</t>
  </si>
  <si>
    <t>3527702|2022</t>
  </si>
  <si>
    <t>3527702|2023</t>
  </si>
  <si>
    <t>3527702|2024</t>
  </si>
  <si>
    <t>3527702|2025</t>
  </si>
  <si>
    <t>3527801|2015</t>
  </si>
  <si>
    <t>3527801|2016</t>
  </si>
  <si>
    <t>3527801|2017</t>
  </si>
  <si>
    <t>3527801|2018</t>
  </si>
  <si>
    <t>3527801|2019</t>
  </si>
  <si>
    <t>3527801|2020</t>
  </si>
  <si>
    <t>3527801|2021</t>
  </si>
  <si>
    <t>3527801|2022</t>
  </si>
  <si>
    <t>3527801|2023</t>
  </si>
  <si>
    <t>3527801|2024</t>
  </si>
  <si>
    <t>3527801|2025</t>
  </si>
  <si>
    <t>3527900|2015</t>
  </si>
  <si>
    <t>3527900|2016</t>
  </si>
  <si>
    <t>3527900|2017</t>
  </si>
  <si>
    <t>3527900|2018</t>
  </si>
  <si>
    <t>3527900|2019</t>
  </si>
  <si>
    <t>3527900|2020</t>
  </si>
  <si>
    <t>3527900|2021</t>
  </si>
  <si>
    <t>3527900|2022</t>
  </si>
  <si>
    <t>3527900|2023</t>
  </si>
  <si>
    <t>3527900|2024</t>
  </si>
  <si>
    <t>3527900|2025</t>
  </si>
  <si>
    <t>3528007|2015</t>
  </si>
  <si>
    <t>3528007|2016</t>
  </si>
  <si>
    <t>3528007|2017</t>
  </si>
  <si>
    <t>3528007|2018</t>
  </si>
  <si>
    <t>3528007|2019</t>
  </si>
  <si>
    <t>3528007|2020</t>
  </si>
  <si>
    <t>3528007|2021</t>
  </si>
  <si>
    <t>3528007|2022</t>
  </si>
  <si>
    <t>3528007|2023</t>
  </si>
  <si>
    <t>3528007|2024</t>
  </si>
  <si>
    <t>3528007|2025</t>
  </si>
  <si>
    <t>3528106|2015</t>
  </si>
  <si>
    <t>3528106|2016</t>
  </si>
  <si>
    <t>3528106|2017</t>
  </si>
  <si>
    <t>3528106|2018</t>
  </si>
  <si>
    <t>3528106|2019</t>
  </si>
  <si>
    <t>3528106|2020</t>
  </si>
  <si>
    <t>3528106|2021</t>
  </si>
  <si>
    <t>3528106|2022</t>
  </si>
  <si>
    <t>3528106|2023</t>
  </si>
  <si>
    <t>3528106|2024</t>
  </si>
  <si>
    <t>3528106|2025</t>
  </si>
  <si>
    <t>3528205|2015</t>
  </si>
  <si>
    <t>3528205|2016</t>
  </si>
  <si>
    <t>3528205|2017</t>
  </si>
  <si>
    <t>3528205|2018</t>
  </si>
  <si>
    <t>3528205|2019</t>
  </si>
  <si>
    <t>3528205|2020</t>
  </si>
  <si>
    <t>3528205|2021</t>
  </si>
  <si>
    <t>3528205|2022</t>
  </si>
  <si>
    <t>3528205|2023</t>
  </si>
  <si>
    <t>3528205|2024</t>
  </si>
  <si>
    <t>3528205|2025</t>
  </si>
  <si>
    <t>3528304|2015</t>
  </si>
  <si>
    <t>3528304|2016</t>
  </si>
  <si>
    <t>3528304|2017</t>
  </si>
  <si>
    <t>3528304|2018</t>
  </si>
  <si>
    <t>3528304|2019</t>
  </si>
  <si>
    <t>3528304|2020</t>
  </si>
  <si>
    <t>3528304|2021</t>
  </si>
  <si>
    <t>3528304|2022</t>
  </si>
  <si>
    <t>3528304|2023</t>
  </si>
  <si>
    <t>3528304|2024</t>
  </si>
  <si>
    <t>3528304|2025</t>
  </si>
  <si>
    <t>3528403|2015</t>
  </si>
  <si>
    <t>3528403|2016</t>
  </si>
  <si>
    <t>3528403|2017</t>
  </si>
  <si>
    <t>3528403|2018</t>
  </si>
  <si>
    <t>3528403|2019</t>
  </si>
  <si>
    <t>3528403|2020</t>
  </si>
  <si>
    <t>3528403|2021</t>
  </si>
  <si>
    <t>3528403|2022</t>
  </si>
  <si>
    <t>3528403|2023</t>
  </si>
  <si>
    <t>3528403|2024</t>
  </si>
  <si>
    <t>3528403|2025</t>
  </si>
  <si>
    <t>3528502|2015</t>
  </si>
  <si>
    <t>3528502|2016</t>
  </si>
  <si>
    <t>3528502|2017</t>
  </si>
  <si>
    <t>3528502|2018</t>
  </si>
  <si>
    <t>3528502|2019</t>
  </si>
  <si>
    <t>3528502|2020</t>
  </si>
  <si>
    <t>3528502|2021</t>
  </si>
  <si>
    <t>3528502|2022</t>
  </si>
  <si>
    <t>3528502|2023</t>
  </si>
  <si>
    <t>3528502|2024</t>
  </si>
  <si>
    <t>3528502|2025</t>
  </si>
  <si>
    <t>3528601|2015</t>
  </si>
  <si>
    <t>3528601|2016</t>
  </si>
  <si>
    <t>3528601|2017</t>
  </si>
  <si>
    <t>3528601|2018</t>
  </si>
  <si>
    <t>3528601|2019</t>
  </si>
  <si>
    <t>3528601|2020</t>
  </si>
  <si>
    <t>3528601|2021</t>
  </si>
  <si>
    <t>3528601|2022</t>
  </si>
  <si>
    <t>3528601|2023</t>
  </si>
  <si>
    <t>3528601|2024</t>
  </si>
  <si>
    <t>3528601|2025</t>
  </si>
  <si>
    <t>3528700|2015</t>
  </si>
  <si>
    <t>3528700|2016</t>
  </si>
  <si>
    <t>3528700|2017</t>
  </si>
  <si>
    <t>3528700|2018</t>
  </si>
  <si>
    <t>3528700|2019</t>
  </si>
  <si>
    <t>3528700|2020</t>
  </si>
  <si>
    <t>3528700|2021</t>
  </si>
  <si>
    <t>3528700|2022</t>
  </si>
  <si>
    <t>3528700|2023</t>
  </si>
  <si>
    <t>3528700|2024</t>
  </si>
  <si>
    <t>3528700|2025</t>
  </si>
  <si>
    <t>3528809|2015</t>
  </si>
  <si>
    <t>3528809|2016</t>
  </si>
  <si>
    <t>3528809|2017</t>
  </si>
  <si>
    <t>3528809|2018</t>
  </si>
  <si>
    <t>3528809|2019</t>
  </si>
  <si>
    <t>3528809|2020</t>
  </si>
  <si>
    <t>3528809|2021</t>
  </si>
  <si>
    <t>3528809|2022</t>
  </si>
  <si>
    <t>3528809|2023</t>
  </si>
  <si>
    <t>3528809|2024</t>
  </si>
  <si>
    <t>3528809|2025</t>
  </si>
  <si>
    <t>3528858|2015</t>
  </si>
  <si>
    <t>3528858|2016</t>
  </si>
  <si>
    <t>3528858|2017</t>
  </si>
  <si>
    <t>3528858|2018</t>
  </si>
  <si>
    <t>3528858|2019</t>
  </si>
  <si>
    <t>3528858|2020</t>
  </si>
  <si>
    <t>3528858|2021</t>
  </si>
  <si>
    <t>3528858|2022</t>
  </si>
  <si>
    <t>3528858|2023</t>
  </si>
  <si>
    <t>3528858|2024</t>
  </si>
  <si>
    <t>3528858|2025</t>
  </si>
  <si>
    <t>3528908|2015</t>
  </si>
  <si>
    <t>3528908|2016</t>
  </si>
  <si>
    <t>3528908|2017</t>
  </si>
  <si>
    <t>3528908|2018</t>
  </si>
  <si>
    <t>3528908|2019</t>
  </si>
  <si>
    <t>3528908|2020</t>
  </si>
  <si>
    <t>3528908|2021</t>
  </si>
  <si>
    <t>3528908|2022</t>
  </si>
  <si>
    <t>3528908|2023</t>
  </si>
  <si>
    <t>3528908|2024</t>
  </si>
  <si>
    <t>3528908|2025</t>
  </si>
  <si>
    <t>3529005|2015</t>
  </si>
  <si>
    <t>3529005|2016</t>
  </si>
  <si>
    <t>3529005|2017</t>
  </si>
  <si>
    <t>3529005|2018</t>
  </si>
  <si>
    <t>3529005|2019</t>
  </si>
  <si>
    <t>3529005|2020</t>
  </si>
  <si>
    <t>3529005|2021</t>
  </si>
  <si>
    <t>3529005|2022</t>
  </si>
  <si>
    <t>3529005|2023</t>
  </si>
  <si>
    <t>3529005|2024</t>
  </si>
  <si>
    <t>3529005|2025</t>
  </si>
  <si>
    <t>3529104|2015</t>
  </si>
  <si>
    <t>3529104|2016</t>
  </si>
  <si>
    <t>3529104|2017</t>
  </si>
  <si>
    <t>3529104|2018</t>
  </si>
  <si>
    <t>3529104|2019</t>
  </si>
  <si>
    <t>3529104|2020</t>
  </si>
  <si>
    <t>3529104|2021</t>
  </si>
  <si>
    <t>3529104|2022</t>
  </si>
  <si>
    <t>3529104|2023</t>
  </si>
  <si>
    <t>3529104|2024</t>
  </si>
  <si>
    <t>3529104|2025</t>
  </si>
  <si>
    <t>3529203|2015</t>
  </si>
  <si>
    <t>3529203|2016</t>
  </si>
  <si>
    <t>3529203|2017</t>
  </si>
  <si>
    <t>3529203|2018</t>
  </si>
  <si>
    <t>3529203|2019</t>
  </si>
  <si>
    <t>3529203|2020</t>
  </si>
  <si>
    <t>3529203|2021</t>
  </si>
  <si>
    <t>3529203|2022</t>
  </si>
  <si>
    <t>3529203|2023</t>
  </si>
  <si>
    <t>3529203|2024</t>
  </si>
  <si>
    <t>3529203|2025</t>
  </si>
  <si>
    <t>3529302|2015</t>
  </si>
  <si>
    <t>3529302|2016</t>
  </si>
  <si>
    <t>3529302|2017</t>
  </si>
  <si>
    <t>3529302|2018</t>
  </si>
  <si>
    <t>3529302|2019</t>
  </si>
  <si>
    <t>3529302|2020</t>
  </si>
  <si>
    <t>3529302|2021</t>
  </si>
  <si>
    <t>3529302|2022</t>
  </si>
  <si>
    <t>3529302|2023</t>
  </si>
  <si>
    <t>3529302|2024</t>
  </si>
  <si>
    <t>3529302|2025</t>
  </si>
  <si>
    <t>3529401|2015</t>
  </si>
  <si>
    <t>3529401|2016</t>
  </si>
  <si>
    <t>3529401|2017</t>
  </si>
  <si>
    <t>3529401|2018</t>
  </si>
  <si>
    <t>3529401|2019</t>
  </si>
  <si>
    <t>3529401|2020</t>
  </si>
  <si>
    <t>3529401|2021</t>
  </si>
  <si>
    <t>3529401|2022</t>
  </si>
  <si>
    <t>3529401|2023</t>
  </si>
  <si>
    <t>3529401|2024</t>
  </si>
  <si>
    <t>3529401|2025</t>
  </si>
  <si>
    <t>3529500|2015</t>
  </si>
  <si>
    <t>3529500|2016</t>
  </si>
  <si>
    <t>3529500|2017</t>
  </si>
  <si>
    <t>3529500|2018</t>
  </si>
  <si>
    <t>3529500|2019</t>
  </si>
  <si>
    <t>3529500|2020</t>
  </si>
  <si>
    <t>3529500|2021</t>
  </si>
  <si>
    <t>3529500|2022</t>
  </si>
  <si>
    <t>3529500|2023</t>
  </si>
  <si>
    <t>3529500|2024</t>
  </si>
  <si>
    <t>3529500|2025</t>
  </si>
  <si>
    <t>3529609|2015</t>
  </si>
  <si>
    <t>3529609|2016</t>
  </si>
  <si>
    <t>3529609|2017</t>
  </si>
  <si>
    <t>3529609|2018</t>
  </si>
  <si>
    <t>3529609|2019</t>
  </si>
  <si>
    <t>3529609|2020</t>
  </si>
  <si>
    <t>3529609|2021</t>
  </si>
  <si>
    <t>3529609|2022</t>
  </si>
  <si>
    <t>3529609|2023</t>
  </si>
  <si>
    <t>3529609|2024</t>
  </si>
  <si>
    <t>3529609|2025</t>
  </si>
  <si>
    <t>3529658|2015</t>
  </si>
  <si>
    <t>3529658|2016</t>
  </si>
  <si>
    <t>3529658|2017</t>
  </si>
  <si>
    <t>3529658|2018</t>
  </si>
  <si>
    <t>3529658|2019</t>
  </si>
  <si>
    <t>3529658|2020</t>
  </si>
  <si>
    <t>3529658|2021</t>
  </si>
  <si>
    <t>3529658|2022</t>
  </si>
  <si>
    <t>3529658|2023</t>
  </si>
  <si>
    <t>3529658|2024</t>
  </si>
  <si>
    <t>3529658|2025</t>
  </si>
  <si>
    <t>3529708|2015</t>
  </si>
  <si>
    <t>3529708|2016</t>
  </si>
  <si>
    <t>3529708|2017</t>
  </si>
  <si>
    <t>3529708|2018</t>
  </si>
  <si>
    <t>3529708|2019</t>
  </si>
  <si>
    <t>3529708|2020</t>
  </si>
  <si>
    <t>3529708|2021</t>
  </si>
  <si>
    <t>3529708|2022</t>
  </si>
  <si>
    <t>3529708|2023</t>
  </si>
  <si>
    <t>3529708|2024</t>
  </si>
  <si>
    <t>3529708|2025</t>
  </si>
  <si>
    <t>3529807|2015</t>
  </si>
  <si>
    <t>3529807|2016</t>
  </si>
  <si>
    <t>3529807|2017</t>
  </si>
  <si>
    <t>3529807|2018</t>
  </si>
  <si>
    <t>3529807|2019</t>
  </si>
  <si>
    <t>3529807|2020</t>
  </si>
  <si>
    <t>3529807|2021</t>
  </si>
  <si>
    <t>3529807|2022</t>
  </si>
  <si>
    <t>3529807|2023</t>
  </si>
  <si>
    <t>3529807|2024</t>
  </si>
  <si>
    <t>3529807|2025</t>
  </si>
  <si>
    <t>3529906|2015</t>
  </si>
  <si>
    <t>3529906|2016</t>
  </si>
  <si>
    <t>3529906|2017</t>
  </si>
  <si>
    <t>3529906|2018</t>
  </si>
  <si>
    <t>3529906|2019</t>
  </si>
  <si>
    <t>3529906|2020</t>
  </si>
  <si>
    <t>3529906|2021</t>
  </si>
  <si>
    <t>3529906|2022</t>
  </si>
  <si>
    <t>3529906|2023</t>
  </si>
  <si>
    <t>3529906|2024</t>
  </si>
  <si>
    <t>3529906|2025</t>
  </si>
  <si>
    <t>3530003|2015</t>
  </si>
  <si>
    <t>3530003|2016</t>
  </si>
  <si>
    <t>3530003|2017</t>
  </si>
  <si>
    <t>3530003|2018</t>
  </si>
  <si>
    <t>3530003|2019</t>
  </si>
  <si>
    <t>3530003|2020</t>
  </si>
  <si>
    <t>3530003|2021</t>
  </si>
  <si>
    <t>3530003|2022</t>
  </si>
  <si>
    <t>3530003|2023</t>
  </si>
  <si>
    <t>3530003|2024</t>
  </si>
  <si>
    <t>3530003|2025</t>
  </si>
  <si>
    <t>3530102|2015</t>
  </si>
  <si>
    <t>3530102|2016</t>
  </si>
  <si>
    <t>3530102|2017</t>
  </si>
  <si>
    <t>3530102|2018</t>
  </si>
  <si>
    <t>3530102|2019</t>
  </si>
  <si>
    <t>3530102|2020</t>
  </si>
  <si>
    <t>3530102|2021</t>
  </si>
  <si>
    <t>3530102|2022</t>
  </si>
  <si>
    <t>3530102|2023</t>
  </si>
  <si>
    <t>3530102|2024</t>
  </si>
  <si>
    <t>3530102|2025</t>
  </si>
  <si>
    <t>3530201|2015</t>
  </si>
  <si>
    <t>3530201|2016</t>
  </si>
  <si>
    <t>3530201|2017</t>
  </si>
  <si>
    <t>3530201|2018</t>
  </si>
  <si>
    <t>3530201|2019</t>
  </si>
  <si>
    <t>3530201|2020</t>
  </si>
  <si>
    <t>3530201|2021</t>
  </si>
  <si>
    <t>3530201|2022</t>
  </si>
  <si>
    <t>3530201|2023</t>
  </si>
  <si>
    <t>3530201|2024</t>
  </si>
  <si>
    <t>3530201|2025</t>
  </si>
  <si>
    <t>3530300|2015</t>
  </si>
  <si>
    <t>3530300|2016</t>
  </si>
  <si>
    <t>3530300|2017</t>
  </si>
  <si>
    <t>3530300|2018</t>
  </si>
  <si>
    <t>3530300|2019</t>
  </si>
  <si>
    <t>3530300|2020</t>
  </si>
  <si>
    <t>3530300|2021</t>
  </si>
  <si>
    <t>3530300|2022</t>
  </si>
  <si>
    <t>3530300|2023</t>
  </si>
  <si>
    <t>3530300|2024</t>
  </si>
  <si>
    <t>3530300|2025</t>
  </si>
  <si>
    <t>3530409|2015</t>
  </si>
  <si>
    <t>3530409|2016</t>
  </si>
  <si>
    <t>3530409|2017</t>
  </si>
  <si>
    <t>3530409|2018</t>
  </si>
  <si>
    <t>3530409|2019</t>
  </si>
  <si>
    <t>3530409|2020</t>
  </si>
  <si>
    <t>3530409|2021</t>
  </si>
  <si>
    <t>3530409|2022</t>
  </si>
  <si>
    <t>3530409|2023</t>
  </si>
  <si>
    <t>3530409|2024</t>
  </si>
  <si>
    <t>3530409|2025</t>
  </si>
  <si>
    <t>3530508|2015</t>
  </si>
  <si>
    <t>3530508|2016</t>
  </si>
  <si>
    <t>3530508|2017</t>
  </si>
  <si>
    <t>3530508|2018</t>
  </si>
  <si>
    <t>3530508|2019</t>
  </si>
  <si>
    <t>3530508|2020</t>
  </si>
  <si>
    <t>3530508|2021</t>
  </si>
  <si>
    <t>3530508|2022</t>
  </si>
  <si>
    <t>3530508|2023</t>
  </si>
  <si>
    <t>3530508|2024</t>
  </si>
  <si>
    <t>3530508|2025</t>
  </si>
  <si>
    <t>3530607|2015</t>
  </si>
  <si>
    <t>3530607|2016</t>
  </si>
  <si>
    <t>3530607|2017</t>
  </si>
  <si>
    <t>3530607|2018</t>
  </si>
  <si>
    <t>3530607|2019</t>
  </si>
  <si>
    <t>3530607|2020</t>
  </si>
  <si>
    <t>3530607|2021</t>
  </si>
  <si>
    <t>3530607|2022</t>
  </si>
  <si>
    <t>3530607|2023</t>
  </si>
  <si>
    <t>3530607|2024</t>
  </si>
  <si>
    <t>3530607|2025</t>
  </si>
  <si>
    <t>3530706|2015</t>
  </si>
  <si>
    <t>3530706|2016</t>
  </si>
  <si>
    <t>3530706|2017</t>
  </si>
  <si>
    <t>3530706|2018</t>
  </si>
  <si>
    <t>3530706|2019</t>
  </si>
  <si>
    <t>3530706|2020</t>
  </si>
  <si>
    <t>3530706|2021</t>
  </si>
  <si>
    <t>3530706|2022</t>
  </si>
  <si>
    <t>3530706|2023</t>
  </si>
  <si>
    <t>3530706|2024</t>
  </si>
  <si>
    <t>3530706|2025</t>
  </si>
  <si>
    <t>3530805|2015</t>
  </si>
  <si>
    <t>3530805|2016</t>
  </si>
  <si>
    <t>3530805|2017</t>
  </si>
  <si>
    <t>3530805|2018</t>
  </si>
  <si>
    <t>3530805|2019</t>
  </si>
  <si>
    <t>3530805|2020</t>
  </si>
  <si>
    <t>3530805|2021</t>
  </si>
  <si>
    <t>3530805|2022</t>
  </si>
  <si>
    <t>3530805|2023</t>
  </si>
  <si>
    <t>3530805|2024</t>
  </si>
  <si>
    <t>3530805|2025</t>
  </si>
  <si>
    <t>3530904|2015</t>
  </si>
  <si>
    <t>3530904|2016</t>
  </si>
  <si>
    <t>3530904|2017</t>
  </si>
  <si>
    <t>3530904|2018</t>
  </si>
  <si>
    <t>3530904|2019</t>
  </si>
  <si>
    <t>3530904|2020</t>
  </si>
  <si>
    <t>3530904|2021</t>
  </si>
  <si>
    <t>3530904|2022</t>
  </si>
  <si>
    <t>3530904|2023</t>
  </si>
  <si>
    <t>3530904|2024</t>
  </si>
  <si>
    <t>3530904|2025</t>
  </si>
  <si>
    <t>3531001|2015</t>
  </si>
  <si>
    <t>3531001|2016</t>
  </si>
  <si>
    <t>3531001|2017</t>
  </si>
  <si>
    <t>3531001|2018</t>
  </si>
  <si>
    <t>3531001|2019</t>
  </si>
  <si>
    <t>3531001|2020</t>
  </si>
  <si>
    <t>3531001|2021</t>
  </si>
  <si>
    <t>3531001|2022</t>
  </si>
  <si>
    <t>3531001|2023</t>
  </si>
  <si>
    <t>3531001|2024</t>
  </si>
  <si>
    <t>3531001|2025</t>
  </si>
  <si>
    <t>3531100|2015</t>
  </si>
  <si>
    <t>3531100|2016</t>
  </si>
  <si>
    <t>3531100|2017</t>
  </si>
  <si>
    <t>3531100|2018</t>
  </si>
  <si>
    <t>3531100|2019</t>
  </si>
  <si>
    <t>3531100|2020</t>
  </si>
  <si>
    <t>3531100|2021</t>
  </si>
  <si>
    <t>3531100|2022</t>
  </si>
  <si>
    <t>3531100|2023</t>
  </si>
  <si>
    <t>3531100|2024</t>
  </si>
  <si>
    <t>3531100|2025</t>
  </si>
  <si>
    <t>3531209|2015</t>
  </si>
  <si>
    <t>3531209|2016</t>
  </si>
  <si>
    <t>3531209|2017</t>
  </si>
  <si>
    <t>3531209|2018</t>
  </si>
  <si>
    <t>3531209|2019</t>
  </si>
  <si>
    <t>3531209|2020</t>
  </si>
  <si>
    <t>3531209|2021</t>
  </si>
  <si>
    <t>3531209|2022</t>
  </si>
  <si>
    <t>3531209|2023</t>
  </si>
  <si>
    <t>3531209|2024</t>
  </si>
  <si>
    <t>3531209|2025</t>
  </si>
  <si>
    <t>3531308|2015</t>
  </si>
  <si>
    <t>3531308|2016</t>
  </si>
  <si>
    <t>3531308|2017</t>
  </si>
  <si>
    <t>3531308|2018</t>
  </si>
  <si>
    <t>3531308|2019</t>
  </si>
  <si>
    <t>3531308|2020</t>
  </si>
  <si>
    <t>3531308|2021</t>
  </si>
  <si>
    <t>3531308|2022</t>
  </si>
  <si>
    <t>3531308|2023</t>
  </si>
  <si>
    <t>3531308|2024</t>
  </si>
  <si>
    <t>3531308|2025</t>
  </si>
  <si>
    <t>3531407|2015</t>
  </si>
  <si>
    <t>3531407|2016</t>
  </si>
  <si>
    <t>3531407|2017</t>
  </si>
  <si>
    <t>3531407|2018</t>
  </si>
  <si>
    <t>3531407|2019</t>
  </si>
  <si>
    <t>3531407|2020</t>
  </si>
  <si>
    <t>3531407|2021</t>
  </si>
  <si>
    <t>3531407|2022</t>
  </si>
  <si>
    <t>3531407|2023</t>
  </si>
  <si>
    <t>3531407|2024</t>
  </si>
  <si>
    <t>3531407|2025</t>
  </si>
  <si>
    <t>3531506|2015</t>
  </si>
  <si>
    <t>3531506|2016</t>
  </si>
  <si>
    <t>3531506|2017</t>
  </si>
  <si>
    <t>3531506|2018</t>
  </si>
  <si>
    <t>3531506|2019</t>
  </si>
  <si>
    <t>3531506|2020</t>
  </si>
  <si>
    <t>3531506|2021</t>
  </si>
  <si>
    <t>3531506|2022</t>
  </si>
  <si>
    <t>3531506|2023</t>
  </si>
  <si>
    <t>3531506|2024</t>
  </si>
  <si>
    <t>3531506|2025</t>
  </si>
  <si>
    <t>3531605|2015</t>
  </si>
  <si>
    <t>3531605|2016</t>
  </si>
  <si>
    <t>3531605|2017</t>
  </si>
  <si>
    <t>3531605|2018</t>
  </si>
  <si>
    <t>3531605|2019</t>
  </si>
  <si>
    <t>3531605|2020</t>
  </si>
  <si>
    <t>3531605|2021</t>
  </si>
  <si>
    <t>3531605|2022</t>
  </si>
  <si>
    <t>3531605|2023</t>
  </si>
  <si>
    <t>3531605|2024</t>
  </si>
  <si>
    <t>3531605|2025</t>
  </si>
  <si>
    <t>3531704|2015</t>
  </si>
  <si>
    <t>3531704|2016</t>
  </si>
  <si>
    <t>3531704|2017</t>
  </si>
  <si>
    <t>3531704|2018</t>
  </si>
  <si>
    <t>3531704|2019</t>
  </si>
  <si>
    <t>3531704|2020</t>
  </si>
  <si>
    <t>3531704|2021</t>
  </si>
  <si>
    <t>3531704|2022</t>
  </si>
  <si>
    <t>3531704|2023</t>
  </si>
  <si>
    <t>3531704|2024</t>
  </si>
  <si>
    <t>3531704|2025</t>
  </si>
  <si>
    <t>3531803|2015</t>
  </si>
  <si>
    <t>3531803|2016</t>
  </si>
  <si>
    <t>3531803|2017</t>
  </si>
  <si>
    <t>3531803|2018</t>
  </si>
  <si>
    <t>3531803|2019</t>
  </si>
  <si>
    <t>3531803|2020</t>
  </si>
  <si>
    <t>3531803|2021</t>
  </si>
  <si>
    <t>3531803|2022</t>
  </si>
  <si>
    <t>3531803|2023</t>
  </si>
  <si>
    <t>3531803|2024</t>
  </si>
  <si>
    <t>3531803|2025</t>
  </si>
  <si>
    <t>3531902|2015</t>
  </si>
  <si>
    <t>3531902|2016</t>
  </si>
  <si>
    <t>3531902|2017</t>
  </si>
  <si>
    <t>3531902|2018</t>
  </si>
  <si>
    <t>3531902|2019</t>
  </si>
  <si>
    <t>3531902|2020</t>
  </si>
  <si>
    <t>3531902|2021</t>
  </si>
  <si>
    <t>3531902|2022</t>
  </si>
  <si>
    <t>3531902|2023</t>
  </si>
  <si>
    <t>3531902|2024</t>
  </si>
  <si>
    <t>3531902|2025</t>
  </si>
  <si>
    <t>3532009|2015</t>
  </si>
  <si>
    <t>3532009|2016</t>
  </si>
  <si>
    <t>3532009|2017</t>
  </si>
  <si>
    <t>3532009|2018</t>
  </si>
  <si>
    <t>3532009|2019</t>
  </si>
  <si>
    <t>3532009|2020</t>
  </si>
  <si>
    <t>3532009|2021</t>
  </si>
  <si>
    <t>3532009|2022</t>
  </si>
  <si>
    <t>3532009|2023</t>
  </si>
  <si>
    <t>3532009|2024</t>
  </si>
  <si>
    <t>3532009|2025</t>
  </si>
  <si>
    <t>3532058|2015</t>
  </si>
  <si>
    <t>3532058|2016</t>
  </si>
  <si>
    <t>3532058|2017</t>
  </si>
  <si>
    <t>3532058|2018</t>
  </si>
  <si>
    <t>3532058|2019</t>
  </si>
  <si>
    <t>3532058|2020</t>
  </si>
  <si>
    <t>3532058|2021</t>
  </si>
  <si>
    <t>3532058|2022</t>
  </si>
  <si>
    <t>3532058|2023</t>
  </si>
  <si>
    <t>3532058|2024</t>
  </si>
  <si>
    <t>3532058|2025</t>
  </si>
  <si>
    <t>3532108|2015</t>
  </si>
  <si>
    <t>3532108|2016</t>
  </si>
  <si>
    <t>3532108|2017</t>
  </si>
  <si>
    <t>3532108|2018</t>
  </si>
  <si>
    <t>3532108|2019</t>
  </si>
  <si>
    <t>3532108|2020</t>
  </si>
  <si>
    <t>3532108|2021</t>
  </si>
  <si>
    <t>3532108|2022</t>
  </si>
  <si>
    <t>3532108|2023</t>
  </si>
  <si>
    <t>3532108|2024</t>
  </si>
  <si>
    <t>3532108|2025</t>
  </si>
  <si>
    <t>3532157|2015</t>
  </si>
  <si>
    <t>3532157|2016</t>
  </si>
  <si>
    <t>3532157|2017</t>
  </si>
  <si>
    <t>3532157|2018</t>
  </si>
  <si>
    <t>3532157|2019</t>
  </si>
  <si>
    <t>3532157|2020</t>
  </si>
  <si>
    <t>3532157|2021</t>
  </si>
  <si>
    <t>3532157|2022</t>
  </si>
  <si>
    <t>3532157|2023</t>
  </si>
  <si>
    <t>3532157|2024</t>
  </si>
  <si>
    <t>3532157|2025</t>
  </si>
  <si>
    <t>3532207|2015</t>
  </si>
  <si>
    <t>3532207|2016</t>
  </si>
  <si>
    <t>3532207|2017</t>
  </si>
  <si>
    <t>3532207|2018</t>
  </si>
  <si>
    <t>3532207|2019</t>
  </si>
  <si>
    <t>3532207|2020</t>
  </si>
  <si>
    <t>3532207|2021</t>
  </si>
  <si>
    <t>3532207|2022</t>
  </si>
  <si>
    <t>3532207|2023</t>
  </si>
  <si>
    <t>3532207|2024</t>
  </si>
  <si>
    <t>3532207|2025</t>
  </si>
  <si>
    <t>3532306|2015</t>
  </si>
  <si>
    <t>3532306|2016</t>
  </si>
  <si>
    <t>3532306|2017</t>
  </si>
  <si>
    <t>3532306|2018</t>
  </si>
  <si>
    <t>3532306|2019</t>
  </si>
  <si>
    <t>3532306|2020</t>
  </si>
  <si>
    <t>3532306|2021</t>
  </si>
  <si>
    <t>3532306|2022</t>
  </si>
  <si>
    <t>3532306|2023</t>
  </si>
  <si>
    <t>3532306|2024</t>
  </si>
  <si>
    <t>3532306|2025</t>
  </si>
  <si>
    <t>3532405|2015</t>
  </si>
  <si>
    <t>3532405|2016</t>
  </si>
  <si>
    <t>3532405|2017</t>
  </si>
  <si>
    <t>3532405|2018</t>
  </si>
  <si>
    <t>3532405|2019</t>
  </si>
  <si>
    <t>3532405|2020</t>
  </si>
  <si>
    <t>3532405|2021</t>
  </si>
  <si>
    <t>3532405|2022</t>
  </si>
  <si>
    <t>3532405|2023</t>
  </si>
  <si>
    <t>3532405|2024</t>
  </si>
  <si>
    <t>3532405|2025</t>
  </si>
  <si>
    <t>3532504|2015</t>
  </si>
  <si>
    <t>3532504|2016</t>
  </si>
  <si>
    <t>3532504|2017</t>
  </si>
  <si>
    <t>3532504|2018</t>
  </si>
  <si>
    <t>3532504|2019</t>
  </si>
  <si>
    <t>3532504|2020</t>
  </si>
  <si>
    <t>3532504|2021</t>
  </si>
  <si>
    <t>3532504|2022</t>
  </si>
  <si>
    <t>3532504|2023</t>
  </si>
  <si>
    <t>3532504|2024</t>
  </si>
  <si>
    <t>3532504|2025</t>
  </si>
  <si>
    <t>3532603|2015</t>
  </si>
  <si>
    <t>3532603|2016</t>
  </si>
  <si>
    <t>3532603|2017</t>
  </si>
  <si>
    <t>3532603|2018</t>
  </si>
  <si>
    <t>3532603|2019</t>
  </si>
  <si>
    <t>3532603|2020</t>
  </si>
  <si>
    <t>3532603|2021</t>
  </si>
  <si>
    <t>3532603|2022</t>
  </si>
  <si>
    <t>3532603|2023</t>
  </si>
  <si>
    <t>3532603|2024</t>
  </si>
  <si>
    <t>3532603|2025</t>
  </si>
  <si>
    <t>3532702|2015</t>
  </si>
  <si>
    <t>3532702|2016</t>
  </si>
  <si>
    <t>3532702|2017</t>
  </si>
  <si>
    <t>3532702|2018</t>
  </si>
  <si>
    <t>3532702|2019</t>
  </si>
  <si>
    <t>3532702|2020</t>
  </si>
  <si>
    <t>3532702|2021</t>
  </si>
  <si>
    <t>3532702|2022</t>
  </si>
  <si>
    <t>3532702|2023</t>
  </si>
  <si>
    <t>3532702|2024</t>
  </si>
  <si>
    <t>3532702|2025</t>
  </si>
  <si>
    <t>3532801|2015</t>
  </si>
  <si>
    <t>3532801|2016</t>
  </si>
  <si>
    <t>3532801|2017</t>
  </si>
  <si>
    <t>3532801|2018</t>
  </si>
  <si>
    <t>3532801|2019</t>
  </si>
  <si>
    <t>3532801|2020</t>
  </si>
  <si>
    <t>3532801|2021</t>
  </si>
  <si>
    <t>3532801|2022</t>
  </si>
  <si>
    <t>3532801|2023</t>
  </si>
  <si>
    <t>3532801|2024</t>
  </si>
  <si>
    <t>3532801|2025</t>
  </si>
  <si>
    <t>3532827|2015</t>
  </si>
  <si>
    <t>3532827|2016</t>
  </si>
  <si>
    <t>3532827|2017</t>
  </si>
  <si>
    <t>3532827|2018</t>
  </si>
  <si>
    <t>3532827|2019</t>
  </si>
  <si>
    <t>3532827|2020</t>
  </si>
  <si>
    <t>3532827|2021</t>
  </si>
  <si>
    <t>3532827|2022</t>
  </si>
  <si>
    <t>3532827|2023</t>
  </si>
  <si>
    <t>3532827|2024</t>
  </si>
  <si>
    <t>3532827|2025</t>
  </si>
  <si>
    <t>3532843|2015</t>
  </si>
  <si>
    <t>3532843|2016</t>
  </si>
  <si>
    <t>3532843|2017</t>
  </si>
  <si>
    <t>3532843|2018</t>
  </si>
  <si>
    <t>3532843|2019</t>
  </si>
  <si>
    <t>3532843|2020</t>
  </si>
  <si>
    <t>3532843|2021</t>
  </si>
  <si>
    <t>3532843|2022</t>
  </si>
  <si>
    <t>3532843|2023</t>
  </si>
  <si>
    <t>3532843|2024</t>
  </si>
  <si>
    <t>3532843|2025</t>
  </si>
  <si>
    <t>3532868|2015</t>
  </si>
  <si>
    <t>3532868|2016</t>
  </si>
  <si>
    <t>3532868|2017</t>
  </si>
  <si>
    <t>3532868|2018</t>
  </si>
  <si>
    <t>3532868|2019</t>
  </si>
  <si>
    <t>3532868|2020</t>
  </si>
  <si>
    <t>3532868|2021</t>
  </si>
  <si>
    <t>3532868|2022</t>
  </si>
  <si>
    <t>3532868|2023</t>
  </si>
  <si>
    <t>3532868|2024</t>
  </si>
  <si>
    <t>3532868|2025</t>
  </si>
  <si>
    <t>3532900|2015</t>
  </si>
  <si>
    <t>3532900|2016</t>
  </si>
  <si>
    <t>3532900|2017</t>
  </si>
  <si>
    <t>3532900|2018</t>
  </si>
  <si>
    <t>3532900|2019</t>
  </si>
  <si>
    <t>3532900|2020</t>
  </si>
  <si>
    <t>3532900|2021</t>
  </si>
  <si>
    <t>3532900|2022</t>
  </si>
  <si>
    <t>3532900|2023</t>
  </si>
  <si>
    <t>3532900|2024</t>
  </si>
  <si>
    <t>3532900|2025</t>
  </si>
  <si>
    <t>3533007|2015</t>
  </si>
  <si>
    <t>3533007|2016</t>
  </si>
  <si>
    <t>3533007|2017</t>
  </si>
  <si>
    <t>3533007|2018</t>
  </si>
  <si>
    <t>3533007|2019</t>
  </si>
  <si>
    <t>3533007|2020</t>
  </si>
  <si>
    <t>3533007|2021</t>
  </si>
  <si>
    <t>3533007|2022</t>
  </si>
  <si>
    <t>3533007|2023</t>
  </si>
  <si>
    <t>3533007|2024</t>
  </si>
  <si>
    <t>3533007|2025</t>
  </si>
  <si>
    <t>3533106|2015</t>
  </si>
  <si>
    <t>3533106|2016</t>
  </si>
  <si>
    <t>3533106|2017</t>
  </si>
  <si>
    <t>3533106|2018</t>
  </si>
  <si>
    <t>3533106|2019</t>
  </si>
  <si>
    <t>3533106|2020</t>
  </si>
  <si>
    <t>3533106|2021</t>
  </si>
  <si>
    <t>3533106|2022</t>
  </si>
  <si>
    <t>3533106|2023</t>
  </si>
  <si>
    <t>3533106|2024</t>
  </si>
  <si>
    <t>3533106|2025</t>
  </si>
  <si>
    <t>3533205|2015</t>
  </si>
  <si>
    <t>3533205|2016</t>
  </si>
  <si>
    <t>3533205|2017</t>
  </si>
  <si>
    <t>3533205|2018</t>
  </si>
  <si>
    <t>3533205|2019</t>
  </si>
  <si>
    <t>3533205|2020</t>
  </si>
  <si>
    <t>3533205|2021</t>
  </si>
  <si>
    <t>3533205|2022</t>
  </si>
  <si>
    <t>3533205|2023</t>
  </si>
  <si>
    <t>3533205|2024</t>
  </si>
  <si>
    <t>3533205|2025</t>
  </si>
  <si>
    <t>3533254|2015</t>
  </si>
  <si>
    <t>3533254|2016</t>
  </si>
  <si>
    <t>3533254|2017</t>
  </si>
  <si>
    <t>3533254|2018</t>
  </si>
  <si>
    <t>3533254|2019</t>
  </si>
  <si>
    <t>3533254|2020</t>
  </si>
  <si>
    <t>3533254|2021</t>
  </si>
  <si>
    <t>3533254|2022</t>
  </si>
  <si>
    <t>3533254|2023</t>
  </si>
  <si>
    <t>3533254|2024</t>
  </si>
  <si>
    <t>3533254|2025</t>
  </si>
  <si>
    <t>3533304|2015</t>
  </si>
  <si>
    <t>3533304|2016</t>
  </si>
  <si>
    <t>3533304|2017</t>
  </si>
  <si>
    <t>3533304|2018</t>
  </si>
  <si>
    <t>3533304|2019</t>
  </si>
  <si>
    <t>3533304|2020</t>
  </si>
  <si>
    <t>3533304|2021</t>
  </si>
  <si>
    <t>3533304|2022</t>
  </si>
  <si>
    <t>3533304|2023</t>
  </si>
  <si>
    <t>3533304|2024</t>
  </si>
  <si>
    <t>3533304|2025</t>
  </si>
  <si>
    <t>3533403|2015</t>
  </si>
  <si>
    <t>3533403|2016</t>
  </si>
  <si>
    <t>3533403|2017</t>
  </si>
  <si>
    <t>3533403|2018</t>
  </si>
  <si>
    <t>3533403|2019</t>
  </si>
  <si>
    <t>3533403|2020</t>
  </si>
  <si>
    <t>3533403|2021</t>
  </si>
  <si>
    <t>3533403|2022</t>
  </si>
  <si>
    <t>3533403|2023</t>
  </si>
  <si>
    <t>3533403|2024</t>
  </si>
  <si>
    <t>3533403|2025</t>
  </si>
  <si>
    <t>3533502|2015</t>
  </si>
  <si>
    <t>3533502|2016</t>
  </si>
  <si>
    <t>3533502|2017</t>
  </si>
  <si>
    <t>3533502|2018</t>
  </si>
  <si>
    <t>3533502|2019</t>
  </si>
  <si>
    <t>3533502|2020</t>
  </si>
  <si>
    <t>3533502|2021</t>
  </si>
  <si>
    <t>3533502|2022</t>
  </si>
  <si>
    <t>3533502|2023</t>
  </si>
  <si>
    <t>3533502|2024</t>
  </si>
  <si>
    <t>3533502|2025</t>
  </si>
  <si>
    <t>3533601|2015</t>
  </si>
  <si>
    <t>3533601|2016</t>
  </si>
  <si>
    <t>3533601|2017</t>
  </si>
  <si>
    <t>3533601|2018</t>
  </si>
  <si>
    <t>3533601|2019</t>
  </si>
  <si>
    <t>3533601|2020</t>
  </si>
  <si>
    <t>3533601|2021</t>
  </si>
  <si>
    <t>3533601|2022</t>
  </si>
  <si>
    <t>3533601|2023</t>
  </si>
  <si>
    <t>3533601|2024</t>
  </si>
  <si>
    <t>3533601|2025</t>
  </si>
  <si>
    <t>3533700|2015</t>
  </si>
  <si>
    <t>3533700|2016</t>
  </si>
  <si>
    <t>3533700|2017</t>
  </si>
  <si>
    <t>3533700|2018</t>
  </si>
  <si>
    <t>3533700|2019</t>
  </si>
  <si>
    <t>3533700|2020</t>
  </si>
  <si>
    <t>3533700|2021</t>
  </si>
  <si>
    <t>3533700|2022</t>
  </si>
  <si>
    <t>3533700|2023</t>
  </si>
  <si>
    <t>3533700|2024</t>
  </si>
  <si>
    <t>3533700|2025</t>
  </si>
  <si>
    <t>3533809|2015</t>
  </si>
  <si>
    <t>3533809|2016</t>
  </si>
  <si>
    <t>3533809|2017</t>
  </si>
  <si>
    <t>3533809|2018</t>
  </si>
  <si>
    <t>3533809|2019</t>
  </si>
  <si>
    <t>3533809|2020</t>
  </si>
  <si>
    <t>3533809|2021</t>
  </si>
  <si>
    <t>3533809|2022</t>
  </si>
  <si>
    <t>3533809|2023</t>
  </si>
  <si>
    <t>3533809|2024</t>
  </si>
  <si>
    <t>3533809|2025</t>
  </si>
  <si>
    <t>3533908|2015</t>
  </si>
  <si>
    <t>3533908|2016</t>
  </si>
  <si>
    <t>3533908|2017</t>
  </si>
  <si>
    <t>3533908|2018</t>
  </si>
  <si>
    <t>3533908|2019</t>
  </si>
  <si>
    <t>3533908|2020</t>
  </si>
  <si>
    <t>3533908|2021</t>
  </si>
  <si>
    <t>3533908|2022</t>
  </si>
  <si>
    <t>3533908|2023</t>
  </si>
  <si>
    <t>3533908|2024</t>
  </si>
  <si>
    <t>3533908|2025</t>
  </si>
  <si>
    <t>3534005|2015</t>
  </si>
  <si>
    <t>3534005|2016</t>
  </si>
  <si>
    <t>3534005|2017</t>
  </si>
  <si>
    <t>3534005|2018</t>
  </si>
  <si>
    <t>3534005|2019</t>
  </si>
  <si>
    <t>3534005|2020</t>
  </si>
  <si>
    <t>3534005|2021</t>
  </si>
  <si>
    <t>3534005|2022</t>
  </si>
  <si>
    <t>3534005|2023</t>
  </si>
  <si>
    <t>3534005|2024</t>
  </si>
  <si>
    <t>3534005|2025</t>
  </si>
  <si>
    <t>3534104|2015</t>
  </si>
  <si>
    <t>3534104|2016</t>
  </si>
  <si>
    <t>3534104|2017</t>
  </si>
  <si>
    <t>3534104|2018</t>
  </si>
  <si>
    <t>3534104|2019</t>
  </si>
  <si>
    <t>3534104|2020</t>
  </si>
  <si>
    <t>3534104|2021</t>
  </si>
  <si>
    <t>3534104|2022</t>
  </si>
  <si>
    <t>3534104|2023</t>
  </si>
  <si>
    <t>3534104|2024</t>
  </si>
  <si>
    <t>3534104|2025</t>
  </si>
  <si>
    <t>3534203|2015</t>
  </si>
  <si>
    <t>3534203|2016</t>
  </si>
  <si>
    <t>3534203|2017</t>
  </si>
  <si>
    <t>3534203|2018</t>
  </si>
  <si>
    <t>3534203|2019</t>
  </si>
  <si>
    <t>3534203|2020</t>
  </si>
  <si>
    <t>3534203|2021</t>
  </si>
  <si>
    <t>3534203|2022</t>
  </si>
  <si>
    <t>3534203|2023</t>
  </si>
  <si>
    <t>3534203|2024</t>
  </si>
  <si>
    <t>3534203|2025</t>
  </si>
  <si>
    <t>3534302|2015</t>
  </si>
  <si>
    <t>3534302|2016</t>
  </si>
  <si>
    <t>3534302|2017</t>
  </si>
  <si>
    <t>3534302|2018</t>
  </si>
  <si>
    <t>3534302|2019</t>
  </si>
  <si>
    <t>3534302|2020</t>
  </si>
  <si>
    <t>3534302|2021</t>
  </si>
  <si>
    <t>3534302|2022</t>
  </si>
  <si>
    <t>3534302|2023</t>
  </si>
  <si>
    <t>3534302|2024</t>
  </si>
  <si>
    <t>3534302|2025</t>
  </si>
  <si>
    <t>3534401|2015</t>
  </si>
  <si>
    <t>3534401|2016</t>
  </si>
  <si>
    <t>3534401|2017</t>
  </si>
  <si>
    <t>3534401|2018</t>
  </si>
  <si>
    <t>3534401|2019</t>
  </si>
  <si>
    <t>3534401|2020</t>
  </si>
  <si>
    <t>3534401|2021</t>
  </si>
  <si>
    <t>3534401|2022</t>
  </si>
  <si>
    <t>3534401|2023</t>
  </si>
  <si>
    <t>3534401|2024</t>
  </si>
  <si>
    <t>3534401|2025</t>
  </si>
  <si>
    <t>3534500|2015</t>
  </si>
  <si>
    <t>3534500|2016</t>
  </si>
  <si>
    <t>3534500|2017</t>
  </si>
  <si>
    <t>3534500|2018</t>
  </si>
  <si>
    <t>3534500|2019</t>
  </si>
  <si>
    <t>3534500|2020</t>
  </si>
  <si>
    <t>3534500|2021</t>
  </si>
  <si>
    <t>3534500|2022</t>
  </si>
  <si>
    <t>3534500|2023</t>
  </si>
  <si>
    <t>3534500|2024</t>
  </si>
  <si>
    <t>3534500|2025</t>
  </si>
  <si>
    <t>3534609|2015</t>
  </si>
  <si>
    <t>3534609|2016</t>
  </si>
  <si>
    <t>3534609|2017</t>
  </si>
  <si>
    <t>3534609|2018</t>
  </si>
  <si>
    <t>3534609|2019</t>
  </si>
  <si>
    <t>3534609|2020</t>
  </si>
  <si>
    <t>3534609|2021</t>
  </si>
  <si>
    <t>3534609|2022</t>
  </si>
  <si>
    <t>3534609|2023</t>
  </si>
  <si>
    <t>3534609|2024</t>
  </si>
  <si>
    <t>3534609|2025</t>
  </si>
  <si>
    <t>3534708|2015</t>
  </si>
  <si>
    <t>3534708|2016</t>
  </si>
  <si>
    <t>3534708|2017</t>
  </si>
  <si>
    <t>3534708|2018</t>
  </si>
  <si>
    <t>3534708|2019</t>
  </si>
  <si>
    <t>3534708|2020</t>
  </si>
  <si>
    <t>3534708|2021</t>
  </si>
  <si>
    <t>3534708|2022</t>
  </si>
  <si>
    <t>3534708|2023</t>
  </si>
  <si>
    <t>3534708|2024</t>
  </si>
  <si>
    <t>3534708|2025</t>
  </si>
  <si>
    <t>3534757|2015</t>
  </si>
  <si>
    <t>3534757|2016</t>
  </si>
  <si>
    <t>3534757|2017</t>
  </si>
  <si>
    <t>3534757|2018</t>
  </si>
  <si>
    <t>3534757|2019</t>
  </si>
  <si>
    <t>3534757|2020</t>
  </si>
  <si>
    <t>3534757|2021</t>
  </si>
  <si>
    <t>3534757|2022</t>
  </si>
  <si>
    <t>3534757|2023</t>
  </si>
  <si>
    <t>3534757|2024</t>
  </si>
  <si>
    <t>3534757|2025</t>
  </si>
  <si>
    <t>3534807|2015</t>
  </si>
  <si>
    <t>3534807|2016</t>
  </si>
  <si>
    <t>3534807|2017</t>
  </si>
  <si>
    <t>3534807|2018</t>
  </si>
  <si>
    <t>3534807|2019</t>
  </si>
  <si>
    <t>3534807|2020</t>
  </si>
  <si>
    <t>3534807|2021</t>
  </si>
  <si>
    <t>3534807|2022</t>
  </si>
  <si>
    <t>3534807|2023</t>
  </si>
  <si>
    <t>3534807|2024</t>
  </si>
  <si>
    <t>3534807|2025</t>
  </si>
  <si>
    <t>3534906|2015</t>
  </si>
  <si>
    <t>3534906|2016</t>
  </si>
  <si>
    <t>3534906|2017</t>
  </si>
  <si>
    <t>3534906|2018</t>
  </si>
  <si>
    <t>3534906|2019</t>
  </si>
  <si>
    <t>3534906|2020</t>
  </si>
  <si>
    <t>3534906|2021</t>
  </si>
  <si>
    <t>3534906|2022</t>
  </si>
  <si>
    <t>3534906|2023</t>
  </si>
  <si>
    <t>3534906|2024</t>
  </si>
  <si>
    <t>3534906|2025</t>
  </si>
  <si>
    <t>3535002|2015</t>
  </si>
  <si>
    <t>3535002|2016</t>
  </si>
  <si>
    <t>3535002|2017</t>
  </si>
  <si>
    <t>3535002|2018</t>
  </si>
  <si>
    <t>3535002|2019</t>
  </si>
  <si>
    <t>3535002|2020</t>
  </si>
  <si>
    <t>3535002|2021</t>
  </si>
  <si>
    <t>3535002|2022</t>
  </si>
  <si>
    <t>3535002|2023</t>
  </si>
  <si>
    <t>3535002|2024</t>
  </si>
  <si>
    <t>3535002|2025</t>
  </si>
  <si>
    <t>3535101|2015</t>
  </si>
  <si>
    <t>3535101|2016</t>
  </si>
  <si>
    <t>3535101|2017</t>
  </si>
  <si>
    <t>3535101|2018</t>
  </si>
  <si>
    <t>3535101|2019</t>
  </si>
  <si>
    <t>3535101|2020</t>
  </si>
  <si>
    <t>3535101|2021</t>
  </si>
  <si>
    <t>3535101|2022</t>
  </si>
  <si>
    <t>3535101|2023</t>
  </si>
  <si>
    <t>3535101|2024</t>
  </si>
  <si>
    <t>3535101|2025</t>
  </si>
  <si>
    <t>3535200|2015</t>
  </si>
  <si>
    <t>3535200|2016</t>
  </si>
  <si>
    <t>3535200|2017</t>
  </si>
  <si>
    <t>3535200|2018</t>
  </si>
  <si>
    <t>3535200|2019</t>
  </si>
  <si>
    <t>3535200|2020</t>
  </si>
  <si>
    <t>3535200|2021</t>
  </si>
  <si>
    <t>3535200|2022</t>
  </si>
  <si>
    <t>3535200|2023</t>
  </si>
  <si>
    <t>3535200|2024</t>
  </si>
  <si>
    <t>3535200|2025</t>
  </si>
  <si>
    <t>3535309|2015</t>
  </si>
  <si>
    <t>3535309|2016</t>
  </si>
  <si>
    <t>3535309|2017</t>
  </si>
  <si>
    <t>3535309|2018</t>
  </si>
  <si>
    <t>3535309|2019</t>
  </si>
  <si>
    <t>3535309|2020</t>
  </si>
  <si>
    <t>3535309|2021</t>
  </si>
  <si>
    <t>3535309|2022</t>
  </si>
  <si>
    <t>3535309|2023</t>
  </si>
  <si>
    <t>3535309|2024</t>
  </si>
  <si>
    <t>3535309|2025</t>
  </si>
  <si>
    <t>3535408|2015</t>
  </si>
  <si>
    <t>3535408|2016</t>
  </si>
  <si>
    <t>3535408|2017</t>
  </si>
  <si>
    <t>3535408|2018</t>
  </si>
  <si>
    <t>3535408|2019</t>
  </si>
  <si>
    <t>3535408|2020</t>
  </si>
  <si>
    <t>3535408|2021</t>
  </si>
  <si>
    <t>3535408|2022</t>
  </si>
  <si>
    <t>3535408|2023</t>
  </si>
  <si>
    <t>3535408|2024</t>
  </si>
  <si>
    <t>3535408|2025</t>
  </si>
  <si>
    <t>3535507|2015</t>
  </si>
  <si>
    <t>3535507|2016</t>
  </si>
  <si>
    <t>3535507|2017</t>
  </si>
  <si>
    <t>3535507|2018</t>
  </si>
  <si>
    <t>3535507|2019</t>
  </si>
  <si>
    <t>3535507|2020</t>
  </si>
  <si>
    <t>3535507|2021</t>
  </si>
  <si>
    <t>3535507|2022</t>
  </si>
  <si>
    <t>3535507|2023</t>
  </si>
  <si>
    <t>3535507|2024</t>
  </si>
  <si>
    <t>3535507|2025</t>
  </si>
  <si>
    <t>3535606|2015</t>
  </si>
  <si>
    <t>3535606|2016</t>
  </si>
  <si>
    <t>3535606|2017</t>
  </si>
  <si>
    <t>3535606|2018</t>
  </si>
  <si>
    <t>3535606|2019</t>
  </si>
  <si>
    <t>3535606|2020</t>
  </si>
  <si>
    <t>3535606|2021</t>
  </si>
  <si>
    <t>3535606|2022</t>
  </si>
  <si>
    <t>3535606|2023</t>
  </si>
  <si>
    <t>3535606|2024</t>
  </si>
  <si>
    <t>3535606|2025</t>
  </si>
  <si>
    <t>3535705|2015</t>
  </si>
  <si>
    <t>3535705|2016</t>
  </si>
  <si>
    <t>3535705|2017</t>
  </si>
  <si>
    <t>3535705|2018</t>
  </si>
  <si>
    <t>3535705|2019</t>
  </si>
  <si>
    <t>3535705|2020</t>
  </si>
  <si>
    <t>3535705|2021</t>
  </si>
  <si>
    <t>3535705|2022</t>
  </si>
  <si>
    <t>3535705|2023</t>
  </si>
  <si>
    <t>3535705|2024</t>
  </si>
  <si>
    <t>3535705|2025</t>
  </si>
  <si>
    <t>3535804|2015</t>
  </si>
  <si>
    <t>3535804|2016</t>
  </si>
  <si>
    <t>3535804|2017</t>
  </si>
  <si>
    <t>3535804|2018</t>
  </si>
  <si>
    <t>3535804|2019</t>
  </si>
  <si>
    <t>3535804|2020</t>
  </si>
  <si>
    <t>3535804|2021</t>
  </si>
  <si>
    <t>3535804|2022</t>
  </si>
  <si>
    <t>3535804|2023</t>
  </si>
  <si>
    <t>3535804|2024</t>
  </si>
  <si>
    <t>3535804|2025</t>
  </si>
  <si>
    <t>3535903|2015</t>
  </si>
  <si>
    <t>3535903|2016</t>
  </si>
  <si>
    <t>3535903|2017</t>
  </si>
  <si>
    <t>3535903|2018</t>
  </si>
  <si>
    <t>3535903|2019</t>
  </si>
  <si>
    <t>3535903|2020</t>
  </si>
  <si>
    <t>3535903|2021</t>
  </si>
  <si>
    <t>3535903|2022</t>
  </si>
  <si>
    <t>3535903|2023</t>
  </si>
  <si>
    <t>3535903|2024</t>
  </si>
  <si>
    <t>3535903|2025</t>
  </si>
  <si>
    <t>3536000|2015</t>
  </si>
  <si>
    <t>3536000|2016</t>
  </si>
  <si>
    <t>3536000|2017</t>
  </si>
  <si>
    <t>3536000|2018</t>
  </si>
  <si>
    <t>3536000|2019</t>
  </si>
  <si>
    <t>3536000|2020</t>
  </si>
  <si>
    <t>3536000|2021</t>
  </si>
  <si>
    <t>3536000|2022</t>
  </si>
  <si>
    <t>3536000|2023</t>
  </si>
  <si>
    <t>3536000|2024</t>
  </si>
  <si>
    <t>3536000|2025</t>
  </si>
  <si>
    <t>3536109|2015</t>
  </si>
  <si>
    <t>3536109|2016</t>
  </si>
  <si>
    <t>3536109|2017</t>
  </si>
  <si>
    <t>3536109|2018</t>
  </si>
  <si>
    <t>3536109|2019</t>
  </si>
  <si>
    <t>3536109|2020</t>
  </si>
  <si>
    <t>3536109|2021</t>
  </si>
  <si>
    <t>3536109|2022</t>
  </si>
  <si>
    <t>3536109|2023</t>
  </si>
  <si>
    <t>3536109|2024</t>
  </si>
  <si>
    <t>3536109|2025</t>
  </si>
  <si>
    <t>3536208|2015</t>
  </si>
  <si>
    <t>3536208|2016</t>
  </si>
  <si>
    <t>3536208|2017</t>
  </si>
  <si>
    <t>3536208|2018</t>
  </si>
  <si>
    <t>3536208|2019</t>
  </si>
  <si>
    <t>3536208|2020</t>
  </si>
  <si>
    <t>3536208|2021</t>
  </si>
  <si>
    <t>3536208|2022</t>
  </si>
  <si>
    <t>3536208|2023</t>
  </si>
  <si>
    <t>3536208|2024</t>
  </si>
  <si>
    <t>3536208|2025</t>
  </si>
  <si>
    <t>3536257|2015</t>
  </si>
  <si>
    <t>3536257|2016</t>
  </si>
  <si>
    <t>3536257|2017</t>
  </si>
  <si>
    <t>3536257|2018</t>
  </si>
  <si>
    <t>3536257|2019</t>
  </si>
  <si>
    <t>3536257|2020</t>
  </si>
  <si>
    <t>3536257|2021</t>
  </si>
  <si>
    <t>3536257|2022</t>
  </si>
  <si>
    <t>3536257|2023</t>
  </si>
  <si>
    <t>3536257|2024</t>
  </si>
  <si>
    <t>3536257|2025</t>
  </si>
  <si>
    <t>3536307|2015</t>
  </si>
  <si>
    <t>3536307|2016</t>
  </si>
  <si>
    <t>3536307|2017</t>
  </si>
  <si>
    <t>3536307|2018</t>
  </si>
  <si>
    <t>3536307|2019</t>
  </si>
  <si>
    <t>3536307|2020</t>
  </si>
  <si>
    <t>3536307|2021</t>
  </si>
  <si>
    <t>3536307|2022</t>
  </si>
  <si>
    <t>3536307|2023</t>
  </si>
  <si>
    <t>3536307|2024</t>
  </si>
  <si>
    <t>3536307|2025</t>
  </si>
  <si>
    <t>3536406|2015</t>
  </si>
  <si>
    <t>3536406|2016</t>
  </si>
  <si>
    <t>3536406|2017</t>
  </si>
  <si>
    <t>3536406|2018</t>
  </si>
  <si>
    <t>3536406|2019</t>
  </si>
  <si>
    <t>3536406|2020</t>
  </si>
  <si>
    <t>3536406|2021</t>
  </si>
  <si>
    <t>3536406|2022</t>
  </si>
  <si>
    <t>3536406|2023</t>
  </si>
  <si>
    <t>3536406|2024</t>
  </si>
  <si>
    <t>3536406|2025</t>
  </si>
  <si>
    <t>3536505|2015</t>
  </si>
  <si>
    <t>3536505|2016</t>
  </si>
  <si>
    <t>3536505|2017</t>
  </si>
  <si>
    <t>3536505|2018</t>
  </si>
  <si>
    <t>3536505|2019</t>
  </si>
  <si>
    <t>3536505|2020</t>
  </si>
  <si>
    <t>3536505|2021</t>
  </si>
  <si>
    <t>3536505|2022</t>
  </si>
  <si>
    <t>3536505|2023</t>
  </si>
  <si>
    <t>3536505|2024</t>
  </si>
  <si>
    <t>3536505|2025</t>
  </si>
  <si>
    <t>3536570|2015</t>
  </si>
  <si>
    <t>3536570|2016</t>
  </si>
  <si>
    <t>3536570|2017</t>
  </si>
  <si>
    <t>3536570|2018</t>
  </si>
  <si>
    <t>3536570|2019</t>
  </si>
  <si>
    <t>3536570|2020</t>
  </si>
  <si>
    <t>3536570|2021</t>
  </si>
  <si>
    <t>3536570|2022</t>
  </si>
  <si>
    <t>3536570|2023</t>
  </si>
  <si>
    <t>3536570|2024</t>
  </si>
  <si>
    <t>3536570|2025</t>
  </si>
  <si>
    <t>3536604|2015</t>
  </si>
  <si>
    <t>3536604|2016</t>
  </si>
  <si>
    <t>3536604|2017</t>
  </si>
  <si>
    <t>3536604|2018</t>
  </si>
  <si>
    <t>3536604|2019</t>
  </si>
  <si>
    <t>3536604|2020</t>
  </si>
  <si>
    <t>3536604|2021</t>
  </si>
  <si>
    <t>3536604|2022</t>
  </si>
  <si>
    <t>3536604|2023</t>
  </si>
  <si>
    <t>3536604|2024</t>
  </si>
  <si>
    <t>3536604|2025</t>
  </si>
  <si>
    <t>3536703|2015</t>
  </si>
  <si>
    <t>3536703|2016</t>
  </si>
  <si>
    <t>3536703|2017</t>
  </si>
  <si>
    <t>3536703|2018</t>
  </si>
  <si>
    <t>3536703|2019</t>
  </si>
  <si>
    <t>3536703|2020</t>
  </si>
  <si>
    <t>3536703|2021</t>
  </si>
  <si>
    <t>3536703|2022</t>
  </si>
  <si>
    <t>3536703|2023</t>
  </si>
  <si>
    <t>3536703|2024</t>
  </si>
  <si>
    <t>3536703|2025</t>
  </si>
  <si>
    <t>3536802|2015</t>
  </si>
  <si>
    <t>3536802|2016</t>
  </si>
  <si>
    <t>3536802|2017</t>
  </si>
  <si>
    <t>3536802|2018</t>
  </si>
  <si>
    <t>3536802|2019</t>
  </si>
  <si>
    <t>3536802|2020</t>
  </si>
  <si>
    <t>3536802|2021</t>
  </si>
  <si>
    <t>3536802|2022</t>
  </si>
  <si>
    <t>3536802|2023</t>
  </si>
  <si>
    <t>3536802|2024</t>
  </si>
  <si>
    <t>3536802|2025</t>
  </si>
  <si>
    <t>3536901|2015</t>
  </si>
  <si>
    <t>3536901|2016</t>
  </si>
  <si>
    <t>3536901|2017</t>
  </si>
  <si>
    <t>3536901|2018</t>
  </si>
  <si>
    <t>3536901|2019</t>
  </si>
  <si>
    <t>3536901|2020</t>
  </si>
  <si>
    <t>3536901|2021</t>
  </si>
  <si>
    <t>3536901|2022</t>
  </si>
  <si>
    <t>3536901|2023</t>
  </si>
  <si>
    <t>3536901|2024</t>
  </si>
  <si>
    <t>3536901|2025</t>
  </si>
  <si>
    <t>3537008|2015</t>
  </si>
  <si>
    <t>3537008|2016</t>
  </si>
  <si>
    <t>3537008|2017</t>
  </si>
  <si>
    <t>3537008|2018</t>
  </si>
  <si>
    <t>3537008|2019</t>
  </si>
  <si>
    <t>3537008|2020</t>
  </si>
  <si>
    <t>3537008|2021</t>
  </si>
  <si>
    <t>3537008|2022</t>
  </si>
  <si>
    <t>3537008|2023</t>
  </si>
  <si>
    <t>3537008|2024</t>
  </si>
  <si>
    <t>3537008|2025</t>
  </si>
  <si>
    <t>3537107|2015</t>
  </si>
  <si>
    <t>3537107|2016</t>
  </si>
  <si>
    <t>3537107|2017</t>
  </si>
  <si>
    <t>3537107|2018</t>
  </si>
  <si>
    <t>3537107|2019</t>
  </si>
  <si>
    <t>3537107|2020</t>
  </si>
  <si>
    <t>3537107|2021</t>
  </si>
  <si>
    <t>3537107|2022</t>
  </si>
  <si>
    <t>3537107|2023</t>
  </si>
  <si>
    <t>3537107|2024</t>
  </si>
  <si>
    <t>3537107|2025</t>
  </si>
  <si>
    <t>3537156|2015</t>
  </si>
  <si>
    <t>3537156|2016</t>
  </si>
  <si>
    <t>3537156|2017</t>
  </si>
  <si>
    <t>3537156|2018</t>
  </si>
  <si>
    <t>3537156|2019</t>
  </si>
  <si>
    <t>3537156|2020</t>
  </si>
  <si>
    <t>3537156|2021</t>
  </si>
  <si>
    <t>3537156|2022</t>
  </si>
  <si>
    <t>3537156|2023</t>
  </si>
  <si>
    <t>3537156|2024</t>
  </si>
  <si>
    <t>3537156|2025</t>
  </si>
  <si>
    <t>3537206|2015</t>
  </si>
  <si>
    <t>3537206|2016</t>
  </si>
  <si>
    <t>3537206|2017</t>
  </si>
  <si>
    <t>3537206|2018</t>
  </si>
  <si>
    <t>3537206|2019</t>
  </si>
  <si>
    <t>3537206|2020</t>
  </si>
  <si>
    <t>3537206|2021</t>
  </si>
  <si>
    <t>3537206|2022</t>
  </si>
  <si>
    <t>3537206|2023</t>
  </si>
  <si>
    <t>3537206|2024</t>
  </si>
  <si>
    <t>3537206|2025</t>
  </si>
  <si>
    <t>3537305|2015</t>
  </si>
  <si>
    <t>3537305|2016</t>
  </si>
  <si>
    <t>3537305|2017</t>
  </si>
  <si>
    <t>3537305|2018</t>
  </si>
  <si>
    <t>3537305|2019</t>
  </si>
  <si>
    <t>3537305|2020</t>
  </si>
  <si>
    <t>3537305|2021</t>
  </si>
  <si>
    <t>3537305|2022</t>
  </si>
  <si>
    <t>3537305|2023</t>
  </si>
  <si>
    <t>3537305|2024</t>
  </si>
  <si>
    <t>3537305|2025</t>
  </si>
  <si>
    <t>3537404|2015</t>
  </si>
  <si>
    <t>3537404|2016</t>
  </si>
  <si>
    <t>3537404|2017</t>
  </si>
  <si>
    <t>3537404|2018</t>
  </si>
  <si>
    <t>3537404|2019</t>
  </si>
  <si>
    <t>3537404|2020</t>
  </si>
  <si>
    <t>3537404|2021</t>
  </si>
  <si>
    <t>3537404|2022</t>
  </si>
  <si>
    <t>3537404|2023</t>
  </si>
  <si>
    <t>3537404|2024</t>
  </si>
  <si>
    <t>3537404|2025</t>
  </si>
  <si>
    <t>3537503|2015</t>
  </si>
  <si>
    <t>3537503|2016</t>
  </si>
  <si>
    <t>3537503|2017</t>
  </si>
  <si>
    <t>3537503|2018</t>
  </si>
  <si>
    <t>3537503|2019</t>
  </si>
  <si>
    <t>3537503|2020</t>
  </si>
  <si>
    <t>3537503|2021</t>
  </si>
  <si>
    <t>3537503|2022</t>
  </si>
  <si>
    <t>3537503|2023</t>
  </si>
  <si>
    <t>3537503|2024</t>
  </si>
  <si>
    <t>3537503|2025</t>
  </si>
  <si>
    <t>3537602|2015</t>
  </si>
  <si>
    <t>3537602|2016</t>
  </si>
  <si>
    <t>3537602|2017</t>
  </si>
  <si>
    <t>3537602|2018</t>
  </si>
  <si>
    <t>3537602|2019</t>
  </si>
  <si>
    <t>3537602|2020</t>
  </si>
  <si>
    <t>3537602|2021</t>
  </si>
  <si>
    <t>3537602|2022</t>
  </si>
  <si>
    <t>3537602|2023</t>
  </si>
  <si>
    <t>3537602|2024</t>
  </si>
  <si>
    <t>3537602|2025</t>
  </si>
  <si>
    <t>3537701|2015</t>
  </si>
  <si>
    <t>3537701|2016</t>
  </si>
  <si>
    <t>3537701|2017</t>
  </si>
  <si>
    <t>3537701|2018</t>
  </si>
  <si>
    <t>3537701|2019</t>
  </si>
  <si>
    <t>3537701|2020</t>
  </si>
  <si>
    <t>3537701|2021</t>
  </si>
  <si>
    <t>3537701|2022</t>
  </si>
  <si>
    <t>3537701|2023</t>
  </si>
  <si>
    <t>3537701|2024</t>
  </si>
  <si>
    <t>3537701|2025</t>
  </si>
  <si>
    <t>3537800|2015</t>
  </si>
  <si>
    <t>3537800|2016</t>
  </si>
  <si>
    <t>3537800|2017</t>
  </si>
  <si>
    <t>3537800|2018</t>
  </si>
  <si>
    <t>3537800|2019</t>
  </si>
  <si>
    <t>3537800|2020</t>
  </si>
  <si>
    <t>3537800|2021</t>
  </si>
  <si>
    <t>3537800|2022</t>
  </si>
  <si>
    <t>3537800|2023</t>
  </si>
  <si>
    <t>3537800|2024</t>
  </si>
  <si>
    <t>3537800|2025</t>
  </si>
  <si>
    <t>3537909|2015</t>
  </si>
  <si>
    <t>3537909|2016</t>
  </si>
  <si>
    <t>3537909|2017</t>
  </si>
  <si>
    <t>3537909|2018</t>
  </si>
  <si>
    <t>3537909|2019</t>
  </si>
  <si>
    <t>3537909|2020</t>
  </si>
  <si>
    <t>3537909|2021</t>
  </si>
  <si>
    <t>3537909|2022</t>
  </si>
  <si>
    <t>3537909|2023</t>
  </si>
  <si>
    <t>3537909|2024</t>
  </si>
  <si>
    <t>3537909|2025</t>
  </si>
  <si>
    <t>3538006|2015</t>
  </si>
  <si>
    <t>3538006|2016</t>
  </si>
  <si>
    <t>3538006|2017</t>
  </si>
  <si>
    <t>3538006|2018</t>
  </si>
  <si>
    <t>3538006|2019</t>
  </si>
  <si>
    <t>3538006|2020</t>
  </si>
  <si>
    <t>3538006|2021</t>
  </si>
  <si>
    <t>3538006|2022</t>
  </si>
  <si>
    <t>3538006|2023</t>
  </si>
  <si>
    <t>3538006|2024</t>
  </si>
  <si>
    <t>3538006|2025</t>
  </si>
  <si>
    <t>3538105|2015</t>
  </si>
  <si>
    <t>3538105|2016</t>
  </si>
  <si>
    <t>3538105|2017</t>
  </si>
  <si>
    <t>3538105|2018</t>
  </si>
  <si>
    <t>3538105|2019</t>
  </si>
  <si>
    <t>3538105|2020</t>
  </si>
  <si>
    <t>3538105|2021</t>
  </si>
  <si>
    <t>3538105|2022</t>
  </si>
  <si>
    <t>3538105|2023</t>
  </si>
  <si>
    <t>3538105|2024</t>
  </si>
  <si>
    <t>3538105|2025</t>
  </si>
  <si>
    <t>3538204|2015</t>
  </si>
  <si>
    <t>3538204|2016</t>
  </si>
  <si>
    <t>3538204|2017</t>
  </si>
  <si>
    <t>3538204|2018</t>
  </si>
  <si>
    <t>3538204|2019</t>
  </si>
  <si>
    <t>3538204|2020</t>
  </si>
  <si>
    <t>3538204|2021</t>
  </si>
  <si>
    <t>3538204|2022</t>
  </si>
  <si>
    <t>3538204|2023</t>
  </si>
  <si>
    <t>3538204|2024</t>
  </si>
  <si>
    <t>3538204|2025</t>
  </si>
  <si>
    <t>3538303|2015</t>
  </si>
  <si>
    <t>3538303|2016</t>
  </si>
  <si>
    <t>3538303|2017</t>
  </si>
  <si>
    <t>3538303|2018</t>
  </si>
  <si>
    <t>3538303|2019</t>
  </si>
  <si>
    <t>3538303|2020</t>
  </si>
  <si>
    <t>3538303|2021</t>
  </si>
  <si>
    <t>3538303|2022</t>
  </si>
  <si>
    <t>3538303|2023</t>
  </si>
  <si>
    <t>3538303|2024</t>
  </si>
  <si>
    <t>3538303|2025</t>
  </si>
  <si>
    <t>3538501|2015</t>
  </si>
  <si>
    <t>3538501|2016</t>
  </si>
  <si>
    <t>3538501|2017</t>
  </si>
  <si>
    <t>3538501|2018</t>
  </si>
  <si>
    <t>3538501|2019</t>
  </si>
  <si>
    <t>3538501|2020</t>
  </si>
  <si>
    <t>3538501|2021</t>
  </si>
  <si>
    <t>3538501|2022</t>
  </si>
  <si>
    <t>3538501|2023</t>
  </si>
  <si>
    <t>3538501|2024</t>
  </si>
  <si>
    <t>3538501|2025</t>
  </si>
  <si>
    <t>3538600|2015</t>
  </si>
  <si>
    <t>3538600|2016</t>
  </si>
  <si>
    <t>3538600|2017</t>
  </si>
  <si>
    <t>3538600|2018</t>
  </si>
  <si>
    <t>3538600|2019</t>
  </si>
  <si>
    <t>3538600|2020</t>
  </si>
  <si>
    <t>3538600|2021</t>
  </si>
  <si>
    <t>3538600|2022</t>
  </si>
  <si>
    <t>3538600|2023</t>
  </si>
  <si>
    <t>3538600|2024</t>
  </si>
  <si>
    <t>3538600|2025</t>
  </si>
  <si>
    <t>3538709|2015</t>
  </si>
  <si>
    <t>3538709|2016</t>
  </si>
  <si>
    <t>3538709|2017</t>
  </si>
  <si>
    <t>3538709|2018</t>
  </si>
  <si>
    <t>3538709|2019</t>
  </si>
  <si>
    <t>3538709|2020</t>
  </si>
  <si>
    <t>3538709|2021</t>
  </si>
  <si>
    <t>3538709|2022</t>
  </si>
  <si>
    <t>3538709|2023</t>
  </si>
  <si>
    <t>3538709|2024</t>
  </si>
  <si>
    <t>3538709|2025</t>
  </si>
  <si>
    <t>3538808|2015</t>
  </si>
  <si>
    <t>3538808|2016</t>
  </si>
  <si>
    <t>3538808|2017</t>
  </si>
  <si>
    <t>3538808|2018</t>
  </si>
  <si>
    <t>3538808|2019</t>
  </si>
  <si>
    <t>3538808|2020</t>
  </si>
  <si>
    <t>3538808|2021</t>
  </si>
  <si>
    <t>3538808|2022</t>
  </si>
  <si>
    <t>3538808|2023</t>
  </si>
  <si>
    <t>3538808|2024</t>
  </si>
  <si>
    <t>3538808|2025</t>
  </si>
  <si>
    <t>3538907|2015</t>
  </si>
  <si>
    <t>3538907|2016</t>
  </si>
  <si>
    <t>3538907|2017</t>
  </si>
  <si>
    <t>3538907|2018</t>
  </si>
  <si>
    <t>3538907|2019</t>
  </si>
  <si>
    <t>3538907|2020</t>
  </si>
  <si>
    <t>3538907|2021</t>
  </si>
  <si>
    <t>3538907|2022</t>
  </si>
  <si>
    <t>3538907|2023</t>
  </si>
  <si>
    <t>3538907|2024</t>
  </si>
  <si>
    <t>3538907|2025</t>
  </si>
  <si>
    <t>3539004|2015</t>
  </si>
  <si>
    <t>3539004|2016</t>
  </si>
  <si>
    <t>3539004|2017</t>
  </si>
  <si>
    <t>3539004|2018</t>
  </si>
  <si>
    <t>3539004|2019</t>
  </si>
  <si>
    <t>3539004|2020</t>
  </si>
  <si>
    <t>3539004|2021</t>
  </si>
  <si>
    <t>3539004|2022</t>
  </si>
  <si>
    <t>3539004|2023</t>
  </si>
  <si>
    <t>3539004|2024</t>
  </si>
  <si>
    <t>3539004|2025</t>
  </si>
  <si>
    <t>3539103|2015</t>
  </si>
  <si>
    <t>3539103|2016</t>
  </si>
  <si>
    <t>3539103|2017</t>
  </si>
  <si>
    <t>3539103|2018</t>
  </si>
  <si>
    <t>3539103|2019</t>
  </si>
  <si>
    <t>3539103|2020</t>
  </si>
  <si>
    <t>3539103|2021</t>
  </si>
  <si>
    <t>3539103|2022</t>
  </si>
  <si>
    <t>3539103|2023</t>
  </si>
  <si>
    <t>3539103|2024</t>
  </si>
  <si>
    <t>3539103|2025</t>
  </si>
  <si>
    <t>3539202|2015</t>
  </si>
  <si>
    <t>3539202|2016</t>
  </si>
  <si>
    <t>3539202|2017</t>
  </si>
  <si>
    <t>3539202|2018</t>
  </si>
  <si>
    <t>3539202|2019</t>
  </si>
  <si>
    <t>3539202|2020</t>
  </si>
  <si>
    <t>3539202|2021</t>
  </si>
  <si>
    <t>3539202|2022</t>
  </si>
  <si>
    <t>3539202|2023</t>
  </si>
  <si>
    <t>3539202|2024</t>
  </si>
  <si>
    <t>3539202|2025</t>
  </si>
  <si>
    <t>3539301|2015</t>
  </si>
  <si>
    <t>3539301|2016</t>
  </si>
  <si>
    <t>3539301|2017</t>
  </si>
  <si>
    <t>3539301|2018</t>
  </si>
  <si>
    <t>3539301|2019</t>
  </si>
  <si>
    <t>3539301|2020</t>
  </si>
  <si>
    <t>3539301|2021</t>
  </si>
  <si>
    <t>3539301|2022</t>
  </si>
  <si>
    <t>3539301|2023</t>
  </si>
  <si>
    <t>3539301|2024</t>
  </si>
  <si>
    <t>3539301|2025</t>
  </si>
  <si>
    <t>3539400|2015</t>
  </si>
  <si>
    <t>3539400|2016</t>
  </si>
  <si>
    <t>3539400|2017</t>
  </si>
  <si>
    <t>3539400|2018</t>
  </si>
  <si>
    <t>3539400|2019</t>
  </si>
  <si>
    <t>3539400|2020</t>
  </si>
  <si>
    <t>3539400|2021</t>
  </si>
  <si>
    <t>3539400|2022</t>
  </si>
  <si>
    <t>3539400|2023</t>
  </si>
  <si>
    <t>3539400|2024</t>
  </si>
  <si>
    <t>3539400|2025</t>
  </si>
  <si>
    <t>3539509|2015</t>
  </si>
  <si>
    <t>3539509|2016</t>
  </si>
  <si>
    <t>3539509|2017</t>
  </si>
  <si>
    <t>3539509|2018</t>
  </si>
  <si>
    <t>3539509|2019</t>
  </si>
  <si>
    <t>3539509|2020</t>
  </si>
  <si>
    <t>3539509|2021</t>
  </si>
  <si>
    <t>3539509|2022</t>
  </si>
  <si>
    <t>3539509|2023</t>
  </si>
  <si>
    <t>3539509|2024</t>
  </si>
  <si>
    <t>3539509|2025</t>
  </si>
  <si>
    <t>3539608|2015</t>
  </si>
  <si>
    <t>3539608|2016</t>
  </si>
  <si>
    <t>3539608|2017</t>
  </si>
  <si>
    <t>3539608|2018</t>
  </si>
  <si>
    <t>3539608|2019</t>
  </si>
  <si>
    <t>3539608|2020</t>
  </si>
  <si>
    <t>3539608|2021</t>
  </si>
  <si>
    <t>3539608|2022</t>
  </si>
  <si>
    <t>3539608|2023</t>
  </si>
  <si>
    <t>3539608|2024</t>
  </si>
  <si>
    <t>3539608|2025</t>
  </si>
  <si>
    <t>3539707|2015</t>
  </si>
  <si>
    <t>3539707|2016</t>
  </si>
  <si>
    <t>3539707|2017</t>
  </si>
  <si>
    <t>3539707|2018</t>
  </si>
  <si>
    <t>3539707|2019</t>
  </si>
  <si>
    <t>3539707|2020</t>
  </si>
  <si>
    <t>3539707|2021</t>
  </si>
  <si>
    <t>3539707|2022</t>
  </si>
  <si>
    <t>3539707|2023</t>
  </si>
  <si>
    <t>3539707|2024</t>
  </si>
  <si>
    <t>3539707|2025</t>
  </si>
  <si>
    <t>3539806|2015</t>
  </si>
  <si>
    <t>3539806|2016</t>
  </si>
  <si>
    <t>3539806|2017</t>
  </si>
  <si>
    <t>3539806|2018</t>
  </si>
  <si>
    <t>3539806|2019</t>
  </si>
  <si>
    <t>3539806|2020</t>
  </si>
  <si>
    <t>3539806|2021</t>
  </si>
  <si>
    <t>3539806|2022</t>
  </si>
  <si>
    <t>3539806|2023</t>
  </si>
  <si>
    <t>3539806|2024</t>
  </si>
  <si>
    <t>3539806|2025</t>
  </si>
  <si>
    <t>3539905|2015</t>
  </si>
  <si>
    <t>3539905|2016</t>
  </si>
  <si>
    <t>3539905|2017</t>
  </si>
  <si>
    <t>3539905|2018</t>
  </si>
  <si>
    <t>3539905|2019</t>
  </si>
  <si>
    <t>3539905|2020</t>
  </si>
  <si>
    <t>3539905|2021</t>
  </si>
  <si>
    <t>3539905|2022</t>
  </si>
  <si>
    <t>3539905|2023</t>
  </si>
  <si>
    <t>3539905|2024</t>
  </si>
  <si>
    <t>3539905|2025</t>
  </si>
  <si>
    <t>3540002|2015</t>
  </si>
  <si>
    <t>3540002|2016</t>
  </si>
  <si>
    <t>3540002|2017</t>
  </si>
  <si>
    <t>3540002|2018</t>
  </si>
  <si>
    <t>3540002|2019</t>
  </si>
  <si>
    <t>3540002|2020</t>
  </si>
  <si>
    <t>3540002|2021</t>
  </si>
  <si>
    <t>3540002|2022</t>
  </si>
  <si>
    <t>3540002|2023</t>
  </si>
  <si>
    <t>3540002|2024</t>
  </si>
  <si>
    <t>3540002|2025</t>
  </si>
  <si>
    <t>3540101|2015</t>
  </si>
  <si>
    <t>3540101|2016</t>
  </si>
  <si>
    <t>3540101|2017</t>
  </si>
  <si>
    <t>3540101|2018</t>
  </si>
  <si>
    <t>3540101|2019</t>
  </si>
  <si>
    <t>3540101|2020</t>
  </si>
  <si>
    <t>3540101|2021</t>
  </si>
  <si>
    <t>3540101|2022</t>
  </si>
  <si>
    <t>3540101|2023</t>
  </si>
  <si>
    <t>3540101|2024</t>
  </si>
  <si>
    <t>3540101|2025</t>
  </si>
  <si>
    <t>3540200|2015</t>
  </si>
  <si>
    <t>3540200|2016</t>
  </si>
  <si>
    <t>3540200|2017</t>
  </si>
  <si>
    <t>3540200|2018</t>
  </si>
  <si>
    <t>3540200|2019</t>
  </si>
  <si>
    <t>3540200|2020</t>
  </si>
  <si>
    <t>3540200|2021</t>
  </si>
  <si>
    <t>3540200|2022</t>
  </si>
  <si>
    <t>3540200|2023</t>
  </si>
  <si>
    <t>3540200|2024</t>
  </si>
  <si>
    <t>3540200|2025</t>
  </si>
  <si>
    <t>3540259|2015</t>
  </si>
  <si>
    <t>3540259|2016</t>
  </si>
  <si>
    <t>3540259|2017</t>
  </si>
  <si>
    <t>3540259|2018</t>
  </si>
  <si>
    <t>3540259|2019</t>
  </si>
  <si>
    <t>3540259|2020</t>
  </si>
  <si>
    <t>3540259|2021</t>
  </si>
  <si>
    <t>3540259|2022</t>
  </si>
  <si>
    <t>3540259|2023</t>
  </si>
  <si>
    <t>3540259|2024</t>
  </si>
  <si>
    <t>3540259|2025</t>
  </si>
  <si>
    <t>3540309|2015</t>
  </si>
  <si>
    <t>3540309|2016</t>
  </si>
  <si>
    <t>3540309|2017</t>
  </si>
  <si>
    <t>3540309|2018</t>
  </si>
  <si>
    <t>3540309|2019</t>
  </si>
  <si>
    <t>3540309|2020</t>
  </si>
  <si>
    <t>3540309|2021</t>
  </si>
  <si>
    <t>3540309|2022</t>
  </si>
  <si>
    <t>3540309|2023</t>
  </si>
  <si>
    <t>3540309|2024</t>
  </si>
  <si>
    <t>3540309|2025</t>
  </si>
  <si>
    <t>3540408|2015</t>
  </si>
  <si>
    <t>3540408|2016</t>
  </si>
  <si>
    <t>3540408|2017</t>
  </si>
  <si>
    <t>3540408|2018</t>
  </si>
  <si>
    <t>3540408|2019</t>
  </si>
  <si>
    <t>3540408|2020</t>
  </si>
  <si>
    <t>3540408|2021</t>
  </si>
  <si>
    <t>3540408|2022</t>
  </si>
  <si>
    <t>3540408|2023</t>
  </si>
  <si>
    <t>3540408|2024</t>
  </si>
  <si>
    <t>3540408|2025</t>
  </si>
  <si>
    <t>3540507|2015</t>
  </si>
  <si>
    <t>3540507|2016</t>
  </si>
  <si>
    <t>3540507|2017</t>
  </si>
  <si>
    <t>3540507|2018</t>
  </si>
  <si>
    <t>3540507|2019</t>
  </si>
  <si>
    <t>3540507|2020</t>
  </si>
  <si>
    <t>3540507|2021</t>
  </si>
  <si>
    <t>3540507|2022</t>
  </si>
  <si>
    <t>3540507|2023</t>
  </si>
  <si>
    <t>3540507|2024</t>
  </si>
  <si>
    <t>3540507|2025</t>
  </si>
  <si>
    <t>3540606|2015</t>
  </si>
  <si>
    <t>3540606|2016</t>
  </si>
  <si>
    <t>3540606|2017</t>
  </si>
  <si>
    <t>3540606|2018</t>
  </si>
  <si>
    <t>3540606|2019</t>
  </si>
  <si>
    <t>3540606|2020</t>
  </si>
  <si>
    <t>3540606|2021</t>
  </si>
  <si>
    <t>3540606|2022</t>
  </si>
  <si>
    <t>3540606|2023</t>
  </si>
  <si>
    <t>3540606|2024</t>
  </si>
  <si>
    <t>3540606|2025</t>
  </si>
  <si>
    <t>3540705|2015</t>
  </si>
  <si>
    <t>3540705|2016</t>
  </si>
  <si>
    <t>3540705|2017</t>
  </si>
  <si>
    <t>3540705|2018</t>
  </si>
  <si>
    <t>3540705|2019</t>
  </si>
  <si>
    <t>3540705|2020</t>
  </si>
  <si>
    <t>3540705|2021</t>
  </si>
  <si>
    <t>3540705|2022</t>
  </si>
  <si>
    <t>3540705|2023</t>
  </si>
  <si>
    <t>3540705|2024</t>
  </si>
  <si>
    <t>3540705|2025</t>
  </si>
  <si>
    <t>3540754|2015</t>
  </si>
  <si>
    <t>3540754|2016</t>
  </si>
  <si>
    <t>3540754|2017</t>
  </si>
  <si>
    <t>3540754|2018</t>
  </si>
  <si>
    <t>3540754|2019</t>
  </si>
  <si>
    <t>3540754|2020</t>
  </si>
  <si>
    <t>3540754|2021</t>
  </si>
  <si>
    <t>3540754|2022</t>
  </si>
  <si>
    <t>3540754|2023</t>
  </si>
  <si>
    <t>3540754|2024</t>
  </si>
  <si>
    <t>3540754|2025</t>
  </si>
  <si>
    <t>3540804|2015</t>
  </si>
  <si>
    <t>3540804|2016</t>
  </si>
  <si>
    <t>3540804|2017</t>
  </si>
  <si>
    <t>3540804|2018</t>
  </si>
  <si>
    <t>3540804|2019</t>
  </si>
  <si>
    <t>3540804|2020</t>
  </si>
  <si>
    <t>3540804|2021</t>
  </si>
  <si>
    <t>3540804|2022</t>
  </si>
  <si>
    <t>3540804|2023</t>
  </si>
  <si>
    <t>3540804|2024</t>
  </si>
  <si>
    <t>3540804|2025</t>
  </si>
  <si>
    <t>3540853|2015</t>
  </si>
  <si>
    <t>3540853|2016</t>
  </si>
  <si>
    <t>3540853|2017</t>
  </si>
  <si>
    <t>3540853|2018</t>
  </si>
  <si>
    <t>3540853|2019</t>
  </si>
  <si>
    <t>3540853|2020</t>
  </si>
  <si>
    <t>3540853|2021</t>
  </si>
  <si>
    <t>3540853|2022</t>
  </si>
  <si>
    <t>3540853|2023</t>
  </si>
  <si>
    <t>3540853|2024</t>
  </si>
  <si>
    <t>3540853|2025</t>
  </si>
  <si>
    <t>3540903|2015</t>
  </si>
  <si>
    <t>3540903|2016</t>
  </si>
  <si>
    <t>3540903|2017</t>
  </si>
  <si>
    <t>3540903|2018</t>
  </si>
  <si>
    <t>3540903|2019</t>
  </si>
  <si>
    <t>3540903|2020</t>
  </si>
  <si>
    <t>3540903|2021</t>
  </si>
  <si>
    <t>3540903|2022</t>
  </si>
  <si>
    <t>3540903|2023</t>
  </si>
  <si>
    <t>3540903|2024</t>
  </si>
  <si>
    <t>3540903|2025</t>
  </si>
  <si>
    <t>3541000|2015</t>
  </si>
  <si>
    <t>3541000|2016</t>
  </si>
  <si>
    <t>3541000|2017</t>
  </si>
  <si>
    <t>3541000|2018</t>
  </si>
  <si>
    <t>3541000|2019</t>
  </si>
  <si>
    <t>3541000|2020</t>
  </si>
  <si>
    <t>3541000|2021</t>
  </si>
  <si>
    <t>3541000|2022</t>
  </si>
  <si>
    <t>3541000|2023</t>
  </si>
  <si>
    <t>3541000|2024</t>
  </si>
  <si>
    <t>3541000|2025</t>
  </si>
  <si>
    <t>3541059|2015</t>
  </si>
  <si>
    <t>3541059|2016</t>
  </si>
  <si>
    <t>3541059|2017</t>
  </si>
  <si>
    <t>3541059|2018</t>
  </si>
  <si>
    <t>3541059|2019</t>
  </si>
  <si>
    <t>3541059|2020</t>
  </si>
  <si>
    <t>3541059|2021</t>
  </si>
  <si>
    <t>3541059|2022</t>
  </si>
  <si>
    <t>3541059|2023</t>
  </si>
  <si>
    <t>3541059|2024</t>
  </si>
  <si>
    <t>3541059|2025</t>
  </si>
  <si>
    <t>3541109|2015</t>
  </si>
  <si>
    <t>3541109|2016</t>
  </si>
  <si>
    <t>3541109|2017</t>
  </si>
  <si>
    <t>3541109|2018</t>
  </si>
  <si>
    <t>3541109|2019</t>
  </si>
  <si>
    <t>3541109|2020</t>
  </si>
  <si>
    <t>3541109|2021</t>
  </si>
  <si>
    <t>3541109|2022</t>
  </si>
  <si>
    <t>3541109|2023</t>
  </si>
  <si>
    <t>3541109|2024</t>
  </si>
  <si>
    <t>3541109|2025</t>
  </si>
  <si>
    <t>3541208|2015</t>
  </si>
  <si>
    <t>3541208|2016</t>
  </si>
  <si>
    <t>3541208|2017</t>
  </si>
  <si>
    <t>3541208|2018</t>
  </si>
  <si>
    <t>3541208|2019</t>
  </si>
  <si>
    <t>3541208|2020</t>
  </si>
  <si>
    <t>3541208|2021</t>
  </si>
  <si>
    <t>3541208|2022</t>
  </si>
  <si>
    <t>3541208|2023</t>
  </si>
  <si>
    <t>3541208|2024</t>
  </si>
  <si>
    <t>3541208|2025</t>
  </si>
  <si>
    <t>3541307|2015</t>
  </si>
  <si>
    <t>3541307|2016</t>
  </si>
  <si>
    <t>3541307|2017</t>
  </si>
  <si>
    <t>3541307|2018</t>
  </si>
  <si>
    <t>3541307|2019</t>
  </si>
  <si>
    <t>3541307|2020</t>
  </si>
  <si>
    <t>3541307|2021</t>
  </si>
  <si>
    <t>3541307|2022</t>
  </si>
  <si>
    <t>3541307|2023</t>
  </si>
  <si>
    <t>3541307|2024</t>
  </si>
  <si>
    <t>3541307|2025</t>
  </si>
  <si>
    <t>3541406|2015</t>
  </si>
  <si>
    <t>3541406|2016</t>
  </si>
  <si>
    <t>3541406|2017</t>
  </si>
  <si>
    <t>3541406|2018</t>
  </si>
  <si>
    <t>3541406|2019</t>
  </si>
  <si>
    <t>3541406|2020</t>
  </si>
  <si>
    <t>3541406|2021</t>
  </si>
  <si>
    <t>3541406|2022</t>
  </si>
  <si>
    <t>3541406|2023</t>
  </si>
  <si>
    <t>3541406|2024</t>
  </si>
  <si>
    <t>3541406|2025</t>
  </si>
  <si>
    <t>3541505|2015</t>
  </si>
  <si>
    <t>3541505|2016</t>
  </si>
  <si>
    <t>3541505|2017</t>
  </si>
  <si>
    <t>3541505|2018</t>
  </si>
  <si>
    <t>3541505|2019</t>
  </si>
  <si>
    <t>3541505|2020</t>
  </si>
  <si>
    <t>3541505|2021</t>
  </si>
  <si>
    <t>3541505|2022</t>
  </si>
  <si>
    <t>3541505|2023</t>
  </si>
  <si>
    <t>3541505|2024</t>
  </si>
  <si>
    <t>3541505|2025</t>
  </si>
  <si>
    <t>3541604|2015</t>
  </si>
  <si>
    <t>3541604|2016</t>
  </si>
  <si>
    <t>3541604|2017</t>
  </si>
  <si>
    <t>3541604|2018</t>
  </si>
  <si>
    <t>3541604|2019</t>
  </si>
  <si>
    <t>3541604|2020</t>
  </si>
  <si>
    <t>3541604|2021</t>
  </si>
  <si>
    <t>3541604|2022</t>
  </si>
  <si>
    <t>3541604|2023</t>
  </si>
  <si>
    <t>3541604|2024</t>
  </si>
  <si>
    <t>3541604|2025</t>
  </si>
  <si>
    <t>3541653|2015</t>
  </si>
  <si>
    <t>3541653|2016</t>
  </si>
  <si>
    <t>3541653|2017</t>
  </si>
  <si>
    <t>3541653|2018</t>
  </si>
  <si>
    <t>3541653|2019</t>
  </si>
  <si>
    <t>3541653|2020</t>
  </si>
  <si>
    <t>3541653|2021</t>
  </si>
  <si>
    <t>3541653|2022</t>
  </si>
  <si>
    <t>3541653|2023</t>
  </si>
  <si>
    <t>3541653|2024</t>
  </si>
  <si>
    <t>3541653|2025</t>
  </si>
  <si>
    <t>3541703|2015</t>
  </si>
  <si>
    <t>3541703|2016</t>
  </si>
  <si>
    <t>3541703|2017</t>
  </si>
  <si>
    <t>3541703|2018</t>
  </si>
  <si>
    <t>3541703|2019</t>
  </si>
  <si>
    <t>3541703|2020</t>
  </si>
  <si>
    <t>3541703|2021</t>
  </si>
  <si>
    <t>3541703|2022</t>
  </si>
  <si>
    <t>3541703|2023</t>
  </si>
  <si>
    <t>3541703|2024</t>
  </si>
  <si>
    <t>3541703|2025</t>
  </si>
  <si>
    <t>3541802|2015</t>
  </si>
  <si>
    <t>3541802|2016</t>
  </si>
  <si>
    <t>3541802|2017</t>
  </si>
  <si>
    <t>3541802|2018</t>
  </si>
  <si>
    <t>3541802|2019</t>
  </si>
  <si>
    <t>3541802|2020</t>
  </si>
  <si>
    <t>3541802|2021</t>
  </si>
  <si>
    <t>3541802|2022</t>
  </si>
  <si>
    <t>3541802|2023</t>
  </si>
  <si>
    <t>3541802|2024</t>
  </si>
  <si>
    <t>3541802|2025</t>
  </si>
  <si>
    <t>3541901|2015</t>
  </si>
  <si>
    <t>3541901|2016</t>
  </si>
  <si>
    <t>3541901|2017</t>
  </si>
  <si>
    <t>3541901|2018</t>
  </si>
  <si>
    <t>3541901|2019</t>
  </si>
  <si>
    <t>3541901|2020</t>
  </si>
  <si>
    <t>3541901|2021</t>
  </si>
  <si>
    <t>3541901|2022</t>
  </si>
  <si>
    <t>3541901|2023</t>
  </si>
  <si>
    <t>3541901|2024</t>
  </si>
  <si>
    <t>3541901|2025</t>
  </si>
  <si>
    <t>3542008|2015</t>
  </si>
  <si>
    <t>3542008|2016</t>
  </si>
  <si>
    <t>3542008|2017</t>
  </si>
  <si>
    <t>3542008|2018</t>
  </si>
  <si>
    <t>3542008|2019</t>
  </si>
  <si>
    <t>3542008|2020</t>
  </si>
  <si>
    <t>3542008|2021</t>
  </si>
  <si>
    <t>3542008|2022</t>
  </si>
  <si>
    <t>3542008|2023</t>
  </si>
  <si>
    <t>3542008|2024</t>
  </si>
  <si>
    <t>3542008|2025</t>
  </si>
  <si>
    <t>3542107|2015</t>
  </si>
  <si>
    <t>3542107|2016</t>
  </si>
  <si>
    <t>3542107|2017</t>
  </si>
  <si>
    <t>3542107|2018</t>
  </si>
  <si>
    <t>3542107|2019</t>
  </si>
  <si>
    <t>3542107|2020</t>
  </si>
  <si>
    <t>3542107|2021</t>
  </si>
  <si>
    <t>3542107|2022</t>
  </si>
  <si>
    <t>3542107|2023</t>
  </si>
  <si>
    <t>3542107|2024</t>
  </si>
  <si>
    <t>3542107|2025</t>
  </si>
  <si>
    <t>3542206|2015</t>
  </si>
  <si>
    <t>3542206|2016</t>
  </si>
  <si>
    <t>3542206|2017</t>
  </si>
  <si>
    <t>3542206|2018</t>
  </si>
  <si>
    <t>3542206|2019</t>
  </si>
  <si>
    <t>3542206|2020</t>
  </si>
  <si>
    <t>3542206|2021</t>
  </si>
  <si>
    <t>3542206|2022</t>
  </si>
  <si>
    <t>3542206|2023</t>
  </si>
  <si>
    <t>3542206|2024</t>
  </si>
  <si>
    <t>3542206|2025</t>
  </si>
  <si>
    <t>3542305|2015</t>
  </si>
  <si>
    <t>3542305|2016</t>
  </si>
  <si>
    <t>3542305|2017</t>
  </si>
  <si>
    <t>3542305|2018</t>
  </si>
  <si>
    <t>3542305|2019</t>
  </si>
  <si>
    <t>3542305|2020</t>
  </si>
  <si>
    <t>3542305|2021</t>
  </si>
  <si>
    <t>3542305|2022</t>
  </si>
  <si>
    <t>3542305|2023</t>
  </si>
  <si>
    <t>3542305|2024</t>
  </si>
  <si>
    <t>3542305|2025</t>
  </si>
  <si>
    <t>3542404|2015</t>
  </si>
  <si>
    <t>3542404|2016</t>
  </si>
  <si>
    <t>3542404|2017</t>
  </si>
  <si>
    <t>3542404|2018</t>
  </si>
  <si>
    <t>3542404|2019</t>
  </si>
  <si>
    <t>3542404|2020</t>
  </si>
  <si>
    <t>3542404|2021</t>
  </si>
  <si>
    <t>3542404|2022</t>
  </si>
  <si>
    <t>3542404|2023</t>
  </si>
  <si>
    <t>3542404|2024</t>
  </si>
  <si>
    <t>3542404|2025</t>
  </si>
  <si>
    <t>3542503|2015</t>
  </si>
  <si>
    <t>3542503|2016</t>
  </si>
  <si>
    <t>3542503|2017</t>
  </si>
  <si>
    <t>3542503|2018</t>
  </si>
  <si>
    <t>3542503|2019</t>
  </si>
  <si>
    <t>3542503|2020</t>
  </si>
  <si>
    <t>3542503|2021</t>
  </si>
  <si>
    <t>3542503|2022</t>
  </si>
  <si>
    <t>3542503|2023</t>
  </si>
  <si>
    <t>3542503|2024</t>
  </si>
  <si>
    <t>3542503|2025</t>
  </si>
  <si>
    <t>3542602|2015</t>
  </si>
  <si>
    <t>3542602|2016</t>
  </si>
  <si>
    <t>3542602|2017</t>
  </si>
  <si>
    <t>3542602|2018</t>
  </si>
  <si>
    <t>3542602|2019</t>
  </si>
  <si>
    <t>3542602|2020</t>
  </si>
  <si>
    <t>3542602|2021</t>
  </si>
  <si>
    <t>3542602|2022</t>
  </si>
  <si>
    <t>3542602|2023</t>
  </si>
  <si>
    <t>3542602|2024</t>
  </si>
  <si>
    <t>3542602|2025</t>
  </si>
  <si>
    <t>3542701|2015</t>
  </si>
  <si>
    <t>3542701|2016</t>
  </si>
  <si>
    <t>3542701|2017</t>
  </si>
  <si>
    <t>3542701|2018</t>
  </si>
  <si>
    <t>3542701|2019</t>
  </si>
  <si>
    <t>3542701|2020</t>
  </si>
  <si>
    <t>3542701|2021</t>
  </si>
  <si>
    <t>3542701|2022</t>
  </si>
  <si>
    <t>3542701|2023</t>
  </si>
  <si>
    <t>3542701|2024</t>
  </si>
  <si>
    <t>3542701|2025</t>
  </si>
  <si>
    <t>3542800|2015</t>
  </si>
  <si>
    <t>3542800|2016</t>
  </si>
  <si>
    <t>3542800|2017</t>
  </si>
  <si>
    <t>3542800|2018</t>
  </si>
  <si>
    <t>3542800|2019</t>
  </si>
  <si>
    <t>3542800|2020</t>
  </si>
  <si>
    <t>3542800|2021</t>
  </si>
  <si>
    <t>3542800|2022</t>
  </si>
  <si>
    <t>3542800|2023</t>
  </si>
  <si>
    <t>3542800|2024</t>
  </si>
  <si>
    <t>3542800|2025</t>
  </si>
  <si>
    <t>3542909|2015</t>
  </si>
  <si>
    <t>3542909|2016</t>
  </si>
  <si>
    <t>3542909|2017</t>
  </si>
  <si>
    <t>3542909|2018</t>
  </si>
  <si>
    <t>3542909|2019</t>
  </si>
  <si>
    <t>3542909|2020</t>
  </si>
  <si>
    <t>3542909|2021</t>
  </si>
  <si>
    <t>3542909|2022</t>
  </si>
  <si>
    <t>3542909|2023</t>
  </si>
  <si>
    <t>3542909|2024</t>
  </si>
  <si>
    <t>3542909|2025</t>
  </si>
  <si>
    <t>3543006|2015</t>
  </si>
  <si>
    <t>3543006|2016</t>
  </si>
  <si>
    <t>3543006|2017</t>
  </si>
  <si>
    <t>3543006|2018</t>
  </si>
  <si>
    <t>3543006|2019</t>
  </si>
  <si>
    <t>3543006|2020</t>
  </si>
  <si>
    <t>3543006|2021</t>
  </si>
  <si>
    <t>3543006|2022</t>
  </si>
  <si>
    <t>3543006|2023</t>
  </si>
  <si>
    <t>3543006|2024</t>
  </si>
  <si>
    <t>3543006|2025</t>
  </si>
  <si>
    <t>3543105|2015</t>
  </si>
  <si>
    <t>3543105|2016</t>
  </si>
  <si>
    <t>3543105|2017</t>
  </si>
  <si>
    <t>3543105|2018</t>
  </si>
  <si>
    <t>3543105|2019</t>
  </si>
  <si>
    <t>3543105|2020</t>
  </si>
  <si>
    <t>3543105|2021</t>
  </si>
  <si>
    <t>3543105|2022</t>
  </si>
  <si>
    <t>3543105|2023</t>
  </si>
  <si>
    <t>3543105|2024</t>
  </si>
  <si>
    <t>3543105|2025</t>
  </si>
  <si>
    <t>3543204|2015</t>
  </si>
  <si>
    <t>3543204|2016</t>
  </si>
  <si>
    <t>3543204|2017</t>
  </si>
  <si>
    <t>3543204|2018</t>
  </si>
  <si>
    <t>3543204|2019</t>
  </si>
  <si>
    <t>3543204|2020</t>
  </si>
  <si>
    <t>3543204|2021</t>
  </si>
  <si>
    <t>3543204|2022</t>
  </si>
  <si>
    <t>3543204|2023</t>
  </si>
  <si>
    <t>3543204|2024</t>
  </si>
  <si>
    <t>3543204|2025</t>
  </si>
  <si>
    <t>3543238|2015</t>
  </si>
  <si>
    <t>3543238|2016</t>
  </si>
  <si>
    <t>3543238|2017</t>
  </si>
  <si>
    <t>3543238|2018</t>
  </si>
  <si>
    <t>3543238|2019</t>
  </si>
  <si>
    <t>3543238|2020</t>
  </si>
  <si>
    <t>3543238|2021</t>
  </si>
  <si>
    <t>3543238|2022</t>
  </si>
  <si>
    <t>3543238|2023</t>
  </si>
  <si>
    <t>3543238|2024</t>
  </si>
  <si>
    <t>3543238|2025</t>
  </si>
  <si>
    <t>3543253|2015</t>
  </si>
  <si>
    <t>3543253|2016</t>
  </si>
  <si>
    <t>3543253|2017</t>
  </si>
  <si>
    <t>3543253|2018</t>
  </si>
  <si>
    <t>3543253|2019</t>
  </si>
  <si>
    <t>3543253|2020</t>
  </si>
  <si>
    <t>3543253|2021</t>
  </si>
  <si>
    <t>3543253|2022</t>
  </si>
  <si>
    <t>3543253|2023</t>
  </si>
  <si>
    <t>3543253|2024</t>
  </si>
  <si>
    <t>3543253|2025</t>
  </si>
  <si>
    <t>3543303|2015</t>
  </si>
  <si>
    <t>3543303|2016</t>
  </si>
  <si>
    <t>3543303|2017</t>
  </si>
  <si>
    <t>3543303|2018</t>
  </si>
  <si>
    <t>3543303|2019</t>
  </si>
  <si>
    <t>3543303|2020</t>
  </si>
  <si>
    <t>3543303|2021</t>
  </si>
  <si>
    <t>3543303|2022</t>
  </si>
  <si>
    <t>3543303|2023</t>
  </si>
  <si>
    <t>3543303|2024</t>
  </si>
  <si>
    <t>3543303|2025</t>
  </si>
  <si>
    <t>3543402|2015</t>
  </si>
  <si>
    <t>3543402|2016</t>
  </si>
  <si>
    <t>3543402|2017</t>
  </si>
  <si>
    <t>3543402|2018</t>
  </si>
  <si>
    <t>3543402|2019</t>
  </si>
  <si>
    <t>3543402|2020</t>
  </si>
  <si>
    <t>3543402|2021</t>
  </si>
  <si>
    <t>3543402|2022</t>
  </si>
  <si>
    <t>3543402|2023</t>
  </si>
  <si>
    <t>3543402|2024</t>
  </si>
  <si>
    <t>3543402|2025</t>
  </si>
  <si>
    <t>3543501|2015</t>
  </si>
  <si>
    <t>3543501|2016</t>
  </si>
  <si>
    <t>3543501|2017</t>
  </si>
  <si>
    <t>3543501|2018</t>
  </si>
  <si>
    <t>3543501|2019</t>
  </si>
  <si>
    <t>3543501|2020</t>
  </si>
  <si>
    <t>3543501|2021</t>
  </si>
  <si>
    <t>3543501|2022</t>
  </si>
  <si>
    <t>3543501|2023</t>
  </si>
  <si>
    <t>3543501|2024</t>
  </si>
  <si>
    <t>3543501|2025</t>
  </si>
  <si>
    <t>3543600|2015</t>
  </si>
  <si>
    <t>3543600|2016</t>
  </si>
  <si>
    <t>3543600|2017</t>
  </si>
  <si>
    <t>3543600|2018</t>
  </si>
  <si>
    <t>3543600|2019</t>
  </si>
  <si>
    <t>3543600|2020</t>
  </si>
  <si>
    <t>3543600|2021</t>
  </si>
  <si>
    <t>3543600|2022</t>
  </si>
  <si>
    <t>3543600|2023</t>
  </si>
  <si>
    <t>3543600|2024</t>
  </si>
  <si>
    <t>3543600|2025</t>
  </si>
  <si>
    <t>3543709|2015</t>
  </si>
  <si>
    <t>3543709|2016</t>
  </si>
  <si>
    <t>3543709|2017</t>
  </si>
  <si>
    <t>3543709|2018</t>
  </si>
  <si>
    <t>3543709|2019</t>
  </si>
  <si>
    <t>3543709|2020</t>
  </si>
  <si>
    <t>3543709|2021</t>
  </si>
  <si>
    <t>3543709|2022</t>
  </si>
  <si>
    <t>3543709|2023</t>
  </si>
  <si>
    <t>3543709|2024</t>
  </si>
  <si>
    <t>3543709|2025</t>
  </si>
  <si>
    <t>3543808|2015</t>
  </si>
  <si>
    <t>3543808|2016</t>
  </si>
  <si>
    <t>3543808|2017</t>
  </si>
  <si>
    <t>3543808|2018</t>
  </si>
  <si>
    <t>3543808|2019</t>
  </si>
  <si>
    <t>3543808|2020</t>
  </si>
  <si>
    <t>3543808|2021</t>
  </si>
  <si>
    <t>3543808|2022</t>
  </si>
  <si>
    <t>3543808|2023</t>
  </si>
  <si>
    <t>3543808|2024</t>
  </si>
  <si>
    <t>3543808|2025</t>
  </si>
  <si>
    <t>3543907|2015</t>
  </si>
  <si>
    <t>3543907|2016</t>
  </si>
  <si>
    <t>3543907|2017</t>
  </si>
  <si>
    <t>3543907|2018</t>
  </si>
  <si>
    <t>3543907|2019</t>
  </si>
  <si>
    <t>3543907|2020</t>
  </si>
  <si>
    <t>3543907|2021</t>
  </si>
  <si>
    <t>3543907|2022</t>
  </si>
  <si>
    <t>3543907|2023</t>
  </si>
  <si>
    <t>3543907|2024</t>
  </si>
  <si>
    <t>3543907|2025</t>
  </si>
  <si>
    <t>3544004|2015</t>
  </si>
  <si>
    <t>3544004|2016</t>
  </si>
  <si>
    <t>3544004|2017</t>
  </si>
  <si>
    <t>3544004|2018</t>
  </si>
  <si>
    <t>3544004|2019</t>
  </si>
  <si>
    <t>3544004|2020</t>
  </si>
  <si>
    <t>3544004|2021</t>
  </si>
  <si>
    <t>3544004|2022</t>
  </si>
  <si>
    <t>3544004|2023</t>
  </si>
  <si>
    <t>3544004|2024</t>
  </si>
  <si>
    <t>3544004|2025</t>
  </si>
  <si>
    <t>3544103|2015</t>
  </si>
  <si>
    <t>3544103|2016</t>
  </si>
  <si>
    <t>3544103|2017</t>
  </si>
  <si>
    <t>3544103|2018</t>
  </si>
  <si>
    <t>3544103|2019</t>
  </si>
  <si>
    <t>3544103|2020</t>
  </si>
  <si>
    <t>3544103|2021</t>
  </si>
  <si>
    <t>3544103|2022</t>
  </si>
  <si>
    <t>3544103|2023</t>
  </si>
  <si>
    <t>3544103|2024</t>
  </si>
  <si>
    <t>3544103|2025</t>
  </si>
  <si>
    <t>3544202|2015</t>
  </si>
  <si>
    <t>3544202|2016</t>
  </si>
  <si>
    <t>3544202|2017</t>
  </si>
  <si>
    <t>3544202|2018</t>
  </si>
  <si>
    <t>3544202|2019</t>
  </si>
  <si>
    <t>3544202|2020</t>
  </si>
  <si>
    <t>3544202|2021</t>
  </si>
  <si>
    <t>3544202|2022</t>
  </si>
  <si>
    <t>3544202|2023</t>
  </si>
  <si>
    <t>3544202|2024</t>
  </si>
  <si>
    <t>3544202|2025</t>
  </si>
  <si>
    <t>3544251|2015</t>
  </si>
  <si>
    <t>3544251|2016</t>
  </si>
  <si>
    <t>3544251|2017</t>
  </si>
  <si>
    <t>3544251|2018</t>
  </si>
  <si>
    <t>3544251|2019</t>
  </si>
  <si>
    <t>3544251|2020</t>
  </si>
  <si>
    <t>3544251|2021</t>
  </si>
  <si>
    <t>3544251|2022</t>
  </si>
  <si>
    <t>3544251|2023</t>
  </si>
  <si>
    <t>3544251|2024</t>
  </si>
  <si>
    <t>3544251|2025</t>
  </si>
  <si>
    <t>3544301|2015</t>
  </si>
  <si>
    <t>3544301|2016</t>
  </si>
  <si>
    <t>3544301|2017</t>
  </si>
  <si>
    <t>3544301|2018</t>
  </si>
  <si>
    <t>3544301|2019</t>
  </si>
  <si>
    <t>3544301|2020</t>
  </si>
  <si>
    <t>3544301|2021</t>
  </si>
  <si>
    <t>3544301|2022</t>
  </si>
  <si>
    <t>3544301|2023</t>
  </si>
  <si>
    <t>3544301|2024</t>
  </si>
  <si>
    <t>3544301|2025</t>
  </si>
  <si>
    <t>3544400|2015</t>
  </si>
  <si>
    <t>3544400|2016</t>
  </si>
  <si>
    <t>3544400|2017</t>
  </si>
  <si>
    <t>3544400|2018</t>
  </si>
  <si>
    <t>3544400|2019</t>
  </si>
  <si>
    <t>3544400|2020</t>
  </si>
  <si>
    <t>3544400|2021</t>
  </si>
  <si>
    <t>3544400|2022</t>
  </si>
  <si>
    <t>3544400|2023</t>
  </si>
  <si>
    <t>3544400|2024</t>
  </si>
  <si>
    <t>3544400|2025</t>
  </si>
  <si>
    <t>3544509|2015</t>
  </si>
  <si>
    <t>3544509|2016</t>
  </si>
  <si>
    <t>3544509|2017</t>
  </si>
  <si>
    <t>3544509|2018</t>
  </si>
  <si>
    <t>3544509|2019</t>
  </si>
  <si>
    <t>3544509|2020</t>
  </si>
  <si>
    <t>3544509|2021</t>
  </si>
  <si>
    <t>3544509|2022</t>
  </si>
  <si>
    <t>3544509|2023</t>
  </si>
  <si>
    <t>3544509|2024</t>
  </si>
  <si>
    <t>3544509|2025</t>
  </si>
  <si>
    <t>3544608|2015</t>
  </si>
  <si>
    <t>3544608|2016</t>
  </si>
  <si>
    <t>3544608|2017</t>
  </si>
  <si>
    <t>3544608|2018</t>
  </si>
  <si>
    <t>3544608|2019</t>
  </si>
  <si>
    <t>3544608|2020</t>
  </si>
  <si>
    <t>3544608|2021</t>
  </si>
  <si>
    <t>3544608|2022</t>
  </si>
  <si>
    <t>3544608|2023</t>
  </si>
  <si>
    <t>3544608|2024</t>
  </si>
  <si>
    <t>3544608|2025</t>
  </si>
  <si>
    <t>3544707|2015</t>
  </si>
  <si>
    <t>3544707|2016</t>
  </si>
  <si>
    <t>3544707|2017</t>
  </si>
  <si>
    <t>3544707|2018</t>
  </si>
  <si>
    <t>3544707|2019</t>
  </si>
  <si>
    <t>3544707|2020</t>
  </si>
  <si>
    <t>3544707|2021</t>
  </si>
  <si>
    <t>3544707|2022</t>
  </si>
  <si>
    <t>3544707|2023</t>
  </si>
  <si>
    <t>3544707|2024</t>
  </si>
  <si>
    <t>3544707|2025</t>
  </si>
  <si>
    <t>3544806|2015</t>
  </si>
  <si>
    <t>3544806|2016</t>
  </si>
  <si>
    <t>3544806|2017</t>
  </si>
  <si>
    <t>3544806|2018</t>
  </si>
  <si>
    <t>3544806|2019</t>
  </si>
  <si>
    <t>3544806|2020</t>
  </si>
  <si>
    <t>3544806|2021</t>
  </si>
  <si>
    <t>3544806|2022</t>
  </si>
  <si>
    <t>3544806|2023</t>
  </si>
  <si>
    <t>3544806|2024</t>
  </si>
  <si>
    <t>3544806|2025</t>
  </si>
  <si>
    <t>3544905|2015</t>
  </si>
  <si>
    <t>3544905|2016</t>
  </si>
  <si>
    <t>3544905|2017</t>
  </si>
  <si>
    <t>3544905|2018</t>
  </si>
  <si>
    <t>3544905|2019</t>
  </si>
  <si>
    <t>3544905|2020</t>
  </si>
  <si>
    <t>3544905|2021</t>
  </si>
  <si>
    <t>3544905|2022</t>
  </si>
  <si>
    <t>3544905|2023</t>
  </si>
  <si>
    <t>3544905|2024</t>
  </si>
  <si>
    <t>3544905|2025</t>
  </si>
  <si>
    <t>3545001|2015</t>
  </si>
  <si>
    <t>3545001|2016</t>
  </si>
  <si>
    <t>3545001|2017</t>
  </si>
  <si>
    <t>3545001|2018</t>
  </si>
  <si>
    <t>3545001|2019</t>
  </si>
  <si>
    <t>3545001|2020</t>
  </si>
  <si>
    <t>3545001|2021</t>
  </si>
  <si>
    <t>3545001|2022</t>
  </si>
  <si>
    <t>3545001|2023</t>
  </si>
  <si>
    <t>3545001|2024</t>
  </si>
  <si>
    <t>3545001|2025</t>
  </si>
  <si>
    <t>3545100|2015</t>
  </si>
  <si>
    <t>3545100|2016</t>
  </si>
  <si>
    <t>3545100|2017</t>
  </si>
  <si>
    <t>3545100|2018</t>
  </si>
  <si>
    <t>3545100|2019</t>
  </si>
  <si>
    <t>3545100|2020</t>
  </si>
  <si>
    <t>3545100|2021</t>
  </si>
  <si>
    <t>3545100|2022</t>
  </si>
  <si>
    <t>3545100|2023</t>
  </si>
  <si>
    <t>3545100|2024</t>
  </si>
  <si>
    <t>3545100|2025</t>
  </si>
  <si>
    <t>3545159|2015</t>
  </si>
  <si>
    <t>3545159|2016</t>
  </si>
  <si>
    <t>3545159|2017</t>
  </si>
  <si>
    <t>3545159|2018</t>
  </si>
  <si>
    <t>3545159|2019</t>
  </si>
  <si>
    <t>3545159|2020</t>
  </si>
  <si>
    <t>3545159|2021</t>
  </si>
  <si>
    <t>3545159|2022</t>
  </si>
  <si>
    <t>3545159|2023</t>
  </si>
  <si>
    <t>3545159|2024</t>
  </si>
  <si>
    <t>3545159|2025</t>
  </si>
  <si>
    <t>3545209|2015</t>
  </si>
  <si>
    <t>3545209|2016</t>
  </si>
  <si>
    <t>3545209|2017</t>
  </si>
  <si>
    <t>3545209|2018</t>
  </si>
  <si>
    <t>3545209|2019</t>
  </si>
  <si>
    <t>3545209|2020</t>
  </si>
  <si>
    <t>3545209|2021</t>
  </si>
  <si>
    <t>3545209|2022</t>
  </si>
  <si>
    <t>3545209|2023</t>
  </si>
  <si>
    <t>3545209|2024</t>
  </si>
  <si>
    <t>3545209|2025</t>
  </si>
  <si>
    <t>3545308|2015</t>
  </si>
  <si>
    <t>3545308|2016</t>
  </si>
  <si>
    <t>3545308|2017</t>
  </si>
  <si>
    <t>3545308|2018</t>
  </si>
  <si>
    <t>3545308|2019</t>
  </si>
  <si>
    <t>3545308|2020</t>
  </si>
  <si>
    <t>3545308|2021</t>
  </si>
  <si>
    <t>3545308|2022</t>
  </si>
  <si>
    <t>3545308|2023</t>
  </si>
  <si>
    <t>3545308|2024</t>
  </si>
  <si>
    <t>3545308|2025</t>
  </si>
  <si>
    <t>3545407|2015</t>
  </si>
  <si>
    <t>3545407|2016</t>
  </si>
  <si>
    <t>3545407|2017</t>
  </si>
  <si>
    <t>3545407|2018</t>
  </si>
  <si>
    <t>3545407|2019</t>
  </si>
  <si>
    <t>3545407|2020</t>
  </si>
  <si>
    <t>3545407|2021</t>
  </si>
  <si>
    <t>3545407|2022</t>
  </si>
  <si>
    <t>3545407|2023</t>
  </si>
  <si>
    <t>3545407|2024</t>
  </si>
  <si>
    <t>3545407|2025</t>
  </si>
  <si>
    <t>3545506|2015</t>
  </si>
  <si>
    <t>3545506|2016</t>
  </si>
  <si>
    <t>3545506|2017</t>
  </si>
  <si>
    <t>3545506|2018</t>
  </si>
  <si>
    <t>3545506|2019</t>
  </si>
  <si>
    <t>3545506|2020</t>
  </si>
  <si>
    <t>3545506|2021</t>
  </si>
  <si>
    <t>3545506|2022</t>
  </si>
  <si>
    <t>3545506|2023</t>
  </si>
  <si>
    <t>3545506|2024</t>
  </si>
  <si>
    <t>3545506|2025</t>
  </si>
  <si>
    <t>3545605|2015</t>
  </si>
  <si>
    <t>3545605|2016</t>
  </si>
  <si>
    <t>3545605|2017</t>
  </si>
  <si>
    <t>3545605|2018</t>
  </si>
  <si>
    <t>3545605|2019</t>
  </si>
  <si>
    <t>3545605|2020</t>
  </si>
  <si>
    <t>3545605|2021</t>
  </si>
  <si>
    <t>3545605|2022</t>
  </si>
  <si>
    <t>3545605|2023</t>
  </si>
  <si>
    <t>3545605|2024</t>
  </si>
  <si>
    <t>3545605|2025</t>
  </si>
  <si>
    <t>3545704|2015</t>
  </si>
  <si>
    <t>3545704|2016</t>
  </si>
  <si>
    <t>3545704|2017</t>
  </si>
  <si>
    <t>3545704|2018</t>
  </si>
  <si>
    <t>3545704|2019</t>
  </si>
  <si>
    <t>3545704|2020</t>
  </si>
  <si>
    <t>3545704|2021</t>
  </si>
  <si>
    <t>3545704|2022</t>
  </si>
  <si>
    <t>3545704|2023</t>
  </si>
  <si>
    <t>3545704|2024</t>
  </si>
  <si>
    <t>3545704|2025</t>
  </si>
  <si>
    <t>3545803|2015</t>
  </si>
  <si>
    <t>3545803|2016</t>
  </si>
  <si>
    <t>3545803|2017</t>
  </si>
  <si>
    <t>3545803|2018</t>
  </si>
  <si>
    <t>3545803|2019</t>
  </si>
  <si>
    <t>3545803|2020</t>
  </si>
  <si>
    <t>3545803|2021</t>
  </si>
  <si>
    <t>3545803|2022</t>
  </si>
  <si>
    <t>3545803|2023</t>
  </si>
  <si>
    <t>3545803|2024</t>
  </si>
  <si>
    <t>3545803|2025</t>
  </si>
  <si>
    <t>3546009|2015</t>
  </si>
  <si>
    <t>3546009|2016</t>
  </si>
  <si>
    <t>3546009|2017</t>
  </si>
  <si>
    <t>3546009|2018</t>
  </si>
  <si>
    <t>3546009|2019</t>
  </si>
  <si>
    <t>3546009|2020</t>
  </si>
  <si>
    <t>3546009|2021</t>
  </si>
  <si>
    <t>3546009|2022</t>
  </si>
  <si>
    <t>3546009|2023</t>
  </si>
  <si>
    <t>3546009|2024</t>
  </si>
  <si>
    <t>3546009|2025</t>
  </si>
  <si>
    <t>3546108|2015</t>
  </si>
  <si>
    <t>3546108|2016</t>
  </si>
  <si>
    <t>3546108|2017</t>
  </si>
  <si>
    <t>3546108|2018</t>
  </si>
  <si>
    <t>3546108|2019</t>
  </si>
  <si>
    <t>3546108|2020</t>
  </si>
  <si>
    <t>3546108|2021</t>
  </si>
  <si>
    <t>3546108|2022</t>
  </si>
  <si>
    <t>3546108|2023</t>
  </si>
  <si>
    <t>3546108|2024</t>
  </si>
  <si>
    <t>3546108|2025</t>
  </si>
  <si>
    <t>3546207|2015</t>
  </si>
  <si>
    <t>3546207|2016</t>
  </si>
  <si>
    <t>3546207|2017</t>
  </si>
  <si>
    <t>3546207|2018</t>
  </si>
  <si>
    <t>3546207|2019</t>
  </si>
  <si>
    <t>3546207|2020</t>
  </si>
  <si>
    <t>3546207|2021</t>
  </si>
  <si>
    <t>3546207|2022</t>
  </si>
  <si>
    <t>3546207|2023</t>
  </si>
  <si>
    <t>3546207|2024</t>
  </si>
  <si>
    <t>3546207|2025</t>
  </si>
  <si>
    <t>3546256|2015</t>
  </si>
  <si>
    <t>3546256|2016</t>
  </si>
  <si>
    <t>3546256|2017</t>
  </si>
  <si>
    <t>3546256|2018</t>
  </si>
  <si>
    <t>3546256|2019</t>
  </si>
  <si>
    <t>3546256|2020</t>
  </si>
  <si>
    <t>3546256|2021</t>
  </si>
  <si>
    <t>3546256|2022</t>
  </si>
  <si>
    <t>3546256|2023</t>
  </si>
  <si>
    <t>3546256|2024</t>
  </si>
  <si>
    <t>3546256|2025</t>
  </si>
  <si>
    <t>3546306|2015</t>
  </si>
  <si>
    <t>3546306|2016</t>
  </si>
  <si>
    <t>3546306|2017</t>
  </si>
  <si>
    <t>3546306|2018</t>
  </si>
  <si>
    <t>3546306|2019</t>
  </si>
  <si>
    <t>3546306|2020</t>
  </si>
  <si>
    <t>3546306|2021</t>
  </si>
  <si>
    <t>3546306|2022</t>
  </si>
  <si>
    <t>3546306|2023</t>
  </si>
  <si>
    <t>3546306|2024</t>
  </si>
  <si>
    <t>3546306|2025</t>
  </si>
  <si>
    <t>3546405|2015</t>
  </si>
  <si>
    <t>3546405|2016</t>
  </si>
  <si>
    <t>3546405|2017</t>
  </si>
  <si>
    <t>3546405|2018</t>
  </si>
  <si>
    <t>3546405|2019</t>
  </si>
  <si>
    <t>3546405|2020</t>
  </si>
  <si>
    <t>3546405|2021</t>
  </si>
  <si>
    <t>3546405|2022</t>
  </si>
  <si>
    <t>3546405|2023</t>
  </si>
  <si>
    <t>3546405|2024</t>
  </si>
  <si>
    <t>3546405|2025</t>
  </si>
  <si>
    <t>3546504|2015</t>
  </si>
  <si>
    <t>3546504|2016</t>
  </si>
  <si>
    <t>3546504|2017</t>
  </si>
  <si>
    <t>3546504|2018</t>
  </si>
  <si>
    <t>3546504|2019</t>
  </si>
  <si>
    <t>3546504|2020</t>
  </si>
  <si>
    <t>3546504|2021</t>
  </si>
  <si>
    <t>3546504|2022</t>
  </si>
  <si>
    <t>3546504|2023</t>
  </si>
  <si>
    <t>3546504|2024</t>
  </si>
  <si>
    <t>3546504|2025</t>
  </si>
  <si>
    <t>3546603|2015</t>
  </si>
  <si>
    <t>3546603|2016</t>
  </si>
  <si>
    <t>3546603|2017</t>
  </si>
  <si>
    <t>3546603|2018</t>
  </si>
  <si>
    <t>3546603|2019</t>
  </si>
  <si>
    <t>3546603|2020</t>
  </si>
  <si>
    <t>3546603|2021</t>
  </si>
  <si>
    <t>3546603|2022</t>
  </si>
  <si>
    <t>3546603|2023</t>
  </si>
  <si>
    <t>3546603|2024</t>
  </si>
  <si>
    <t>3546603|2025</t>
  </si>
  <si>
    <t>3546702|2015</t>
  </si>
  <si>
    <t>3546702|2016</t>
  </si>
  <si>
    <t>3546702|2017</t>
  </si>
  <si>
    <t>3546702|2018</t>
  </si>
  <si>
    <t>3546702|2019</t>
  </si>
  <si>
    <t>3546702|2020</t>
  </si>
  <si>
    <t>3546702|2021</t>
  </si>
  <si>
    <t>3546702|2022</t>
  </si>
  <si>
    <t>3546702|2023</t>
  </si>
  <si>
    <t>3546702|2024</t>
  </si>
  <si>
    <t>3546702|2025</t>
  </si>
  <si>
    <t>3546801|2015</t>
  </si>
  <si>
    <t>3546801|2016</t>
  </si>
  <si>
    <t>3546801|2017</t>
  </si>
  <si>
    <t>3546801|2018</t>
  </si>
  <si>
    <t>3546801|2019</t>
  </si>
  <si>
    <t>3546801|2020</t>
  </si>
  <si>
    <t>3546801|2021</t>
  </si>
  <si>
    <t>3546801|2022</t>
  </si>
  <si>
    <t>3546801|2023</t>
  </si>
  <si>
    <t>3546801|2024</t>
  </si>
  <si>
    <t>3546801|2025</t>
  </si>
  <si>
    <t>3546900|2015</t>
  </si>
  <si>
    <t>3546900|2016</t>
  </si>
  <si>
    <t>3546900|2017</t>
  </si>
  <si>
    <t>3546900|2018</t>
  </si>
  <si>
    <t>3546900|2019</t>
  </si>
  <si>
    <t>3546900|2020</t>
  </si>
  <si>
    <t>3546900|2021</t>
  </si>
  <si>
    <t>3546900|2022</t>
  </si>
  <si>
    <t>3546900|2023</t>
  </si>
  <si>
    <t>3546900|2024</t>
  </si>
  <si>
    <t>3546900|2025</t>
  </si>
  <si>
    <t>3547007|2015</t>
  </si>
  <si>
    <t>3547007|2016</t>
  </si>
  <si>
    <t>3547007|2017</t>
  </si>
  <si>
    <t>3547007|2018</t>
  </si>
  <si>
    <t>3547007|2019</t>
  </si>
  <si>
    <t>3547007|2020</t>
  </si>
  <si>
    <t>3547007|2021</t>
  </si>
  <si>
    <t>3547007|2022</t>
  </si>
  <si>
    <t>3547007|2023</t>
  </si>
  <si>
    <t>3547007|2024</t>
  </si>
  <si>
    <t>3547007|2025</t>
  </si>
  <si>
    <t>3547106|2015</t>
  </si>
  <si>
    <t>3547106|2016</t>
  </si>
  <si>
    <t>3547106|2017</t>
  </si>
  <si>
    <t>3547106|2018</t>
  </si>
  <si>
    <t>3547106|2019</t>
  </si>
  <si>
    <t>3547106|2020</t>
  </si>
  <si>
    <t>3547106|2021</t>
  </si>
  <si>
    <t>3547106|2022</t>
  </si>
  <si>
    <t>3547106|2023</t>
  </si>
  <si>
    <t>3547106|2024</t>
  </si>
  <si>
    <t>3547106|2025</t>
  </si>
  <si>
    <t>3547205|2015</t>
  </si>
  <si>
    <t>3547205|2016</t>
  </si>
  <si>
    <t>3547205|2017</t>
  </si>
  <si>
    <t>3547205|2018</t>
  </si>
  <si>
    <t>3547205|2019</t>
  </si>
  <si>
    <t>3547205|2020</t>
  </si>
  <si>
    <t>3547205|2021</t>
  </si>
  <si>
    <t>3547205|2022</t>
  </si>
  <si>
    <t>3547205|2023</t>
  </si>
  <si>
    <t>3547205|2024</t>
  </si>
  <si>
    <t>3547205|2025</t>
  </si>
  <si>
    <t>3547304|2015</t>
  </si>
  <si>
    <t>3547304|2016</t>
  </si>
  <si>
    <t>3547304|2017</t>
  </si>
  <si>
    <t>3547304|2018</t>
  </si>
  <si>
    <t>3547304|2019</t>
  </si>
  <si>
    <t>3547304|2020</t>
  </si>
  <si>
    <t>3547304|2021</t>
  </si>
  <si>
    <t>3547304|2022</t>
  </si>
  <si>
    <t>3547304|2023</t>
  </si>
  <si>
    <t>3547304|2024</t>
  </si>
  <si>
    <t>3547304|2025</t>
  </si>
  <si>
    <t>3547403|2015</t>
  </si>
  <si>
    <t>3547403|2016</t>
  </si>
  <si>
    <t>3547403|2017</t>
  </si>
  <si>
    <t>3547403|2018</t>
  </si>
  <si>
    <t>3547403|2019</t>
  </si>
  <si>
    <t>3547403|2020</t>
  </si>
  <si>
    <t>3547403|2021</t>
  </si>
  <si>
    <t>3547403|2022</t>
  </si>
  <si>
    <t>3547403|2023</t>
  </si>
  <si>
    <t>3547403|2024</t>
  </si>
  <si>
    <t>3547403|2025</t>
  </si>
  <si>
    <t>3547502|2015</t>
  </si>
  <si>
    <t>3547502|2016</t>
  </si>
  <si>
    <t>3547502|2017</t>
  </si>
  <si>
    <t>3547502|2018</t>
  </si>
  <si>
    <t>3547502|2019</t>
  </si>
  <si>
    <t>3547502|2020</t>
  </si>
  <si>
    <t>3547502|2021</t>
  </si>
  <si>
    <t>3547502|2022</t>
  </si>
  <si>
    <t>3547502|2023</t>
  </si>
  <si>
    <t>3547502|2024</t>
  </si>
  <si>
    <t>3547502|2025</t>
  </si>
  <si>
    <t>3547601|2015</t>
  </si>
  <si>
    <t>3547601|2016</t>
  </si>
  <si>
    <t>3547601|2017</t>
  </si>
  <si>
    <t>3547601|2018</t>
  </si>
  <si>
    <t>3547601|2019</t>
  </si>
  <si>
    <t>3547601|2020</t>
  </si>
  <si>
    <t>3547601|2021</t>
  </si>
  <si>
    <t>3547601|2022</t>
  </si>
  <si>
    <t>3547601|2023</t>
  </si>
  <si>
    <t>3547601|2024</t>
  </si>
  <si>
    <t>3547601|2025</t>
  </si>
  <si>
    <t>3547650|2015</t>
  </si>
  <si>
    <t>3547650|2016</t>
  </si>
  <si>
    <t>3547650|2017</t>
  </si>
  <si>
    <t>3547650|2018</t>
  </si>
  <si>
    <t>3547650|2019</t>
  </si>
  <si>
    <t>3547650|2020</t>
  </si>
  <si>
    <t>3547650|2021</t>
  </si>
  <si>
    <t>3547650|2022</t>
  </si>
  <si>
    <t>3547650|2023</t>
  </si>
  <si>
    <t>3547650|2024</t>
  </si>
  <si>
    <t>3547650|2025</t>
  </si>
  <si>
    <t>3547700|2015</t>
  </si>
  <si>
    <t>3547700|2016</t>
  </si>
  <si>
    <t>3547700|2017</t>
  </si>
  <si>
    <t>3547700|2018</t>
  </si>
  <si>
    <t>3547700|2019</t>
  </si>
  <si>
    <t>3547700|2020</t>
  </si>
  <si>
    <t>3547700|2021</t>
  </si>
  <si>
    <t>3547700|2022</t>
  </si>
  <si>
    <t>3547700|2023</t>
  </si>
  <si>
    <t>3547700|2024</t>
  </si>
  <si>
    <t>3547700|2025</t>
  </si>
  <si>
    <t>3547809|2015</t>
  </si>
  <si>
    <t>3547809|2016</t>
  </si>
  <si>
    <t>3547809|2017</t>
  </si>
  <si>
    <t>3547809|2018</t>
  </si>
  <si>
    <t>3547809|2019</t>
  </si>
  <si>
    <t>3547809|2020</t>
  </si>
  <si>
    <t>3547809|2021</t>
  </si>
  <si>
    <t>3547809|2022</t>
  </si>
  <si>
    <t>3547809|2023</t>
  </si>
  <si>
    <t>3547809|2024</t>
  </si>
  <si>
    <t>3547809|2025</t>
  </si>
  <si>
    <t>3547908|2015</t>
  </si>
  <si>
    <t>3547908|2016</t>
  </si>
  <si>
    <t>3547908|2017</t>
  </si>
  <si>
    <t>3547908|2018</t>
  </si>
  <si>
    <t>3547908|2019</t>
  </si>
  <si>
    <t>3547908|2020</t>
  </si>
  <si>
    <t>3547908|2021</t>
  </si>
  <si>
    <t>3547908|2022</t>
  </si>
  <si>
    <t>3547908|2023</t>
  </si>
  <si>
    <t>3547908|2024</t>
  </si>
  <si>
    <t>3547908|2025</t>
  </si>
  <si>
    <t>3548005|2015</t>
  </si>
  <si>
    <t>3548005|2016</t>
  </si>
  <si>
    <t>3548005|2017</t>
  </si>
  <si>
    <t>3548005|2018</t>
  </si>
  <si>
    <t>3548005|2019</t>
  </si>
  <si>
    <t>3548005|2020</t>
  </si>
  <si>
    <t>3548005|2021</t>
  </si>
  <si>
    <t>3548005|2022</t>
  </si>
  <si>
    <t>3548005|2023</t>
  </si>
  <si>
    <t>3548005|2024</t>
  </si>
  <si>
    <t>3548005|2025</t>
  </si>
  <si>
    <t>3548054|2015</t>
  </si>
  <si>
    <t>3548054|2016</t>
  </si>
  <si>
    <t>3548054|2017</t>
  </si>
  <si>
    <t>3548054|2018</t>
  </si>
  <si>
    <t>3548054|2019</t>
  </si>
  <si>
    <t>3548054|2020</t>
  </si>
  <si>
    <t>3548054|2021</t>
  </si>
  <si>
    <t>3548054|2022</t>
  </si>
  <si>
    <t>3548054|2023</t>
  </si>
  <si>
    <t>3548054|2024</t>
  </si>
  <si>
    <t>3548054|2025</t>
  </si>
  <si>
    <t>3548104|2015</t>
  </si>
  <si>
    <t>3548104|2016</t>
  </si>
  <si>
    <t>3548104|2017</t>
  </si>
  <si>
    <t>3548104|2018</t>
  </si>
  <si>
    <t>3548104|2019</t>
  </si>
  <si>
    <t>3548104|2020</t>
  </si>
  <si>
    <t>3548104|2021</t>
  </si>
  <si>
    <t>3548104|2022</t>
  </si>
  <si>
    <t>3548104|2023</t>
  </si>
  <si>
    <t>3548104|2024</t>
  </si>
  <si>
    <t>3548104|2025</t>
  </si>
  <si>
    <t>3548203|2015</t>
  </si>
  <si>
    <t>3548203|2016</t>
  </si>
  <si>
    <t>3548203|2017</t>
  </si>
  <si>
    <t>3548203|2018</t>
  </si>
  <si>
    <t>3548203|2019</t>
  </si>
  <si>
    <t>3548203|2020</t>
  </si>
  <si>
    <t>3548203|2021</t>
  </si>
  <si>
    <t>3548203|2022</t>
  </si>
  <si>
    <t>3548203|2023</t>
  </si>
  <si>
    <t>3548203|2024</t>
  </si>
  <si>
    <t>3548203|2025</t>
  </si>
  <si>
    <t>3548302|2015</t>
  </si>
  <si>
    <t>3548302|2016</t>
  </si>
  <si>
    <t>3548302|2017</t>
  </si>
  <si>
    <t>3548302|2018</t>
  </si>
  <si>
    <t>3548302|2019</t>
  </si>
  <si>
    <t>3548302|2020</t>
  </si>
  <si>
    <t>3548302|2021</t>
  </si>
  <si>
    <t>3548302|2022</t>
  </si>
  <si>
    <t>3548302|2023</t>
  </si>
  <si>
    <t>3548302|2024</t>
  </si>
  <si>
    <t>3548302|2025</t>
  </si>
  <si>
    <t>3548401|2015</t>
  </si>
  <si>
    <t>3548401|2016</t>
  </si>
  <si>
    <t>3548401|2017</t>
  </si>
  <si>
    <t>3548401|2018</t>
  </si>
  <si>
    <t>3548401|2019</t>
  </si>
  <si>
    <t>3548401|2020</t>
  </si>
  <si>
    <t>3548401|2021</t>
  </si>
  <si>
    <t>3548401|2022</t>
  </si>
  <si>
    <t>3548401|2023</t>
  </si>
  <si>
    <t>3548401|2024</t>
  </si>
  <si>
    <t>3548401|2025</t>
  </si>
  <si>
    <t>3548500|2015</t>
  </si>
  <si>
    <t>3548500|2016</t>
  </si>
  <si>
    <t>3548500|2017</t>
  </si>
  <si>
    <t>3548500|2018</t>
  </si>
  <si>
    <t>3548500|2019</t>
  </si>
  <si>
    <t>3548500|2020</t>
  </si>
  <si>
    <t>3548500|2021</t>
  </si>
  <si>
    <t>3548500|2022</t>
  </si>
  <si>
    <t>3548500|2023</t>
  </si>
  <si>
    <t>3548500|2024</t>
  </si>
  <si>
    <t>3548500|2025</t>
  </si>
  <si>
    <t>3548609|2015</t>
  </si>
  <si>
    <t>3548609|2016</t>
  </si>
  <si>
    <t>3548609|2017</t>
  </si>
  <si>
    <t>3548609|2018</t>
  </si>
  <si>
    <t>3548609|2019</t>
  </si>
  <si>
    <t>3548609|2020</t>
  </si>
  <si>
    <t>3548609|2021</t>
  </si>
  <si>
    <t>3548609|2022</t>
  </si>
  <si>
    <t>3548609|2023</t>
  </si>
  <si>
    <t>3548609|2024</t>
  </si>
  <si>
    <t>3548609|2025</t>
  </si>
  <si>
    <t>3548708|2015</t>
  </si>
  <si>
    <t>3548708|2016</t>
  </si>
  <si>
    <t>3548708|2017</t>
  </si>
  <si>
    <t>3548708|2018</t>
  </si>
  <si>
    <t>3548708|2019</t>
  </si>
  <si>
    <t>3548708|2020</t>
  </si>
  <si>
    <t>3548708|2021</t>
  </si>
  <si>
    <t>3548708|2022</t>
  </si>
  <si>
    <t>3548708|2023</t>
  </si>
  <si>
    <t>3548708|2024</t>
  </si>
  <si>
    <t>3548708|2025</t>
  </si>
  <si>
    <t>3548807|2015</t>
  </si>
  <si>
    <t>3548807|2016</t>
  </si>
  <si>
    <t>3548807|2017</t>
  </si>
  <si>
    <t>3548807|2018</t>
  </si>
  <si>
    <t>3548807|2019</t>
  </si>
  <si>
    <t>3548807|2020</t>
  </si>
  <si>
    <t>3548807|2021</t>
  </si>
  <si>
    <t>3548807|2022</t>
  </si>
  <si>
    <t>3548807|2023</t>
  </si>
  <si>
    <t>3548807|2024</t>
  </si>
  <si>
    <t>3548807|2025</t>
  </si>
  <si>
    <t>3548906|2015</t>
  </si>
  <si>
    <t>3548906|2016</t>
  </si>
  <si>
    <t>3548906|2017</t>
  </si>
  <si>
    <t>3548906|2018</t>
  </si>
  <si>
    <t>3548906|2019</t>
  </si>
  <si>
    <t>3548906|2020</t>
  </si>
  <si>
    <t>3548906|2021</t>
  </si>
  <si>
    <t>3548906|2022</t>
  </si>
  <si>
    <t>3548906|2023</t>
  </si>
  <si>
    <t>3548906|2024</t>
  </si>
  <si>
    <t>3548906|2025</t>
  </si>
  <si>
    <t>3549003|2015</t>
  </si>
  <si>
    <t>3549003|2016</t>
  </si>
  <si>
    <t>3549003|2017</t>
  </si>
  <si>
    <t>3549003|2018</t>
  </si>
  <si>
    <t>3549003|2019</t>
  </si>
  <si>
    <t>3549003|2020</t>
  </si>
  <si>
    <t>3549003|2021</t>
  </si>
  <si>
    <t>3549003|2022</t>
  </si>
  <si>
    <t>3549003|2023</t>
  </si>
  <si>
    <t>3549003|2024</t>
  </si>
  <si>
    <t>3549003|2025</t>
  </si>
  <si>
    <t>3549102|2015</t>
  </si>
  <si>
    <t>3549102|2016</t>
  </si>
  <si>
    <t>3549102|2017</t>
  </si>
  <si>
    <t>3549102|2018</t>
  </si>
  <si>
    <t>3549102|2019</t>
  </si>
  <si>
    <t>3549102|2020</t>
  </si>
  <si>
    <t>3549102|2021</t>
  </si>
  <si>
    <t>3549102|2022</t>
  </si>
  <si>
    <t>3549102|2023</t>
  </si>
  <si>
    <t>3549102|2024</t>
  </si>
  <si>
    <t>3549102|2025</t>
  </si>
  <si>
    <t>3549201|2015</t>
  </si>
  <si>
    <t>3549201|2016</t>
  </si>
  <si>
    <t>3549201|2017</t>
  </si>
  <si>
    <t>3549201|2018</t>
  </si>
  <si>
    <t>3549201|2019</t>
  </si>
  <si>
    <t>3549201|2020</t>
  </si>
  <si>
    <t>3549201|2021</t>
  </si>
  <si>
    <t>3549201|2022</t>
  </si>
  <si>
    <t>3549201|2023</t>
  </si>
  <si>
    <t>3549201|2024</t>
  </si>
  <si>
    <t>3549201|2025</t>
  </si>
  <si>
    <t>3549250|2015</t>
  </si>
  <si>
    <t>3549250|2016</t>
  </si>
  <si>
    <t>3549250|2017</t>
  </si>
  <si>
    <t>3549250|2018</t>
  </si>
  <si>
    <t>3549250|2019</t>
  </si>
  <si>
    <t>3549250|2020</t>
  </si>
  <si>
    <t>3549250|2021</t>
  </si>
  <si>
    <t>3549250|2022</t>
  </si>
  <si>
    <t>3549250|2023</t>
  </si>
  <si>
    <t>3549250|2024</t>
  </si>
  <si>
    <t>3549250|2025</t>
  </si>
  <si>
    <t>3549300|2015</t>
  </si>
  <si>
    <t>3549300|2016</t>
  </si>
  <si>
    <t>3549300|2017</t>
  </si>
  <si>
    <t>3549300|2018</t>
  </si>
  <si>
    <t>3549300|2019</t>
  </si>
  <si>
    <t>3549300|2020</t>
  </si>
  <si>
    <t>3549300|2021</t>
  </si>
  <si>
    <t>3549300|2022</t>
  </si>
  <si>
    <t>3549300|2023</t>
  </si>
  <si>
    <t>3549300|2024</t>
  </si>
  <si>
    <t>3549300|2025</t>
  </si>
  <si>
    <t>3549409|2015</t>
  </si>
  <si>
    <t>3549409|2016</t>
  </si>
  <si>
    <t>3549409|2017</t>
  </si>
  <si>
    <t>3549409|2018</t>
  </si>
  <si>
    <t>3549409|2019</t>
  </si>
  <si>
    <t>3549409|2020</t>
  </si>
  <si>
    <t>3549409|2021</t>
  </si>
  <si>
    <t>3549409|2022</t>
  </si>
  <si>
    <t>3549409|2023</t>
  </si>
  <si>
    <t>3549409|2024</t>
  </si>
  <si>
    <t>3549409|2025</t>
  </si>
  <si>
    <t>3549508|2015</t>
  </si>
  <si>
    <t>3549508|2016</t>
  </si>
  <si>
    <t>3549508|2017</t>
  </si>
  <si>
    <t>3549508|2018</t>
  </si>
  <si>
    <t>3549508|2019</t>
  </si>
  <si>
    <t>3549508|2020</t>
  </si>
  <si>
    <t>3549508|2021</t>
  </si>
  <si>
    <t>3549508|2022</t>
  </si>
  <si>
    <t>3549508|2023</t>
  </si>
  <si>
    <t>3549508|2024</t>
  </si>
  <si>
    <t>3549508|2025</t>
  </si>
  <si>
    <t>3549607|2015</t>
  </si>
  <si>
    <t>3549607|2016</t>
  </si>
  <si>
    <t>3549607|2017</t>
  </si>
  <si>
    <t>3549607|2018</t>
  </si>
  <si>
    <t>3549607|2019</t>
  </si>
  <si>
    <t>3549607|2020</t>
  </si>
  <si>
    <t>3549607|2021</t>
  </si>
  <si>
    <t>3549607|2022</t>
  </si>
  <si>
    <t>3549607|2023</t>
  </si>
  <si>
    <t>3549607|2024</t>
  </si>
  <si>
    <t>3549607|2025</t>
  </si>
  <si>
    <t>3549706|2015</t>
  </si>
  <si>
    <t>3549706|2016</t>
  </si>
  <si>
    <t>3549706|2017</t>
  </si>
  <si>
    <t>3549706|2018</t>
  </si>
  <si>
    <t>3549706|2019</t>
  </si>
  <si>
    <t>3549706|2020</t>
  </si>
  <si>
    <t>3549706|2021</t>
  </si>
  <si>
    <t>3549706|2022</t>
  </si>
  <si>
    <t>3549706|2023</t>
  </si>
  <si>
    <t>3549706|2024</t>
  </si>
  <si>
    <t>3549706|2025</t>
  </si>
  <si>
    <t>3549805|2015</t>
  </si>
  <si>
    <t>3549805|2016</t>
  </si>
  <si>
    <t>3549805|2017</t>
  </si>
  <si>
    <t>3549805|2018</t>
  </si>
  <si>
    <t>3549805|2019</t>
  </si>
  <si>
    <t>3549805|2020</t>
  </si>
  <si>
    <t>3549805|2021</t>
  </si>
  <si>
    <t>3549805|2022</t>
  </si>
  <si>
    <t>3549805|2023</t>
  </si>
  <si>
    <t>3549805|2024</t>
  </si>
  <si>
    <t>3549805|2025</t>
  </si>
  <si>
    <t>3549904|2015</t>
  </si>
  <si>
    <t>3549904|2016</t>
  </si>
  <si>
    <t>3549904|2017</t>
  </si>
  <si>
    <t>3549904|2018</t>
  </si>
  <si>
    <t>3549904|2019</t>
  </si>
  <si>
    <t>3549904|2020</t>
  </si>
  <si>
    <t>3549904|2021</t>
  </si>
  <si>
    <t>3549904|2022</t>
  </si>
  <si>
    <t>3549904|2023</t>
  </si>
  <si>
    <t>3549904|2024</t>
  </si>
  <si>
    <t>3549904|2025</t>
  </si>
  <si>
    <t>3549953|2015</t>
  </si>
  <si>
    <t>3549953|2016</t>
  </si>
  <si>
    <t>3549953|2017</t>
  </si>
  <si>
    <t>3549953|2018</t>
  </si>
  <si>
    <t>3549953|2019</t>
  </si>
  <si>
    <t>3549953|2020</t>
  </si>
  <si>
    <t>3549953|2021</t>
  </si>
  <si>
    <t>3549953|2022</t>
  </si>
  <si>
    <t>3549953|2023</t>
  </si>
  <si>
    <t>3549953|2024</t>
  </si>
  <si>
    <t>3549953|2025</t>
  </si>
  <si>
    <t>3550001|2015</t>
  </si>
  <si>
    <t>3550001|2016</t>
  </si>
  <si>
    <t>3550001|2017</t>
  </si>
  <si>
    <t>3550001|2018</t>
  </si>
  <si>
    <t>3550001|2019</t>
  </si>
  <si>
    <t>3550001|2020</t>
  </si>
  <si>
    <t>3550001|2021</t>
  </si>
  <si>
    <t>3550001|2022</t>
  </si>
  <si>
    <t>3550001|2023</t>
  </si>
  <si>
    <t>3550001|2024</t>
  </si>
  <si>
    <t>3550001|2025</t>
  </si>
  <si>
    <t>3550100|2015</t>
  </si>
  <si>
    <t>3550100|2016</t>
  </si>
  <si>
    <t>3550100|2017</t>
  </si>
  <si>
    <t>3550100|2018</t>
  </si>
  <si>
    <t>3550100|2019</t>
  </si>
  <si>
    <t>3550100|2020</t>
  </si>
  <si>
    <t>3550100|2021</t>
  </si>
  <si>
    <t>3550100|2022</t>
  </si>
  <si>
    <t>3550100|2023</t>
  </si>
  <si>
    <t>3550100|2024</t>
  </si>
  <si>
    <t>3550100|2025</t>
  </si>
  <si>
    <t>3550209|2015</t>
  </si>
  <si>
    <t>3550209|2016</t>
  </si>
  <si>
    <t>3550209|2017</t>
  </si>
  <si>
    <t>3550209|2018</t>
  </si>
  <si>
    <t>3550209|2019</t>
  </si>
  <si>
    <t>3550209|2020</t>
  </si>
  <si>
    <t>3550209|2021</t>
  </si>
  <si>
    <t>3550209|2022</t>
  </si>
  <si>
    <t>3550209|2023</t>
  </si>
  <si>
    <t>3550209|2024</t>
  </si>
  <si>
    <t>3550209|2025</t>
  </si>
  <si>
    <t>3550308|2015</t>
  </si>
  <si>
    <t>3550308|2016</t>
  </si>
  <si>
    <t>3550308|2017</t>
  </si>
  <si>
    <t>3550308|2018</t>
  </si>
  <si>
    <t>3550308|2019</t>
  </si>
  <si>
    <t>3550308|2020</t>
  </si>
  <si>
    <t>3550308|2021</t>
  </si>
  <si>
    <t>3550308|2022</t>
  </si>
  <si>
    <t>3550308|2023</t>
  </si>
  <si>
    <t>3550308|2024</t>
  </si>
  <si>
    <t>3550308|2025</t>
  </si>
  <si>
    <t>3550407|2015</t>
  </si>
  <si>
    <t>3550407|2016</t>
  </si>
  <si>
    <t>3550407|2017</t>
  </si>
  <si>
    <t>3550407|2018</t>
  </si>
  <si>
    <t>3550407|2019</t>
  </si>
  <si>
    <t>3550407|2020</t>
  </si>
  <si>
    <t>3550407|2021</t>
  </si>
  <si>
    <t>3550407|2022</t>
  </si>
  <si>
    <t>3550407|2023</t>
  </si>
  <si>
    <t>3550407|2024</t>
  </si>
  <si>
    <t>3550407|2025</t>
  </si>
  <si>
    <t>3550506|2015</t>
  </si>
  <si>
    <t>3550506|2016</t>
  </si>
  <si>
    <t>3550506|2017</t>
  </si>
  <si>
    <t>3550506|2018</t>
  </si>
  <si>
    <t>3550506|2019</t>
  </si>
  <si>
    <t>3550506|2020</t>
  </si>
  <si>
    <t>3550506|2021</t>
  </si>
  <si>
    <t>3550506|2022</t>
  </si>
  <si>
    <t>3550506|2023</t>
  </si>
  <si>
    <t>3550506|2024</t>
  </si>
  <si>
    <t>3550506|2025</t>
  </si>
  <si>
    <t>3550605|2015</t>
  </si>
  <si>
    <t>3550605|2016</t>
  </si>
  <si>
    <t>3550605|2017</t>
  </si>
  <si>
    <t>3550605|2018</t>
  </si>
  <si>
    <t>3550605|2019</t>
  </si>
  <si>
    <t>3550605|2020</t>
  </si>
  <si>
    <t>3550605|2021</t>
  </si>
  <si>
    <t>3550605|2022</t>
  </si>
  <si>
    <t>3550605|2023</t>
  </si>
  <si>
    <t>3550605|2024</t>
  </si>
  <si>
    <t>3550605|2025</t>
  </si>
  <si>
    <t>3550704|2015</t>
  </si>
  <si>
    <t>3550704|2016</t>
  </si>
  <si>
    <t>3550704|2017</t>
  </si>
  <si>
    <t>3550704|2018</t>
  </si>
  <si>
    <t>3550704|2019</t>
  </si>
  <si>
    <t>3550704|2020</t>
  </si>
  <si>
    <t>3550704|2021</t>
  </si>
  <si>
    <t>3550704|2022</t>
  </si>
  <si>
    <t>3550704|2023</t>
  </si>
  <si>
    <t>3550704|2024</t>
  </si>
  <si>
    <t>3550704|2025</t>
  </si>
  <si>
    <t>3550803|2015</t>
  </si>
  <si>
    <t>3550803|2016</t>
  </si>
  <si>
    <t>3550803|2017</t>
  </si>
  <si>
    <t>3550803|2018</t>
  </si>
  <si>
    <t>3550803|2019</t>
  </si>
  <si>
    <t>3550803|2020</t>
  </si>
  <si>
    <t>3550803|2021</t>
  </si>
  <si>
    <t>3550803|2022</t>
  </si>
  <si>
    <t>3550803|2023</t>
  </si>
  <si>
    <t>3550803|2024</t>
  </si>
  <si>
    <t>3550803|2025</t>
  </si>
  <si>
    <t>3550902|2015</t>
  </si>
  <si>
    <t>3550902|2016</t>
  </si>
  <si>
    <t>3550902|2017</t>
  </si>
  <si>
    <t>3550902|2018</t>
  </si>
  <si>
    <t>3550902|2019</t>
  </si>
  <si>
    <t>3550902|2020</t>
  </si>
  <si>
    <t>3550902|2021</t>
  </si>
  <si>
    <t>3550902|2022</t>
  </si>
  <si>
    <t>3550902|2023</t>
  </si>
  <si>
    <t>3550902|2024</t>
  </si>
  <si>
    <t>3550902|2025</t>
  </si>
  <si>
    <t>3551009|2015</t>
  </si>
  <si>
    <t>3551009|2016</t>
  </si>
  <si>
    <t>3551009|2017</t>
  </si>
  <si>
    <t>3551009|2018</t>
  </si>
  <si>
    <t>3551009|2019</t>
  </si>
  <si>
    <t>3551009|2020</t>
  </si>
  <si>
    <t>3551009|2021</t>
  </si>
  <si>
    <t>3551009|2022</t>
  </si>
  <si>
    <t>3551009|2023</t>
  </si>
  <si>
    <t>3551009|2024</t>
  </si>
  <si>
    <t>3551009|2025</t>
  </si>
  <si>
    <t>3551108|2015</t>
  </si>
  <si>
    <t>3551108|2016</t>
  </si>
  <si>
    <t>3551108|2017</t>
  </si>
  <si>
    <t>3551108|2018</t>
  </si>
  <si>
    <t>3551108|2019</t>
  </si>
  <si>
    <t>3551108|2020</t>
  </si>
  <si>
    <t>3551108|2021</t>
  </si>
  <si>
    <t>3551108|2022</t>
  </si>
  <si>
    <t>3551108|2023</t>
  </si>
  <si>
    <t>3551108|2024</t>
  </si>
  <si>
    <t>3551108|2025</t>
  </si>
  <si>
    <t>3551207|2015</t>
  </si>
  <si>
    <t>3551207|2016</t>
  </si>
  <si>
    <t>3551207|2017</t>
  </si>
  <si>
    <t>3551207|2018</t>
  </si>
  <si>
    <t>3551207|2019</t>
  </si>
  <si>
    <t>3551207|2020</t>
  </si>
  <si>
    <t>3551207|2021</t>
  </si>
  <si>
    <t>3551207|2022</t>
  </si>
  <si>
    <t>3551207|2023</t>
  </si>
  <si>
    <t>3551207|2024</t>
  </si>
  <si>
    <t>3551207|2025</t>
  </si>
  <si>
    <t>3551306|2015</t>
  </si>
  <si>
    <t>3551306|2016</t>
  </si>
  <si>
    <t>3551306|2017</t>
  </si>
  <si>
    <t>3551306|2018</t>
  </si>
  <si>
    <t>3551306|2019</t>
  </si>
  <si>
    <t>3551306|2020</t>
  </si>
  <si>
    <t>3551306|2021</t>
  </si>
  <si>
    <t>3551306|2022</t>
  </si>
  <si>
    <t>3551306|2023</t>
  </si>
  <si>
    <t>3551306|2024</t>
  </si>
  <si>
    <t>3551306|2025</t>
  </si>
  <si>
    <t>3551405|2015</t>
  </si>
  <si>
    <t>3551405|2016</t>
  </si>
  <si>
    <t>3551405|2017</t>
  </si>
  <si>
    <t>3551405|2018</t>
  </si>
  <si>
    <t>3551405|2019</t>
  </si>
  <si>
    <t>3551405|2020</t>
  </si>
  <si>
    <t>3551405|2021</t>
  </si>
  <si>
    <t>3551405|2022</t>
  </si>
  <si>
    <t>3551405|2023</t>
  </si>
  <si>
    <t>3551405|2024</t>
  </si>
  <si>
    <t>3551405|2025</t>
  </si>
  <si>
    <t>3551504|2015</t>
  </si>
  <si>
    <t>3551504|2016</t>
  </si>
  <si>
    <t>3551504|2017</t>
  </si>
  <si>
    <t>3551504|2018</t>
  </si>
  <si>
    <t>3551504|2019</t>
  </si>
  <si>
    <t>3551504|2020</t>
  </si>
  <si>
    <t>3551504|2021</t>
  </si>
  <si>
    <t>3551504|2022</t>
  </si>
  <si>
    <t>3551504|2023</t>
  </si>
  <si>
    <t>3551504|2024</t>
  </si>
  <si>
    <t>3551504|2025</t>
  </si>
  <si>
    <t>3551603|2015</t>
  </si>
  <si>
    <t>3551603|2016</t>
  </si>
  <si>
    <t>3551603|2017</t>
  </si>
  <si>
    <t>3551603|2018</t>
  </si>
  <si>
    <t>3551603|2019</t>
  </si>
  <si>
    <t>3551603|2020</t>
  </si>
  <si>
    <t>3551603|2021</t>
  </si>
  <si>
    <t>3551603|2022</t>
  </si>
  <si>
    <t>3551603|2023</t>
  </si>
  <si>
    <t>3551603|2024</t>
  </si>
  <si>
    <t>3551603|2025</t>
  </si>
  <si>
    <t>3551702|2015</t>
  </si>
  <si>
    <t>3551702|2016</t>
  </si>
  <si>
    <t>3551702|2017</t>
  </si>
  <si>
    <t>3551702|2018</t>
  </si>
  <si>
    <t>3551702|2019</t>
  </si>
  <si>
    <t>3551702|2020</t>
  </si>
  <si>
    <t>3551702|2021</t>
  </si>
  <si>
    <t>3551702|2022</t>
  </si>
  <si>
    <t>3551702|2023</t>
  </si>
  <si>
    <t>3551702|2024</t>
  </si>
  <si>
    <t>3551702|2025</t>
  </si>
  <si>
    <t>3551801|2015</t>
  </si>
  <si>
    <t>3551801|2016</t>
  </si>
  <si>
    <t>3551801|2017</t>
  </si>
  <si>
    <t>3551801|2018</t>
  </si>
  <si>
    <t>3551801|2019</t>
  </si>
  <si>
    <t>3551801|2020</t>
  </si>
  <si>
    <t>3551801|2021</t>
  </si>
  <si>
    <t>3551801|2022</t>
  </si>
  <si>
    <t>3551801|2023</t>
  </si>
  <si>
    <t>3551801|2024</t>
  </si>
  <si>
    <t>3551801|2025</t>
  </si>
  <si>
    <t>3551900|2015</t>
  </si>
  <si>
    <t>3551900|2016</t>
  </si>
  <si>
    <t>3551900|2017</t>
  </si>
  <si>
    <t>3551900|2018</t>
  </si>
  <si>
    <t>3551900|2019</t>
  </si>
  <si>
    <t>3551900|2020</t>
  </si>
  <si>
    <t>3551900|2021</t>
  </si>
  <si>
    <t>3551900|2022</t>
  </si>
  <si>
    <t>3551900|2023</t>
  </si>
  <si>
    <t>3551900|2024</t>
  </si>
  <si>
    <t>3551900|2025</t>
  </si>
  <si>
    <t>3552007|2015</t>
  </si>
  <si>
    <t>3552007|2016</t>
  </si>
  <si>
    <t>3552007|2017</t>
  </si>
  <si>
    <t>3552007|2018</t>
  </si>
  <si>
    <t>3552007|2019</t>
  </si>
  <si>
    <t>3552007|2020</t>
  </si>
  <si>
    <t>3552007|2021</t>
  </si>
  <si>
    <t>3552007|2022</t>
  </si>
  <si>
    <t>3552007|2023</t>
  </si>
  <si>
    <t>3552007|2024</t>
  </si>
  <si>
    <t>3552007|2025</t>
  </si>
  <si>
    <t>3552106|2015</t>
  </si>
  <si>
    <t>3552106|2016</t>
  </si>
  <si>
    <t>3552106|2017</t>
  </si>
  <si>
    <t>3552106|2018</t>
  </si>
  <si>
    <t>3552106|2019</t>
  </si>
  <si>
    <t>3552106|2020</t>
  </si>
  <si>
    <t>3552106|2021</t>
  </si>
  <si>
    <t>3552106|2022</t>
  </si>
  <si>
    <t>3552106|2023</t>
  </si>
  <si>
    <t>3552106|2024</t>
  </si>
  <si>
    <t>3552106|2025</t>
  </si>
  <si>
    <t>3552205|2015</t>
  </si>
  <si>
    <t>3552205|2016</t>
  </si>
  <si>
    <t>3552205|2017</t>
  </si>
  <si>
    <t>3552205|2018</t>
  </si>
  <si>
    <t>3552205|2019</t>
  </si>
  <si>
    <t>3552205|2020</t>
  </si>
  <si>
    <t>3552205|2021</t>
  </si>
  <si>
    <t>3552205|2022</t>
  </si>
  <si>
    <t>3552205|2023</t>
  </si>
  <si>
    <t>3552205|2024</t>
  </si>
  <si>
    <t>3552205|2025</t>
  </si>
  <si>
    <t>3552304|2015</t>
  </si>
  <si>
    <t>3552304|2016</t>
  </si>
  <si>
    <t>3552304|2017</t>
  </si>
  <si>
    <t>3552304|2018</t>
  </si>
  <si>
    <t>3552304|2019</t>
  </si>
  <si>
    <t>3552304|2020</t>
  </si>
  <si>
    <t>3552304|2021</t>
  </si>
  <si>
    <t>3552304|2022</t>
  </si>
  <si>
    <t>3552304|2023</t>
  </si>
  <si>
    <t>3552304|2024</t>
  </si>
  <si>
    <t>3552304|2025</t>
  </si>
  <si>
    <t>3552403|2015</t>
  </si>
  <si>
    <t>3552403|2016</t>
  </si>
  <si>
    <t>3552403|2017</t>
  </si>
  <si>
    <t>3552403|2018</t>
  </si>
  <si>
    <t>3552403|2019</t>
  </si>
  <si>
    <t>3552403|2020</t>
  </si>
  <si>
    <t>3552403|2021</t>
  </si>
  <si>
    <t>3552403|2022</t>
  </si>
  <si>
    <t>3552403|2023</t>
  </si>
  <si>
    <t>3552403|2024</t>
  </si>
  <si>
    <t>3552403|2025</t>
  </si>
  <si>
    <t>3552502|2015</t>
  </si>
  <si>
    <t>3552502|2016</t>
  </si>
  <si>
    <t>3552502|2017</t>
  </si>
  <si>
    <t>3552502|2018</t>
  </si>
  <si>
    <t>3552502|2019</t>
  </si>
  <si>
    <t>3552502|2020</t>
  </si>
  <si>
    <t>3552502|2021</t>
  </si>
  <si>
    <t>3552502|2022</t>
  </si>
  <si>
    <t>3552502|2023</t>
  </si>
  <si>
    <t>3552502|2024</t>
  </si>
  <si>
    <t>3552502|2025</t>
  </si>
  <si>
    <t>3552551|2015</t>
  </si>
  <si>
    <t>3552551|2016</t>
  </si>
  <si>
    <t>3552551|2017</t>
  </si>
  <si>
    <t>3552551|2018</t>
  </si>
  <si>
    <t>3552551|2019</t>
  </si>
  <si>
    <t>3552551|2020</t>
  </si>
  <si>
    <t>3552551|2021</t>
  </si>
  <si>
    <t>3552551|2022</t>
  </si>
  <si>
    <t>3552551|2023</t>
  </si>
  <si>
    <t>3552551|2024</t>
  </si>
  <si>
    <t>3552551|2025</t>
  </si>
  <si>
    <t>3552601|2015</t>
  </si>
  <si>
    <t>3552601|2016</t>
  </si>
  <si>
    <t>3552601|2017</t>
  </si>
  <si>
    <t>3552601|2018</t>
  </si>
  <si>
    <t>3552601|2019</t>
  </si>
  <si>
    <t>3552601|2020</t>
  </si>
  <si>
    <t>3552601|2021</t>
  </si>
  <si>
    <t>3552601|2022</t>
  </si>
  <si>
    <t>3552601|2023</t>
  </si>
  <si>
    <t>3552601|2024</t>
  </si>
  <si>
    <t>3552601|2025</t>
  </si>
  <si>
    <t>3552700|2015</t>
  </si>
  <si>
    <t>3552700|2016</t>
  </si>
  <si>
    <t>3552700|2017</t>
  </si>
  <si>
    <t>3552700|2018</t>
  </si>
  <si>
    <t>3552700|2019</t>
  </si>
  <si>
    <t>3552700|2020</t>
  </si>
  <si>
    <t>3552700|2021</t>
  </si>
  <si>
    <t>3552700|2022</t>
  </si>
  <si>
    <t>3552700|2023</t>
  </si>
  <si>
    <t>3552700|2024</t>
  </si>
  <si>
    <t>3552700|2025</t>
  </si>
  <si>
    <t>3552809|2015</t>
  </si>
  <si>
    <t>3552809|2016</t>
  </si>
  <si>
    <t>3552809|2017</t>
  </si>
  <si>
    <t>3552809|2018</t>
  </si>
  <si>
    <t>3552809|2019</t>
  </si>
  <si>
    <t>3552809|2020</t>
  </si>
  <si>
    <t>3552809|2021</t>
  </si>
  <si>
    <t>3552809|2022</t>
  </si>
  <si>
    <t>3552809|2023</t>
  </si>
  <si>
    <t>3552809|2024</t>
  </si>
  <si>
    <t>3552809|2025</t>
  </si>
  <si>
    <t>3552908|2015</t>
  </si>
  <si>
    <t>3552908|2016</t>
  </si>
  <si>
    <t>3552908|2017</t>
  </si>
  <si>
    <t>3552908|2018</t>
  </si>
  <si>
    <t>3552908|2019</t>
  </si>
  <si>
    <t>3552908|2020</t>
  </si>
  <si>
    <t>3552908|2021</t>
  </si>
  <si>
    <t>3552908|2022</t>
  </si>
  <si>
    <t>3552908|2023</t>
  </si>
  <si>
    <t>3552908|2024</t>
  </si>
  <si>
    <t>3552908|2025</t>
  </si>
  <si>
    <t>3553005|2015</t>
  </si>
  <si>
    <t>3553005|2016</t>
  </si>
  <si>
    <t>3553005|2017</t>
  </si>
  <si>
    <t>3553005|2018</t>
  </si>
  <si>
    <t>3553005|2019</t>
  </si>
  <si>
    <t>3553005|2020</t>
  </si>
  <si>
    <t>3553005|2021</t>
  </si>
  <si>
    <t>3553005|2022</t>
  </si>
  <si>
    <t>3553005|2023</t>
  </si>
  <si>
    <t>3553005|2024</t>
  </si>
  <si>
    <t>3553005|2025</t>
  </si>
  <si>
    <t>3553104|2015</t>
  </si>
  <si>
    <t>3553104|2016</t>
  </si>
  <si>
    <t>3553104|2017</t>
  </si>
  <si>
    <t>3553104|2018</t>
  </si>
  <si>
    <t>3553104|2019</t>
  </si>
  <si>
    <t>3553104|2020</t>
  </si>
  <si>
    <t>3553104|2021</t>
  </si>
  <si>
    <t>3553104|2022</t>
  </si>
  <si>
    <t>3553104|2023</t>
  </si>
  <si>
    <t>3553104|2024</t>
  </si>
  <si>
    <t>3553104|2025</t>
  </si>
  <si>
    <t>3553203|2015</t>
  </si>
  <si>
    <t>3553203|2016</t>
  </si>
  <si>
    <t>3553203|2017</t>
  </si>
  <si>
    <t>3553203|2018</t>
  </si>
  <si>
    <t>3553203|2019</t>
  </si>
  <si>
    <t>3553203|2020</t>
  </si>
  <si>
    <t>3553203|2021</t>
  </si>
  <si>
    <t>3553203|2022</t>
  </si>
  <si>
    <t>3553203|2023</t>
  </si>
  <si>
    <t>3553203|2024</t>
  </si>
  <si>
    <t>3553203|2025</t>
  </si>
  <si>
    <t>3553302|2015</t>
  </si>
  <si>
    <t>3553302|2016</t>
  </si>
  <si>
    <t>3553302|2017</t>
  </si>
  <si>
    <t>3553302|2018</t>
  </si>
  <si>
    <t>3553302|2019</t>
  </si>
  <si>
    <t>3553302|2020</t>
  </si>
  <si>
    <t>3553302|2021</t>
  </si>
  <si>
    <t>3553302|2022</t>
  </si>
  <si>
    <t>3553302|2023</t>
  </si>
  <si>
    <t>3553302|2024</t>
  </si>
  <si>
    <t>3553302|2025</t>
  </si>
  <si>
    <t>3553401|2015</t>
  </si>
  <si>
    <t>3553401|2016</t>
  </si>
  <si>
    <t>3553401|2017</t>
  </si>
  <si>
    <t>3553401|2018</t>
  </si>
  <si>
    <t>3553401|2019</t>
  </si>
  <si>
    <t>3553401|2020</t>
  </si>
  <si>
    <t>3553401|2021</t>
  </si>
  <si>
    <t>3553401|2022</t>
  </si>
  <si>
    <t>3553401|2023</t>
  </si>
  <si>
    <t>3553401|2024</t>
  </si>
  <si>
    <t>3553401|2025</t>
  </si>
  <si>
    <t>3553500|2015</t>
  </si>
  <si>
    <t>3553500|2016</t>
  </si>
  <si>
    <t>3553500|2017</t>
  </si>
  <si>
    <t>3553500|2018</t>
  </si>
  <si>
    <t>3553500|2019</t>
  </si>
  <si>
    <t>3553500|2020</t>
  </si>
  <si>
    <t>3553500|2021</t>
  </si>
  <si>
    <t>3553500|2022</t>
  </si>
  <si>
    <t>3553500|2023</t>
  </si>
  <si>
    <t>3553500|2024</t>
  </si>
  <si>
    <t>3553500|2025</t>
  </si>
  <si>
    <t>3553609|2015</t>
  </si>
  <si>
    <t>3553609|2016</t>
  </si>
  <si>
    <t>3553609|2017</t>
  </si>
  <si>
    <t>3553609|2018</t>
  </si>
  <si>
    <t>3553609|2019</t>
  </si>
  <si>
    <t>3553609|2020</t>
  </si>
  <si>
    <t>3553609|2021</t>
  </si>
  <si>
    <t>3553609|2022</t>
  </si>
  <si>
    <t>3553609|2023</t>
  </si>
  <si>
    <t>3553609|2024</t>
  </si>
  <si>
    <t>3553609|2025</t>
  </si>
  <si>
    <t>3553658|2015</t>
  </si>
  <si>
    <t>3553658|2016</t>
  </si>
  <si>
    <t>3553658|2017</t>
  </si>
  <si>
    <t>3553658|2018</t>
  </si>
  <si>
    <t>3553658|2019</t>
  </si>
  <si>
    <t>3553658|2020</t>
  </si>
  <si>
    <t>3553658|2021</t>
  </si>
  <si>
    <t>3553658|2022</t>
  </si>
  <si>
    <t>3553658|2023</t>
  </si>
  <si>
    <t>3553658|2024</t>
  </si>
  <si>
    <t>3553658|2025</t>
  </si>
  <si>
    <t>3553708|2015</t>
  </si>
  <si>
    <t>3553708|2016</t>
  </si>
  <si>
    <t>3553708|2017</t>
  </si>
  <si>
    <t>3553708|2018</t>
  </si>
  <si>
    <t>3553708|2019</t>
  </si>
  <si>
    <t>3553708|2020</t>
  </si>
  <si>
    <t>3553708|2021</t>
  </si>
  <si>
    <t>3553708|2022</t>
  </si>
  <si>
    <t>3553708|2023</t>
  </si>
  <si>
    <t>3553708|2024</t>
  </si>
  <si>
    <t>3553708|2025</t>
  </si>
  <si>
    <t>3553807|2015</t>
  </si>
  <si>
    <t>3553807|2016</t>
  </si>
  <si>
    <t>3553807|2017</t>
  </si>
  <si>
    <t>3553807|2018</t>
  </si>
  <si>
    <t>3553807|2019</t>
  </si>
  <si>
    <t>3553807|2020</t>
  </si>
  <si>
    <t>3553807|2021</t>
  </si>
  <si>
    <t>3553807|2022</t>
  </si>
  <si>
    <t>3553807|2023</t>
  </si>
  <si>
    <t>3553807|2024</t>
  </si>
  <si>
    <t>3553807|2025</t>
  </si>
  <si>
    <t>3553856|2015</t>
  </si>
  <si>
    <t>3553856|2016</t>
  </si>
  <si>
    <t>3553856|2017</t>
  </si>
  <si>
    <t>3553856|2018</t>
  </si>
  <si>
    <t>3553856|2019</t>
  </si>
  <si>
    <t>3553856|2020</t>
  </si>
  <si>
    <t>3553856|2021</t>
  </si>
  <si>
    <t>3553856|2022</t>
  </si>
  <si>
    <t>3553856|2023</t>
  </si>
  <si>
    <t>3553856|2024</t>
  </si>
  <si>
    <t>3553856|2025</t>
  </si>
  <si>
    <t>3553906|2015</t>
  </si>
  <si>
    <t>3553906|2016</t>
  </si>
  <si>
    <t>3553906|2017</t>
  </si>
  <si>
    <t>3553906|2018</t>
  </si>
  <si>
    <t>3553906|2019</t>
  </si>
  <si>
    <t>3553906|2020</t>
  </si>
  <si>
    <t>3553906|2021</t>
  </si>
  <si>
    <t>3553906|2022</t>
  </si>
  <si>
    <t>3553906|2023</t>
  </si>
  <si>
    <t>3553906|2024</t>
  </si>
  <si>
    <t>3553906|2025</t>
  </si>
  <si>
    <t>3553955|2015</t>
  </si>
  <si>
    <t>3553955|2016</t>
  </si>
  <si>
    <t>3553955|2017</t>
  </si>
  <si>
    <t>3553955|2018</t>
  </si>
  <si>
    <t>3553955|2019</t>
  </si>
  <si>
    <t>3553955|2020</t>
  </si>
  <si>
    <t>3553955|2021</t>
  </si>
  <si>
    <t>3553955|2022</t>
  </si>
  <si>
    <t>3553955|2023</t>
  </si>
  <si>
    <t>3553955|2024</t>
  </si>
  <si>
    <t>3553955|2025</t>
  </si>
  <si>
    <t>3554003|2015</t>
  </si>
  <si>
    <t>3554003|2016</t>
  </si>
  <si>
    <t>3554003|2017</t>
  </si>
  <si>
    <t>3554003|2018</t>
  </si>
  <si>
    <t>3554003|2019</t>
  </si>
  <si>
    <t>3554003|2020</t>
  </si>
  <si>
    <t>3554003|2021</t>
  </si>
  <si>
    <t>3554003|2022</t>
  </si>
  <si>
    <t>3554003|2023</t>
  </si>
  <si>
    <t>3554003|2024</t>
  </si>
  <si>
    <t>3554003|2025</t>
  </si>
  <si>
    <t>3554102|2015</t>
  </si>
  <si>
    <t>3554102|2016</t>
  </si>
  <si>
    <t>3554102|2017</t>
  </si>
  <si>
    <t>3554102|2018</t>
  </si>
  <si>
    <t>3554102|2019</t>
  </si>
  <si>
    <t>3554102|2020</t>
  </si>
  <si>
    <t>3554102|2021</t>
  </si>
  <si>
    <t>3554102|2022</t>
  </si>
  <si>
    <t>3554102|2023</t>
  </si>
  <si>
    <t>3554102|2024</t>
  </si>
  <si>
    <t>3554102|2025</t>
  </si>
  <si>
    <t>3554201|2015</t>
  </si>
  <si>
    <t>3554201|2016</t>
  </si>
  <si>
    <t>3554201|2017</t>
  </si>
  <si>
    <t>3554201|2018</t>
  </si>
  <si>
    <t>3554201|2019</t>
  </si>
  <si>
    <t>3554201|2020</t>
  </si>
  <si>
    <t>3554201|2021</t>
  </si>
  <si>
    <t>3554201|2022</t>
  </si>
  <si>
    <t>3554201|2023</t>
  </si>
  <si>
    <t>3554201|2024</t>
  </si>
  <si>
    <t>3554201|2025</t>
  </si>
  <si>
    <t>3554300|2015</t>
  </si>
  <si>
    <t>3554300|2016</t>
  </si>
  <si>
    <t>3554300|2017</t>
  </si>
  <si>
    <t>3554300|2018</t>
  </si>
  <si>
    <t>3554300|2019</t>
  </si>
  <si>
    <t>3554300|2020</t>
  </si>
  <si>
    <t>3554300|2021</t>
  </si>
  <si>
    <t>3554300|2022</t>
  </si>
  <si>
    <t>3554300|2023</t>
  </si>
  <si>
    <t>3554300|2024</t>
  </si>
  <si>
    <t>3554300|2025</t>
  </si>
  <si>
    <t>3554409|2015</t>
  </si>
  <si>
    <t>3554409|2016</t>
  </si>
  <si>
    <t>3554409|2017</t>
  </si>
  <si>
    <t>3554409|2018</t>
  </si>
  <si>
    <t>3554409|2019</t>
  </si>
  <si>
    <t>3554409|2020</t>
  </si>
  <si>
    <t>3554409|2021</t>
  </si>
  <si>
    <t>3554409|2022</t>
  </si>
  <si>
    <t>3554409|2023</t>
  </si>
  <si>
    <t>3554409|2024</t>
  </si>
  <si>
    <t>3554409|2025</t>
  </si>
  <si>
    <t>3554508|2015</t>
  </si>
  <si>
    <t>3554508|2016</t>
  </si>
  <si>
    <t>3554508|2017</t>
  </si>
  <si>
    <t>3554508|2018</t>
  </si>
  <si>
    <t>3554508|2019</t>
  </si>
  <si>
    <t>3554508|2020</t>
  </si>
  <si>
    <t>3554508|2021</t>
  </si>
  <si>
    <t>3554508|2022</t>
  </si>
  <si>
    <t>3554508|2023</t>
  </si>
  <si>
    <t>3554508|2024</t>
  </si>
  <si>
    <t>3554508|2025</t>
  </si>
  <si>
    <t>3554607|2015</t>
  </si>
  <si>
    <t>3554607|2016</t>
  </si>
  <si>
    <t>3554607|2017</t>
  </si>
  <si>
    <t>3554607|2018</t>
  </si>
  <si>
    <t>3554607|2019</t>
  </si>
  <si>
    <t>3554607|2020</t>
  </si>
  <si>
    <t>3554607|2021</t>
  </si>
  <si>
    <t>3554607|2022</t>
  </si>
  <si>
    <t>3554607|2023</t>
  </si>
  <si>
    <t>3554607|2024</t>
  </si>
  <si>
    <t>3554607|2025</t>
  </si>
  <si>
    <t>3554656|2015</t>
  </si>
  <si>
    <t>3554656|2016</t>
  </si>
  <si>
    <t>3554656|2017</t>
  </si>
  <si>
    <t>3554656|2018</t>
  </si>
  <si>
    <t>3554656|2019</t>
  </si>
  <si>
    <t>3554656|2020</t>
  </si>
  <si>
    <t>3554656|2021</t>
  </si>
  <si>
    <t>3554656|2022</t>
  </si>
  <si>
    <t>3554656|2023</t>
  </si>
  <si>
    <t>3554656|2024</t>
  </si>
  <si>
    <t>3554656|2025</t>
  </si>
  <si>
    <t>3554706|2015</t>
  </si>
  <si>
    <t>3554706|2016</t>
  </si>
  <si>
    <t>3554706|2017</t>
  </si>
  <si>
    <t>3554706|2018</t>
  </si>
  <si>
    <t>3554706|2019</t>
  </si>
  <si>
    <t>3554706|2020</t>
  </si>
  <si>
    <t>3554706|2021</t>
  </si>
  <si>
    <t>3554706|2022</t>
  </si>
  <si>
    <t>3554706|2023</t>
  </si>
  <si>
    <t>3554706|2024</t>
  </si>
  <si>
    <t>3554706|2025</t>
  </si>
  <si>
    <t>3554755|2015</t>
  </si>
  <si>
    <t>3554755|2016</t>
  </si>
  <si>
    <t>3554755|2017</t>
  </si>
  <si>
    <t>3554755|2018</t>
  </si>
  <si>
    <t>3554755|2019</t>
  </si>
  <si>
    <t>3554755|2020</t>
  </si>
  <si>
    <t>3554755|2021</t>
  </si>
  <si>
    <t>3554755|2022</t>
  </si>
  <si>
    <t>3554755|2023</t>
  </si>
  <si>
    <t>3554755|2024</t>
  </si>
  <si>
    <t>3554755|2025</t>
  </si>
  <si>
    <t>3554805|2015</t>
  </si>
  <si>
    <t>3554805|2016</t>
  </si>
  <si>
    <t>3554805|2017</t>
  </si>
  <si>
    <t>3554805|2018</t>
  </si>
  <si>
    <t>3554805|2019</t>
  </si>
  <si>
    <t>3554805|2020</t>
  </si>
  <si>
    <t>3554805|2021</t>
  </si>
  <si>
    <t>3554805|2022</t>
  </si>
  <si>
    <t>3554805|2023</t>
  </si>
  <si>
    <t>3554805|2024</t>
  </si>
  <si>
    <t>3554805|2025</t>
  </si>
  <si>
    <t>3554904|2015</t>
  </si>
  <si>
    <t>3554904|2016</t>
  </si>
  <si>
    <t>3554904|2017</t>
  </si>
  <si>
    <t>3554904|2018</t>
  </si>
  <si>
    <t>3554904|2019</t>
  </si>
  <si>
    <t>3554904|2020</t>
  </si>
  <si>
    <t>3554904|2021</t>
  </si>
  <si>
    <t>3554904|2022</t>
  </si>
  <si>
    <t>3554904|2023</t>
  </si>
  <si>
    <t>3554904|2024</t>
  </si>
  <si>
    <t>3554904|2025</t>
  </si>
  <si>
    <t>3554953|2015</t>
  </si>
  <si>
    <t>3554953|2016</t>
  </si>
  <si>
    <t>3554953|2017</t>
  </si>
  <si>
    <t>3554953|2018</t>
  </si>
  <si>
    <t>3554953|2019</t>
  </si>
  <si>
    <t>3554953|2020</t>
  </si>
  <si>
    <t>3554953|2021</t>
  </si>
  <si>
    <t>3554953|2022</t>
  </si>
  <si>
    <t>3554953|2023</t>
  </si>
  <si>
    <t>3554953|2024</t>
  </si>
  <si>
    <t>3554953|2025</t>
  </si>
  <si>
    <t>3555000|2015</t>
  </si>
  <si>
    <t>3555000|2016</t>
  </si>
  <si>
    <t>3555000|2017</t>
  </si>
  <si>
    <t>3555000|2018</t>
  </si>
  <si>
    <t>3555000|2019</t>
  </si>
  <si>
    <t>3555000|2020</t>
  </si>
  <si>
    <t>3555000|2021</t>
  </si>
  <si>
    <t>3555000|2022</t>
  </si>
  <si>
    <t>3555000|2023</t>
  </si>
  <si>
    <t>3555000|2024</t>
  </si>
  <si>
    <t>3555000|2025</t>
  </si>
  <si>
    <t>3555109|2015</t>
  </si>
  <si>
    <t>3555109|2016</t>
  </si>
  <si>
    <t>3555109|2017</t>
  </si>
  <si>
    <t>3555109|2018</t>
  </si>
  <si>
    <t>3555109|2019</t>
  </si>
  <si>
    <t>3555109|2020</t>
  </si>
  <si>
    <t>3555109|2021</t>
  </si>
  <si>
    <t>3555109|2022</t>
  </si>
  <si>
    <t>3555109|2023</t>
  </si>
  <si>
    <t>3555109|2024</t>
  </si>
  <si>
    <t>3555109|2025</t>
  </si>
  <si>
    <t>3555208|2015</t>
  </si>
  <si>
    <t>3555208|2016</t>
  </si>
  <si>
    <t>3555208|2017</t>
  </si>
  <si>
    <t>3555208|2018</t>
  </si>
  <si>
    <t>3555208|2019</t>
  </si>
  <si>
    <t>3555208|2020</t>
  </si>
  <si>
    <t>3555208|2021</t>
  </si>
  <si>
    <t>3555208|2022</t>
  </si>
  <si>
    <t>3555208|2023</t>
  </si>
  <si>
    <t>3555208|2024</t>
  </si>
  <si>
    <t>3555208|2025</t>
  </si>
  <si>
    <t>3555307|2015</t>
  </si>
  <si>
    <t>3555307|2016</t>
  </si>
  <si>
    <t>3555307|2017</t>
  </si>
  <si>
    <t>3555307|2018</t>
  </si>
  <si>
    <t>3555307|2019</t>
  </si>
  <si>
    <t>3555307|2020</t>
  </si>
  <si>
    <t>3555307|2021</t>
  </si>
  <si>
    <t>3555307|2022</t>
  </si>
  <si>
    <t>3555307|2023</t>
  </si>
  <si>
    <t>3555307|2024</t>
  </si>
  <si>
    <t>3555307|2025</t>
  </si>
  <si>
    <t>3555356|2015</t>
  </si>
  <si>
    <t>3555356|2016</t>
  </si>
  <si>
    <t>3555356|2017</t>
  </si>
  <si>
    <t>3555356|2018</t>
  </si>
  <si>
    <t>3555356|2019</t>
  </si>
  <si>
    <t>3555356|2020</t>
  </si>
  <si>
    <t>3555356|2021</t>
  </si>
  <si>
    <t>3555356|2022</t>
  </si>
  <si>
    <t>3555356|2023</t>
  </si>
  <si>
    <t>3555356|2024</t>
  </si>
  <si>
    <t>3555356|2025</t>
  </si>
  <si>
    <t>3555406|2015</t>
  </si>
  <si>
    <t>3555406|2016</t>
  </si>
  <si>
    <t>3555406|2017</t>
  </si>
  <si>
    <t>3555406|2018</t>
  </si>
  <si>
    <t>3555406|2019</t>
  </si>
  <si>
    <t>3555406|2020</t>
  </si>
  <si>
    <t>3555406|2021</t>
  </si>
  <si>
    <t>3555406|2022</t>
  </si>
  <si>
    <t>3555406|2023</t>
  </si>
  <si>
    <t>3555406|2024</t>
  </si>
  <si>
    <t>3555406|2025</t>
  </si>
  <si>
    <t>3555505|2015</t>
  </si>
  <si>
    <t>3555505|2016</t>
  </si>
  <si>
    <t>3555505|2017</t>
  </si>
  <si>
    <t>3555505|2018</t>
  </si>
  <si>
    <t>3555505|2019</t>
  </si>
  <si>
    <t>3555505|2020</t>
  </si>
  <si>
    <t>3555505|2021</t>
  </si>
  <si>
    <t>3555505|2022</t>
  </si>
  <si>
    <t>3555505|2023</t>
  </si>
  <si>
    <t>3555505|2024</t>
  </si>
  <si>
    <t>3555505|2025</t>
  </si>
  <si>
    <t>3555604|2015</t>
  </si>
  <si>
    <t>3555604|2016</t>
  </si>
  <si>
    <t>3555604|2017</t>
  </si>
  <si>
    <t>3555604|2018</t>
  </si>
  <si>
    <t>3555604|2019</t>
  </si>
  <si>
    <t>3555604|2020</t>
  </si>
  <si>
    <t>3555604|2021</t>
  </si>
  <si>
    <t>3555604|2022</t>
  </si>
  <si>
    <t>3555604|2023</t>
  </si>
  <si>
    <t>3555604|2024</t>
  </si>
  <si>
    <t>3555604|2025</t>
  </si>
  <si>
    <t>3555703|2015</t>
  </si>
  <si>
    <t>3555703|2016</t>
  </si>
  <si>
    <t>3555703|2017</t>
  </si>
  <si>
    <t>3555703|2018</t>
  </si>
  <si>
    <t>3555703|2019</t>
  </si>
  <si>
    <t>3555703|2020</t>
  </si>
  <si>
    <t>3555703|2021</t>
  </si>
  <si>
    <t>3555703|2022</t>
  </si>
  <si>
    <t>3555703|2023</t>
  </si>
  <si>
    <t>3555703|2024</t>
  </si>
  <si>
    <t>3555703|2025</t>
  </si>
  <si>
    <t>3555802|2015</t>
  </si>
  <si>
    <t>3555802|2016</t>
  </si>
  <si>
    <t>3555802|2017</t>
  </si>
  <si>
    <t>3555802|2018</t>
  </si>
  <si>
    <t>3555802|2019</t>
  </si>
  <si>
    <t>3555802|2020</t>
  </si>
  <si>
    <t>3555802|2021</t>
  </si>
  <si>
    <t>3555802|2022</t>
  </si>
  <si>
    <t>3555802|2023</t>
  </si>
  <si>
    <t>3555802|2024</t>
  </si>
  <si>
    <t>3555802|2025</t>
  </si>
  <si>
    <t>3555901|2015</t>
  </si>
  <si>
    <t>3555901|2016</t>
  </si>
  <si>
    <t>3555901|2017</t>
  </si>
  <si>
    <t>3555901|2018</t>
  </si>
  <si>
    <t>3555901|2019</t>
  </si>
  <si>
    <t>3555901|2020</t>
  </si>
  <si>
    <t>3555901|2021</t>
  </si>
  <si>
    <t>3555901|2022</t>
  </si>
  <si>
    <t>3555901|2023</t>
  </si>
  <si>
    <t>3555901|2024</t>
  </si>
  <si>
    <t>3555901|2025</t>
  </si>
  <si>
    <t>3556008|2015</t>
  </si>
  <si>
    <t>3556008|2016</t>
  </si>
  <si>
    <t>3556008|2017</t>
  </si>
  <si>
    <t>3556008|2018</t>
  </si>
  <si>
    <t>3556008|2019</t>
  </si>
  <si>
    <t>3556008|2020</t>
  </si>
  <si>
    <t>3556008|2021</t>
  </si>
  <si>
    <t>3556008|2022</t>
  </si>
  <si>
    <t>3556008|2023</t>
  </si>
  <si>
    <t>3556008|2024</t>
  </si>
  <si>
    <t>3556008|2025</t>
  </si>
  <si>
    <t>3556107|2015</t>
  </si>
  <si>
    <t>3556107|2016</t>
  </si>
  <si>
    <t>3556107|2017</t>
  </si>
  <si>
    <t>3556107|2018</t>
  </si>
  <si>
    <t>3556107|2019</t>
  </si>
  <si>
    <t>3556107|2020</t>
  </si>
  <si>
    <t>3556107|2021</t>
  </si>
  <si>
    <t>3556107|2022</t>
  </si>
  <si>
    <t>3556107|2023</t>
  </si>
  <si>
    <t>3556107|2024</t>
  </si>
  <si>
    <t>3556107|2025</t>
  </si>
  <si>
    <t>3556206|2015</t>
  </si>
  <si>
    <t>3556206|2016</t>
  </si>
  <si>
    <t>3556206|2017</t>
  </si>
  <si>
    <t>3556206|2018</t>
  </si>
  <si>
    <t>3556206|2019</t>
  </si>
  <si>
    <t>3556206|2020</t>
  </si>
  <si>
    <t>3556206|2021</t>
  </si>
  <si>
    <t>3556206|2022</t>
  </si>
  <si>
    <t>3556206|2023</t>
  </si>
  <si>
    <t>3556206|2024</t>
  </si>
  <si>
    <t>3556206|2025</t>
  </si>
  <si>
    <t>3556305|2015</t>
  </si>
  <si>
    <t>3556305|2016</t>
  </si>
  <si>
    <t>3556305|2017</t>
  </si>
  <si>
    <t>3556305|2018</t>
  </si>
  <si>
    <t>3556305|2019</t>
  </si>
  <si>
    <t>3556305|2020</t>
  </si>
  <si>
    <t>3556305|2021</t>
  </si>
  <si>
    <t>3556305|2022</t>
  </si>
  <si>
    <t>3556305|2023</t>
  </si>
  <si>
    <t>3556305|2024</t>
  </si>
  <si>
    <t>3556305|2025</t>
  </si>
  <si>
    <t>3556354|2015</t>
  </si>
  <si>
    <t>3556354|2016</t>
  </si>
  <si>
    <t>3556354|2017</t>
  </si>
  <si>
    <t>3556354|2018</t>
  </si>
  <si>
    <t>3556354|2019</t>
  </si>
  <si>
    <t>3556354|2020</t>
  </si>
  <si>
    <t>3556354|2021</t>
  </si>
  <si>
    <t>3556354|2022</t>
  </si>
  <si>
    <t>3556354|2023</t>
  </si>
  <si>
    <t>3556354|2024</t>
  </si>
  <si>
    <t>3556354|2025</t>
  </si>
  <si>
    <t>3556404|2015</t>
  </si>
  <si>
    <t>3556404|2016</t>
  </si>
  <si>
    <t>3556404|2017</t>
  </si>
  <si>
    <t>3556404|2018</t>
  </si>
  <si>
    <t>3556404|2019</t>
  </si>
  <si>
    <t>3556404|2020</t>
  </si>
  <si>
    <t>3556404|2021</t>
  </si>
  <si>
    <t>3556404|2022</t>
  </si>
  <si>
    <t>3556404|2023</t>
  </si>
  <si>
    <t>3556404|2024</t>
  </si>
  <si>
    <t>3556404|2025</t>
  </si>
  <si>
    <t>3556453|2015</t>
  </si>
  <si>
    <t>3556453|2016</t>
  </si>
  <si>
    <t>3556453|2017</t>
  </si>
  <si>
    <t>3556453|2018</t>
  </si>
  <si>
    <t>3556453|2019</t>
  </si>
  <si>
    <t>3556453|2020</t>
  </si>
  <si>
    <t>3556453|2021</t>
  </si>
  <si>
    <t>3556453|2022</t>
  </si>
  <si>
    <t>3556453|2023</t>
  </si>
  <si>
    <t>3556453|2024</t>
  </si>
  <si>
    <t>3556453|2025</t>
  </si>
  <si>
    <t>3556503|2015</t>
  </si>
  <si>
    <t>3556503|2016</t>
  </si>
  <si>
    <t>3556503|2017</t>
  </si>
  <si>
    <t>3556503|2018</t>
  </si>
  <si>
    <t>3556503|2019</t>
  </si>
  <si>
    <t>3556503|2020</t>
  </si>
  <si>
    <t>3556503|2021</t>
  </si>
  <si>
    <t>3556503|2022</t>
  </si>
  <si>
    <t>3556503|2023</t>
  </si>
  <si>
    <t>3556503|2024</t>
  </si>
  <si>
    <t>3556503|2025</t>
  </si>
  <si>
    <t>3556602|2015</t>
  </si>
  <si>
    <t>3556602|2016</t>
  </si>
  <si>
    <t>3556602|2017</t>
  </si>
  <si>
    <t>3556602|2018</t>
  </si>
  <si>
    <t>3556602|2019</t>
  </si>
  <si>
    <t>3556602|2020</t>
  </si>
  <si>
    <t>3556602|2021</t>
  </si>
  <si>
    <t>3556602|2022</t>
  </si>
  <si>
    <t>3556602|2023</t>
  </si>
  <si>
    <t>3556602|2024</t>
  </si>
  <si>
    <t>3556602|2025</t>
  </si>
  <si>
    <t>3556701|2015</t>
  </si>
  <si>
    <t>3556701|2016</t>
  </si>
  <si>
    <t>3556701|2017</t>
  </si>
  <si>
    <t>3556701|2018</t>
  </si>
  <si>
    <t>3556701|2019</t>
  </si>
  <si>
    <t>3556701|2020</t>
  </si>
  <si>
    <t>3556701|2021</t>
  </si>
  <si>
    <t>3556701|2022</t>
  </si>
  <si>
    <t>3556701|2023</t>
  </si>
  <si>
    <t>3556701|2024</t>
  </si>
  <si>
    <t>3556701|2025</t>
  </si>
  <si>
    <t>3556800|2015</t>
  </si>
  <si>
    <t>3556800|2016</t>
  </si>
  <si>
    <t>3556800|2017</t>
  </si>
  <si>
    <t>3556800|2018</t>
  </si>
  <si>
    <t>3556800|2019</t>
  </si>
  <si>
    <t>3556800|2020</t>
  </si>
  <si>
    <t>3556800|2021</t>
  </si>
  <si>
    <t>3556800|2022</t>
  </si>
  <si>
    <t>3556800|2023</t>
  </si>
  <si>
    <t>3556800|2024</t>
  </si>
  <si>
    <t>3556800|2025</t>
  </si>
  <si>
    <t>3556909|2015</t>
  </si>
  <si>
    <t>3556909|2016</t>
  </si>
  <si>
    <t>3556909|2017</t>
  </si>
  <si>
    <t>3556909|2018</t>
  </si>
  <si>
    <t>3556909|2019</t>
  </si>
  <si>
    <t>3556909|2020</t>
  </si>
  <si>
    <t>3556909|2021</t>
  </si>
  <si>
    <t>3556909|2022</t>
  </si>
  <si>
    <t>3556909|2023</t>
  </si>
  <si>
    <t>3556909|2024</t>
  </si>
  <si>
    <t>3556909|2025</t>
  </si>
  <si>
    <t>3556958|2015</t>
  </si>
  <si>
    <t>3556958|2016</t>
  </si>
  <si>
    <t>3556958|2017</t>
  </si>
  <si>
    <t>3556958|2018</t>
  </si>
  <si>
    <t>3556958|2019</t>
  </si>
  <si>
    <t>3556958|2020</t>
  </si>
  <si>
    <t>3556958|2021</t>
  </si>
  <si>
    <t>3556958|2022</t>
  </si>
  <si>
    <t>3556958|2023</t>
  </si>
  <si>
    <t>3556958|2024</t>
  </si>
  <si>
    <t>3556958|2025</t>
  </si>
  <si>
    <t>3557006|2015</t>
  </si>
  <si>
    <t>3557006|2016</t>
  </si>
  <si>
    <t>3557006|2017</t>
  </si>
  <si>
    <t>3557006|2018</t>
  </si>
  <si>
    <t>3557006|2019</t>
  </si>
  <si>
    <t>3557006|2020</t>
  </si>
  <si>
    <t>3557006|2021</t>
  </si>
  <si>
    <t>3557006|2022</t>
  </si>
  <si>
    <t>3557006|2023</t>
  </si>
  <si>
    <t>3557006|2024</t>
  </si>
  <si>
    <t>3557006|2025</t>
  </si>
  <si>
    <t>3557105|2015</t>
  </si>
  <si>
    <t>3557105|2016</t>
  </si>
  <si>
    <t>3557105|2017</t>
  </si>
  <si>
    <t>3557105|2018</t>
  </si>
  <si>
    <t>3557105|2019</t>
  </si>
  <si>
    <t>3557105|2020</t>
  </si>
  <si>
    <t>3557105|2021</t>
  </si>
  <si>
    <t>3557105|2022</t>
  </si>
  <si>
    <t>3557105|2023</t>
  </si>
  <si>
    <t>3557105|2024</t>
  </si>
  <si>
    <t>3557105|2025</t>
  </si>
  <si>
    <t>3557154|2015</t>
  </si>
  <si>
    <t>3557154|2016</t>
  </si>
  <si>
    <t>3557154|2017</t>
  </si>
  <si>
    <t>3557154|2018</t>
  </si>
  <si>
    <t>3557154|2019</t>
  </si>
  <si>
    <t>3557154|2020</t>
  </si>
  <si>
    <t>3557154|2021</t>
  </si>
  <si>
    <t>3557154|2022</t>
  </si>
  <si>
    <t>3557154|2023</t>
  </si>
  <si>
    <t>3557154|2024</t>
  </si>
  <si>
    <t>3557154|2025</t>
  </si>
  <si>
    <t>3557204|2015</t>
  </si>
  <si>
    <t>3557204|2016</t>
  </si>
  <si>
    <t>3557204|2017</t>
  </si>
  <si>
    <t>3557204|2018</t>
  </si>
  <si>
    <t>3557204|2019</t>
  </si>
  <si>
    <t>3557204|2020</t>
  </si>
  <si>
    <t>3557204|2021</t>
  </si>
  <si>
    <t>3557204|2022</t>
  </si>
  <si>
    <t>3557204|2023</t>
  </si>
  <si>
    <t>3557204|2024</t>
  </si>
  <si>
    <t>3557204|2025</t>
  </si>
  <si>
    <t>3557303|2015</t>
  </si>
  <si>
    <t>3557303|2016</t>
  </si>
  <si>
    <t>3557303|2017</t>
  </si>
  <si>
    <t>3557303|2018</t>
  </si>
  <si>
    <t>3557303|2019</t>
  </si>
  <si>
    <t>3557303|2020</t>
  </si>
  <si>
    <t>3557303|2021</t>
  </si>
  <si>
    <t>3557303|2022</t>
  </si>
  <si>
    <t>3557303|2023</t>
  </si>
  <si>
    <t>3557303|2024</t>
  </si>
  <si>
    <t>3557303|2025</t>
  </si>
  <si>
    <t>Indicador</t>
  </si>
  <si>
    <t>Municípios com dado</t>
  </si>
  <si>
    <t>Mínimo</t>
  </si>
  <si>
    <t>1º quartil</t>
  </si>
  <si>
    <t>Mediana</t>
  </si>
  <si>
    <t>3º quartil</t>
  </si>
  <si>
    <t>Máximo</t>
  </si>
  <si>
    <t>1. Até 5 mil|2015|dependencia_transf</t>
  </si>
  <si>
    <t>dependencia_transf</t>
  </si>
  <si>
    <t>1. Até 5 mil|2016|dependencia_transf</t>
  </si>
  <si>
    <t>1. Até 5 mil|2017|dependencia_transf</t>
  </si>
  <si>
    <t>1. Até 5 mil|2018|dependencia_transf</t>
  </si>
  <si>
    <t>1. Até 5 mil|2019|dependencia_transf</t>
  </si>
  <si>
    <t>1. Até 5 mil|2020|dependencia_transf</t>
  </si>
  <si>
    <t>1. Até 5 mil|2021|dependencia_transf</t>
  </si>
  <si>
    <t>1. Até 5 mil|2022|dependencia_transf</t>
  </si>
  <si>
    <t>1. Até 5 mil|2023|dependencia_transf</t>
  </si>
  <si>
    <t>1. Até 5 mil|2024|dependencia_transf</t>
  </si>
  <si>
    <t>1. Até 5 mil|2025|dependencia_transf</t>
  </si>
  <si>
    <t>2. De 5 a 10 mil|2015|dependencia_transf</t>
  </si>
  <si>
    <t>2. De 5 a 10 mil|2016|dependencia_transf</t>
  </si>
  <si>
    <t>2. De 5 a 10 mil|2017|dependencia_transf</t>
  </si>
  <si>
    <t>2. De 5 a 10 mil|2018|dependencia_transf</t>
  </si>
  <si>
    <t>2. De 5 a 10 mil|2019|dependencia_transf</t>
  </si>
  <si>
    <t>2. De 5 a 10 mil|2020|dependencia_transf</t>
  </si>
  <si>
    <t>2. De 5 a 10 mil|2021|dependencia_transf</t>
  </si>
  <si>
    <t>2. De 5 a 10 mil|2022|dependencia_transf</t>
  </si>
  <si>
    <t>2. De 5 a 10 mil|2023|dependencia_transf</t>
  </si>
  <si>
    <t>2. De 5 a 10 mil|2024|dependencia_transf</t>
  </si>
  <si>
    <t>2. De 5 a 10 mil|2025|dependencia_transf</t>
  </si>
  <si>
    <t>3. De 10 a 20 mil|2015|dependencia_transf</t>
  </si>
  <si>
    <t>3. De 10 a 20 mil|2016|dependencia_transf</t>
  </si>
  <si>
    <t>3. De 10 a 20 mil|2017|dependencia_transf</t>
  </si>
  <si>
    <t>3. De 10 a 20 mil|2018|dependencia_transf</t>
  </si>
  <si>
    <t>3. De 10 a 20 mil|2019|dependencia_transf</t>
  </si>
  <si>
    <t>3. De 10 a 20 mil|2020|dependencia_transf</t>
  </si>
  <si>
    <t>3. De 10 a 20 mil|2021|dependencia_transf</t>
  </si>
  <si>
    <t>3. De 10 a 20 mil|2022|dependencia_transf</t>
  </si>
  <si>
    <t>3. De 10 a 20 mil|2023|dependencia_transf</t>
  </si>
  <si>
    <t>3. De 10 a 20 mil|2024|dependencia_transf</t>
  </si>
  <si>
    <t>3. De 10 a 20 mil|2025|dependencia_transf</t>
  </si>
  <si>
    <t>4. De 20 a 50 mil|2015|dependencia_transf</t>
  </si>
  <si>
    <t>4. De 20 a 50 mil|2016|dependencia_transf</t>
  </si>
  <si>
    <t>4. De 20 a 50 mil|2017|dependencia_transf</t>
  </si>
  <si>
    <t>4. De 20 a 50 mil|2018|dependencia_transf</t>
  </si>
  <si>
    <t>4. De 20 a 50 mil|2019|dependencia_transf</t>
  </si>
  <si>
    <t>4. De 20 a 50 mil|2020|dependencia_transf</t>
  </si>
  <si>
    <t>4. De 20 a 50 mil|2021|dependencia_transf</t>
  </si>
  <si>
    <t>4. De 20 a 50 mil|2022|dependencia_transf</t>
  </si>
  <si>
    <t>4. De 20 a 50 mil|2023|dependencia_transf</t>
  </si>
  <si>
    <t>4. De 20 a 50 mil|2024|dependencia_transf</t>
  </si>
  <si>
    <t>4. De 20 a 50 mil|2025|dependencia_transf</t>
  </si>
  <si>
    <t>5. De 50 a 100 mil|2015|dependencia_transf</t>
  </si>
  <si>
    <t>5. De 50 a 100 mil|2016|dependencia_transf</t>
  </si>
  <si>
    <t>5. De 50 a 100 mil|2017|dependencia_transf</t>
  </si>
  <si>
    <t>5. De 50 a 100 mil|2018|dependencia_transf</t>
  </si>
  <si>
    <t>5. De 50 a 100 mil|2019|dependencia_transf</t>
  </si>
  <si>
    <t>5. De 50 a 100 mil|2020|dependencia_transf</t>
  </si>
  <si>
    <t>5. De 50 a 100 mil|2021|dependencia_transf</t>
  </si>
  <si>
    <t>5. De 50 a 100 mil|2022|dependencia_transf</t>
  </si>
  <si>
    <t>5. De 50 a 100 mil|2023|dependencia_transf</t>
  </si>
  <si>
    <t>5. De 50 a 100 mil|2024|dependencia_transf</t>
  </si>
  <si>
    <t>5. De 50 a 100 mil|2025|dependencia_transf</t>
  </si>
  <si>
    <t>6. De 100 a 500 mil|2015|dependencia_transf</t>
  </si>
  <si>
    <t>6. De 100 a 500 mil|2016|dependencia_transf</t>
  </si>
  <si>
    <t>6. De 100 a 500 mil|2017|dependencia_transf</t>
  </si>
  <si>
    <t>6. De 100 a 500 mil|2018|dependencia_transf</t>
  </si>
  <si>
    <t>6. De 100 a 500 mil|2019|dependencia_transf</t>
  </si>
  <si>
    <t>6. De 100 a 500 mil|2020|dependencia_transf</t>
  </si>
  <si>
    <t>6. De 100 a 500 mil|2021|dependencia_transf</t>
  </si>
  <si>
    <t>6. De 100 a 500 mil|2022|dependencia_transf</t>
  </si>
  <si>
    <t>6. De 100 a 500 mil|2023|dependencia_transf</t>
  </si>
  <si>
    <t>6. De 100 a 500 mil|2024|dependencia_transf</t>
  </si>
  <si>
    <t>6. De 100 a 500 mil|2025|dependencia_transf</t>
  </si>
  <si>
    <t>7. Mais de 500 mil|2015|dependencia_transf</t>
  </si>
  <si>
    <t>7. Mais de 500 mil|2016|dependencia_transf</t>
  </si>
  <si>
    <t>7. Mais de 500 mil|2017|dependencia_transf</t>
  </si>
  <si>
    <t>7. Mais de 500 mil|2018|dependencia_transf</t>
  </si>
  <si>
    <t>7. Mais de 500 mil|2019|dependencia_transf</t>
  </si>
  <si>
    <t>7. Mais de 500 mil|2020|dependencia_transf</t>
  </si>
  <si>
    <t>7. Mais de 500 mil|2021|dependencia_transf</t>
  </si>
  <si>
    <t>7. Mais de 500 mil|2022|dependencia_transf</t>
  </si>
  <si>
    <t>7. Mais de 500 mil|2023|dependencia_transf</t>
  </si>
  <si>
    <t>7. Mais de 500 mil|2024|dependencia_transf</t>
  </si>
  <si>
    <t>7. Mais de 500 mil|2025|dependencia_transf</t>
  </si>
  <si>
    <t>1. Até 5 mil|2015|educacao_pc</t>
  </si>
  <si>
    <t>educacao_pc</t>
  </si>
  <si>
    <t>1. Até 5 mil|2016|educacao_pc</t>
  </si>
  <si>
    <t>1. Até 5 mil|2017|educacao_pc</t>
  </si>
  <si>
    <t>1. Até 5 mil|2018|educacao_pc</t>
  </si>
  <si>
    <t>1. Até 5 mil|2019|educacao_pc</t>
  </si>
  <si>
    <t>1. Até 5 mil|2020|educacao_pc</t>
  </si>
  <si>
    <t>1. Até 5 mil|2021|educacao_pc</t>
  </si>
  <si>
    <t>1. Até 5 mil|2022|educacao_pc</t>
  </si>
  <si>
    <t>1. Até 5 mil|2023|educacao_pc</t>
  </si>
  <si>
    <t>1. Até 5 mil|2024|educacao_pc</t>
  </si>
  <si>
    <t>1. Até 5 mil|2025|educacao_pc</t>
  </si>
  <si>
    <t>2. De 5 a 10 mil|2015|educacao_pc</t>
  </si>
  <si>
    <t>2. De 5 a 10 mil|2016|educacao_pc</t>
  </si>
  <si>
    <t>2. De 5 a 10 mil|2017|educacao_pc</t>
  </si>
  <si>
    <t>2. De 5 a 10 mil|2018|educacao_pc</t>
  </si>
  <si>
    <t>2. De 5 a 10 mil|2019|educacao_pc</t>
  </si>
  <si>
    <t>2. De 5 a 10 mil|2020|educacao_pc</t>
  </si>
  <si>
    <t>2. De 5 a 10 mil|2021|educacao_pc</t>
  </si>
  <si>
    <t>2. De 5 a 10 mil|2022|educacao_pc</t>
  </si>
  <si>
    <t>2. De 5 a 10 mil|2023|educacao_pc</t>
  </si>
  <si>
    <t>2. De 5 a 10 mil|2024|educacao_pc</t>
  </si>
  <si>
    <t>2. De 5 a 10 mil|2025|educacao_pc</t>
  </si>
  <si>
    <t>3. De 10 a 20 mil|2015|educacao_pc</t>
  </si>
  <si>
    <t>3. De 10 a 20 mil|2016|educacao_pc</t>
  </si>
  <si>
    <t>3. De 10 a 20 mil|2017|educacao_pc</t>
  </si>
  <si>
    <t>3. De 10 a 20 mil|2018|educacao_pc</t>
  </si>
  <si>
    <t>3. De 10 a 20 mil|2019|educacao_pc</t>
  </si>
  <si>
    <t>3. De 10 a 20 mil|2020|educacao_pc</t>
  </si>
  <si>
    <t>3. De 10 a 20 mil|2021|educacao_pc</t>
  </si>
  <si>
    <t>3. De 10 a 20 mil|2022|educacao_pc</t>
  </si>
  <si>
    <t>3. De 10 a 20 mil|2023|educacao_pc</t>
  </si>
  <si>
    <t>3. De 10 a 20 mil|2024|educacao_pc</t>
  </si>
  <si>
    <t>3. De 10 a 20 mil|2025|educacao_pc</t>
  </si>
  <si>
    <t>4. De 20 a 50 mil|2015|educacao_pc</t>
  </si>
  <si>
    <t>4. De 20 a 50 mil|2016|educacao_pc</t>
  </si>
  <si>
    <t>4. De 20 a 50 mil|2017|educacao_pc</t>
  </si>
  <si>
    <t>4. De 20 a 50 mil|2018|educacao_pc</t>
  </si>
  <si>
    <t>4. De 20 a 50 mil|2019|educacao_pc</t>
  </si>
  <si>
    <t>4. De 20 a 50 mil|2020|educacao_pc</t>
  </si>
  <si>
    <t>4. De 20 a 50 mil|2021|educacao_pc</t>
  </si>
  <si>
    <t>4. De 20 a 50 mil|2022|educacao_pc</t>
  </si>
  <si>
    <t>4. De 20 a 50 mil|2023|educacao_pc</t>
  </si>
  <si>
    <t>4. De 20 a 50 mil|2024|educacao_pc</t>
  </si>
  <si>
    <t>4. De 20 a 50 mil|2025|educacao_pc</t>
  </si>
  <si>
    <t>5. De 50 a 100 mil|2015|educacao_pc</t>
  </si>
  <si>
    <t>5. De 50 a 100 mil|2016|educacao_pc</t>
  </si>
  <si>
    <t>5. De 50 a 100 mil|2017|educacao_pc</t>
  </si>
  <si>
    <t>5. De 50 a 100 mil|2018|educacao_pc</t>
  </si>
  <si>
    <t>5. De 50 a 100 mil|2019|educacao_pc</t>
  </si>
  <si>
    <t>5. De 50 a 100 mil|2020|educacao_pc</t>
  </si>
  <si>
    <t>5. De 50 a 100 mil|2021|educacao_pc</t>
  </si>
  <si>
    <t>5. De 50 a 100 mil|2022|educacao_pc</t>
  </si>
  <si>
    <t>5. De 50 a 100 mil|2023|educacao_pc</t>
  </si>
  <si>
    <t>5. De 50 a 100 mil|2024|educacao_pc</t>
  </si>
  <si>
    <t>5. De 50 a 100 mil|2025|educacao_pc</t>
  </si>
  <si>
    <t>6. De 100 a 500 mil|2015|educacao_pc</t>
  </si>
  <si>
    <t>6. De 100 a 500 mil|2016|educacao_pc</t>
  </si>
  <si>
    <t>6. De 100 a 500 mil|2017|educacao_pc</t>
  </si>
  <si>
    <t>6. De 100 a 500 mil|2018|educacao_pc</t>
  </si>
  <si>
    <t>6. De 100 a 500 mil|2019|educacao_pc</t>
  </si>
  <si>
    <t>6. De 100 a 500 mil|2020|educacao_pc</t>
  </si>
  <si>
    <t>6. De 100 a 500 mil|2021|educacao_pc</t>
  </si>
  <si>
    <t>6. De 100 a 500 mil|2022|educacao_pc</t>
  </si>
  <si>
    <t>6. De 100 a 500 mil|2023|educacao_pc</t>
  </si>
  <si>
    <t>6. De 100 a 500 mil|2024|educacao_pc</t>
  </si>
  <si>
    <t>6. De 100 a 500 mil|2025|educacao_pc</t>
  </si>
  <si>
    <t>7. Mais de 500 mil|2015|educacao_pc</t>
  </si>
  <si>
    <t>7. Mais de 500 mil|2016|educacao_pc</t>
  </si>
  <si>
    <t>7. Mais de 500 mil|2017|educacao_pc</t>
  </si>
  <si>
    <t>7. Mais de 500 mil|2018|educacao_pc</t>
  </si>
  <si>
    <t>7. Mais de 500 mil|2019|educacao_pc</t>
  </si>
  <si>
    <t>7. Mais de 500 mil|2020|educacao_pc</t>
  </si>
  <si>
    <t>7. Mais de 500 mil|2021|educacao_pc</t>
  </si>
  <si>
    <t>7. Mais de 500 mil|2022|educacao_pc</t>
  </si>
  <si>
    <t>7. Mais de 500 mil|2023|educacao_pc</t>
  </si>
  <si>
    <t>7. Mais de 500 mil|2024|educacao_pc</t>
  </si>
  <si>
    <t>7. Mais de 500 mil|2025|educacao_pc</t>
  </si>
  <si>
    <t>1. Até 5 mil|2015|ideb</t>
  </si>
  <si>
    <t>ideb</t>
  </si>
  <si>
    <t>1. Até 5 mil|2017|ideb</t>
  </si>
  <si>
    <t>1. Até 5 mil|2019|ideb</t>
  </si>
  <si>
    <t>1. Até 5 mil|2021|ideb</t>
  </si>
  <si>
    <t>1. Até 5 mil|2023|ideb</t>
  </si>
  <si>
    <t>2. De 5 a 10 mil|2015|ideb</t>
  </si>
  <si>
    <t>2. De 5 a 10 mil|2017|ideb</t>
  </si>
  <si>
    <t>2. De 5 a 10 mil|2019|ideb</t>
  </si>
  <si>
    <t>2. De 5 a 10 mil|2021|ideb</t>
  </si>
  <si>
    <t>2. De 5 a 10 mil|2023|ideb</t>
  </si>
  <si>
    <t>3. De 10 a 20 mil|2015|ideb</t>
  </si>
  <si>
    <t>3. De 10 a 20 mil|2017|ideb</t>
  </si>
  <si>
    <t>3. De 10 a 20 mil|2019|ideb</t>
  </si>
  <si>
    <t>3. De 10 a 20 mil|2021|ideb</t>
  </si>
  <si>
    <t>3. De 10 a 20 mil|2023|ideb</t>
  </si>
  <si>
    <t>4. De 20 a 50 mil|2015|ideb</t>
  </si>
  <si>
    <t>4. De 20 a 50 mil|2017|ideb</t>
  </si>
  <si>
    <t>4. De 20 a 50 mil|2019|ideb</t>
  </si>
  <si>
    <t>4. De 20 a 50 mil|2021|ideb</t>
  </si>
  <si>
    <t>4. De 20 a 50 mil|2023|ideb</t>
  </si>
  <si>
    <t>5. De 50 a 100 mil|2015|ideb</t>
  </si>
  <si>
    <t>5. De 50 a 100 mil|2017|ideb</t>
  </si>
  <si>
    <t>5. De 50 a 100 mil|2019|ideb</t>
  </si>
  <si>
    <t>5. De 50 a 100 mil|2021|ideb</t>
  </si>
  <si>
    <t>5. De 50 a 100 mil|2023|ideb</t>
  </si>
  <si>
    <t>6. De 100 a 500 mil|2015|ideb</t>
  </si>
  <si>
    <t>6. De 100 a 500 mil|2017|ideb</t>
  </si>
  <si>
    <t>6. De 100 a 500 mil|2019|ideb</t>
  </si>
  <si>
    <t>6. De 100 a 500 mil|2021|ideb</t>
  </si>
  <si>
    <t>6. De 100 a 500 mil|2023|ideb</t>
  </si>
  <si>
    <t>7. Mais de 500 mil|2015|ideb</t>
  </si>
  <si>
    <t>7. Mais de 500 mil|2017|ideb</t>
  </si>
  <si>
    <t>7. Mais de 500 mil|2019|ideb</t>
  </si>
  <si>
    <t>7. Mais de 500 mil|2021|ideb</t>
  </si>
  <si>
    <t>7. Mais de 500 mil|2023|ideb</t>
  </si>
  <si>
    <t>1. Até 5 mil|2015|pib_pc</t>
  </si>
  <si>
    <t>pib_pc</t>
  </si>
  <si>
    <t>1. Até 5 mil|2016|pib_pc</t>
  </si>
  <si>
    <t>1. Até 5 mil|2017|pib_pc</t>
  </si>
  <si>
    <t>1. Até 5 mil|2018|pib_pc</t>
  </si>
  <si>
    <t>1. Até 5 mil|2019|pib_pc</t>
  </si>
  <si>
    <t>1. Até 5 mil|2020|pib_pc</t>
  </si>
  <si>
    <t>1. Até 5 mil|2021|pib_pc</t>
  </si>
  <si>
    <t>1. Até 5 mil|2022|pib_pc</t>
  </si>
  <si>
    <t>1. Até 5 mil|2023|pib_pc</t>
  </si>
  <si>
    <t>2. De 5 a 10 mil|2015|pib_pc</t>
  </si>
  <si>
    <t>2. De 5 a 10 mil|2016|pib_pc</t>
  </si>
  <si>
    <t>2. De 5 a 10 mil|2017|pib_pc</t>
  </si>
  <si>
    <t>2. De 5 a 10 mil|2018|pib_pc</t>
  </si>
  <si>
    <t>2. De 5 a 10 mil|2019|pib_pc</t>
  </si>
  <si>
    <t>2. De 5 a 10 mil|2020|pib_pc</t>
  </si>
  <si>
    <t>2. De 5 a 10 mil|2021|pib_pc</t>
  </si>
  <si>
    <t>2. De 5 a 10 mil|2022|pib_pc</t>
  </si>
  <si>
    <t>2. De 5 a 10 mil|2023|pib_pc</t>
  </si>
  <si>
    <t>3. De 10 a 20 mil|2015|pib_pc</t>
  </si>
  <si>
    <t>3. De 10 a 20 mil|2016|pib_pc</t>
  </si>
  <si>
    <t>3. De 10 a 20 mil|2017|pib_pc</t>
  </si>
  <si>
    <t>3. De 10 a 20 mil|2018|pib_pc</t>
  </si>
  <si>
    <t>3. De 10 a 20 mil|2019|pib_pc</t>
  </si>
  <si>
    <t>3. De 10 a 20 mil|2020|pib_pc</t>
  </si>
  <si>
    <t>3. De 10 a 20 mil|2021|pib_pc</t>
  </si>
  <si>
    <t>3. De 10 a 20 mil|2022|pib_pc</t>
  </si>
  <si>
    <t>3. De 10 a 20 mil|2023|pib_pc</t>
  </si>
  <si>
    <t>4. De 20 a 50 mil|2015|pib_pc</t>
  </si>
  <si>
    <t>4. De 20 a 50 mil|2016|pib_pc</t>
  </si>
  <si>
    <t>4. De 20 a 50 mil|2017|pib_pc</t>
  </si>
  <si>
    <t>4. De 20 a 50 mil|2018|pib_pc</t>
  </si>
  <si>
    <t>4. De 20 a 50 mil|2019|pib_pc</t>
  </si>
  <si>
    <t>4. De 20 a 50 mil|2020|pib_pc</t>
  </si>
  <si>
    <t>4. De 20 a 50 mil|2021|pib_pc</t>
  </si>
  <si>
    <t>4. De 20 a 50 mil|2022|pib_pc</t>
  </si>
  <si>
    <t>4. De 20 a 50 mil|2023|pib_pc</t>
  </si>
  <si>
    <t>5. De 50 a 100 mil|2015|pib_pc</t>
  </si>
  <si>
    <t>5. De 50 a 100 mil|2016|pib_pc</t>
  </si>
  <si>
    <t>5. De 50 a 100 mil|2017|pib_pc</t>
  </si>
  <si>
    <t>5. De 50 a 100 mil|2018|pib_pc</t>
  </si>
  <si>
    <t>5. De 50 a 100 mil|2019|pib_pc</t>
  </si>
  <si>
    <t>5. De 50 a 100 mil|2020|pib_pc</t>
  </si>
  <si>
    <t>5. De 50 a 100 mil|2021|pib_pc</t>
  </si>
  <si>
    <t>5. De 50 a 100 mil|2022|pib_pc</t>
  </si>
  <si>
    <t>5. De 50 a 100 mil|2023|pib_pc</t>
  </si>
  <si>
    <t>6. De 100 a 500 mil|2015|pib_pc</t>
  </si>
  <si>
    <t>6. De 100 a 500 mil|2016|pib_pc</t>
  </si>
  <si>
    <t>6. De 100 a 500 mil|2017|pib_pc</t>
  </si>
  <si>
    <t>6. De 100 a 500 mil|2018|pib_pc</t>
  </si>
  <si>
    <t>6. De 100 a 500 mil|2019|pib_pc</t>
  </si>
  <si>
    <t>6. De 100 a 500 mil|2020|pib_pc</t>
  </si>
  <si>
    <t>6. De 100 a 500 mil|2021|pib_pc</t>
  </si>
  <si>
    <t>6. De 100 a 500 mil|2022|pib_pc</t>
  </si>
  <si>
    <t>6. De 100 a 500 mil|2023|pib_pc</t>
  </si>
  <si>
    <t>7. Mais de 500 mil|2015|pib_pc</t>
  </si>
  <si>
    <t>7. Mais de 500 mil|2016|pib_pc</t>
  </si>
  <si>
    <t>7. Mais de 500 mil|2017|pib_pc</t>
  </si>
  <si>
    <t>7. Mais de 500 mil|2018|pib_pc</t>
  </si>
  <si>
    <t>7. Mais de 500 mil|2019|pib_pc</t>
  </si>
  <si>
    <t>7. Mais de 500 mil|2020|pib_pc</t>
  </si>
  <si>
    <t>7. Mais de 500 mil|2021|pib_pc</t>
  </si>
  <si>
    <t>7. Mais de 500 mil|2022|pib_pc</t>
  </si>
  <si>
    <t>7. Mais de 500 mil|2023|pib_pc</t>
  </si>
  <si>
    <t>1. Até 5 mil|2015|pre_natal_7mais</t>
  </si>
  <si>
    <t>pre_natal_7mais</t>
  </si>
  <si>
    <t>1. Até 5 mil|2016|pre_natal_7mais</t>
  </si>
  <si>
    <t>1. Até 5 mil|2017|pre_natal_7mais</t>
  </si>
  <si>
    <t>1. Até 5 mil|2018|pre_natal_7mais</t>
  </si>
  <si>
    <t>1. Até 5 mil|2019|pre_natal_7mais</t>
  </si>
  <si>
    <t>1. Até 5 mil|2020|pre_natal_7mais</t>
  </si>
  <si>
    <t>1. Até 5 mil|2021|pre_natal_7mais</t>
  </si>
  <si>
    <t>1. Até 5 mil|2022|pre_natal_7mais</t>
  </si>
  <si>
    <t>1. Até 5 mil|2023|pre_natal_7mais</t>
  </si>
  <si>
    <t>1. Até 5 mil|2024|pre_natal_7mais</t>
  </si>
  <si>
    <t>2. De 5 a 10 mil|2015|pre_natal_7mais</t>
  </si>
  <si>
    <t>2. De 5 a 10 mil|2016|pre_natal_7mais</t>
  </si>
  <si>
    <t>2. De 5 a 10 mil|2017|pre_natal_7mais</t>
  </si>
  <si>
    <t>2. De 5 a 10 mil|2018|pre_natal_7mais</t>
  </si>
  <si>
    <t>2. De 5 a 10 mil|2019|pre_natal_7mais</t>
  </si>
  <si>
    <t>2. De 5 a 10 mil|2020|pre_natal_7mais</t>
  </si>
  <si>
    <t>2. De 5 a 10 mil|2021|pre_natal_7mais</t>
  </si>
  <si>
    <t>2. De 5 a 10 mil|2022|pre_natal_7mais</t>
  </si>
  <si>
    <t>2. De 5 a 10 mil|2023|pre_natal_7mais</t>
  </si>
  <si>
    <t>2. De 5 a 10 mil|2024|pre_natal_7mais</t>
  </si>
  <si>
    <t>3. De 10 a 20 mil|2015|pre_natal_7mais</t>
  </si>
  <si>
    <t>3. De 10 a 20 mil|2016|pre_natal_7mais</t>
  </si>
  <si>
    <t>3. De 10 a 20 mil|2017|pre_natal_7mais</t>
  </si>
  <si>
    <t>3. De 10 a 20 mil|2018|pre_natal_7mais</t>
  </si>
  <si>
    <t>3. De 10 a 20 mil|2019|pre_natal_7mais</t>
  </si>
  <si>
    <t>3. De 10 a 20 mil|2020|pre_natal_7mais</t>
  </si>
  <si>
    <t>3. De 10 a 20 mil|2021|pre_natal_7mais</t>
  </si>
  <si>
    <t>3. De 10 a 20 mil|2022|pre_natal_7mais</t>
  </si>
  <si>
    <t>3. De 10 a 20 mil|2023|pre_natal_7mais</t>
  </si>
  <si>
    <t>3. De 10 a 20 mil|2024|pre_natal_7mais</t>
  </si>
  <si>
    <t>4. De 20 a 50 mil|2015|pre_natal_7mais</t>
  </si>
  <si>
    <t>4. De 20 a 50 mil|2016|pre_natal_7mais</t>
  </si>
  <si>
    <t>4. De 20 a 50 mil|2017|pre_natal_7mais</t>
  </si>
  <si>
    <t>4. De 20 a 50 mil|2018|pre_natal_7mais</t>
  </si>
  <si>
    <t>4. De 20 a 50 mil|2019|pre_natal_7mais</t>
  </si>
  <si>
    <t>4. De 20 a 50 mil|2020|pre_natal_7mais</t>
  </si>
  <si>
    <t>4. De 20 a 50 mil|2021|pre_natal_7mais</t>
  </si>
  <si>
    <t>4. De 20 a 50 mil|2022|pre_natal_7mais</t>
  </si>
  <si>
    <t>4. De 20 a 50 mil|2023|pre_natal_7mais</t>
  </si>
  <si>
    <t>4. De 20 a 50 mil|2024|pre_natal_7mais</t>
  </si>
  <si>
    <t>5. De 50 a 100 mil|2015|pre_natal_7mais</t>
  </si>
  <si>
    <t>5. De 50 a 100 mil|2016|pre_natal_7mais</t>
  </si>
  <si>
    <t>5. De 50 a 100 mil|2017|pre_natal_7mais</t>
  </si>
  <si>
    <t>5. De 50 a 100 mil|2018|pre_natal_7mais</t>
  </si>
  <si>
    <t>5. De 50 a 100 mil|2019|pre_natal_7mais</t>
  </si>
  <si>
    <t>5. De 50 a 100 mil|2020|pre_natal_7mais</t>
  </si>
  <si>
    <t>5. De 50 a 100 mil|2021|pre_natal_7mais</t>
  </si>
  <si>
    <t>5. De 50 a 100 mil|2022|pre_natal_7mais</t>
  </si>
  <si>
    <t>5. De 50 a 100 mil|2023|pre_natal_7mais</t>
  </si>
  <si>
    <t>5. De 50 a 100 mil|2024|pre_natal_7mais</t>
  </si>
  <si>
    <t>6. De 100 a 500 mil|2015|pre_natal_7mais</t>
  </si>
  <si>
    <t>6. De 100 a 500 mil|2016|pre_natal_7mais</t>
  </si>
  <si>
    <t>6. De 100 a 500 mil|2017|pre_natal_7mais</t>
  </si>
  <si>
    <t>6. De 100 a 500 mil|2018|pre_natal_7mais</t>
  </si>
  <si>
    <t>6. De 100 a 500 mil|2019|pre_natal_7mais</t>
  </si>
  <si>
    <t>6. De 100 a 500 mil|2020|pre_natal_7mais</t>
  </si>
  <si>
    <t>6. De 100 a 500 mil|2021|pre_natal_7mais</t>
  </si>
  <si>
    <t>6. De 100 a 500 mil|2022|pre_natal_7mais</t>
  </si>
  <si>
    <t>6. De 100 a 500 mil|2023|pre_natal_7mais</t>
  </si>
  <si>
    <t>6. De 100 a 500 mil|2024|pre_natal_7mais</t>
  </si>
  <si>
    <t>7. Mais de 500 mil|2015|pre_natal_7mais</t>
  </si>
  <si>
    <t>7. Mais de 500 mil|2016|pre_natal_7mais</t>
  </si>
  <si>
    <t>7. Mais de 500 mil|2017|pre_natal_7mais</t>
  </si>
  <si>
    <t>7. Mais de 500 mil|2018|pre_natal_7mais</t>
  </si>
  <si>
    <t>7. Mais de 500 mil|2019|pre_natal_7mais</t>
  </si>
  <si>
    <t>7. Mais de 500 mil|2020|pre_natal_7mais</t>
  </si>
  <si>
    <t>7. Mais de 500 mil|2021|pre_natal_7mais</t>
  </si>
  <si>
    <t>7. Mais de 500 mil|2022|pre_natal_7mais</t>
  </si>
  <si>
    <t>7. Mais de 500 mil|2023|pre_natal_7mais</t>
  </si>
  <si>
    <t>7. Mais de 500 mil|2024|pre_natal_7mais</t>
  </si>
  <si>
    <t>1. Até 5 mil|2015|receita_pc</t>
  </si>
  <si>
    <t>receita_pc</t>
  </si>
  <si>
    <t>1. Até 5 mil|2016|receita_pc</t>
  </si>
  <si>
    <t>1. Até 5 mil|2017|receita_pc</t>
  </si>
  <si>
    <t>1. Até 5 mil|2018|receita_pc</t>
  </si>
  <si>
    <t>1. Até 5 mil|2019|receita_pc</t>
  </si>
  <si>
    <t>1. Até 5 mil|2020|receita_pc</t>
  </si>
  <si>
    <t>1. Até 5 mil|2021|receita_pc</t>
  </si>
  <si>
    <t>1. Até 5 mil|2022|receita_pc</t>
  </si>
  <si>
    <t>1. Até 5 mil|2023|receita_pc</t>
  </si>
  <si>
    <t>1. Até 5 mil|2024|receita_pc</t>
  </si>
  <si>
    <t>1. Até 5 mil|2025|receita_pc</t>
  </si>
  <si>
    <t>2. De 5 a 10 mil|2015|receita_pc</t>
  </si>
  <si>
    <t>2. De 5 a 10 mil|2016|receita_pc</t>
  </si>
  <si>
    <t>2. De 5 a 10 mil|2017|receita_pc</t>
  </si>
  <si>
    <t>2. De 5 a 10 mil|2018|receita_pc</t>
  </si>
  <si>
    <t>2. De 5 a 10 mil|2019|receita_pc</t>
  </si>
  <si>
    <t>2. De 5 a 10 mil|2020|receita_pc</t>
  </si>
  <si>
    <t>2. De 5 a 10 mil|2021|receita_pc</t>
  </si>
  <si>
    <t>2. De 5 a 10 mil|2022|receita_pc</t>
  </si>
  <si>
    <t>2. De 5 a 10 mil|2023|receita_pc</t>
  </si>
  <si>
    <t>2. De 5 a 10 mil|2024|receita_pc</t>
  </si>
  <si>
    <t>2. De 5 a 10 mil|2025|receita_pc</t>
  </si>
  <si>
    <t>3. De 10 a 20 mil|2015|receita_pc</t>
  </si>
  <si>
    <t>3. De 10 a 20 mil|2016|receita_pc</t>
  </si>
  <si>
    <t>3. De 10 a 20 mil|2017|receita_pc</t>
  </si>
  <si>
    <t>3. De 10 a 20 mil|2018|receita_pc</t>
  </si>
  <si>
    <t>3. De 10 a 20 mil|2019|receita_pc</t>
  </si>
  <si>
    <t>3. De 10 a 20 mil|2020|receita_pc</t>
  </si>
  <si>
    <t>3. De 10 a 20 mil|2021|receita_pc</t>
  </si>
  <si>
    <t>3. De 10 a 20 mil|2022|receita_pc</t>
  </si>
  <si>
    <t>3. De 10 a 20 mil|2023|receita_pc</t>
  </si>
  <si>
    <t>3. De 10 a 20 mil|2024|receita_pc</t>
  </si>
  <si>
    <t>3. De 10 a 20 mil|2025|receita_pc</t>
  </si>
  <si>
    <t>4. De 20 a 50 mil|2015|receita_pc</t>
  </si>
  <si>
    <t>4. De 20 a 50 mil|2016|receita_pc</t>
  </si>
  <si>
    <t>4. De 20 a 50 mil|2017|receita_pc</t>
  </si>
  <si>
    <t>4. De 20 a 50 mil|2018|receita_pc</t>
  </si>
  <si>
    <t>4. De 20 a 50 mil|2019|receita_pc</t>
  </si>
  <si>
    <t>4. De 20 a 50 mil|2020|receita_pc</t>
  </si>
  <si>
    <t>4. De 20 a 50 mil|2021|receita_pc</t>
  </si>
  <si>
    <t>4. De 20 a 50 mil|2022|receita_pc</t>
  </si>
  <si>
    <t>4. De 20 a 50 mil|2023|receita_pc</t>
  </si>
  <si>
    <t>4. De 20 a 50 mil|2024|receita_pc</t>
  </si>
  <si>
    <t>4. De 20 a 50 mil|2025|receita_pc</t>
  </si>
  <si>
    <t>5. De 50 a 100 mil|2015|receita_pc</t>
  </si>
  <si>
    <t>5. De 50 a 100 mil|2016|receita_pc</t>
  </si>
  <si>
    <t>5. De 50 a 100 mil|2017|receita_pc</t>
  </si>
  <si>
    <t>5. De 50 a 100 mil|2018|receita_pc</t>
  </si>
  <si>
    <t>5. De 50 a 100 mil|2019|receita_pc</t>
  </si>
  <si>
    <t>5. De 50 a 100 mil|2020|receita_pc</t>
  </si>
  <si>
    <t>5. De 50 a 100 mil|2021|receita_pc</t>
  </si>
  <si>
    <t>5. De 50 a 100 mil|2022|receita_pc</t>
  </si>
  <si>
    <t>5. De 50 a 100 mil|2023|receita_pc</t>
  </si>
  <si>
    <t>5. De 50 a 100 mil|2024|receita_pc</t>
  </si>
  <si>
    <t>5. De 50 a 100 mil|2025|receita_pc</t>
  </si>
  <si>
    <t>6. De 100 a 500 mil|2015|receita_pc</t>
  </si>
  <si>
    <t>6. De 100 a 500 mil|2016|receita_pc</t>
  </si>
  <si>
    <t>6. De 100 a 500 mil|2017|receita_pc</t>
  </si>
  <si>
    <t>6. De 100 a 500 mil|2018|receita_pc</t>
  </si>
  <si>
    <t>6. De 100 a 500 mil|2019|receita_pc</t>
  </si>
  <si>
    <t>6. De 100 a 500 mil|2020|receita_pc</t>
  </si>
  <si>
    <t>6. De 100 a 500 mil|2021|receita_pc</t>
  </si>
  <si>
    <t>6. De 100 a 500 mil|2022|receita_pc</t>
  </si>
  <si>
    <t>6. De 100 a 500 mil|2023|receita_pc</t>
  </si>
  <si>
    <t>6. De 100 a 500 mil|2024|receita_pc</t>
  </si>
  <si>
    <t>6. De 100 a 500 mil|2025|receita_pc</t>
  </si>
  <si>
    <t>7. Mais de 500 mil|2015|receita_pc</t>
  </si>
  <si>
    <t>7. Mais de 500 mil|2016|receita_pc</t>
  </si>
  <si>
    <t>7. Mais de 500 mil|2017|receita_pc</t>
  </si>
  <si>
    <t>7. Mais de 500 mil|2018|receita_pc</t>
  </si>
  <si>
    <t>7. Mais de 500 mil|2019|receita_pc</t>
  </si>
  <si>
    <t>7. Mais de 500 mil|2020|receita_pc</t>
  </si>
  <si>
    <t>7. Mais de 500 mil|2021|receita_pc</t>
  </si>
  <si>
    <t>7. Mais de 500 mil|2022|receita_pc</t>
  </si>
  <si>
    <t>7. Mais de 500 mil|2023|receita_pc</t>
  </si>
  <si>
    <t>7. Mais de 500 mil|2024|receita_pc</t>
  </si>
  <si>
    <t>7. Mais de 500 mil|2025|receita_pc</t>
  </si>
  <si>
    <t>1. Até 5 mil|2015|receita_total</t>
  </si>
  <si>
    <t>receita_total</t>
  </si>
  <si>
    <t>1. Até 5 mil|2016|receita_total</t>
  </si>
  <si>
    <t>1. Até 5 mil|2017|receita_total</t>
  </si>
  <si>
    <t>1. Até 5 mil|2018|receita_total</t>
  </si>
  <si>
    <t>1. Até 5 mil|2019|receita_total</t>
  </si>
  <si>
    <t>1. Até 5 mil|2020|receita_total</t>
  </si>
  <si>
    <t>1. Até 5 mil|2021|receita_total</t>
  </si>
  <si>
    <t>1. Até 5 mil|2022|receita_total</t>
  </si>
  <si>
    <t>1. Até 5 mil|2023|receita_total</t>
  </si>
  <si>
    <t>1. Até 5 mil|2024|receita_total</t>
  </si>
  <si>
    <t>1. Até 5 mil|2025|receita_total</t>
  </si>
  <si>
    <t>2. De 5 a 10 mil|2015|receita_total</t>
  </si>
  <si>
    <t>2. De 5 a 10 mil|2016|receita_total</t>
  </si>
  <si>
    <t>2. De 5 a 10 mil|2017|receita_total</t>
  </si>
  <si>
    <t>2. De 5 a 10 mil|2018|receita_total</t>
  </si>
  <si>
    <t>2. De 5 a 10 mil|2019|receita_total</t>
  </si>
  <si>
    <t>2. De 5 a 10 mil|2020|receita_total</t>
  </si>
  <si>
    <t>2. De 5 a 10 mil|2021|receita_total</t>
  </si>
  <si>
    <t>2. De 5 a 10 mil|2022|receita_total</t>
  </si>
  <si>
    <t>2. De 5 a 10 mil|2023|receita_total</t>
  </si>
  <si>
    <t>2. De 5 a 10 mil|2024|receita_total</t>
  </si>
  <si>
    <t>2. De 5 a 10 mil|2025|receita_total</t>
  </si>
  <si>
    <t>3. De 10 a 20 mil|2015|receita_total</t>
  </si>
  <si>
    <t>3. De 10 a 20 mil|2016|receita_total</t>
  </si>
  <si>
    <t>3. De 10 a 20 mil|2017|receita_total</t>
  </si>
  <si>
    <t>3. De 10 a 20 mil|2018|receita_total</t>
  </si>
  <si>
    <t>3. De 10 a 20 mil|2019|receita_total</t>
  </si>
  <si>
    <t>3. De 10 a 20 mil|2020|receita_total</t>
  </si>
  <si>
    <t>3. De 10 a 20 mil|2021|receita_total</t>
  </si>
  <si>
    <t>3. De 10 a 20 mil|2022|receita_total</t>
  </si>
  <si>
    <t>3. De 10 a 20 mil|2023|receita_total</t>
  </si>
  <si>
    <t>3. De 10 a 20 mil|2024|receita_total</t>
  </si>
  <si>
    <t>3. De 10 a 20 mil|2025|receita_total</t>
  </si>
  <si>
    <t>4. De 20 a 50 mil|2015|receita_total</t>
  </si>
  <si>
    <t>4. De 20 a 50 mil|2016|receita_total</t>
  </si>
  <si>
    <t>4. De 20 a 50 mil|2017|receita_total</t>
  </si>
  <si>
    <t>4. De 20 a 50 mil|2018|receita_total</t>
  </si>
  <si>
    <t>4. De 20 a 50 mil|2019|receita_total</t>
  </si>
  <si>
    <t>4. De 20 a 50 mil|2020|receita_total</t>
  </si>
  <si>
    <t>4. De 20 a 50 mil|2021|receita_total</t>
  </si>
  <si>
    <t>4. De 20 a 50 mil|2022|receita_total</t>
  </si>
  <si>
    <t>4. De 20 a 50 mil|2023|receita_total</t>
  </si>
  <si>
    <t>4. De 20 a 50 mil|2024|receita_total</t>
  </si>
  <si>
    <t>4. De 20 a 50 mil|2025|receita_total</t>
  </si>
  <si>
    <t>5. De 50 a 100 mil|2015|receita_total</t>
  </si>
  <si>
    <t>5. De 50 a 100 mil|2016|receita_total</t>
  </si>
  <si>
    <t>5. De 50 a 100 mil|2017|receita_total</t>
  </si>
  <si>
    <t>5. De 50 a 100 mil|2018|receita_total</t>
  </si>
  <si>
    <t>5. De 50 a 100 mil|2019|receita_total</t>
  </si>
  <si>
    <t>5. De 50 a 100 mil|2020|receita_total</t>
  </si>
  <si>
    <t>5. De 50 a 100 mil|2021|receita_total</t>
  </si>
  <si>
    <t>5. De 50 a 100 mil|2022|receita_total</t>
  </si>
  <si>
    <t>5. De 50 a 100 mil|2023|receita_total</t>
  </si>
  <si>
    <t>5. De 50 a 100 mil|2024|receita_total</t>
  </si>
  <si>
    <t>5. De 50 a 100 mil|2025|receita_total</t>
  </si>
  <si>
    <t>6. De 100 a 500 mil|2015|receita_total</t>
  </si>
  <si>
    <t>6. De 100 a 500 mil|2016|receita_total</t>
  </si>
  <si>
    <t>6. De 100 a 500 mil|2017|receita_total</t>
  </si>
  <si>
    <t>6. De 100 a 500 mil|2018|receita_total</t>
  </si>
  <si>
    <t>6. De 100 a 500 mil|2019|receita_total</t>
  </si>
  <si>
    <t>6. De 100 a 500 mil|2020|receita_total</t>
  </si>
  <si>
    <t>6. De 100 a 500 mil|2021|receita_total</t>
  </si>
  <si>
    <t>6. De 100 a 500 mil|2022|receita_total</t>
  </si>
  <si>
    <t>6. De 100 a 500 mil|2023|receita_total</t>
  </si>
  <si>
    <t>6. De 100 a 500 mil|2024|receita_total</t>
  </si>
  <si>
    <t>6. De 100 a 500 mil|2025|receita_total</t>
  </si>
  <si>
    <t>7. Mais de 500 mil|2015|receita_total</t>
  </si>
  <si>
    <t>7. Mais de 500 mil|2016|receita_total</t>
  </si>
  <si>
    <t>7. Mais de 500 mil|2017|receita_total</t>
  </si>
  <si>
    <t>7. Mais de 500 mil|2018|receita_total</t>
  </si>
  <si>
    <t>7. Mais de 500 mil|2019|receita_total</t>
  </si>
  <si>
    <t>7. Mais de 500 mil|2020|receita_total</t>
  </si>
  <si>
    <t>7. Mais de 500 mil|2021|receita_total</t>
  </si>
  <si>
    <t>7. Mais de 500 mil|2022|receita_total</t>
  </si>
  <si>
    <t>7. Mais de 500 mil|2023|receita_total</t>
  </si>
  <si>
    <t>7. Mais de 500 mil|2024|receita_total</t>
  </si>
  <si>
    <t>7. Mais de 500 mil|2025|receita_total</t>
  </si>
  <si>
    <t>1. Até 5 mil|2015|saude_pc</t>
  </si>
  <si>
    <t>saude_pc</t>
  </si>
  <si>
    <t>1. Até 5 mil|2016|saude_pc</t>
  </si>
  <si>
    <t>1. Até 5 mil|2017|saude_pc</t>
  </si>
  <si>
    <t>1. Até 5 mil|2018|saude_pc</t>
  </si>
  <si>
    <t>1. Até 5 mil|2019|saude_pc</t>
  </si>
  <si>
    <t>1. Até 5 mil|2020|saude_pc</t>
  </si>
  <si>
    <t>1. Até 5 mil|2021|saude_pc</t>
  </si>
  <si>
    <t>1. Até 5 mil|2022|saude_pc</t>
  </si>
  <si>
    <t>1. Até 5 mil|2023|saude_pc</t>
  </si>
  <si>
    <t>1. Até 5 mil|2024|saude_pc</t>
  </si>
  <si>
    <t>1. Até 5 mil|2025|saude_pc</t>
  </si>
  <si>
    <t>2. De 5 a 10 mil|2015|saude_pc</t>
  </si>
  <si>
    <t>2. De 5 a 10 mil|2016|saude_pc</t>
  </si>
  <si>
    <t>2. De 5 a 10 mil|2017|saude_pc</t>
  </si>
  <si>
    <t>2. De 5 a 10 mil|2018|saude_pc</t>
  </si>
  <si>
    <t>2. De 5 a 10 mil|2019|saude_pc</t>
  </si>
  <si>
    <t>2. De 5 a 10 mil|2020|saude_pc</t>
  </si>
  <si>
    <t>2. De 5 a 10 mil|2021|saude_pc</t>
  </si>
  <si>
    <t>2. De 5 a 10 mil|2022|saude_pc</t>
  </si>
  <si>
    <t>2. De 5 a 10 mil|2023|saude_pc</t>
  </si>
  <si>
    <t>2. De 5 a 10 mil|2024|saude_pc</t>
  </si>
  <si>
    <t>2. De 5 a 10 mil|2025|saude_pc</t>
  </si>
  <si>
    <t>3. De 10 a 20 mil|2015|saude_pc</t>
  </si>
  <si>
    <t>3. De 10 a 20 mil|2016|saude_pc</t>
  </si>
  <si>
    <t>3. De 10 a 20 mil|2017|saude_pc</t>
  </si>
  <si>
    <t>3. De 10 a 20 mil|2018|saude_pc</t>
  </si>
  <si>
    <t>3. De 10 a 20 mil|2019|saude_pc</t>
  </si>
  <si>
    <t>3. De 10 a 20 mil|2020|saude_pc</t>
  </si>
  <si>
    <t>3. De 10 a 20 mil|2021|saude_pc</t>
  </si>
  <si>
    <t>3. De 10 a 20 mil|2022|saude_pc</t>
  </si>
  <si>
    <t>3. De 10 a 20 mil|2023|saude_pc</t>
  </si>
  <si>
    <t>3. De 10 a 20 mil|2024|saude_pc</t>
  </si>
  <si>
    <t>3. De 10 a 20 mil|2025|saude_pc</t>
  </si>
  <si>
    <t>4. De 20 a 50 mil|2015|saude_pc</t>
  </si>
  <si>
    <t>4. De 20 a 50 mil|2016|saude_pc</t>
  </si>
  <si>
    <t>4. De 20 a 50 mil|2017|saude_pc</t>
  </si>
  <si>
    <t>4. De 20 a 50 mil|2018|saude_pc</t>
  </si>
  <si>
    <t>4. De 20 a 50 mil|2019|saude_pc</t>
  </si>
  <si>
    <t>4. De 20 a 50 mil|2020|saude_pc</t>
  </si>
  <si>
    <t>4. De 20 a 50 mil|2021|saude_pc</t>
  </si>
  <si>
    <t>4. De 20 a 50 mil|2022|saude_pc</t>
  </si>
  <si>
    <t>4. De 20 a 50 mil|2023|saude_pc</t>
  </si>
  <si>
    <t>4. De 20 a 50 mil|2024|saude_pc</t>
  </si>
  <si>
    <t>4. De 20 a 50 mil|2025|saude_pc</t>
  </si>
  <si>
    <t>5. De 50 a 100 mil|2015|saude_pc</t>
  </si>
  <si>
    <t>5. De 50 a 100 mil|2016|saude_pc</t>
  </si>
  <si>
    <t>5. De 50 a 100 mil|2017|saude_pc</t>
  </si>
  <si>
    <t>5. De 50 a 100 mil|2018|saude_pc</t>
  </si>
  <si>
    <t>5. De 50 a 100 mil|2019|saude_pc</t>
  </si>
  <si>
    <t>5. De 50 a 100 mil|2020|saude_pc</t>
  </si>
  <si>
    <t>5. De 50 a 100 mil|2021|saude_pc</t>
  </si>
  <si>
    <t>5. De 50 a 100 mil|2022|saude_pc</t>
  </si>
  <si>
    <t>5. De 50 a 100 mil|2023|saude_pc</t>
  </si>
  <si>
    <t>5. De 50 a 100 mil|2024|saude_pc</t>
  </si>
  <si>
    <t>5. De 50 a 100 mil|2025|saude_pc</t>
  </si>
  <si>
    <t>6. De 100 a 500 mil|2015|saude_pc</t>
  </si>
  <si>
    <t>6. De 100 a 500 mil|2016|saude_pc</t>
  </si>
  <si>
    <t>6. De 100 a 500 mil|2017|saude_pc</t>
  </si>
  <si>
    <t>6. De 100 a 500 mil|2018|saude_pc</t>
  </si>
  <si>
    <t>6. De 100 a 500 mil|2019|saude_pc</t>
  </si>
  <si>
    <t>6. De 100 a 500 mil|2020|saude_pc</t>
  </si>
  <si>
    <t>6. De 100 a 500 mil|2021|saude_pc</t>
  </si>
  <si>
    <t>6. De 100 a 500 mil|2022|saude_pc</t>
  </si>
  <si>
    <t>6. De 100 a 500 mil|2023|saude_pc</t>
  </si>
  <si>
    <t>6. De 100 a 500 mil|2024|saude_pc</t>
  </si>
  <si>
    <t>6. De 100 a 500 mil|2025|saude_pc</t>
  </si>
  <si>
    <t>7. Mais de 500 mil|2015|saude_pc</t>
  </si>
  <si>
    <t>7. Mais de 500 mil|2016|saude_pc</t>
  </si>
  <si>
    <t>7. Mais de 500 mil|2017|saude_pc</t>
  </si>
  <si>
    <t>7. Mais de 500 mil|2018|saude_pc</t>
  </si>
  <si>
    <t>7. Mais de 500 mil|2019|saude_pc</t>
  </si>
  <si>
    <t>7. Mais de 500 mil|2020|saude_pc</t>
  </si>
  <si>
    <t>7. Mais de 500 mil|2021|saude_pc</t>
  </si>
  <si>
    <t>7. Mais de 500 mil|2022|saude_pc</t>
  </si>
  <si>
    <t>7. Mais de 500 mil|2023|saude_pc</t>
  </si>
  <si>
    <t>7. Mais de 500 mil|2024|saude_pc</t>
  </si>
  <si>
    <t>7. Mais de 500 mil|2025|saude_pc</t>
  </si>
  <si>
    <t>Previsto (R$ mi)</t>
  </si>
  <si>
    <t>Inferior 80%</t>
  </si>
  <si>
    <t>Superior 80%</t>
  </si>
  <si>
    <t>Inferior 95%</t>
  </si>
  <si>
    <t>Superior 95%</t>
  </si>
  <si>
    <t>Método</t>
  </si>
  <si>
    <t>3500105|2026</t>
  </si>
  <si>
    <t>tendencia3</t>
  </si>
  <si>
    <t>3500105|2027</t>
  </si>
  <si>
    <t>3500105|2028</t>
  </si>
  <si>
    <t>3500204|2026</t>
  </si>
  <si>
    <t>3500204|2027</t>
  </si>
  <si>
    <t>3500204|2028</t>
  </si>
  <si>
    <t>3500303|2026</t>
  </si>
  <si>
    <t>3500303|2027</t>
  </si>
  <si>
    <t>3500303|2028</t>
  </si>
  <si>
    <t>3500402|2026</t>
  </si>
  <si>
    <t>3500402|2027</t>
  </si>
  <si>
    <t>3500402|2028</t>
  </si>
  <si>
    <t>3500501|2026</t>
  </si>
  <si>
    <t>3500501|2027</t>
  </si>
  <si>
    <t>3500501|2028</t>
  </si>
  <si>
    <t>3500550|2026</t>
  </si>
  <si>
    <t>3500550|2027</t>
  </si>
  <si>
    <t>3500550|2028</t>
  </si>
  <si>
    <t>3500600|2026</t>
  </si>
  <si>
    <t>3500600|2027</t>
  </si>
  <si>
    <t>3500600|2028</t>
  </si>
  <si>
    <t>3500709|2026</t>
  </si>
  <si>
    <t>3500709|2027</t>
  </si>
  <si>
    <t>3500709|2028</t>
  </si>
  <si>
    <t>3500758|2026</t>
  </si>
  <si>
    <t>3500758|2027</t>
  </si>
  <si>
    <t>3500758|2028</t>
  </si>
  <si>
    <t>3500808|2026</t>
  </si>
  <si>
    <t>3500808|2027</t>
  </si>
  <si>
    <t>3500808|2028</t>
  </si>
  <si>
    <t>3500907|2026</t>
  </si>
  <si>
    <t>3500907|2027</t>
  </si>
  <si>
    <t>3500907|2028</t>
  </si>
  <si>
    <t>3501004|2026</t>
  </si>
  <si>
    <t>3501004|2027</t>
  </si>
  <si>
    <t>3501004|2028</t>
  </si>
  <si>
    <t>3501103|2026</t>
  </si>
  <si>
    <t>3501103|2027</t>
  </si>
  <si>
    <t>3501103|2028</t>
  </si>
  <si>
    <t>3501152|2026</t>
  </si>
  <si>
    <t>3501152|2027</t>
  </si>
  <si>
    <t>3501152|2028</t>
  </si>
  <si>
    <t>3501202|2026</t>
  </si>
  <si>
    <t>3501202|2027</t>
  </si>
  <si>
    <t>3501202|2028</t>
  </si>
  <si>
    <t>3501301|2026</t>
  </si>
  <si>
    <t>3501301|2027</t>
  </si>
  <si>
    <t>3501301|2028</t>
  </si>
  <si>
    <t>3501400|2026</t>
  </si>
  <si>
    <t>3501400|2027</t>
  </si>
  <si>
    <t>3501400|2028</t>
  </si>
  <si>
    <t>3501509|2026</t>
  </si>
  <si>
    <t>3501509|2027</t>
  </si>
  <si>
    <t>3501509|2028</t>
  </si>
  <si>
    <t>3501608|2026</t>
  </si>
  <si>
    <t>3501608|2027</t>
  </si>
  <si>
    <t>3501608|2028</t>
  </si>
  <si>
    <t>3501707|2026</t>
  </si>
  <si>
    <t>3501707|2027</t>
  </si>
  <si>
    <t>3501707|2028</t>
  </si>
  <si>
    <t>3501806|2026</t>
  </si>
  <si>
    <t>3501806|2027</t>
  </si>
  <si>
    <t>3501806|2028</t>
  </si>
  <si>
    <t>3501905|2026</t>
  </si>
  <si>
    <t>3501905|2027</t>
  </si>
  <si>
    <t>3501905|2028</t>
  </si>
  <si>
    <t>3502002|2026</t>
  </si>
  <si>
    <t>3502002|2027</t>
  </si>
  <si>
    <t>3502002|2028</t>
  </si>
  <si>
    <t>3502101|2026</t>
  </si>
  <si>
    <t>3502101|2027</t>
  </si>
  <si>
    <t>3502101|2028</t>
  </si>
  <si>
    <t>3502200|2026</t>
  </si>
  <si>
    <t>3502200|2027</t>
  </si>
  <si>
    <t>3502200|2028</t>
  </si>
  <si>
    <t>3502309|2026</t>
  </si>
  <si>
    <t>3502309|2027</t>
  </si>
  <si>
    <t>3502309|2028</t>
  </si>
  <si>
    <t>3502408|2026</t>
  </si>
  <si>
    <t>3502408|2027</t>
  </si>
  <si>
    <t>3502408|2028</t>
  </si>
  <si>
    <t>3502507|2026</t>
  </si>
  <si>
    <t>3502507|2027</t>
  </si>
  <si>
    <t>3502507|2028</t>
  </si>
  <si>
    <t>3502606|2026</t>
  </si>
  <si>
    <t>3502606|2027</t>
  </si>
  <si>
    <t>3502606|2028</t>
  </si>
  <si>
    <t>3502705|2026</t>
  </si>
  <si>
    <t>3502705|2027</t>
  </si>
  <si>
    <t>3502705|2028</t>
  </si>
  <si>
    <t>3502754|2026</t>
  </si>
  <si>
    <t>3502754|2027</t>
  </si>
  <si>
    <t>3502754|2028</t>
  </si>
  <si>
    <t>3502804|2026</t>
  </si>
  <si>
    <t>3502804|2027</t>
  </si>
  <si>
    <t>3502804|2028</t>
  </si>
  <si>
    <t>3502903|2026</t>
  </si>
  <si>
    <t>3502903|2027</t>
  </si>
  <si>
    <t>3502903|2028</t>
  </si>
  <si>
    <t>3503000|2026</t>
  </si>
  <si>
    <t>3503000|2027</t>
  </si>
  <si>
    <t>3503000|2028</t>
  </si>
  <si>
    <t>3503109|2026</t>
  </si>
  <si>
    <t>3503109|2027</t>
  </si>
  <si>
    <t>3503109|2028</t>
  </si>
  <si>
    <t>3503158|2026</t>
  </si>
  <si>
    <t>3503158|2027</t>
  </si>
  <si>
    <t>3503158|2028</t>
  </si>
  <si>
    <t>3503208|2026</t>
  </si>
  <si>
    <t>3503208|2027</t>
  </si>
  <si>
    <t>3503208|2028</t>
  </si>
  <si>
    <t>3503307|2026</t>
  </si>
  <si>
    <t>3503307|2027</t>
  </si>
  <si>
    <t>3503307|2028</t>
  </si>
  <si>
    <t>3503356|2026</t>
  </si>
  <si>
    <t>3503356|2027</t>
  </si>
  <si>
    <t>3503356|2028</t>
  </si>
  <si>
    <t>3503406|2026</t>
  </si>
  <si>
    <t>3503406|2027</t>
  </si>
  <si>
    <t>3503406|2028</t>
  </si>
  <si>
    <t>3503505|2026</t>
  </si>
  <si>
    <t>3503505|2027</t>
  </si>
  <si>
    <t>3503505|2028</t>
  </si>
  <si>
    <t>3503604|2026</t>
  </si>
  <si>
    <t>3503604|2027</t>
  </si>
  <si>
    <t>3503604|2028</t>
  </si>
  <si>
    <t>3503703|2026</t>
  </si>
  <si>
    <t>3503703|2027</t>
  </si>
  <si>
    <t>3503703|2028</t>
  </si>
  <si>
    <t>3503802|2026</t>
  </si>
  <si>
    <t>3503802|2027</t>
  </si>
  <si>
    <t>3503802|2028</t>
  </si>
  <si>
    <t>3503901|2026</t>
  </si>
  <si>
    <t>3503901|2027</t>
  </si>
  <si>
    <t>3503901|2028</t>
  </si>
  <si>
    <t>3503950|2026</t>
  </si>
  <si>
    <t>3503950|2027</t>
  </si>
  <si>
    <t>3503950|2028</t>
  </si>
  <si>
    <t>3504008|2026</t>
  </si>
  <si>
    <t>3504008|2027</t>
  </si>
  <si>
    <t>3504008|2028</t>
  </si>
  <si>
    <t>3504107|2026</t>
  </si>
  <si>
    <t>3504107|2027</t>
  </si>
  <si>
    <t>3504107|2028</t>
  </si>
  <si>
    <t>3504206|2026</t>
  </si>
  <si>
    <t>3504206|2027</t>
  </si>
  <si>
    <t>3504206|2028</t>
  </si>
  <si>
    <t>3504305|2026</t>
  </si>
  <si>
    <t>3504305|2027</t>
  </si>
  <si>
    <t>3504305|2028</t>
  </si>
  <si>
    <t>3504404|2026</t>
  </si>
  <si>
    <t>3504404|2027</t>
  </si>
  <si>
    <t>3504404|2028</t>
  </si>
  <si>
    <t>3504503|2026</t>
  </si>
  <si>
    <t>3504503|2027</t>
  </si>
  <si>
    <t>3504503|2028</t>
  </si>
  <si>
    <t>3504602|2026</t>
  </si>
  <si>
    <t>3504602|2027</t>
  </si>
  <si>
    <t>3504602|2028</t>
  </si>
  <si>
    <t>3504701|2026</t>
  </si>
  <si>
    <t>3504701|2027</t>
  </si>
  <si>
    <t>3504701|2028</t>
  </si>
  <si>
    <t>3504800|2026</t>
  </si>
  <si>
    <t>3504800|2027</t>
  </si>
  <si>
    <t>3504800|2028</t>
  </si>
  <si>
    <t>3504909|2026</t>
  </si>
  <si>
    <t>3504909|2027</t>
  </si>
  <si>
    <t>3504909|2028</t>
  </si>
  <si>
    <t>3505005|2026</t>
  </si>
  <si>
    <t>3505005|2027</t>
  </si>
  <si>
    <t>3505005|2028</t>
  </si>
  <si>
    <t>3505104|2026</t>
  </si>
  <si>
    <t>3505104|2027</t>
  </si>
  <si>
    <t>3505104|2028</t>
  </si>
  <si>
    <t>3505203|2026</t>
  </si>
  <si>
    <t>3505203|2027</t>
  </si>
  <si>
    <t>3505203|2028</t>
  </si>
  <si>
    <t>3505302|2026</t>
  </si>
  <si>
    <t>3505302|2027</t>
  </si>
  <si>
    <t>3505302|2028</t>
  </si>
  <si>
    <t>3505351|2026</t>
  </si>
  <si>
    <t>3505351|2027</t>
  </si>
  <si>
    <t>3505351|2028</t>
  </si>
  <si>
    <t>3505401|2026</t>
  </si>
  <si>
    <t>3505401|2027</t>
  </si>
  <si>
    <t>3505401|2028</t>
  </si>
  <si>
    <t>3505500|2026</t>
  </si>
  <si>
    <t>3505500|2027</t>
  </si>
  <si>
    <t>3505500|2028</t>
  </si>
  <si>
    <t>3505609|2026</t>
  </si>
  <si>
    <t>3505609|2027</t>
  </si>
  <si>
    <t>3505609|2028</t>
  </si>
  <si>
    <t>3505708|2026</t>
  </si>
  <si>
    <t>3505708|2027</t>
  </si>
  <si>
    <t>3505708|2028</t>
  </si>
  <si>
    <t>3505807|2026</t>
  </si>
  <si>
    <t>3505807|2027</t>
  </si>
  <si>
    <t>3505807|2028</t>
  </si>
  <si>
    <t>3505906|2026</t>
  </si>
  <si>
    <t>3505906|2027</t>
  </si>
  <si>
    <t>3505906|2028</t>
  </si>
  <si>
    <t>3506003|2026</t>
  </si>
  <si>
    <t>3506003|2027</t>
  </si>
  <si>
    <t>3506003|2028</t>
  </si>
  <si>
    <t>3506102|2026</t>
  </si>
  <si>
    <t>3506102|2027</t>
  </si>
  <si>
    <t>3506102|2028</t>
  </si>
  <si>
    <t>3506201|2026</t>
  </si>
  <si>
    <t>3506201|2027</t>
  </si>
  <si>
    <t>3506201|2028</t>
  </si>
  <si>
    <t>3506300|2026</t>
  </si>
  <si>
    <t>3506300|2027</t>
  </si>
  <si>
    <t>3506300|2028</t>
  </si>
  <si>
    <t>3506359|2026</t>
  </si>
  <si>
    <t>3506359|2027</t>
  </si>
  <si>
    <t>3506359|2028</t>
  </si>
  <si>
    <t>3506409|2026</t>
  </si>
  <si>
    <t>3506409|2027</t>
  </si>
  <si>
    <t>3506409|2028</t>
  </si>
  <si>
    <t>3506508|2026</t>
  </si>
  <si>
    <t>3506508|2027</t>
  </si>
  <si>
    <t>3506508|2028</t>
  </si>
  <si>
    <t>3506607|2026</t>
  </si>
  <si>
    <t>3506607|2027</t>
  </si>
  <si>
    <t>3506607|2028</t>
  </si>
  <si>
    <t>3506706|2026</t>
  </si>
  <si>
    <t>3506706|2027</t>
  </si>
  <si>
    <t>3506706|2028</t>
  </si>
  <si>
    <t>3506805|2026</t>
  </si>
  <si>
    <t>3506805|2027</t>
  </si>
  <si>
    <t>3506805|2028</t>
  </si>
  <si>
    <t>3506904|2026</t>
  </si>
  <si>
    <t>3506904|2027</t>
  </si>
  <si>
    <t>3506904|2028</t>
  </si>
  <si>
    <t>3507001|2026</t>
  </si>
  <si>
    <t>3507001|2027</t>
  </si>
  <si>
    <t>3507001|2028</t>
  </si>
  <si>
    <t>3507100|2026</t>
  </si>
  <si>
    <t>3507100|2027</t>
  </si>
  <si>
    <t>3507100|2028</t>
  </si>
  <si>
    <t>3507159|2026</t>
  </si>
  <si>
    <t>3507159|2027</t>
  </si>
  <si>
    <t>3507159|2028</t>
  </si>
  <si>
    <t>3507209|2026</t>
  </si>
  <si>
    <t>3507209|2027</t>
  </si>
  <si>
    <t>3507209|2028</t>
  </si>
  <si>
    <t>3507308|2026</t>
  </si>
  <si>
    <t>3507308|2027</t>
  </si>
  <si>
    <t>3507308|2028</t>
  </si>
  <si>
    <t>3507407|2026</t>
  </si>
  <si>
    <t>3507407|2027</t>
  </si>
  <si>
    <t>3507407|2028</t>
  </si>
  <si>
    <t>3507456|2026</t>
  </si>
  <si>
    <t>3507456|2027</t>
  </si>
  <si>
    <t>3507456|2028</t>
  </si>
  <si>
    <t>3507506|2026</t>
  </si>
  <si>
    <t>3507506|2027</t>
  </si>
  <si>
    <t>3507506|2028</t>
  </si>
  <si>
    <t>3507605|2026</t>
  </si>
  <si>
    <t>3507605|2027</t>
  </si>
  <si>
    <t>3507605|2028</t>
  </si>
  <si>
    <t>3507704|2026</t>
  </si>
  <si>
    <t>3507704|2027</t>
  </si>
  <si>
    <t>3507704|2028</t>
  </si>
  <si>
    <t>3507753|2026</t>
  </si>
  <si>
    <t>3507753|2027</t>
  </si>
  <si>
    <t>3507753|2028</t>
  </si>
  <si>
    <t>3507803|2026</t>
  </si>
  <si>
    <t>3507803|2027</t>
  </si>
  <si>
    <t>3507803|2028</t>
  </si>
  <si>
    <t>3507902|2026</t>
  </si>
  <si>
    <t>3507902|2027</t>
  </si>
  <si>
    <t>3507902|2028</t>
  </si>
  <si>
    <t>3508009|2026</t>
  </si>
  <si>
    <t>3508009|2027</t>
  </si>
  <si>
    <t>3508009|2028</t>
  </si>
  <si>
    <t>3508108|2026</t>
  </si>
  <si>
    <t>3508108|2027</t>
  </si>
  <si>
    <t>3508108|2028</t>
  </si>
  <si>
    <t>3508207|2026</t>
  </si>
  <si>
    <t>3508207|2027</t>
  </si>
  <si>
    <t>3508207|2028</t>
  </si>
  <si>
    <t>3508306|2026</t>
  </si>
  <si>
    <t>3508306|2027</t>
  </si>
  <si>
    <t>3508306|2028</t>
  </si>
  <si>
    <t>3508405|2026</t>
  </si>
  <si>
    <t>3508405|2027</t>
  </si>
  <si>
    <t>3508405|2028</t>
  </si>
  <si>
    <t>3508504|2026</t>
  </si>
  <si>
    <t>3508504|2027</t>
  </si>
  <si>
    <t>3508504|2028</t>
  </si>
  <si>
    <t>3508603|2026</t>
  </si>
  <si>
    <t>3508603|2027</t>
  </si>
  <si>
    <t>3508603|2028</t>
  </si>
  <si>
    <t>3508702|2026</t>
  </si>
  <si>
    <t>3508702|2027</t>
  </si>
  <si>
    <t>3508702|2028</t>
  </si>
  <si>
    <t>3508801|2026</t>
  </si>
  <si>
    <t>3508801|2027</t>
  </si>
  <si>
    <t>3508801|2028</t>
  </si>
  <si>
    <t>3508900|2026</t>
  </si>
  <si>
    <t>3508900|2027</t>
  </si>
  <si>
    <t>3508900|2028</t>
  </si>
  <si>
    <t>3509007|2026</t>
  </si>
  <si>
    <t>3509007|2027</t>
  </si>
  <si>
    <t>3509007|2028</t>
  </si>
  <si>
    <t>3509106|2026</t>
  </si>
  <si>
    <t>3509106|2027</t>
  </si>
  <si>
    <t>3509106|2028</t>
  </si>
  <si>
    <t>3509205|2026</t>
  </si>
  <si>
    <t>3509205|2027</t>
  </si>
  <si>
    <t>3509205|2028</t>
  </si>
  <si>
    <t>3509254|2026</t>
  </si>
  <si>
    <t>3509254|2027</t>
  </si>
  <si>
    <t>3509254|2028</t>
  </si>
  <si>
    <t>3509304|2026</t>
  </si>
  <si>
    <t>3509304|2027</t>
  </si>
  <si>
    <t>3509304|2028</t>
  </si>
  <si>
    <t>3509403|2026</t>
  </si>
  <si>
    <t>3509403|2027</t>
  </si>
  <si>
    <t>3509403|2028</t>
  </si>
  <si>
    <t>3509452|2026</t>
  </si>
  <si>
    <t>3509452|2027</t>
  </si>
  <si>
    <t>3509452|2028</t>
  </si>
  <si>
    <t>3509502|2026</t>
  </si>
  <si>
    <t>3509502|2027</t>
  </si>
  <si>
    <t>3509502|2028</t>
  </si>
  <si>
    <t>3509601|2026</t>
  </si>
  <si>
    <t>3509601|2027</t>
  </si>
  <si>
    <t>3509601|2028</t>
  </si>
  <si>
    <t>3509700|2026</t>
  </si>
  <si>
    <t>3509700|2027</t>
  </si>
  <si>
    <t>3509700|2028</t>
  </si>
  <si>
    <t>3509809|2026</t>
  </si>
  <si>
    <t>3509809|2027</t>
  </si>
  <si>
    <t>3509809|2028</t>
  </si>
  <si>
    <t>3509908|2026</t>
  </si>
  <si>
    <t>3509908|2027</t>
  </si>
  <si>
    <t>3509908|2028</t>
  </si>
  <si>
    <t>3509957|2026</t>
  </si>
  <si>
    <t>3509957|2027</t>
  </si>
  <si>
    <t>3509957|2028</t>
  </si>
  <si>
    <t>3510005|2026</t>
  </si>
  <si>
    <t>3510005|2027</t>
  </si>
  <si>
    <t>3510005|2028</t>
  </si>
  <si>
    <t>3510104|2026</t>
  </si>
  <si>
    <t>3510104|2027</t>
  </si>
  <si>
    <t>3510104|2028</t>
  </si>
  <si>
    <t>3510153|2026</t>
  </si>
  <si>
    <t>3510153|2027</t>
  </si>
  <si>
    <t>3510153|2028</t>
  </si>
  <si>
    <t>3510203|2026</t>
  </si>
  <si>
    <t>3510203|2027</t>
  </si>
  <si>
    <t>3510203|2028</t>
  </si>
  <si>
    <t>3510302|2026</t>
  </si>
  <si>
    <t>3510302|2027</t>
  </si>
  <si>
    <t>3510302|2028</t>
  </si>
  <si>
    <t>3510401|2026</t>
  </si>
  <si>
    <t>3510401|2027</t>
  </si>
  <si>
    <t>3510401|2028</t>
  </si>
  <si>
    <t>3510500|2026</t>
  </si>
  <si>
    <t>3510500|2027</t>
  </si>
  <si>
    <t>3510500|2028</t>
  </si>
  <si>
    <t>3510609|2026</t>
  </si>
  <si>
    <t>3510609|2027</t>
  </si>
  <si>
    <t>3510609|2028</t>
  </si>
  <si>
    <t>3510708|2026</t>
  </si>
  <si>
    <t>3510708|2027</t>
  </si>
  <si>
    <t>3510708|2028</t>
  </si>
  <si>
    <t>3510807|2026</t>
  </si>
  <si>
    <t>3510807|2027</t>
  </si>
  <si>
    <t>3510807|2028</t>
  </si>
  <si>
    <t>3510906|2026</t>
  </si>
  <si>
    <t>3510906|2027</t>
  </si>
  <si>
    <t>3510906|2028</t>
  </si>
  <si>
    <t>3511003|2026</t>
  </si>
  <si>
    <t>3511003|2027</t>
  </si>
  <si>
    <t>3511003|2028</t>
  </si>
  <si>
    <t>3511102|2026</t>
  </si>
  <si>
    <t>3511102|2027</t>
  </si>
  <si>
    <t>3511102|2028</t>
  </si>
  <si>
    <t>3511201|2026</t>
  </si>
  <si>
    <t>3511201|2027</t>
  </si>
  <si>
    <t>3511201|2028</t>
  </si>
  <si>
    <t>3511300|2026</t>
  </si>
  <si>
    <t>3511300|2027</t>
  </si>
  <si>
    <t>3511300|2028</t>
  </si>
  <si>
    <t>3511409|2026</t>
  </si>
  <si>
    <t>3511409|2027</t>
  </si>
  <si>
    <t>3511409|2028</t>
  </si>
  <si>
    <t>3511508|2026</t>
  </si>
  <si>
    <t>3511508|2027</t>
  </si>
  <si>
    <t>3511508|2028</t>
  </si>
  <si>
    <t>3511607|2026</t>
  </si>
  <si>
    <t>3511607|2027</t>
  </si>
  <si>
    <t>3511607|2028</t>
  </si>
  <si>
    <t>3511706|2026</t>
  </si>
  <si>
    <t>3511706|2027</t>
  </si>
  <si>
    <t>3511706|2028</t>
  </si>
  <si>
    <t>3511904|2026</t>
  </si>
  <si>
    <t>3511904|2027</t>
  </si>
  <si>
    <t>3511904|2028</t>
  </si>
  <si>
    <t>3512001|2026</t>
  </si>
  <si>
    <t>3512001|2027</t>
  </si>
  <si>
    <t>3512001|2028</t>
  </si>
  <si>
    <t>3512100|2026</t>
  </si>
  <si>
    <t>3512100|2027</t>
  </si>
  <si>
    <t>3512100|2028</t>
  </si>
  <si>
    <t>3512209|2026</t>
  </si>
  <si>
    <t>3512209|2027</t>
  </si>
  <si>
    <t>3512209|2028</t>
  </si>
  <si>
    <t>3512308|2026</t>
  </si>
  <si>
    <t>3512308|2027</t>
  </si>
  <si>
    <t>3512308|2028</t>
  </si>
  <si>
    <t>3512407|2026</t>
  </si>
  <si>
    <t>3512407|2027</t>
  </si>
  <si>
    <t>3512407|2028</t>
  </si>
  <si>
    <t>3512506|2026</t>
  </si>
  <si>
    <t>3512506|2027</t>
  </si>
  <si>
    <t>3512506|2028</t>
  </si>
  <si>
    <t>3512605|2026</t>
  </si>
  <si>
    <t>3512605|2027</t>
  </si>
  <si>
    <t>3512605|2028</t>
  </si>
  <si>
    <t>3512704|2026</t>
  </si>
  <si>
    <t>3512704|2027</t>
  </si>
  <si>
    <t>3512704|2028</t>
  </si>
  <si>
    <t>3512803|2026</t>
  </si>
  <si>
    <t>3512803|2027</t>
  </si>
  <si>
    <t>3512803|2028</t>
  </si>
  <si>
    <t>3512902|2026</t>
  </si>
  <si>
    <t>3512902|2027</t>
  </si>
  <si>
    <t>3512902|2028</t>
  </si>
  <si>
    <t>3513009|2026</t>
  </si>
  <si>
    <t>3513009|2027</t>
  </si>
  <si>
    <t>3513009|2028</t>
  </si>
  <si>
    <t>3513108|2026</t>
  </si>
  <si>
    <t>3513108|2027</t>
  </si>
  <si>
    <t>3513108|2028</t>
  </si>
  <si>
    <t>3513207|2026</t>
  </si>
  <si>
    <t>3513207|2027</t>
  </si>
  <si>
    <t>3513207|2028</t>
  </si>
  <si>
    <t>3513306|2026</t>
  </si>
  <si>
    <t>3513306|2027</t>
  </si>
  <si>
    <t>3513306|2028</t>
  </si>
  <si>
    <t>3513405|2026</t>
  </si>
  <si>
    <t>3513405|2027</t>
  </si>
  <si>
    <t>3513405|2028</t>
  </si>
  <si>
    <t>3513504|2026</t>
  </si>
  <si>
    <t>3513504|2027</t>
  </si>
  <si>
    <t>3513504|2028</t>
  </si>
  <si>
    <t>3513603|2026</t>
  </si>
  <si>
    <t>3513603|2027</t>
  </si>
  <si>
    <t>3513603|2028</t>
  </si>
  <si>
    <t>3513702|2026</t>
  </si>
  <si>
    <t>3513702|2027</t>
  </si>
  <si>
    <t>3513702|2028</t>
  </si>
  <si>
    <t>3513801|2026</t>
  </si>
  <si>
    <t>3513801|2027</t>
  </si>
  <si>
    <t>3513801|2028</t>
  </si>
  <si>
    <t>3513850|2026</t>
  </si>
  <si>
    <t>3513850|2027</t>
  </si>
  <si>
    <t>3513850|2028</t>
  </si>
  <si>
    <t>3513900|2026</t>
  </si>
  <si>
    <t>3513900|2027</t>
  </si>
  <si>
    <t>3513900|2028</t>
  </si>
  <si>
    <t>3514007|2026</t>
  </si>
  <si>
    <t>3514007|2027</t>
  </si>
  <si>
    <t>3514007|2028</t>
  </si>
  <si>
    <t>3514106|2026</t>
  </si>
  <si>
    <t>3514106|2027</t>
  </si>
  <si>
    <t>3514106|2028</t>
  </si>
  <si>
    <t>3514205|2026</t>
  </si>
  <si>
    <t>3514205|2027</t>
  </si>
  <si>
    <t>3514205|2028</t>
  </si>
  <si>
    <t>3514304|2026</t>
  </si>
  <si>
    <t>3514304|2027</t>
  </si>
  <si>
    <t>3514304|2028</t>
  </si>
  <si>
    <t>3514403|2026</t>
  </si>
  <si>
    <t>3514403|2027</t>
  </si>
  <si>
    <t>3514403|2028</t>
  </si>
  <si>
    <t>3514502|2026</t>
  </si>
  <si>
    <t>3514502|2027</t>
  </si>
  <si>
    <t>3514502|2028</t>
  </si>
  <si>
    <t>3514601|2026</t>
  </si>
  <si>
    <t>3514601|2027</t>
  </si>
  <si>
    <t>3514601|2028</t>
  </si>
  <si>
    <t>3514700|2026</t>
  </si>
  <si>
    <t>3514700|2027</t>
  </si>
  <si>
    <t>3514700|2028</t>
  </si>
  <si>
    <t>3514809|2026</t>
  </si>
  <si>
    <t>3514809|2027</t>
  </si>
  <si>
    <t>3514809|2028</t>
  </si>
  <si>
    <t>3514908|2026</t>
  </si>
  <si>
    <t>3514908|2027</t>
  </si>
  <si>
    <t>3514908|2028</t>
  </si>
  <si>
    <t>3514924|2026</t>
  </si>
  <si>
    <t>3514924|2027</t>
  </si>
  <si>
    <t>3514924|2028</t>
  </si>
  <si>
    <t>3514957|2026</t>
  </si>
  <si>
    <t>3514957|2027</t>
  </si>
  <si>
    <t>3514957|2028</t>
  </si>
  <si>
    <t>3515004|2026</t>
  </si>
  <si>
    <t>3515004|2027</t>
  </si>
  <si>
    <t>3515004|2028</t>
  </si>
  <si>
    <t>3515103|2026</t>
  </si>
  <si>
    <t>3515103|2027</t>
  </si>
  <si>
    <t>3515103|2028</t>
  </si>
  <si>
    <t>3515129|2026</t>
  </si>
  <si>
    <t>3515129|2027</t>
  </si>
  <si>
    <t>3515129|2028</t>
  </si>
  <si>
    <t>3515152|2026</t>
  </si>
  <si>
    <t>3515152|2027</t>
  </si>
  <si>
    <t>3515152|2028</t>
  </si>
  <si>
    <t>3515186|2026</t>
  </si>
  <si>
    <t>3515186|2027</t>
  </si>
  <si>
    <t>3515186|2028</t>
  </si>
  <si>
    <t>3515194|2026</t>
  </si>
  <si>
    <t>3515194|2027</t>
  </si>
  <si>
    <t>3515194|2028</t>
  </si>
  <si>
    <t>3515202|2026</t>
  </si>
  <si>
    <t>3515202|2027</t>
  </si>
  <si>
    <t>3515202|2028</t>
  </si>
  <si>
    <t>3515301|2026</t>
  </si>
  <si>
    <t>3515301|2027</t>
  </si>
  <si>
    <t>3515301|2028</t>
  </si>
  <si>
    <t>3515350|2026</t>
  </si>
  <si>
    <t>3515350|2027</t>
  </si>
  <si>
    <t>3515350|2028</t>
  </si>
  <si>
    <t>3515400|2026</t>
  </si>
  <si>
    <t>3515400|2027</t>
  </si>
  <si>
    <t>3515400|2028</t>
  </si>
  <si>
    <t>3515509|2026</t>
  </si>
  <si>
    <t>3515509|2027</t>
  </si>
  <si>
    <t>3515509|2028</t>
  </si>
  <si>
    <t>3515608|2026</t>
  </si>
  <si>
    <t>3515608|2027</t>
  </si>
  <si>
    <t>3515608|2028</t>
  </si>
  <si>
    <t>3515657|2026</t>
  </si>
  <si>
    <t>3515657|2027</t>
  </si>
  <si>
    <t>3515657|2028</t>
  </si>
  <si>
    <t>3515707|2026</t>
  </si>
  <si>
    <t>3515707|2027</t>
  </si>
  <si>
    <t>3515707|2028</t>
  </si>
  <si>
    <t>3515806|2026</t>
  </si>
  <si>
    <t>3515806|2027</t>
  </si>
  <si>
    <t>3515806|2028</t>
  </si>
  <si>
    <t>3515905|2026</t>
  </si>
  <si>
    <t>3515905|2027</t>
  </si>
  <si>
    <t>3515905|2028</t>
  </si>
  <si>
    <t>3516002|2026</t>
  </si>
  <si>
    <t>3516002|2027</t>
  </si>
  <si>
    <t>3516002|2028</t>
  </si>
  <si>
    <t>3516101|2026</t>
  </si>
  <si>
    <t>3516101|2027</t>
  </si>
  <si>
    <t>3516101|2028</t>
  </si>
  <si>
    <t>3516200|2026</t>
  </si>
  <si>
    <t>3516200|2027</t>
  </si>
  <si>
    <t>3516200|2028</t>
  </si>
  <si>
    <t>3516309|2026</t>
  </si>
  <si>
    <t>3516309|2027</t>
  </si>
  <si>
    <t>3516309|2028</t>
  </si>
  <si>
    <t>3516408|2026</t>
  </si>
  <si>
    <t>3516408|2027</t>
  </si>
  <si>
    <t>3516408|2028</t>
  </si>
  <si>
    <t>3516507|2026</t>
  </si>
  <si>
    <t>3516507|2027</t>
  </si>
  <si>
    <t>3516507|2028</t>
  </si>
  <si>
    <t>3516606|2026</t>
  </si>
  <si>
    <t>3516606|2027</t>
  </si>
  <si>
    <t>3516606|2028</t>
  </si>
  <si>
    <t>3516705|2026</t>
  </si>
  <si>
    <t>3516705|2027</t>
  </si>
  <si>
    <t>3516705|2028</t>
  </si>
  <si>
    <t>3516804|2026</t>
  </si>
  <si>
    <t>3516804|2027</t>
  </si>
  <si>
    <t>3516804|2028</t>
  </si>
  <si>
    <t>3516853|2026</t>
  </si>
  <si>
    <t>3516853|2027</t>
  </si>
  <si>
    <t>3516853|2028</t>
  </si>
  <si>
    <t>3516903|2026</t>
  </si>
  <si>
    <t>3516903|2027</t>
  </si>
  <si>
    <t>3516903|2028</t>
  </si>
  <si>
    <t>3517000|2026</t>
  </si>
  <si>
    <t>3517000|2027</t>
  </si>
  <si>
    <t>3517000|2028</t>
  </si>
  <si>
    <t>3517109|2026</t>
  </si>
  <si>
    <t>3517109|2027</t>
  </si>
  <si>
    <t>3517109|2028</t>
  </si>
  <si>
    <t>3517208|2026</t>
  </si>
  <si>
    <t>3517208|2027</t>
  </si>
  <si>
    <t>3517208|2028</t>
  </si>
  <si>
    <t>3517307|2026</t>
  </si>
  <si>
    <t>3517307|2027</t>
  </si>
  <si>
    <t>3517307|2028</t>
  </si>
  <si>
    <t>3517406|2026</t>
  </si>
  <si>
    <t>3517406|2027</t>
  </si>
  <si>
    <t>3517406|2028</t>
  </si>
  <si>
    <t>3517505|2026</t>
  </si>
  <si>
    <t>3517505|2027</t>
  </si>
  <si>
    <t>3517505|2028</t>
  </si>
  <si>
    <t>3517604|2026</t>
  </si>
  <si>
    <t>3517604|2027</t>
  </si>
  <si>
    <t>3517604|2028</t>
  </si>
  <si>
    <t>3517703|2026</t>
  </si>
  <si>
    <t>3517703|2027</t>
  </si>
  <si>
    <t>3517703|2028</t>
  </si>
  <si>
    <t>3517802|2026</t>
  </si>
  <si>
    <t>3517802|2027</t>
  </si>
  <si>
    <t>3517802|2028</t>
  </si>
  <si>
    <t>3517901|2026</t>
  </si>
  <si>
    <t>3517901|2027</t>
  </si>
  <si>
    <t>3517901|2028</t>
  </si>
  <si>
    <t>3518008|2026</t>
  </si>
  <si>
    <t>3518008|2027</t>
  </si>
  <si>
    <t>3518008|2028</t>
  </si>
  <si>
    <t>3518107|2026</t>
  </si>
  <si>
    <t>3518107|2027</t>
  </si>
  <si>
    <t>3518107|2028</t>
  </si>
  <si>
    <t>3518206|2026</t>
  </si>
  <si>
    <t>3518206|2027</t>
  </si>
  <si>
    <t>3518206|2028</t>
  </si>
  <si>
    <t>3518305|2026</t>
  </si>
  <si>
    <t>3518305|2027</t>
  </si>
  <si>
    <t>3518305|2028</t>
  </si>
  <si>
    <t>3518404|2026</t>
  </si>
  <si>
    <t>3518404|2027</t>
  </si>
  <si>
    <t>3518404|2028</t>
  </si>
  <si>
    <t>3518503|2026</t>
  </si>
  <si>
    <t>3518503|2027</t>
  </si>
  <si>
    <t>3518503|2028</t>
  </si>
  <si>
    <t>3518602|2026</t>
  </si>
  <si>
    <t>3518602|2027</t>
  </si>
  <si>
    <t>3518602|2028</t>
  </si>
  <si>
    <t>3518701|2026</t>
  </si>
  <si>
    <t>3518701|2027</t>
  </si>
  <si>
    <t>3518701|2028</t>
  </si>
  <si>
    <t>3518800|2026</t>
  </si>
  <si>
    <t>3518800|2027</t>
  </si>
  <si>
    <t>3518800|2028</t>
  </si>
  <si>
    <t>3518859|2026</t>
  </si>
  <si>
    <t>3518859|2027</t>
  </si>
  <si>
    <t>3518859|2028</t>
  </si>
  <si>
    <t>3518909|2026</t>
  </si>
  <si>
    <t>3518909|2027</t>
  </si>
  <si>
    <t>3518909|2028</t>
  </si>
  <si>
    <t>3519006|2026</t>
  </si>
  <si>
    <t>3519006|2027</t>
  </si>
  <si>
    <t>3519006|2028</t>
  </si>
  <si>
    <t>3519055|2026</t>
  </si>
  <si>
    <t>3519055|2027</t>
  </si>
  <si>
    <t>3519055|2028</t>
  </si>
  <si>
    <t>3519071|2026</t>
  </si>
  <si>
    <t>3519071|2027</t>
  </si>
  <si>
    <t>3519071|2028</t>
  </si>
  <si>
    <t>3519105|2026</t>
  </si>
  <si>
    <t>3519105|2027</t>
  </si>
  <si>
    <t>3519105|2028</t>
  </si>
  <si>
    <t>3519204|2026</t>
  </si>
  <si>
    <t>3519204|2027</t>
  </si>
  <si>
    <t>3519204|2028</t>
  </si>
  <si>
    <t>3519253|2026</t>
  </si>
  <si>
    <t>3519253|2027</t>
  </si>
  <si>
    <t>3519253|2028</t>
  </si>
  <si>
    <t>3519303|2026</t>
  </si>
  <si>
    <t>3519303|2027</t>
  </si>
  <si>
    <t>3519303|2028</t>
  </si>
  <si>
    <t>3519402|2026</t>
  </si>
  <si>
    <t>3519402|2027</t>
  </si>
  <si>
    <t>3519402|2028</t>
  </si>
  <si>
    <t>3519501|2026</t>
  </si>
  <si>
    <t>3519501|2027</t>
  </si>
  <si>
    <t>3519501|2028</t>
  </si>
  <si>
    <t>3519600|2026</t>
  </si>
  <si>
    <t>3519600|2027</t>
  </si>
  <si>
    <t>3519600|2028</t>
  </si>
  <si>
    <t>3519709|2026</t>
  </si>
  <si>
    <t>3519709|2027</t>
  </si>
  <si>
    <t>3519709|2028</t>
  </si>
  <si>
    <t>3519808|2026</t>
  </si>
  <si>
    <t>3519808|2027</t>
  </si>
  <si>
    <t>3519808|2028</t>
  </si>
  <si>
    <t>3519907|2026</t>
  </si>
  <si>
    <t>3519907|2027</t>
  </si>
  <si>
    <t>3519907|2028</t>
  </si>
  <si>
    <t>3520004|2026</t>
  </si>
  <si>
    <t>3520004|2027</t>
  </si>
  <si>
    <t>3520004|2028</t>
  </si>
  <si>
    <t>3520103|2026</t>
  </si>
  <si>
    <t>3520103|2027</t>
  </si>
  <si>
    <t>3520103|2028</t>
  </si>
  <si>
    <t>3520202|2026</t>
  </si>
  <si>
    <t>3520202|2027</t>
  </si>
  <si>
    <t>3520202|2028</t>
  </si>
  <si>
    <t>3520301|2026</t>
  </si>
  <si>
    <t>3520301|2027</t>
  </si>
  <si>
    <t>3520301|2028</t>
  </si>
  <si>
    <t>3520400|2026</t>
  </si>
  <si>
    <t>3520400|2027</t>
  </si>
  <si>
    <t>3520400|2028</t>
  </si>
  <si>
    <t>3520426|2026</t>
  </si>
  <si>
    <t>3520426|2027</t>
  </si>
  <si>
    <t>3520426|2028</t>
  </si>
  <si>
    <t>3520442|2026</t>
  </si>
  <si>
    <t>3520442|2027</t>
  </si>
  <si>
    <t>3520442|2028</t>
  </si>
  <si>
    <t>3520509|2026</t>
  </si>
  <si>
    <t>3520509|2027</t>
  </si>
  <si>
    <t>3520509|2028</t>
  </si>
  <si>
    <t>3520608|2026</t>
  </si>
  <si>
    <t>3520608|2027</t>
  </si>
  <si>
    <t>3520608|2028</t>
  </si>
  <si>
    <t>3520707|2026</t>
  </si>
  <si>
    <t>3520707|2027</t>
  </si>
  <si>
    <t>3520707|2028</t>
  </si>
  <si>
    <t>3520806|2026</t>
  </si>
  <si>
    <t>3520806|2027</t>
  </si>
  <si>
    <t>3520806|2028</t>
  </si>
  <si>
    <t>3520905|2026</t>
  </si>
  <si>
    <t>3520905|2027</t>
  </si>
  <si>
    <t>3520905|2028</t>
  </si>
  <si>
    <t>3521002|2026</t>
  </si>
  <si>
    <t>3521002|2027</t>
  </si>
  <si>
    <t>3521002|2028</t>
  </si>
  <si>
    <t>3521101|2026</t>
  </si>
  <si>
    <t>3521101|2027</t>
  </si>
  <si>
    <t>3521101|2028</t>
  </si>
  <si>
    <t>3521150|2026</t>
  </si>
  <si>
    <t>3521150|2027</t>
  </si>
  <si>
    <t>3521150|2028</t>
  </si>
  <si>
    <t>3521200|2026</t>
  </si>
  <si>
    <t>3521200|2027</t>
  </si>
  <si>
    <t>3521200|2028</t>
  </si>
  <si>
    <t>3521309|2026</t>
  </si>
  <si>
    <t>3521309|2027</t>
  </si>
  <si>
    <t>3521309|2028</t>
  </si>
  <si>
    <t>3521408|2026</t>
  </si>
  <si>
    <t>3521408|2027</t>
  </si>
  <si>
    <t>3521408|2028</t>
  </si>
  <si>
    <t>3521507|2026</t>
  </si>
  <si>
    <t>3521507|2027</t>
  </si>
  <si>
    <t>3521507|2028</t>
  </si>
  <si>
    <t>3521606|2026</t>
  </si>
  <si>
    <t>3521606|2027</t>
  </si>
  <si>
    <t>3521606|2028</t>
  </si>
  <si>
    <t>3521705|2026</t>
  </si>
  <si>
    <t>3521705|2027</t>
  </si>
  <si>
    <t>3521705|2028</t>
  </si>
  <si>
    <t>3521804|2026</t>
  </si>
  <si>
    <t>3521804|2027</t>
  </si>
  <si>
    <t>3521804|2028</t>
  </si>
  <si>
    <t>3521903|2026</t>
  </si>
  <si>
    <t>3521903|2027</t>
  </si>
  <si>
    <t>3521903|2028</t>
  </si>
  <si>
    <t>3522000|2026</t>
  </si>
  <si>
    <t>3522000|2027</t>
  </si>
  <si>
    <t>3522000|2028</t>
  </si>
  <si>
    <t>3522109|2026</t>
  </si>
  <si>
    <t>3522109|2027</t>
  </si>
  <si>
    <t>3522109|2028</t>
  </si>
  <si>
    <t>3522208|2026</t>
  </si>
  <si>
    <t>3522208|2027</t>
  </si>
  <si>
    <t>3522208|2028</t>
  </si>
  <si>
    <t>3522307|2026</t>
  </si>
  <si>
    <t>3522307|2027</t>
  </si>
  <si>
    <t>3522307|2028</t>
  </si>
  <si>
    <t>3522406|2026</t>
  </si>
  <si>
    <t>3522406|2027</t>
  </si>
  <si>
    <t>3522406|2028</t>
  </si>
  <si>
    <t>3522505|2026</t>
  </si>
  <si>
    <t>3522505|2027</t>
  </si>
  <si>
    <t>3522505|2028</t>
  </si>
  <si>
    <t>3522604|2026</t>
  </si>
  <si>
    <t>3522604|2027</t>
  </si>
  <si>
    <t>3522604|2028</t>
  </si>
  <si>
    <t>3522653|2026</t>
  </si>
  <si>
    <t>3522653|2027</t>
  </si>
  <si>
    <t>3522653|2028</t>
  </si>
  <si>
    <t>3522703|2026</t>
  </si>
  <si>
    <t>3522703|2027</t>
  </si>
  <si>
    <t>3522703|2028</t>
  </si>
  <si>
    <t>3522802|2026</t>
  </si>
  <si>
    <t>3522802|2027</t>
  </si>
  <si>
    <t>3522802|2028</t>
  </si>
  <si>
    <t>3522901|2026</t>
  </si>
  <si>
    <t>3522901|2027</t>
  </si>
  <si>
    <t>3522901|2028</t>
  </si>
  <si>
    <t>3523008|2026</t>
  </si>
  <si>
    <t>3523008|2027</t>
  </si>
  <si>
    <t>3523008|2028</t>
  </si>
  <si>
    <t>3523107|2026</t>
  </si>
  <si>
    <t>3523107|2027</t>
  </si>
  <si>
    <t>3523107|2028</t>
  </si>
  <si>
    <t>3523206|2026</t>
  </si>
  <si>
    <t>3523206|2027</t>
  </si>
  <si>
    <t>3523206|2028</t>
  </si>
  <si>
    <t>3523305|2026</t>
  </si>
  <si>
    <t>3523305|2027</t>
  </si>
  <si>
    <t>3523305|2028</t>
  </si>
  <si>
    <t>3523404|2026</t>
  </si>
  <si>
    <t>3523404|2027</t>
  </si>
  <si>
    <t>3523404|2028</t>
  </si>
  <si>
    <t>3523503|2026</t>
  </si>
  <si>
    <t>3523503|2027</t>
  </si>
  <si>
    <t>3523503|2028</t>
  </si>
  <si>
    <t>3523602|2026</t>
  </si>
  <si>
    <t>3523602|2027</t>
  </si>
  <si>
    <t>3523602|2028</t>
  </si>
  <si>
    <t>3523701|2026</t>
  </si>
  <si>
    <t>3523701|2027</t>
  </si>
  <si>
    <t>3523701|2028</t>
  </si>
  <si>
    <t>3523800|2026</t>
  </si>
  <si>
    <t>3523800|2027</t>
  </si>
  <si>
    <t>3523800|2028</t>
  </si>
  <si>
    <t>3523909|2026</t>
  </si>
  <si>
    <t>3523909|2027</t>
  </si>
  <si>
    <t>3523909|2028</t>
  </si>
  <si>
    <t>3524006|2026</t>
  </si>
  <si>
    <t>3524006|2027</t>
  </si>
  <si>
    <t>3524006|2028</t>
  </si>
  <si>
    <t>3524105|2026</t>
  </si>
  <si>
    <t>3524105|2027</t>
  </si>
  <si>
    <t>3524105|2028</t>
  </si>
  <si>
    <t>3524204|2026</t>
  </si>
  <si>
    <t>3524204|2027</t>
  </si>
  <si>
    <t>3524204|2028</t>
  </si>
  <si>
    <t>3524303|2026</t>
  </si>
  <si>
    <t>3524303|2027</t>
  </si>
  <si>
    <t>3524303|2028</t>
  </si>
  <si>
    <t>3524402|2026</t>
  </si>
  <si>
    <t>3524402|2027</t>
  </si>
  <si>
    <t>3524402|2028</t>
  </si>
  <si>
    <t>3524501|2026</t>
  </si>
  <si>
    <t>3524501|2027</t>
  </si>
  <si>
    <t>3524501|2028</t>
  </si>
  <si>
    <t>3524600|2026</t>
  </si>
  <si>
    <t>3524600|2027</t>
  </si>
  <si>
    <t>3524600|2028</t>
  </si>
  <si>
    <t>3524709|2026</t>
  </si>
  <si>
    <t>3524709|2027</t>
  </si>
  <si>
    <t>3524709|2028</t>
  </si>
  <si>
    <t>3524808|2026</t>
  </si>
  <si>
    <t>3524808|2027</t>
  </si>
  <si>
    <t>3524808|2028</t>
  </si>
  <si>
    <t>3524907|2026</t>
  </si>
  <si>
    <t>3524907|2027</t>
  </si>
  <si>
    <t>3524907|2028</t>
  </si>
  <si>
    <t>3525003|2026</t>
  </si>
  <si>
    <t>3525003|2027</t>
  </si>
  <si>
    <t>3525003|2028</t>
  </si>
  <si>
    <t>3525102|2026</t>
  </si>
  <si>
    <t>3525102|2027</t>
  </si>
  <si>
    <t>3525102|2028</t>
  </si>
  <si>
    <t>3525201|2026</t>
  </si>
  <si>
    <t>3525201|2027</t>
  </si>
  <si>
    <t>3525201|2028</t>
  </si>
  <si>
    <t>3525300|2026</t>
  </si>
  <si>
    <t>3525300|2027</t>
  </si>
  <si>
    <t>3525300|2028</t>
  </si>
  <si>
    <t>3525409|2026</t>
  </si>
  <si>
    <t>3525409|2027</t>
  </si>
  <si>
    <t>3525409|2028</t>
  </si>
  <si>
    <t>3525508|2026</t>
  </si>
  <si>
    <t>3525508|2027</t>
  </si>
  <si>
    <t>3525508|2028</t>
  </si>
  <si>
    <t>3525607|2026</t>
  </si>
  <si>
    <t>3525607|2027</t>
  </si>
  <si>
    <t>3525607|2028</t>
  </si>
  <si>
    <t>3525706|2026</t>
  </si>
  <si>
    <t>3525706|2027</t>
  </si>
  <si>
    <t>3525706|2028</t>
  </si>
  <si>
    <t>3525805|2026</t>
  </si>
  <si>
    <t>3525805|2027</t>
  </si>
  <si>
    <t>3525805|2028</t>
  </si>
  <si>
    <t>3525854|2026</t>
  </si>
  <si>
    <t>3525854|2027</t>
  </si>
  <si>
    <t>3525854|2028</t>
  </si>
  <si>
    <t>3525904|2026</t>
  </si>
  <si>
    <t>3525904|2027</t>
  </si>
  <si>
    <t>3525904|2028</t>
  </si>
  <si>
    <t>3526001|2026</t>
  </si>
  <si>
    <t>3526001|2027</t>
  </si>
  <si>
    <t>3526001|2028</t>
  </si>
  <si>
    <t>3526100|2026</t>
  </si>
  <si>
    <t>3526100|2027</t>
  </si>
  <si>
    <t>3526100|2028</t>
  </si>
  <si>
    <t>3526209|2026</t>
  </si>
  <si>
    <t>3526209|2027</t>
  </si>
  <si>
    <t>3526209|2028</t>
  </si>
  <si>
    <t>3526308|2026</t>
  </si>
  <si>
    <t>3526308|2027</t>
  </si>
  <si>
    <t>3526308|2028</t>
  </si>
  <si>
    <t>3526407|2026</t>
  </si>
  <si>
    <t>3526407|2027</t>
  </si>
  <si>
    <t>3526407|2028</t>
  </si>
  <si>
    <t>3526506|2026</t>
  </si>
  <si>
    <t>3526506|2027</t>
  </si>
  <si>
    <t>3526506|2028</t>
  </si>
  <si>
    <t>3526605|2026</t>
  </si>
  <si>
    <t>3526605|2027</t>
  </si>
  <si>
    <t>3526605|2028</t>
  </si>
  <si>
    <t>3526704|2026</t>
  </si>
  <si>
    <t>3526704|2027</t>
  </si>
  <si>
    <t>3526704|2028</t>
  </si>
  <si>
    <t>3526803|2026</t>
  </si>
  <si>
    <t>3526803|2027</t>
  </si>
  <si>
    <t>3526803|2028</t>
  </si>
  <si>
    <t>3526902|2026</t>
  </si>
  <si>
    <t>3526902|2027</t>
  </si>
  <si>
    <t>3526902|2028</t>
  </si>
  <si>
    <t>3527009|2026</t>
  </si>
  <si>
    <t>3527009|2027</t>
  </si>
  <si>
    <t>3527009|2028</t>
  </si>
  <si>
    <t>3527108|2026</t>
  </si>
  <si>
    <t>3527108|2027</t>
  </si>
  <si>
    <t>3527108|2028</t>
  </si>
  <si>
    <t>3527207|2026</t>
  </si>
  <si>
    <t>3527207|2027</t>
  </si>
  <si>
    <t>3527207|2028</t>
  </si>
  <si>
    <t>3527256|2026</t>
  </si>
  <si>
    <t>3527256|2027</t>
  </si>
  <si>
    <t>3527256|2028</t>
  </si>
  <si>
    <t>3527306|2026</t>
  </si>
  <si>
    <t>3527306|2027</t>
  </si>
  <si>
    <t>3527306|2028</t>
  </si>
  <si>
    <t>3527405|2026</t>
  </si>
  <si>
    <t>3527405|2027</t>
  </si>
  <si>
    <t>3527405|2028</t>
  </si>
  <si>
    <t>3527504|2026</t>
  </si>
  <si>
    <t>3527504|2027</t>
  </si>
  <si>
    <t>3527504|2028</t>
  </si>
  <si>
    <t>3527603|2026</t>
  </si>
  <si>
    <t>3527603|2027</t>
  </si>
  <si>
    <t>3527603|2028</t>
  </si>
  <si>
    <t>3527702|2026</t>
  </si>
  <si>
    <t>3527702|2027</t>
  </si>
  <si>
    <t>3527702|2028</t>
  </si>
  <si>
    <t>3527801|2026</t>
  </si>
  <si>
    <t>3527801|2027</t>
  </si>
  <si>
    <t>3527801|2028</t>
  </si>
  <si>
    <t>3527900|2026</t>
  </si>
  <si>
    <t>3527900|2027</t>
  </si>
  <si>
    <t>3527900|2028</t>
  </si>
  <si>
    <t>3528007|2026</t>
  </si>
  <si>
    <t>3528007|2027</t>
  </si>
  <si>
    <t>3528007|2028</t>
  </si>
  <si>
    <t>3528106|2026</t>
  </si>
  <si>
    <t>3528106|2027</t>
  </si>
  <si>
    <t>3528106|2028</t>
  </si>
  <si>
    <t>3528205|2026</t>
  </si>
  <si>
    <t>3528205|2027</t>
  </si>
  <si>
    <t>3528205|2028</t>
  </si>
  <si>
    <t>3528304|2026</t>
  </si>
  <si>
    <t>3528304|2027</t>
  </si>
  <si>
    <t>3528304|2028</t>
  </si>
  <si>
    <t>3528403|2026</t>
  </si>
  <si>
    <t>3528403|2027</t>
  </si>
  <si>
    <t>3528403|2028</t>
  </si>
  <si>
    <t>3528502|2026</t>
  </si>
  <si>
    <t>3528502|2027</t>
  </si>
  <si>
    <t>3528502|2028</t>
  </si>
  <si>
    <t>3528601|2026</t>
  </si>
  <si>
    <t>3528601|2027</t>
  </si>
  <si>
    <t>3528601|2028</t>
  </si>
  <si>
    <t>3528700|2026</t>
  </si>
  <si>
    <t>3528700|2027</t>
  </si>
  <si>
    <t>3528700|2028</t>
  </si>
  <si>
    <t>3528809|2026</t>
  </si>
  <si>
    <t>3528809|2027</t>
  </si>
  <si>
    <t>3528809|2028</t>
  </si>
  <si>
    <t>3528858|2026</t>
  </si>
  <si>
    <t>3528858|2027</t>
  </si>
  <si>
    <t>3528858|2028</t>
  </si>
  <si>
    <t>3528908|2026</t>
  </si>
  <si>
    <t>3528908|2027</t>
  </si>
  <si>
    <t>3528908|2028</t>
  </si>
  <si>
    <t>3529005|2026</t>
  </si>
  <si>
    <t>3529005|2027</t>
  </si>
  <si>
    <t>3529005|2028</t>
  </si>
  <si>
    <t>3529104|2026</t>
  </si>
  <si>
    <t>3529104|2027</t>
  </si>
  <si>
    <t>3529104|2028</t>
  </si>
  <si>
    <t>3529203|2026</t>
  </si>
  <si>
    <t>3529203|2027</t>
  </si>
  <si>
    <t>3529203|2028</t>
  </si>
  <si>
    <t>3529302|2026</t>
  </si>
  <si>
    <t>3529302|2027</t>
  </si>
  <si>
    <t>3529302|2028</t>
  </si>
  <si>
    <t>3529401|2026</t>
  </si>
  <si>
    <t>3529401|2027</t>
  </si>
  <si>
    <t>3529401|2028</t>
  </si>
  <si>
    <t>3529500|2026</t>
  </si>
  <si>
    <t>3529500|2027</t>
  </si>
  <si>
    <t>3529500|2028</t>
  </si>
  <si>
    <t>3529609|2026</t>
  </si>
  <si>
    <t>3529609|2027</t>
  </si>
  <si>
    <t>3529609|2028</t>
  </si>
  <si>
    <t>3529658|2026</t>
  </si>
  <si>
    <t>3529658|2027</t>
  </si>
  <si>
    <t>3529658|2028</t>
  </si>
  <si>
    <t>3529708|2026</t>
  </si>
  <si>
    <t>3529708|2027</t>
  </si>
  <si>
    <t>3529708|2028</t>
  </si>
  <si>
    <t>3529807|2026</t>
  </si>
  <si>
    <t>3529807|2027</t>
  </si>
  <si>
    <t>3529807|2028</t>
  </si>
  <si>
    <t>3529906|2026</t>
  </si>
  <si>
    <t>3529906|2027</t>
  </si>
  <si>
    <t>3529906|2028</t>
  </si>
  <si>
    <t>3530003|2026</t>
  </si>
  <si>
    <t>3530003|2027</t>
  </si>
  <si>
    <t>3530003|2028</t>
  </si>
  <si>
    <t>3530102|2026</t>
  </si>
  <si>
    <t>3530102|2027</t>
  </si>
  <si>
    <t>3530102|2028</t>
  </si>
  <si>
    <t>3530201|2026</t>
  </si>
  <si>
    <t>3530201|2027</t>
  </si>
  <si>
    <t>3530201|2028</t>
  </si>
  <si>
    <t>3530300|2026</t>
  </si>
  <si>
    <t>3530300|2027</t>
  </si>
  <si>
    <t>3530300|2028</t>
  </si>
  <si>
    <t>3530409|2026</t>
  </si>
  <si>
    <t>3530409|2027</t>
  </si>
  <si>
    <t>3530409|2028</t>
  </si>
  <si>
    <t>3530508|2026</t>
  </si>
  <si>
    <t>3530508|2027</t>
  </si>
  <si>
    <t>3530508|2028</t>
  </si>
  <si>
    <t>3530607|2026</t>
  </si>
  <si>
    <t>3530607|2027</t>
  </si>
  <si>
    <t>3530607|2028</t>
  </si>
  <si>
    <t>3530706|2026</t>
  </si>
  <si>
    <t>3530706|2027</t>
  </si>
  <si>
    <t>3530706|2028</t>
  </si>
  <si>
    <t>3530805|2026</t>
  </si>
  <si>
    <t>3530805|2027</t>
  </si>
  <si>
    <t>3530805|2028</t>
  </si>
  <si>
    <t>3530904|2026</t>
  </si>
  <si>
    <t>3530904|2027</t>
  </si>
  <si>
    <t>3530904|2028</t>
  </si>
  <si>
    <t>3531001|2026</t>
  </si>
  <si>
    <t>3531001|2027</t>
  </si>
  <si>
    <t>3531001|2028</t>
  </si>
  <si>
    <t>3531100|2026</t>
  </si>
  <si>
    <t>3531100|2027</t>
  </si>
  <si>
    <t>3531100|2028</t>
  </si>
  <si>
    <t>3531209|2026</t>
  </si>
  <si>
    <t>3531209|2027</t>
  </si>
  <si>
    <t>3531209|2028</t>
  </si>
  <si>
    <t>3531308|2026</t>
  </si>
  <si>
    <t>3531308|2027</t>
  </si>
  <si>
    <t>3531308|2028</t>
  </si>
  <si>
    <t>3531407|2026</t>
  </si>
  <si>
    <t>3531407|2027</t>
  </si>
  <si>
    <t>3531407|2028</t>
  </si>
  <si>
    <t>3531506|2026</t>
  </si>
  <si>
    <t>3531506|2027</t>
  </si>
  <si>
    <t>3531506|2028</t>
  </si>
  <si>
    <t>3531605|2026</t>
  </si>
  <si>
    <t>3531605|2027</t>
  </si>
  <si>
    <t>3531605|2028</t>
  </si>
  <si>
    <t>3531704|2026</t>
  </si>
  <si>
    <t>3531704|2027</t>
  </si>
  <si>
    <t>3531704|2028</t>
  </si>
  <si>
    <t>3531803|2026</t>
  </si>
  <si>
    <t>3531803|2027</t>
  </si>
  <si>
    <t>3531803|2028</t>
  </si>
  <si>
    <t>3531902|2026</t>
  </si>
  <si>
    <t>3531902|2027</t>
  </si>
  <si>
    <t>3531902|2028</t>
  </si>
  <si>
    <t>3532009|2026</t>
  </si>
  <si>
    <t>3532009|2027</t>
  </si>
  <si>
    <t>3532009|2028</t>
  </si>
  <si>
    <t>3532058|2026</t>
  </si>
  <si>
    <t>3532058|2027</t>
  </si>
  <si>
    <t>3532058|2028</t>
  </si>
  <si>
    <t>3532108|2026</t>
  </si>
  <si>
    <t>3532108|2027</t>
  </si>
  <si>
    <t>3532108|2028</t>
  </si>
  <si>
    <t>3532157|2026</t>
  </si>
  <si>
    <t>3532157|2027</t>
  </si>
  <si>
    <t>3532157|2028</t>
  </si>
  <si>
    <t>3532207|2026</t>
  </si>
  <si>
    <t>3532207|2027</t>
  </si>
  <si>
    <t>3532207|2028</t>
  </si>
  <si>
    <t>3532306|2026</t>
  </si>
  <si>
    <t>3532306|2027</t>
  </si>
  <si>
    <t>3532306|2028</t>
  </si>
  <si>
    <t>3532405|2026</t>
  </si>
  <si>
    <t>3532405|2027</t>
  </si>
  <si>
    <t>3532405|2028</t>
  </si>
  <si>
    <t>3532504|2026</t>
  </si>
  <si>
    <t>3532504|2027</t>
  </si>
  <si>
    <t>3532504|2028</t>
  </si>
  <si>
    <t>3532603|2026</t>
  </si>
  <si>
    <t>3532603|2027</t>
  </si>
  <si>
    <t>3532603|2028</t>
  </si>
  <si>
    <t>3532702|2026</t>
  </si>
  <si>
    <t>3532702|2027</t>
  </si>
  <si>
    <t>3532702|2028</t>
  </si>
  <si>
    <t>3532801|2026</t>
  </si>
  <si>
    <t>3532801|2027</t>
  </si>
  <si>
    <t>3532801|2028</t>
  </si>
  <si>
    <t>3532827|2026</t>
  </si>
  <si>
    <t>3532827|2027</t>
  </si>
  <si>
    <t>3532827|2028</t>
  </si>
  <si>
    <t>3532843|2026</t>
  </si>
  <si>
    <t>3532843|2027</t>
  </si>
  <si>
    <t>3532843|2028</t>
  </si>
  <si>
    <t>3532868|2026</t>
  </si>
  <si>
    <t>3532868|2027</t>
  </si>
  <si>
    <t>3532868|2028</t>
  </si>
  <si>
    <t>3532900|2026</t>
  </si>
  <si>
    <t>3532900|2027</t>
  </si>
  <si>
    <t>3532900|2028</t>
  </si>
  <si>
    <t>3533007|2026</t>
  </si>
  <si>
    <t>3533007|2027</t>
  </si>
  <si>
    <t>3533007|2028</t>
  </si>
  <si>
    <t>3533106|2026</t>
  </si>
  <si>
    <t>3533106|2027</t>
  </si>
  <si>
    <t>3533106|2028</t>
  </si>
  <si>
    <t>3533205|2026</t>
  </si>
  <si>
    <t>3533205|2027</t>
  </si>
  <si>
    <t>3533205|2028</t>
  </si>
  <si>
    <t>3533254|2026</t>
  </si>
  <si>
    <t>3533254|2027</t>
  </si>
  <si>
    <t>3533254|2028</t>
  </si>
  <si>
    <t>3533304|2026</t>
  </si>
  <si>
    <t>3533304|2027</t>
  </si>
  <si>
    <t>3533304|2028</t>
  </si>
  <si>
    <t>3533403|2026</t>
  </si>
  <si>
    <t>3533403|2027</t>
  </si>
  <si>
    <t>3533403|2028</t>
  </si>
  <si>
    <t>3533502|2026</t>
  </si>
  <si>
    <t>3533502|2027</t>
  </si>
  <si>
    <t>3533502|2028</t>
  </si>
  <si>
    <t>3533601|2026</t>
  </si>
  <si>
    <t>3533601|2027</t>
  </si>
  <si>
    <t>3533601|2028</t>
  </si>
  <si>
    <t>3533700|2026</t>
  </si>
  <si>
    <t>3533700|2027</t>
  </si>
  <si>
    <t>3533700|2028</t>
  </si>
  <si>
    <t>3533809|2026</t>
  </si>
  <si>
    <t>3533809|2027</t>
  </si>
  <si>
    <t>3533809|2028</t>
  </si>
  <si>
    <t>3533908|2026</t>
  </si>
  <si>
    <t>3533908|2027</t>
  </si>
  <si>
    <t>3533908|2028</t>
  </si>
  <si>
    <t>3534005|2026</t>
  </si>
  <si>
    <t>3534005|2027</t>
  </si>
  <si>
    <t>3534005|2028</t>
  </si>
  <si>
    <t>3534104|2026</t>
  </si>
  <si>
    <t>3534104|2027</t>
  </si>
  <si>
    <t>3534104|2028</t>
  </si>
  <si>
    <t>3534203|2026</t>
  </si>
  <si>
    <t>3534203|2027</t>
  </si>
  <si>
    <t>3534203|2028</t>
  </si>
  <si>
    <t>3534302|2026</t>
  </si>
  <si>
    <t>3534302|2027</t>
  </si>
  <si>
    <t>3534302|2028</t>
  </si>
  <si>
    <t>3534401|2026</t>
  </si>
  <si>
    <t>3534401|2027</t>
  </si>
  <si>
    <t>3534401|2028</t>
  </si>
  <si>
    <t>3534500|2026</t>
  </si>
  <si>
    <t>3534500|2027</t>
  </si>
  <si>
    <t>3534500|2028</t>
  </si>
  <si>
    <t>3534609|2026</t>
  </si>
  <si>
    <t>3534609|2027</t>
  </si>
  <si>
    <t>3534609|2028</t>
  </si>
  <si>
    <t>3534708|2026</t>
  </si>
  <si>
    <t>3534708|2027</t>
  </si>
  <si>
    <t>3534708|2028</t>
  </si>
  <si>
    <t>3534757|2026</t>
  </si>
  <si>
    <t>3534757|2027</t>
  </si>
  <si>
    <t>3534757|2028</t>
  </si>
  <si>
    <t>3534807|2026</t>
  </si>
  <si>
    <t>3534807|2027</t>
  </si>
  <si>
    <t>3534807|2028</t>
  </si>
  <si>
    <t>3534906|2026</t>
  </si>
  <si>
    <t>3534906|2027</t>
  </si>
  <si>
    <t>3534906|2028</t>
  </si>
  <si>
    <t>3535002|2026</t>
  </si>
  <si>
    <t>3535002|2027</t>
  </si>
  <si>
    <t>3535002|2028</t>
  </si>
  <si>
    <t>3535101|2026</t>
  </si>
  <si>
    <t>3535101|2027</t>
  </si>
  <si>
    <t>3535101|2028</t>
  </si>
  <si>
    <t>3535200|2026</t>
  </si>
  <si>
    <t>3535200|2027</t>
  </si>
  <si>
    <t>3535200|2028</t>
  </si>
  <si>
    <t>3535309|2026</t>
  </si>
  <si>
    <t>3535309|2027</t>
  </si>
  <si>
    <t>3535309|2028</t>
  </si>
  <si>
    <t>3535408|2026</t>
  </si>
  <si>
    <t>3535408|2027</t>
  </si>
  <si>
    <t>3535408|2028</t>
  </si>
  <si>
    <t>3535507|2026</t>
  </si>
  <si>
    <t>3535507|2027</t>
  </si>
  <si>
    <t>3535507|2028</t>
  </si>
  <si>
    <t>3535606|2026</t>
  </si>
  <si>
    <t>3535606|2027</t>
  </si>
  <si>
    <t>3535606|2028</t>
  </si>
  <si>
    <t>3535705|2026</t>
  </si>
  <si>
    <t>3535705|2027</t>
  </si>
  <si>
    <t>3535705|2028</t>
  </si>
  <si>
    <t>3535804|2026</t>
  </si>
  <si>
    <t>3535804|2027</t>
  </si>
  <si>
    <t>3535804|2028</t>
  </si>
  <si>
    <t>3535903|2026</t>
  </si>
  <si>
    <t>3535903|2027</t>
  </si>
  <si>
    <t>3535903|2028</t>
  </si>
  <si>
    <t>3536000|2026</t>
  </si>
  <si>
    <t>3536000|2027</t>
  </si>
  <si>
    <t>3536000|2028</t>
  </si>
  <si>
    <t>3536109|2026</t>
  </si>
  <si>
    <t>3536109|2027</t>
  </si>
  <si>
    <t>3536109|2028</t>
  </si>
  <si>
    <t>3536208|2026</t>
  </si>
  <si>
    <t>3536208|2027</t>
  </si>
  <si>
    <t>3536208|2028</t>
  </si>
  <si>
    <t>3536257|2026</t>
  </si>
  <si>
    <t>3536257|2027</t>
  </si>
  <si>
    <t>3536257|2028</t>
  </si>
  <si>
    <t>3536307|2026</t>
  </si>
  <si>
    <t>3536307|2027</t>
  </si>
  <si>
    <t>3536307|2028</t>
  </si>
  <si>
    <t>3536406|2026</t>
  </si>
  <si>
    <t>3536406|2027</t>
  </si>
  <si>
    <t>3536406|2028</t>
  </si>
  <si>
    <t>3536505|2026</t>
  </si>
  <si>
    <t>3536505|2027</t>
  </si>
  <si>
    <t>3536505|2028</t>
  </si>
  <si>
    <t>3536570|2026</t>
  </si>
  <si>
    <t>3536570|2027</t>
  </si>
  <si>
    <t>3536570|2028</t>
  </si>
  <si>
    <t>3536604|2026</t>
  </si>
  <si>
    <t>3536604|2027</t>
  </si>
  <si>
    <t>3536604|2028</t>
  </si>
  <si>
    <t>3536703|2026</t>
  </si>
  <si>
    <t>3536703|2027</t>
  </si>
  <si>
    <t>3536703|2028</t>
  </si>
  <si>
    <t>3536802|2026</t>
  </si>
  <si>
    <t>3536802|2027</t>
  </si>
  <si>
    <t>3536802|2028</t>
  </si>
  <si>
    <t>3536901|2026</t>
  </si>
  <si>
    <t>3536901|2027</t>
  </si>
  <si>
    <t>3536901|2028</t>
  </si>
  <si>
    <t>3537008|2026</t>
  </si>
  <si>
    <t>3537008|2027</t>
  </si>
  <si>
    <t>3537008|2028</t>
  </si>
  <si>
    <t>3537107|2026</t>
  </si>
  <si>
    <t>3537107|2027</t>
  </si>
  <si>
    <t>3537107|2028</t>
  </si>
  <si>
    <t>3537156|2026</t>
  </si>
  <si>
    <t>3537156|2027</t>
  </si>
  <si>
    <t>3537156|2028</t>
  </si>
  <si>
    <t>3537206|2026</t>
  </si>
  <si>
    <t>3537206|2027</t>
  </si>
  <si>
    <t>3537206|2028</t>
  </si>
  <si>
    <t>3537305|2026</t>
  </si>
  <si>
    <t>3537305|2027</t>
  </si>
  <si>
    <t>3537305|2028</t>
  </si>
  <si>
    <t>3537404|2026</t>
  </si>
  <si>
    <t>3537404|2027</t>
  </si>
  <si>
    <t>3537404|2028</t>
  </si>
  <si>
    <t>3537503|2026</t>
  </si>
  <si>
    <t>3537503|2027</t>
  </si>
  <si>
    <t>3537503|2028</t>
  </si>
  <si>
    <t>3537602|2026</t>
  </si>
  <si>
    <t>3537602|2027</t>
  </si>
  <si>
    <t>3537602|2028</t>
  </si>
  <si>
    <t>3537701|2026</t>
  </si>
  <si>
    <t>3537701|2027</t>
  </si>
  <si>
    <t>3537701|2028</t>
  </si>
  <si>
    <t>3537800|2026</t>
  </si>
  <si>
    <t>3537800|2027</t>
  </si>
  <si>
    <t>3537800|2028</t>
  </si>
  <si>
    <t>3537909|2026</t>
  </si>
  <si>
    <t>3537909|2027</t>
  </si>
  <si>
    <t>3537909|2028</t>
  </si>
  <si>
    <t>3538006|2026</t>
  </si>
  <si>
    <t>3538006|2027</t>
  </si>
  <si>
    <t>3538006|2028</t>
  </si>
  <si>
    <t>3538105|2026</t>
  </si>
  <si>
    <t>3538105|2027</t>
  </si>
  <si>
    <t>3538105|2028</t>
  </si>
  <si>
    <t>3538204|2026</t>
  </si>
  <si>
    <t>3538204|2027</t>
  </si>
  <si>
    <t>3538204|2028</t>
  </si>
  <si>
    <t>3538303|2026</t>
  </si>
  <si>
    <t>3538303|2027</t>
  </si>
  <si>
    <t>3538303|2028</t>
  </si>
  <si>
    <t>3538501|2026</t>
  </si>
  <si>
    <t>3538501|2027</t>
  </si>
  <si>
    <t>3538501|2028</t>
  </si>
  <si>
    <t>3538600|2026</t>
  </si>
  <si>
    <t>3538600|2027</t>
  </si>
  <si>
    <t>3538600|2028</t>
  </si>
  <si>
    <t>3538709|2026</t>
  </si>
  <si>
    <t>3538709|2027</t>
  </si>
  <si>
    <t>3538709|2028</t>
  </si>
  <si>
    <t>3538808|2026</t>
  </si>
  <si>
    <t>3538808|2027</t>
  </si>
  <si>
    <t>3538808|2028</t>
  </si>
  <si>
    <t>3538907|2026</t>
  </si>
  <si>
    <t>3538907|2027</t>
  </si>
  <si>
    <t>3538907|2028</t>
  </si>
  <si>
    <t>3539004|2026</t>
  </si>
  <si>
    <t>3539004|2027</t>
  </si>
  <si>
    <t>3539004|2028</t>
  </si>
  <si>
    <t>3539103|2026</t>
  </si>
  <si>
    <t>3539103|2027</t>
  </si>
  <si>
    <t>3539103|2028</t>
  </si>
  <si>
    <t>3539202|2026</t>
  </si>
  <si>
    <t>3539202|2027</t>
  </si>
  <si>
    <t>3539202|2028</t>
  </si>
  <si>
    <t>3539301|2026</t>
  </si>
  <si>
    <t>3539301|2027</t>
  </si>
  <si>
    <t>3539301|2028</t>
  </si>
  <si>
    <t>3539400|2026</t>
  </si>
  <si>
    <t>3539400|2027</t>
  </si>
  <si>
    <t>3539400|2028</t>
  </si>
  <si>
    <t>3539509|2026</t>
  </si>
  <si>
    <t>3539509|2027</t>
  </si>
  <si>
    <t>3539509|2028</t>
  </si>
  <si>
    <t>3539608|2026</t>
  </si>
  <si>
    <t>3539608|2027</t>
  </si>
  <si>
    <t>3539608|2028</t>
  </si>
  <si>
    <t>3539707|2026</t>
  </si>
  <si>
    <t>3539707|2027</t>
  </si>
  <si>
    <t>3539707|2028</t>
  </si>
  <si>
    <t>3539806|2026</t>
  </si>
  <si>
    <t>3539806|2027</t>
  </si>
  <si>
    <t>3539806|2028</t>
  </si>
  <si>
    <t>3539905|2026</t>
  </si>
  <si>
    <t>3539905|2027</t>
  </si>
  <si>
    <t>3539905|2028</t>
  </si>
  <si>
    <t>3540002|2026</t>
  </si>
  <si>
    <t>3540002|2027</t>
  </si>
  <si>
    <t>3540002|2028</t>
  </si>
  <si>
    <t>3540101|2026</t>
  </si>
  <si>
    <t>3540101|2027</t>
  </si>
  <si>
    <t>3540101|2028</t>
  </si>
  <si>
    <t>3540200|2026</t>
  </si>
  <si>
    <t>3540200|2027</t>
  </si>
  <si>
    <t>3540200|2028</t>
  </si>
  <si>
    <t>3540259|2026</t>
  </si>
  <si>
    <t>3540259|2027</t>
  </si>
  <si>
    <t>3540259|2028</t>
  </si>
  <si>
    <t>3540309|2026</t>
  </si>
  <si>
    <t>3540309|2027</t>
  </si>
  <si>
    <t>3540309|2028</t>
  </si>
  <si>
    <t>3540408|2026</t>
  </si>
  <si>
    <t>3540408|2027</t>
  </si>
  <si>
    <t>3540408|2028</t>
  </si>
  <si>
    <t>3540507|2026</t>
  </si>
  <si>
    <t>3540507|2027</t>
  </si>
  <si>
    <t>3540507|2028</t>
  </si>
  <si>
    <t>3540606|2026</t>
  </si>
  <si>
    <t>3540606|2027</t>
  </si>
  <si>
    <t>3540606|2028</t>
  </si>
  <si>
    <t>3540705|2026</t>
  </si>
  <si>
    <t>3540705|2027</t>
  </si>
  <si>
    <t>3540705|2028</t>
  </si>
  <si>
    <t>3540754|2026</t>
  </si>
  <si>
    <t>3540754|2027</t>
  </si>
  <si>
    <t>3540754|2028</t>
  </si>
  <si>
    <t>3540804|2026</t>
  </si>
  <si>
    <t>3540804|2027</t>
  </si>
  <si>
    <t>3540804|2028</t>
  </si>
  <si>
    <t>3540853|2026</t>
  </si>
  <si>
    <t>3540853|2027</t>
  </si>
  <si>
    <t>3540853|2028</t>
  </si>
  <si>
    <t>3540903|2026</t>
  </si>
  <si>
    <t>3540903|2027</t>
  </si>
  <si>
    <t>3540903|2028</t>
  </si>
  <si>
    <t>3541000|2026</t>
  </si>
  <si>
    <t>3541000|2027</t>
  </si>
  <si>
    <t>3541000|2028</t>
  </si>
  <si>
    <t>3541059|2026</t>
  </si>
  <si>
    <t>3541059|2027</t>
  </si>
  <si>
    <t>3541059|2028</t>
  </si>
  <si>
    <t>3541109|2026</t>
  </si>
  <si>
    <t>3541109|2027</t>
  </si>
  <si>
    <t>3541109|2028</t>
  </si>
  <si>
    <t>3541208|2026</t>
  </si>
  <si>
    <t>3541208|2027</t>
  </si>
  <si>
    <t>3541208|2028</t>
  </si>
  <si>
    <t>3541307|2026</t>
  </si>
  <si>
    <t>3541307|2027</t>
  </si>
  <si>
    <t>3541307|2028</t>
  </si>
  <si>
    <t>3541406|2026</t>
  </si>
  <si>
    <t>3541406|2027</t>
  </si>
  <si>
    <t>3541406|2028</t>
  </si>
  <si>
    <t>3541505|2026</t>
  </si>
  <si>
    <t>3541505|2027</t>
  </si>
  <si>
    <t>3541505|2028</t>
  </si>
  <si>
    <t>3541604|2026</t>
  </si>
  <si>
    <t>3541604|2027</t>
  </si>
  <si>
    <t>3541604|2028</t>
  </si>
  <si>
    <t>3541653|2026</t>
  </si>
  <si>
    <t>3541653|2027</t>
  </si>
  <si>
    <t>3541653|2028</t>
  </si>
  <si>
    <t>3541703|2026</t>
  </si>
  <si>
    <t>3541703|2027</t>
  </si>
  <si>
    <t>3541703|2028</t>
  </si>
  <si>
    <t>3541802|2026</t>
  </si>
  <si>
    <t>3541802|2027</t>
  </si>
  <si>
    <t>3541802|2028</t>
  </si>
  <si>
    <t>3541901|2026</t>
  </si>
  <si>
    <t>3541901|2027</t>
  </si>
  <si>
    <t>3541901|2028</t>
  </si>
  <si>
    <t>3542008|2026</t>
  </si>
  <si>
    <t>3542008|2027</t>
  </si>
  <si>
    <t>3542008|2028</t>
  </si>
  <si>
    <t>3542107|2026</t>
  </si>
  <si>
    <t>3542107|2027</t>
  </si>
  <si>
    <t>3542107|2028</t>
  </si>
  <si>
    <t>3542206|2026</t>
  </si>
  <si>
    <t>3542206|2027</t>
  </si>
  <si>
    <t>3542206|2028</t>
  </si>
  <si>
    <t>3542305|2026</t>
  </si>
  <si>
    <t>3542305|2027</t>
  </si>
  <si>
    <t>3542305|2028</t>
  </si>
  <si>
    <t>3542404|2026</t>
  </si>
  <si>
    <t>3542404|2027</t>
  </si>
  <si>
    <t>3542404|2028</t>
  </si>
  <si>
    <t>3542503|2026</t>
  </si>
  <si>
    <t>3542503|2027</t>
  </si>
  <si>
    <t>3542503|2028</t>
  </si>
  <si>
    <t>3542602|2026</t>
  </si>
  <si>
    <t>3542602|2027</t>
  </si>
  <si>
    <t>3542602|2028</t>
  </si>
  <si>
    <t>3542701|2026</t>
  </si>
  <si>
    <t>3542701|2027</t>
  </si>
  <si>
    <t>3542701|2028</t>
  </si>
  <si>
    <t>3542800|2026</t>
  </si>
  <si>
    <t>3542800|2027</t>
  </si>
  <si>
    <t>3542800|2028</t>
  </si>
  <si>
    <t>3542909|2026</t>
  </si>
  <si>
    <t>3542909|2027</t>
  </si>
  <si>
    <t>3542909|2028</t>
  </si>
  <si>
    <t>3543006|2026</t>
  </si>
  <si>
    <t>3543006|2027</t>
  </si>
  <si>
    <t>3543006|2028</t>
  </si>
  <si>
    <t>3543105|2026</t>
  </si>
  <si>
    <t>3543105|2027</t>
  </si>
  <si>
    <t>3543105|2028</t>
  </si>
  <si>
    <t>3543204|2026</t>
  </si>
  <si>
    <t>3543204|2027</t>
  </si>
  <si>
    <t>3543204|2028</t>
  </si>
  <si>
    <t>3543238|2026</t>
  </si>
  <si>
    <t>3543238|2027</t>
  </si>
  <si>
    <t>3543238|2028</t>
  </si>
  <si>
    <t>3543253|2026</t>
  </si>
  <si>
    <t>3543253|2027</t>
  </si>
  <si>
    <t>3543253|2028</t>
  </si>
  <si>
    <t>3543303|2026</t>
  </si>
  <si>
    <t>3543303|2027</t>
  </si>
  <si>
    <t>3543303|2028</t>
  </si>
  <si>
    <t>3543402|2026</t>
  </si>
  <si>
    <t>3543402|2027</t>
  </si>
  <si>
    <t>3543402|2028</t>
  </si>
  <si>
    <t>3543501|2026</t>
  </si>
  <si>
    <t>3543501|2027</t>
  </si>
  <si>
    <t>3543501|2028</t>
  </si>
  <si>
    <t>3543600|2026</t>
  </si>
  <si>
    <t>3543600|2027</t>
  </si>
  <si>
    <t>3543600|2028</t>
  </si>
  <si>
    <t>3543709|2026</t>
  </si>
  <si>
    <t>3543709|2027</t>
  </si>
  <si>
    <t>3543709|2028</t>
  </si>
  <si>
    <t>3543808|2026</t>
  </si>
  <si>
    <t>3543808|2027</t>
  </si>
  <si>
    <t>3543808|2028</t>
  </si>
  <si>
    <t>3543907|2026</t>
  </si>
  <si>
    <t>3543907|2027</t>
  </si>
  <si>
    <t>3543907|2028</t>
  </si>
  <si>
    <t>3544103|2026</t>
  </si>
  <si>
    <t>3544103|2027</t>
  </si>
  <si>
    <t>3544103|2028</t>
  </si>
  <si>
    <t>3544202|2026</t>
  </si>
  <si>
    <t>3544202|2027</t>
  </si>
  <si>
    <t>3544202|2028</t>
  </si>
  <si>
    <t>3544251|2026</t>
  </si>
  <si>
    <t>3544251|2027</t>
  </si>
  <si>
    <t>3544251|2028</t>
  </si>
  <si>
    <t>3544301|2026</t>
  </si>
  <si>
    <t>3544301|2027</t>
  </si>
  <si>
    <t>3544301|2028</t>
  </si>
  <si>
    <t>3544400|2026</t>
  </si>
  <si>
    <t>3544400|2027</t>
  </si>
  <si>
    <t>3544400|2028</t>
  </si>
  <si>
    <t>3544509|2026</t>
  </si>
  <si>
    <t>3544509|2027</t>
  </si>
  <si>
    <t>3544509|2028</t>
  </si>
  <si>
    <t>3544608|2026</t>
  </si>
  <si>
    <t>3544608|2027</t>
  </si>
  <si>
    <t>3544608|2028</t>
  </si>
  <si>
    <t>3544707|2026</t>
  </si>
  <si>
    <t>3544707|2027</t>
  </si>
  <si>
    <t>3544707|2028</t>
  </si>
  <si>
    <t>3544806|2026</t>
  </si>
  <si>
    <t>3544806|2027</t>
  </si>
  <si>
    <t>3544806|2028</t>
  </si>
  <si>
    <t>3544905|2026</t>
  </si>
  <si>
    <t>3544905|2027</t>
  </si>
  <si>
    <t>3544905|2028</t>
  </si>
  <si>
    <t>3545001|2026</t>
  </si>
  <si>
    <t>3545001|2027</t>
  </si>
  <si>
    <t>3545001|2028</t>
  </si>
  <si>
    <t>3545100|2026</t>
  </si>
  <si>
    <t>3545100|2027</t>
  </si>
  <si>
    <t>3545100|2028</t>
  </si>
  <si>
    <t>3545159|2026</t>
  </si>
  <si>
    <t>3545159|2027</t>
  </si>
  <si>
    <t>3545159|2028</t>
  </si>
  <si>
    <t>3545209|2026</t>
  </si>
  <si>
    <t>3545209|2027</t>
  </si>
  <si>
    <t>3545209|2028</t>
  </si>
  <si>
    <t>3545308|2026</t>
  </si>
  <si>
    <t>3545308|2027</t>
  </si>
  <si>
    <t>3545308|2028</t>
  </si>
  <si>
    <t>3545407|2026</t>
  </si>
  <si>
    <t>3545407|2027</t>
  </si>
  <si>
    <t>3545407|2028</t>
  </si>
  <si>
    <t>3545506|2026</t>
  </si>
  <si>
    <t>3545506|2027</t>
  </si>
  <si>
    <t>3545506|2028</t>
  </si>
  <si>
    <t>3545605|2026</t>
  </si>
  <si>
    <t>3545605|2027</t>
  </si>
  <si>
    <t>3545605|2028</t>
  </si>
  <si>
    <t>3545704|2026</t>
  </si>
  <si>
    <t>3545704|2027</t>
  </si>
  <si>
    <t>3545704|2028</t>
  </si>
  <si>
    <t>3545803|2026</t>
  </si>
  <si>
    <t>3545803|2027</t>
  </si>
  <si>
    <t>3545803|2028</t>
  </si>
  <si>
    <t>3546009|2026</t>
  </si>
  <si>
    <t>3546009|2027</t>
  </si>
  <si>
    <t>3546009|2028</t>
  </si>
  <si>
    <t>3546108|2026</t>
  </si>
  <si>
    <t>3546108|2027</t>
  </si>
  <si>
    <t>3546108|2028</t>
  </si>
  <si>
    <t>3546207|2026</t>
  </si>
  <si>
    <t>3546207|2027</t>
  </si>
  <si>
    <t>3546207|2028</t>
  </si>
  <si>
    <t>3546256|2026</t>
  </si>
  <si>
    <t>3546256|2027</t>
  </si>
  <si>
    <t>3546256|2028</t>
  </si>
  <si>
    <t>3546306|2026</t>
  </si>
  <si>
    <t>3546306|2027</t>
  </si>
  <si>
    <t>3546306|2028</t>
  </si>
  <si>
    <t>3546405|2026</t>
  </si>
  <si>
    <t>3546405|2027</t>
  </si>
  <si>
    <t>3546405|2028</t>
  </si>
  <si>
    <t>3546504|2026</t>
  </si>
  <si>
    <t>3546504|2027</t>
  </si>
  <si>
    <t>3546504|2028</t>
  </si>
  <si>
    <t>3546603|2026</t>
  </si>
  <si>
    <t>3546603|2027</t>
  </si>
  <si>
    <t>3546603|2028</t>
  </si>
  <si>
    <t>3546702|2026</t>
  </si>
  <si>
    <t>3546702|2027</t>
  </si>
  <si>
    <t>3546702|2028</t>
  </si>
  <si>
    <t>3546801|2026</t>
  </si>
  <si>
    <t>3546801|2027</t>
  </si>
  <si>
    <t>3546801|2028</t>
  </si>
  <si>
    <t>3546900|2026</t>
  </si>
  <si>
    <t>3546900|2027</t>
  </si>
  <si>
    <t>3546900|2028</t>
  </si>
  <si>
    <t>3547007|2026</t>
  </si>
  <si>
    <t>3547007|2027</t>
  </si>
  <si>
    <t>3547007|2028</t>
  </si>
  <si>
    <t>3547106|2026</t>
  </si>
  <si>
    <t>3547106|2027</t>
  </si>
  <si>
    <t>3547106|2028</t>
  </si>
  <si>
    <t>3547205|2026</t>
  </si>
  <si>
    <t>3547205|2027</t>
  </si>
  <si>
    <t>3547205|2028</t>
  </si>
  <si>
    <t>3547304|2026</t>
  </si>
  <si>
    <t>3547304|2027</t>
  </si>
  <si>
    <t>3547304|2028</t>
  </si>
  <si>
    <t>3547403|2026</t>
  </si>
  <si>
    <t>3547403|2027</t>
  </si>
  <si>
    <t>3547403|2028</t>
  </si>
  <si>
    <t>3547502|2026</t>
  </si>
  <si>
    <t>3547502|2027</t>
  </si>
  <si>
    <t>3547502|2028</t>
  </si>
  <si>
    <t>3547601|2026</t>
  </si>
  <si>
    <t>3547601|2027</t>
  </si>
  <si>
    <t>3547601|2028</t>
  </si>
  <si>
    <t>3547650|2026</t>
  </si>
  <si>
    <t>3547650|2027</t>
  </si>
  <si>
    <t>3547650|2028</t>
  </si>
  <si>
    <t>3547700|2026</t>
  </si>
  <si>
    <t>3547700|2027</t>
  </si>
  <si>
    <t>3547700|2028</t>
  </si>
  <si>
    <t>3547809|2026</t>
  </si>
  <si>
    <t>3547809|2027</t>
  </si>
  <si>
    <t>3547809|2028</t>
  </si>
  <si>
    <t>3547908|2026</t>
  </si>
  <si>
    <t>3547908|2027</t>
  </si>
  <si>
    <t>3547908|2028</t>
  </si>
  <si>
    <t>3548005|2026</t>
  </si>
  <si>
    <t>3548005|2027</t>
  </si>
  <si>
    <t>3548005|2028</t>
  </si>
  <si>
    <t>3548054|2026</t>
  </si>
  <si>
    <t>3548054|2027</t>
  </si>
  <si>
    <t>3548054|2028</t>
  </si>
  <si>
    <t>3548104|2026</t>
  </si>
  <si>
    <t>3548104|2027</t>
  </si>
  <si>
    <t>3548104|2028</t>
  </si>
  <si>
    <t>3548203|2026</t>
  </si>
  <si>
    <t>3548203|2027</t>
  </si>
  <si>
    <t>3548203|2028</t>
  </si>
  <si>
    <t>3548302|2026</t>
  </si>
  <si>
    <t>3548302|2027</t>
  </si>
  <si>
    <t>3548302|2028</t>
  </si>
  <si>
    <t>3548401|2026</t>
  </si>
  <si>
    <t>3548401|2027</t>
  </si>
  <si>
    <t>3548401|2028</t>
  </si>
  <si>
    <t>3548500|2026</t>
  </si>
  <si>
    <t>3548500|2027</t>
  </si>
  <si>
    <t>3548500|2028</t>
  </si>
  <si>
    <t>3548609|2026</t>
  </si>
  <si>
    <t>3548609|2027</t>
  </si>
  <si>
    <t>3548609|2028</t>
  </si>
  <si>
    <t>3548708|2026</t>
  </si>
  <si>
    <t>3548708|2027</t>
  </si>
  <si>
    <t>3548708|2028</t>
  </si>
  <si>
    <t>3548807|2026</t>
  </si>
  <si>
    <t>3548807|2027</t>
  </si>
  <si>
    <t>3548807|2028</t>
  </si>
  <si>
    <t>3548906|2026</t>
  </si>
  <si>
    <t>3548906|2027</t>
  </si>
  <si>
    <t>3548906|2028</t>
  </si>
  <si>
    <t>3549003|2026</t>
  </si>
  <si>
    <t>3549003|2027</t>
  </si>
  <si>
    <t>3549003|2028</t>
  </si>
  <si>
    <t>3549102|2026</t>
  </si>
  <si>
    <t>3549102|2027</t>
  </si>
  <si>
    <t>3549102|2028</t>
  </si>
  <si>
    <t>3549201|2026</t>
  </si>
  <si>
    <t>3549201|2027</t>
  </si>
  <si>
    <t>3549201|2028</t>
  </si>
  <si>
    <t>3549250|2026</t>
  </si>
  <si>
    <t>3549250|2027</t>
  </si>
  <si>
    <t>3549250|2028</t>
  </si>
  <si>
    <t>3549300|2026</t>
  </si>
  <si>
    <t>3549300|2027</t>
  </si>
  <si>
    <t>3549300|2028</t>
  </si>
  <si>
    <t>3549409|2026</t>
  </si>
  <si>
    <t>3549409|2027</t>
  </si>
  <si>
    <t>3549409|2028</t>
  </si>
  <si>
    <t>3549508|2026</t>
  </si>
  <si>
    <t>3549508|2027</t>
  </si>
  <si>
    <t>3549508|2028</t>
  </si>
  <si>
    <t>3549607|2026</t>
  </si>
  <si>
    <t>3549607|2027</t>
  </si>
  <si>
    <t>3549607|2028</t>
  </si>
  <si>
    <t>3549706|2026</t>
  </si>
  <si>
    <t>3549706|2027</t>
  </si>
  <si>
    <t>3549706|2028</t>
  </si>
  <si>
    <t>3549805|2026</t>
  </si>
  <si>
    <t>3549805|2027</t>
  </si>
  <si>
    <t>3549805|2028</t>
  </si>
  <si>
    <t>3549904|2026</t>
  </si>
  <si>
    <t>3549904|2027</t>
  </si>
  <si>
    <t>3549904|2028</t>
  </si>
  <si>
    <t>3549953|2026</t>
  </si>
  <si>
    <t>3549953|2027</t>
  </si>
  <si>
    <t>3549953|2028</t>
  </si>
  <si>
    <t>3550001|2026</t>
  </si>
  <si>
    <t>3550001|2027</t>
  </si>
  <si>
    <t>3550001|2028</t>
  </si>
  <si>
    <t>3550100|2026</t>
  </si>
  <si>
    <t>3550100|2027</t>
  </si>
  <si>
    <t>3550100|2028</t>
  </si>
  <si>
    <t>3550209|2026</t>
  </si>
  <si>
    <t>3550209|2027</t>
  </si>
  <si>
    <t>3550209|2028</t>
  </si>
  <si>
    <t>3550308|2026</t>
  </si>
  <si>
    <t>3550308|2027</t>
  </si>
  <si>
    <t>3550308|2028</t>
  </si>
  <si>
    <t>3550407|2026</t>
  </si>
  <si>
    <t>3550407|2027</t>
  </si>
  <si>
    <t>3550407|2028</t>
  </si>
  <si>
    <t>3550506|2026</t>
  </si>
  <si>
    <t>3550506|2027</t>
  </si>
  <si>
    <t>3550506|2028</t>
  </si>
  <si>
    <t>3550605|2026</t>
  </si>
  <si>
    <t>3550605|2027</t>
  </si>
  <si>
    <t>3550605|2028</t>
  </si>
  <si>
    <t>3550704|2026</t>
  </si>
  <si>
    <t>3550704|2027</t>
  </si>
  <si>
    <t>3550704|2028</t>
  </si>
  <si>
    <t>3550803|2026</t>
  </si>
  <si>
    <t>3550803|2027</t>
  </si>
  <si>
    <t>3550803|2028</t>
  </si>
  <si>
    <t>3550902|2026</t>
  </si>
  <si>
    <t>3550902|2027</t>
  </si>
  <si>
    <t>3550902|2028</t>
  </si>
  <si>
    <t>3551009|2026</t>
  </si>
  <si>
    <t>3551009|2027</t>
  </si>
  <si>
    <t>3551009|2028</t>
  </si>
  <si>
    <t>3551108|2026</t>
  </si>
  <si>
    <t>3551108|2027</t>
  </si>
  <si>
    <t>3551108|2028</t>
  </si>
  <si>
    <t>3551306|2026</t>
  </si>
  <si>
    <t>3551306|2027</t>
  </si>
  <si>
    <t>3551306|2028</t>
  </si>
  <si>
    <t>3551405|2026</t>
  </si>
  <si>
    <t>3551405|2027</t>
  </si>
  <si>
    <t>3551405|2028</t>
  </si>
  <si>
    <t>3551504|2026</t>
  </si>
  <si>
    <t>3551504|2027</t>
  </si>
  <si>
    <t>3551504|2028</t>
  </si>
  <si>
    <t>3551603|2026</t>
  </si>
  <si>
    <t>3551603|2027</t>
  </si>
  <si>
    <t>3551603|2028</t>
  </si>
  <si>
    <t>3551702|2026</t>
  </si>
  <si>
    <t>3551702|2027</t>
  </si>
  <si>
    <t>3551702|2028</t>
  </si>
  <si>
    <t>3551801|2026</t>
  </si>
  <si>
    <t>3551801|2027</t>
  </si>
  <si>
    <t>3551801|2028</t>
  </si>
  <si>
    <t>3551900|2026</t>
  </si>
  <si>
    <t>3551900|2027</t>
  </si>
  <si>
    <t>3551900|2028</t>
  </si>
  <si>
    <t>3552007|2026</t>
  </si>
  <si>
    <t>3552007|2027</t>
  </si>
  <si>
    <t>3552007|2028</t>
  </si>
  <si>
    <t>3552106|2026</t>
  </si>
  <si>
    <t>3552106|2027</t>
  </si>
  <si>
    <t>3552106|2028</t>
  </si>
  <si>
    <t>3552205|2026</t>
  </si>
  <si>
    <t>3552205|2027</t>
  </si>
  <si>
    <t>3552205|2028</t>
  </si>
  <si>
    <t>3552304|2026</t>
  </si>
  <si>
    <t>3552304|2027</t>
  </si>
  <si>
    <t>3552304|2028</t>
  </si>
  <si>
    <t>3552403|2026</t>
  </si>
  <si>
    <t>3552403|2027</t>
  </si>
  <si>
    <t>3552403|2028</t>
  </si>
  <si>
    <t>3552502|2026</t>
  </si>
  <si>
    <t>3552502|2027</t>
  </si>
  <si>
    <t>3552502|2028</t>
  </si>
  <si>
    <t>3552551|2026</t>
  </si>
  <si>
    <t>3552551|2027</t>
  </si>
  <si>
    <t>3552551|2028</t>
  </si>
  <si>
    <t>3552601|2026</t>
  </si>
  <si>
    <t>3552601|2027</t>
  </si>
  <si>
    <t>3552601|2028</t>
  </si>
  <si>
    <t>3552700|2026</t>
  </si>
  <si>
    <t>3552700|2027</t>
  </si>
  <si>
    <t>3552700|2028</t>
  </si>
  <si>
    <t>3552809|2026</t>
  </si>
  <si>
    <t>3552809|2027</t>
  </si>
  <si>
    <t>3552809|2028</t>
  </si>
  <si>
    <t>3552908|2026</t>
  </si>
  <si>
    <t>3552908|2027</t>
  </si>
  <si>
    <t>3552908|2028</t>
  </si>
  <si>
    <t>3553005|2026</t>
  </si>
  <si>
    <t>3553005|2027</t>
  </si>
  <si>
    <t>3553005|2028</t>
  </si>
  <si>
    <t>3553104|2026</t>
  </si>
  <si>
    <t>3553104|2027</t>
  </si>
  <si>
    <t>3553104|2028</t>
  </si>
  <si>
    <t>3553203|2026</t>
  </si>
  <si>
    <t>3553203|2027</t>
  </si>
  <si>
    <t>3553203|2028</t>
  </si>
  <si>
    <t>3553302|2026</t>
  </si>
  <si>
    <t>3553302|2027</t>
  </si>
  <si>
    <t>3553302|2028</t>
  </si>
  <si>
    <t>3553401|2026</t>
  </si>
  <si>
    <t>3553401|2027</t>
  </si>
  <si>
    <t>3553401|2028</t>
  </si>
  <si>
    <t>3553500|2026</t>
  </si>
  <si>
    <t>3553500|2027</t>
  </si>
  <si>
    <t>3553500|2028</t>
  </si>
  <si>
    <t>3553609|2026</t>
  </si>
  <si>
    <t>3553609|2027</t>
  </si>
  <si>
    <t>3553609|2028</t>
  </si>
  <si>
    <t>3553658|2026</t>
  </si>
  <si>
    <t>3553658|2027</t>
  </si>
  <si>
    <t>3553658|2028</t>
  </si>
  <si>
    <t>3553708|2026</t>
  </si>
  <si>
    <t>3553708|2027</t>
  </si>
  <si>
    <t>3553708|2028</t>
  </si>
  <si>
    <t>3553807|2026</t>
  </si>
  <si>
    <t>3553807|2027</t>
  </si>
  <si>
    <t>3553807|2028</t>
  </si>
  <si>
    <t>3553856|2026</t>
  </si>
  <si>
    <t>3553856|2027</t>
  </si>
  <si>
    <t>3553856|2028</t>
  </si>
  <si>
    <t>3553906|2026</t>
  </si>
  <si>
    <t>3553906|2027</t>
  </si>
  <si>
    <t>3553906|2028</t>
  </si>
  <si>
    <t>3553955|2026</t>
  </si>
  <si>
    <t>3553955|2027</t>
  </si>
  <si>
    <t>3553955|2028</t>
  </si>
  <si>
    <t>3554003|2026</t>
  </si>
  <si>
    <t>3554003|2027</t>
  </si>
  <si>
    <t>3554003|2028</t>
  </si>
  <si>
    <t>3554102|2026</t>
  </si>
  <si>
    <t>3554102|2027</t>
  </si>
  <si>
    <t>3554102|2028</t>
  </si>
  <si>
    <t>3554201|2026</t>
  </si>
  <si>
    <t>3554201|2027</t>
  </si>
  <si>
    <t>3554201|2028</t>
  </si>
  <si>
    <t>3554300|2026</t>
  </si>
  <si>
    <t>3554300|2027</t>
  </si>
  <si>
    <t>3554300|2028</t>
  </si>
  <si>
    <t>3554409|2026</t>
  </si>
  <si>
    <t>3554409|2027</t>
  </si>
  <si>
    <t>3554409|2028</t>
  </si>
  <si>
    <t>3554508|2026</t>
  </si>
  <si>
    <t>3554508|2027</t>
  </si>
  <si>
    <t>3554508|2028</t>
  </si>
  <si>
    <t>3554607|2026</t>
  </si>
  <si>
    <t>3554607|2027</t>
  </si>
  <si>
    <t>3554607|2028</t>
  </si>
  <si>
    <t>3554656|2026</t>
  </si>
  <si>
    <t>3554656|2027</t>
  </si>
  <si>
    <t>3554656|2028</t>
  </si>
  <si>
    <t>3554706|2026</t>
  </si>
  <si>
    <t>3554706|2027</t>
  </si>
  <si>
    <t>3554706|2028</t>
  </si>
  <si>
    <t>3554755|2026</t>
  </si>
  <si>
    <t>3554755|2027</t>
  </si>
  <si>
    <t>3554755|2028</t>
  </si>
  <si>
    <t>3554805|2026</t>
  </si>
  <si>
    <t>3554805|2027</t>
  </si>
  <si>
    <t>3554805|2028</t>
  </si>
  <si>
    <t>3554904|2026</t>
  </si>
  <si>
    <t>3554904|2027</t>
  </si>
  <si>
    <t>3554904|2028</t>
  </si>
  <si>
    <t>3554953|2026</t>
  </si>
  <si>
    <t>3554953|2027</t>
  </si>
  <si>
    <t>3554953|2028</t>
  </si>
  <si>
    <t>3555000|2026</t>
  </si>
  <si>
    <t>3555000|2027</t>
  </si>
  <si>
    <t>3555000|2028</t>
  </si>
  <si>
    <t>3555109|2026</t>
  </si>
  <si>
    <t>3555109|2027</t>
  </si>
  <si>
    <t>3555109|2028</t>
  </si>
  <si>
    <t>3555208|2026</t>
  </si>
  <si>
    <t>3555208|2027</t>
  </si>
  <si>
    <t>3555208|2028</t>
  </si>
  <si>
    <t>3555307|2026</t>
  </si>
  <si>
    <t>3555307|2027</t>
  </si>
  <si>
    <t>3555307|2028</t>
  </si>
  <si>
    <t>3555356|2026</t>
  </si>
  <si>
    <t>3555356|2027</t>
  </si>
  <si>
    <t>3555356|2028</t>
  </si>
  <si>
    <t>3555406|2026</t>
  </si>
  <si>
    <t>3555406|2027</t>
  </si>
  <si>
    <t>3555406|2028</t>
  </si>
  <si>
    <t>3555505|2026</t>
  </si>
  <si>
    <t>3555505|2027</t>
  </si>
  <si>
    <t>3555505|2028</t>
  </si>
  <si>
    <t>3555604|2026</t>
  </si>
  <si>
    <t>3555604|2027</t>
  </si>
  <si>
    <t>3555604|2028</t>
  </si>
  <si>
    <t>3555703|2026</t>
  </si>
  <si>
    <t>3555703|2027</t>
  </si>
  <si>
    <t>3555703|2028</t>
  </si>
  <si>
    <t>3555802|2026</t>
  </si>
  <si>
    <t>3555802|2027</t>
  </si>
  <si>
    <t>3555802|2028</t>
  </si>
  <si>
    <t>3555901|2026</t>
  </si>
  <si>
    <t>3555901|2027</t>
  </si>
  <si>
    <t>3555901|2028</t>
  </si>
  <si>
    <t>3556008|2026</t>
  </si>
  <si>
    <t>3556008|2027</t>
  </si>
  <si>
    <t>3556008|2028</t>
  </si>
  <si>
    <t>3556107|2026</t>
  </si>
  <si>
    <t>3556107|2027</t>
  </si>
  <si>
    <t>3556107|2028</t>
  </si>
  <si>
    <t>3556206|2026</t>
  </si>
  <si>
    <t>3556206|2027</t>
  </si>
  <si>
    <t>3556206|2028</t>
  </si>
  <si>
    <t>3556305|2026</t>
  </si>
  <si>
    <t>3556305|2027</t>
  </si>
  <si>
    <t>3556305|2028</t>
  </si>
  <si>
    <t>3556354|2026</t>
  </si>
  <si>
    <t>3556354|2027</t>
  </si>
  <si>
    <t>3556354|2028</t>
  </si>
  <si>
    <t>3556404|2026</t>
  </si>
  <si>
    <t>3556404|2027</t>
  </si>
  <si>
    <t>3556404|2028</t>
  </si>
  <si>
    <t>3556453|2026</t>
  </si>
  <si>
    <t>3556453|2027</t>
  </si>
  <si>
    <t>3556453|2028</t>
  </si>
  <si>
    <t>3556503|2026</t>
  </si>
  <si>
    <t>3556503|2027</t>
  </si>
  <si>
    <t>3556503|2028</t>
  </si>
  <si>
    <t>3556602|2026</t>
  </si>
  <si>
    <t>3556602|2027</t>
  </si>
  <si>
    <t>3556602|2028</t>
  </si>
  <si>
    <t>3556701|2026</t>
  </si>
  <si>
    <t>3556701|2027</t>
  </si>
  <si>
    <t>3556701|2028</t>
  </si>
  <si>
    <t>3556800|2026</t>
  </si>
  <si>
    <t>3556800|2027</t>
  </si>
  <si>
    <t>3556800|2028</t>
  </si>
  <si>
    <t>3556909|2026</t>
  </si>
  <si>
    <t>3556909|2027</t>
  </si>
  <si>
    <t>3556909|2028</t>
  </si>
  <si>
    <t>3556958|2026</t>
  </si>
  <si>
    <t>3556958|2027</t>
  </si>
  <si>
    <t>3556958|2028</t>
  </si>
  <si>
    <t>3557006|2026</t>
  </si>
  <si>
    <t>3557006|2027</t>
  </si>
  <si>
    <t>3557006|2028</t>
  </si>
  <si>
    <t>3557105|2026</t>
  </si>
  <si>
    <t>3557105|2027</t>
  </si>
  <si>
    <t>3557105|2028</t>
  </si>
  <si>
    <t>3557154|2026</t>
  </si>
  <si>
    <t>3557154|2027</t>
  </si>
  <si>
    <t>3557154|2028</t>
  </si>
  <si>
    <t>3557204|2026</t>
  </si>
  <si>
    <t>3557204|2027</t>
  </si>
  <si>
    <t>3557204|2028</t>
  </si>
  <si>
    <t>3557303|2026</t>
  </si>
  <si>
    <t>3557303|2027</t>
  </si>
  <si>
    <t>3557303|2028</t>
  </si>
  <si>
    <t>Indicadores dos municípios de São Paulo</t>
  </si>
  <si>
    <t>Escolha um município na célula amarela. Tudo abaixo e nas abas "Tabela do município" e "Previsão" se recalcula.</t>
  </si>
  <si>
    <t>Município (escolha na lista)</t>
  </si>
  <si>
    <t>Faixa de porte (municípios parecidos)</t>
  </si>
  <si>
    <t>Municípios na faixa</t>
  </si>
  <si>
    <t>Região geográfica imediata (IBGE)</t>
  </si>
  <si>
    <t>Último valor de cada indicador, comparado com os municípios da faixa</t>
  </si>
  <si>
    <t>Unidade</t>
  </si>
  <si>
    <t>Último ano com dado</t>
  </si>
  <si>
    <t>Valor do município</t>
  </si>
  <si>
    <t>Mediana da faixa</t>
  </si>
  <si>
    <t>Diferença para a mediana</t>
  </si>
  <si>
    <t>Posição na faixa (0% a 100%)</t>
  </si>
  <si>
    <t>R$ por habitante, a preços de 2025</t>
  </si>
  <si>
    <t>% da receita corrente</t>
  </si>
  <si>
    <t>nota de 0 a 10</t>
  </si>
  <si>
    <t>% dos nascidos vivos com número de consultas informado</t>
  </si>
  <si>
    <t>Como ler: a mediana é a do grupo de municípios do mesmo porte (Censo 2022) no mesmo ano. "Posição" diz quantos municípios da faixa têm valor menor: 0% é o menor valor, 100% é o maior. Estar acima ou abaixo da mediana não é, por si, bom nem ruim: a gestão do município pode ter razão para o desvio.</t>
  </si>
  <si>
    <t>Tabela do município</t>
  </si>
  <si>
    <t>Município (escolhido na aba Painel)</t>
  </si>
  <si>
    <t>As linhas "n.d." são anos em que a fonte não publica ou o município não declarou. Nenhum valor foi estimado.</t>
  </si>
  <si>
    <t>Linha</t>
  </si>
  <si>
    <t>1º quartil da faixa</t>
  </si>
  <si>
    <t>3º quartil da faixa</t>
  </si>
  <si>
    <t>Diferença do município para a mediana</t>
  </si>
  <si>
    <t>Apoio aos gráficos do Painel (não editar)</t>
  </si>
  <si>
    <t>Os "#N/D" abaixo são propositais: é assim que o Excel deixa uma linha de gráfico interrompida onde não há dado.</t>
  </si>
  <si>
    <t>Município escolhido</t>
  </si>
  <si>
    <t>Previsão da receita corrente do município</t>
  </si>
  <si>
    <t>Observado (R$ milhões de 2025)</t>
  </si>
  <si>
    <t>Previsto</t>
  </si>
  <si>
    <t>Apoio ao gráfico (não editar)</t>
  </si>
  <si>
    <t>Observado</t>
  </si>
  <si>
    <t>Inf. 80%</t>
  </si>
  <si>
    <t>Sup. 80%</t>
  </si>
  <si>
    <t>Inf. 95%</t>
  </si>
  <si>
    <t>Sup. 95%</t>
  </si>
  <si>
    <t>Leitura</t>
  </si>
  <si>
    <t>Como a previsão foi feita</t>
  </si>
  <si>
    <t>Série: receita corrente líquida de deduções, em R$ milhões de 2025 (IPCA), de 2015 a 2025. Método escolhido: "tendencia3", sobre o logaritmo da série.</t>
  </si>
  <si>
    <t>Três métodos simples concorreram: repetir o último valor, estender a tendência dos 3 últimos anos e estender uma reta ajustada aos 5 últimos anos. Cada um foi testado prevendo o passado (origens de 2019 a 2022, 1 a 3 anos à frente) em todos os municípios com série completa; ficou o de menor erro.</t>
  </si>
  <si>
    <t>A faixa de incerteza não é fórmula de livro: vem dos erros que o método de fato cometeu, por horizonte e por grupo de porte. A receita dos municípios se move junta de um ano para o outro (inflação, ICMS, transferências), então os quatro anos de origem do teste são quatro "choques" e não 600 observações independentes. Por isso a faixa foi testada deixando uma origem de fora e alargada (fator 1.25 para a de 80% e 1.15 para a de 95%) até a cobertura do teste chegar ao nível prometido.</t>
  </si>
  <si>
    <t>Limites: método sem informação de fora da série; não conhece mudança de lei, de convênio ou de gestão. Depois do ajuste, a cobertura ficou perto do nível prometido na média, mas com a origem 2022 de fora a faixa de 80% cobriu bem menos (tabela abaixo): um ano que vem depois de um salto de receita (2022) é mais difícil de prever. A Revisão técnica por estatístico registrado no CONRE ainda não está registrada para esta amostra.</t>
  </si>
  <si>
    <t>Erro do método, ao prever o passado</t>
  </si>
  <si>
    <t>Anos à frente</t>
  </si>
  <si>
    <t>Previsões testadas</t>
  </si>
  <si>
    <t>Erro médio absoluto (%)</t>
  </si>
  <si>
    <t>Viés (%)</t>
  </si>
  <si>
    <t>Escolhido</t>
  </si>
  <si>
    <t>ingenuo</t>
  </si>
  <si>
    <t>sim</t>
  </si>
  <si>
    <t>tendencia5</t>
  </si>
  <si>
    <t>Quanto da realidade caiu dentro da faixa, deixando uma origem de fora</t>
  </si>
  <si>
    <t>Nível da faixa (%)</t>
  </si>
  <si>
    <t>Origem que ficou de fora</t>
  </si>
  <si>
    <t>Valores testados</t>
  </si>
  <si>
    <t>Dentro, sem ajuste (%)</t>
  </si>
  <si>
    <t>Dentro, com ajuste (%)</t>
  </si>
  <si>
    <t>Indicadores: definição escrita</t>
  </si>
  <si>
    <t>Cada Indicador tem fórmula, fonte, periodicidade e meta escritas. Sem isso, dois analistas calculam números diferentes com o mesmo nome.</t>
  </si>
  <si>
    <t>Fórmula</t>
  </si>
  <si>
    <t>Fonte</t>
  </si>
  <si>
    <t>Periodicidade</t>
  </si>
  <si>
    <t>Meta</t>
  </si>
  <si>
    <t>Leitura de apoio</t>
  </si>
  <si>
    <t>(receitas correntes brutas realizadas − dedução do Fundeb − outras deduções) ÷ população, deflacionado pelo IPCA para a média de 2025</t>
  </si>
  <si>
    <t>Siconfi/Tesouro Nacional, DCA Anexo I-C; população do mesmo registro (IBGE); IPCA do IBGE (SIDRA 1737)</t>
  </si>
  <si>
    <t>Anual</t>
  </si>
  <si>
    <t>Sem meta nesta amostra: o município a define na lei orçamentária</t>
  </si>
  <si>
    <t>Mais ou menos depende da escolha do município; não é acerto nem erro.</t>
  </si>
  <si>
    <t>transferências correntes brutas realizadas ÷ receitas correntes brutas realizadas × 100</t>
  </si>
  <si>
    <t>Siconfi/Tesouro Nacional, DCA Anexo I-C</t>
  </si>
  <si>
    <t>Sem meta nesta amostra</t>
  </si>
  <si>
    <t>despesa empenhada na função 10 (Saúde) ÷ população, deflacionada pelo IPCA para a média de 2025</t>
  </si>
  <si>
    <t>Siconfi/Tesouro Nacional, DCA Anexo I-E; população do mesmo registro (IBGE); IPCA do IBGE</t>
  </si>
  <si>
    <t>Sem meta nesta amostra (o piso constitucional é medido sobre a receita de impostos, outro indicador)</t>
  </si>
  <si>
    <t>despesa empenhada na função 12 (Educação) ÷ população, deflacionada pelo IPCA para a média de 2025</t>
  </si>
  <si>
    <t>PIB municipal a preços correntes × 1.000 ÷ população, deflacionado pelo IPCA para a média de 2025</t>
  </si>
  <si>
    <t>IBGE, Produto Interno Bruto dos Municípios (SIDRA 5938); população do Siconfi (IBGE); IPCA do IBGE</t>
  </si>
  <si>
    <t>Anual, com defasagem de dois anos (último ano publicado: 2023)</t>
  </si>
  <si>
    <t>Sem meta</t>
  </si>
  <si>
    <t>Valor maior costuma indicar situação mais favorável, mas leia com o contexto.</t>
  </si>
  <si>
    <t>Ideb observado (fluxo escolar × desempenho no Saeb), 1º ao 5º ano, escolas da rede municipal</t>
  </si>
  <si>
    <t>INEP, Ideb 2023, divulgação por município</t>
  </si>
  <si>
    <t>Bienal (2015, 2017, 2019, 2021, 2023)</t>
  </si>
  <si>
    <t>A meta do Ideb é do INEP e vai até 2021; não entra nesta amostra</t>
  </si>
  <si>
    <t>nascidos vivos de mães com 7 ou mais consultas de pré-natal ÷ nascidos vivos com o número de consultas informado × 100, pelo município de residência da mãe</t>
  </si>
  <si>
    <t>SINASC/DataSUS, Declaração de Nascido Vivo (arquivos DNSP, ano de nascimento)</t>
  </si>
  <si>
    <t>R$ milhões, a preços de 2025</t>
  </si>
  <si>
    <t>receitas correntes brutas realizadas − dedução do Fundeb − outras deduções, deflacionado pelo IPCA para a média de 2025</t>
  </si>
  <si>
    <t>Siconfi/Tesouro Nacional, DCA Anexo I-C; IPCA do IBGE (SIDRA 1737)</t>
  </si>
  <si>
    <t>Sem meta nesta amostra. É a série que o modelo de previsão usa, porque não depende da população</t>
  </si>
  <si>
    <t>Municípios parecidos: a faixa de porte</t>
  </si>
  <si>
    <t>Municípios parecidos são os da mesma faixa de população do Censo 2022: até 5 mil, de 5 a 10 mil, de 10 a 20 mil, de 20 a 50 mil, de 50 a 100 mil, de 100 a 500 mil e mais de 500 mil habitantes. Porte é só um critério: dois municípios do mesmo porte podem ter estruturas muito diferentes (turismo, indústria, região metropolitana). Use a comparação como ponto de partida para perguntas, e não como veredito.</t>
  </si>
  <si>
    <t>Fontes, licenças e como cada uma foi verificada</t>
  </si>
  <si>
    <t>Consulta feita em 14/10/2026. "Verificado" quer dizer que o texto da página foi lido nesse dia; "não verificado" quer dizer que não consegui ler o texto da licença da base.</t>
  </si>
  <si>
    <t>Base</t>
  </si>
  <si>
    <t>Órgão</t>
  </si>
  <si>
    <t>O que foi usado</t>
  </si>
  <si>
    <t>Endereço</t>
  </si>
  <si>
    <t>Condição de uso encontrada</t>
  </si>
  <si>
    <t>Situação da verificação</t>
  </si>
  <si>
    <t>Declaração de Contas Anuais (DCA), anexos I-C e I-E</t>
  </si>
  <si>
    <t>Tesouro Nacional (Siconfi)</t>
  </si>
  <si>
    <t>Receitas correntes, deduções, transferências e despesa por função, 2015 a 2025</t>
  </si>
  <si>
    <t>https://apidatalake.tesouro.gov.br/docs/siconfi/</t>
  </si>
  <si>
    <t>A página de APIs do Tesouro diz que os dados são "disponibilizados para livre utilização". Não encontrei na página uma instrução de citação.</t>
  </si>
  <si>
    <t>Verificado em https://www.gov.br/tesouronacional/pt-br/central-de-conteudo/apis (14/10/2026). Texto de licença formal da base: não encontrado.</t>
  </si>
  <si>
    <t>Estimativas da população (tabela 6579) e Censo 2022 (tabela 9514)</t>
  </si>
  <si>
    <t>IBGE (SIDRA)</t>
  </si>
  <si>
    <t>População residente por município</t>
  </si>
  <si>
    <t>https://apisidra.ibge.gov.br/</t>
  </si>
  <si>
    <t>Dado aberto de órgão federal, sujeito ao Decreto 8.777/2016: "licença aberta que permita sua livre utilização, consumo ou cruzamento, limitando-se a creditar a autoria ou a fonte".</t>
  </si>
  <si>
    <t>Páginas de termos de uso do IBGE bloqueiam acesso automatizado (HTTP 403); o texto próprio do IBGE não foi lido. A condição acima vem do Decreto.</t>
  </si>
  <si>
    <t>Produto Interno Bruto dos Municípios (tabela 5938)</t>
  </si>
  <si>
    <t>PIB a preços correntes, 2015 a 2023</t>
  </si>
  <si>
    <t>Igual à linha anterior.</t>
  </si>
  <si>
    <t>IPCA, número-índice (tabela 1737)</t>
  </si>
  <si>
    <t>Deflator mensal, 2015 a 2025</t>
  </si>
  <si>
    <t>Igual às linhas do IBGE.</t>
  </si>
  <si>
    <t>Lista de municípios e regiões geográficas imediatas</t>
  </si>
  <si>
    <t>IBGE (API de Localidades)</t>
  </si>
  <si>
    <t>Nome, código e região</t>
  </si>
  <si>
    <t>https://servicodados.ibge.gov.br/api/docs</t>
  </si>
  <si>
    <t>Ideb, anos iniciais, por município (divulgação 2023)</t>
  </si>
  <si>
    <t>INEP</t>
  </si>
  <si>
    <t>Ideb observado de 2015 a 2023, rede municipal</t>
  </si>
  <si>
    <t>https://download.inep.gov.br/ideb/resultados/divulgacao_anos_iniciais_municipios_2023.xlsx</t>
  </si>
  <si>
    <t>A Política de Dados Abertos do Inep (Portaria nº 380/2020) define dados abertos como os disponibilizados "sob licença aberta que permita sua livre utilização, consumo ou cruzamento, limitando-se a creditar sua autoria ou a fonte". O CC BY 4.0 como licença padrão aparece em fonte secundária (Portaria nº 496/2021).</t>
  </si>
  <si>
    <t>Portaria 380/2020 lida no PDF da política do Inep (14/10/2026). A Portaria 496/2021 não foi lida em fonte primária.</t>
  </si>
  <si>
    <t>SINASC: Declarações de Nascido Vivo, arquivos DNSP de 2015 a 2024</t>
  </si>
  <si>
    <t>Ministério da Saúde (DataSUS)</t>
  </si>
  <si>
    <t>Contagem de nascidos vivos por consultas de pré-natal e município de residência da mãe</t>
  </si>
  <si>
    <t>ftp://ftp.datasus.gov.br/dissemin/publicos/SINASC/1996_/Dados/DNRES/</t>
  </si>
  <si>
    <t>A página do Ministério diz que "os dados estão disponíveis de forma pública e anonimizada". O rodapé dos sites do Ministério traz "Creative Commons Atribuição-SemDerivações 3.0" para o conteúdo do site, não declarado para os arquivos de dados.</t>
  </si>
  <si>
    <t>Páginas lidas em 14/10/2026. A licença do arquivo de microdados não está escrita no FTP; a condição vem do Decreto 8.777/2016 (credite a fonte).</t>
  </si>
  <si>
    <t>Pendente: ler o texto de licença próprio de cada órgão (IBGE e Tesouro em especial) antes de a amostra ser publicada fora da Shark, e validar a redação da atribuição com advogado. Esta aba não é parecer jurídico.</t>
  </si>
  <si>
    <t>Indicadores dos municípios de São Paulo: Entregável de amostra</t>
  </si>
  <si>
    <t>O que é</t>
  </si>
  <si>
    <t>Uma planilha que junta, para os 645 municípios de SP, oito indicadores de finanças, educação, saúde e economia, de 2015 a 2025, e compara cada município com os de mesmo porte. Tem ainda uma previsão simples da receita, com a incerteza à vista.</t>
  </si>
  <si>
    <t>O que não é</t>
  </si>
  <si>
    <t>Não é trabalho feito para um Cliente nem avaliação de nenhuma prefeitura. É uma amostra feita com dado público, para mostrar como a entrega chega às mãos de quem compra. Nenhum número aqui é resultado de Cliente.</t>
  </si>
  <si>
    <t>Como usar</t>
  </si>
  <si>
    <t>1) Vá à aba "Painel". 2) Escolha o município na célula amarela. 3) Leia a tabela, os gráficos e, em "Previsão", a projeção da receita. As abas "Dados", "Referência", "Previsões" e "Municípios" guardam os números de origem; as demais abas são fórmulas sobre elas.</t>
  </si>
  <si>
    <t>Como conferir um número</t>
  </si>
  <si>
    <t>Cada fórmula aponta para a aba "Dados" ou "Referência". Cada linha de "Dados" vem do arquivo indicadores_longo.csv, que as consultas SQL do repositório geram. O README do repositório explica, indicador por indicador, o caminho do número bruto até a célula.</t>
  </si>
  <si>
    <t>Como ler a comparação</t>
  </si>
  <si>
    <t>A mediana é a dos municípios do mesmo porte (Censo 2022) no mesmo ano. A posição vai de 0% (menor valor da faixa) a 100% (maior). Estar acima ou abaixo não é bom nem ruim por si: depende de escolhas e de contexto do município.</t>
  </si>
  <si>
    <t>Cuidados</t>
  </si>
  <si>
    <t>• Valores em reais de 2025 (IPCA). • Os indicadores por habitante têm um degrau entre 2021 e 2022: a população de 2015 a 2021 é projeção do Censo 2010 e a de 2022 em diante vem do Censo 2022. A série de receita total (R$ milhões) não tem esse degrau. • O Ideb é bienal, e município sem rede municipal fica sem Ideb. • O PIB municipal termina em 2023. • Município que não entregou a declaração ao Tesouro no ano fica "n.d.": nada foi estimado.</t>
  </si>
  <si>
    <t>Revisão técnica</t>
  </si>
  <si>
    <t>Todo Entregável de um Projeto passa por Revisão técnica de estatístico registrado no CONRE. Para esta amostra, feita com dado público, a revisão ainda não está registrada.</t>
  </si>
  <si>
    <t>Fontes</t>
  </si>
  <si>
    <t>Tesouro Nacional (Siconfi), IBGE, INEP e DataSUS. Licenças e como cada uma foi verificada: aba "Fontes e licenças".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</si>
</sst>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+0.0%;-0.0%;0.0%"/>
    <numFmt numFmtId="166" formatCode="0%"/>
    <numFmt numFmtId="167" formatCode="#,##0.0"/>
  </numFmts>
  <fonts count="6">
    <font>
      <sz val="10"/>
      <color theme="1"/>
      <name val="Arial"/>
      <family val="2"/>
    </font>
    <font>
      <b/>
      <sz val="16"/>
      <color rgb="FF0A0310"/>
      <name val="Arial"/>
      <family val="2"/>
    </font>
    <font>
      <b/>
      <sz val="10"/>
      <color theme="1"/>
      <name val="Arial"/>
      <family val="2"/>
    </font>
    <font>
      <sz val="10"/>
      <color rgb="FF403A45"/>
      <name val="Arial"/>
      <family val="2"/>
    </font>
    <font>
      <b/>
      <sz val="10"/>
      <color rgb="FF0000FF"/>
      <name val="Arial"/>
      <family val="2"/>
    </font>
    <font>
      <sz val="9"/>
      <color rgb="FF40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4F4F4"/>
        <bgColor indexed="64"/>
      </patternFill>
    </fill>
  </fills>
  <borders count="4">
    <border>
      <left/>
      <right/>
      <top/>
      <bottom/>
      <diagonal/>
    </border>
    <border>
      <left style="thin">
        <color rgb="FF403A45"/>
      </left>
      <right style="thin">
        <color rgb="FF403A45"/>
      </right>
      <top style="thin">
        <color rgb="FF403A45"/>
      </top>
      <bottom style="thin">
        <color rgb="FF403A45"/>
      </bottom>
      <diagonal/>
    </border>
    <border>
      <left/>
      <right/>
      <top/>
      <bottom style="thin">
        <color rgb="FFCFCDD1"/>
      </bottom>
      <diagonal/>
    </border>
    <border>
      <left style="thin">
        <color rgb="FFCFCDD1"/>
      </left>
      <right style="thin">
        <color rgb="FFCFCDD1"/>
      </right>
      <top style="thin">
        <color rgb="FFCFCDD1"/>
      </top>
      <bottom style="thin">
        <color rgb="FFCFCD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0" fontId="2" fillId="3" borderId="2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1" fontId="0" fillId="0" borderId="0" xfId="0" applyNumberFormat="1" applyAlignment="1">
      <alignment horizontal="center"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0" fillId="3" borderId="3" xfId="0" applyFill="1" applyBorder="1" applyAlignment="1">
      <alignment vertical="top" wrapText="1"/>
    </xf>
    <xf numFmtId="1" fontId="2" fillId="3" borderId="2" xfId="0" applyNumberFormat="1" applyFont="1" applyFill="1" applyBorder="1" applyAlignment="1">
      <alignment horizontal="center" vertical="top"/>
    </xf>
    <xf numFmtId="167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Receita corrente por habitante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município'!$C$63:$M$63</c:f>
              <c:numCache>
                <c:formatCode>General</c:formatCode>
                <c:ptCount val="11"/>
                <c:pt idx="0">
                  <c:v>5045.673169418184</c:v>
                </c:pt>
                <c:pt idx="1">
                  <c:v>4939.586566282997</c:v>
                </c:pt>
                <c:pt idx="2">
                  <c:v>4423.026421292838</c:v>
                </c:pt>
                <c:pt idx="3">
                  <c:v>4407.877494821405</c:v>
                </c:pt>
                <c:pt idx="4">
                  <c:v>4529.970608556373</c:v>
                </c:pt>
                <c:pt idx="5">
                  <c:v>4764.518063692278</c:v>
                </c:pt>
                <c:pt idx="6">
                  <c:v>4859.372055996756</c:v>
                </c:pt>
                <c:pt idx="7">
                  <c:v>5671.554449997775</c:v>
                </c:pt>
                <c:pt idx="8">
                  <c:v>5673.674656579908</c:v>
                </c:pt>
                <c:pt idx="9">
                  <c:v>6100.454713667387</c:v>
                </c:pt>
                <c:pt idx="10">
                  <c:v>6414.177921686746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município'!$C$64:$M$64</c:f>
              <c:numCache>
                <c:formatCode>General</c:formatCode>
                <c:ptCount val="11"/>
                <c:pt idx="0">
                  <c:v>4329.090472096091</c:v>
                </c:pt>
                <c:pt idx="1">
                  <c:v>4326.251755984147</c:v>
                </c:pt>
                <c:pt idx="2">
                  <c:v>4209.900626956221</c:v>
                </c:pt>
                <c:pt idx="3">
                  <c:v>4395.398961702424</c:v>
                </c:pt>
                <c:pt idx="4">
                  <c:v>4530.563450462695</c:v>
                </c:pt>
                <c:pt idx="5">
                  <c:v>4707.064215057932</c:v>
                </c:pt>
                <c:pt idx="6">
                  <c:v>4997.408394224973</c:v>
                </c:pt>
                <c:pt idx="7">
                  <c:v>5956.940500148376</c:v>
                </c:pt>
                <c:pt idx="8">
                  <c:v>6072.175605711207</c:v>
                </c:pt>
                <c:pt idx="9">
                  <c:v>6454.148217226844</c:v>
                </c:pt>
                <c:pt idx="10">
                  <c:v>6742.365205947595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município'!$C$65:$M$65</c:f>
              <c:numCache>
                <c:formatCode>General</c:formatCode>
                <c:ptCount val="11"/>
                <c:pt idx="0">
                  <c:v>3837.6036058313557</c:v>
                </c:pt>
                <c:pt idx="1">
                  <c:v>3841.482397307946</c:v>
                </c:pt>
                <c:pt idx="2">
                  <c:v>3791.0285146650695</c:v>
                </c:pt>
                <c:pt idx="3">
                  <c:v>3915.0145573830982</c:v>
                </c:pt>
                <c:pt idx="4">
                  <c:v>3990.577660944246</c:v>
                </c:pt>
                <c:pt idx="5">
                  <c:v>4168.6221168312895</c:v>
                </c:pt>
                <c:pt idx="6">
                  <c:v>4460.002876222268</c:v>
                </c:pt>
                <c:pt idx="7">
                  <c:v>5347.522204044472</c:v>
                </c:pt>
                <c:pt idx="8">
                  <c:v>5383.182893168271</c:v>
                </c:pt>
                <c:pt idx="9">
                  <c:v>5776.305601267568</c:v>
                </c:pt>
                <c:pt idx="10">
                  <c:v>6044.0109293101195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município'!$C$66:$M$66</c:f>
              <c:numCache>
                <c:formatCode>General</c:formatCode>
                <c:ptCount val="11"/>
                <c:pt idx="0">
                  <c:v>5046.47445353177</c:v>
                </c:pt>
                <c:pt idx="1">
                  <c:v>4966.362080570344</c:v>
                </c:pt>
                <c:pt idx="2">
                  <c:v>4769.173034220661</c:v>
                </c:pt>
                <c:pt idx="3">
                  <c:v>4923.442724604417</c:v>
                </c:pt>
                <c:pt idx="4">
                  <c:v>5061.900445111221</c:v>
                </c:pt>
                <c:pt idx="5">
                  <c:v>5307.5948436344715</c:v>
                </c:pt>
                <c:pt idx="6">
                  <c:v>5518.020035936543</c:v>
                </c:pt>
                <c:pt idx="7">
                  <c:v>6665.361333781149</c:v>
                </c:pt>
                <c:pt idx="8">
                  <c:v>6748.229655642652</c:v>
                </c:pt>
                <c:pt idx="9">
                  <c:v>7253.276437936118</c:v>
                </c:pt>
                <c:pt idx="10">
                  <c:v>7498.935369320703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R$ por habitante, a preços de 2025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Dependência de transferências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município'!$C$67:$M$67</c:f>
              <c:numCache>
                <c:formatCode>General</c:formatCode>
                <c:ptCount val="11"/>
                <c:pt idx="0">
                  <c:v>79.92850534331083</c:v>
                </c:pt>
                <c:pt idx="1">
                  <c:v>81.98763459961478</c:v>
                </c:pt>
                <c:pt idx="2">
                  <c:v>79.99610087333963</c:v>
                </c:pt>
                <c:pt idx="3">
                  <c:v>79.70307268233493</c:v>
                </c:pt>
                <c:pt idx="4">
                  <c:v>82.04939781469913</c:v>
                </c:pt>
                <c:pt idx="5">
                  <c:v>83.90926566274328</c:v>
                </c:pt>
                <c:pt idx="6">
                  <c:v>83.52118389991432</c:v>
                </c:pt>
                <c:pt idx="7">
                  <c:v>81.93957692796607</c:v>
                </c:pt>
                <c:pt idx="8">
                  <c:v>80.37100999235814</c:v>
                </c:pt>
                <c:pt idx="9">
                  <c:v>81.847199094232</c:v>
                </c:pt>
                <c:pt idx="10">
                  <c:v>81.24475084865966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município'!$C$68:$M$68</c:f>
              <c:numCache>
                <c:formatCode>General</c:formatCode>
                <c:ptCount val="11"/>
                <c:pt idx="0">
                  <c:v>84.91375789699016</c:v>
                </c:pt>
                <c:pt idx="1">
                  <c:v>84.85335601817917</c:v>
                </c:pt>
                <c:pt idx="2">
                  <c:v>84.08443330730975</c:v>
                </c:pt>
                <c:pt idx="3">
                  <c:v>84.00334734077936</c:v>
                </c:pt>
                <c:pt idx="4">
                  <c:v>83.73909541275168</c:v>
                </c:pt>
                <c:pt idx="5">
                  <c:v>84.35703376456857</c:v>
                </c:pt>
                <c:pt idx="6">
                  <c:v>83.82376912198825</c:v>
                </c:pt>
                <c:pt idx="7">
                  <c:v>82.53606231913608</c:v>
                </c:pt>
                <c:pt idx="8">
                  <c:v>81.53772145984928</c:v>
                </c:pt>
                <c:pt idx="9">
                  <c:v>81.98926371717667</c:v>
                </c:pt>
                <c:pt idx="10">
                  <c:v>82.03303220685834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município'!$C$69:$M$69</c:f>
              <c:numCache>
                <c:formatCode>General</c:formatCode>
                <c:ptCount val="11"/>
                <c:pt idx="0">
                  <c:v>79.3608379226726</c:v>
                </c:pt>
                <c:pt idx="1">
                  <c:v>78.74732064293464</c:v>
                </c:pt>
                <c:pt idx="2">
                  <c:v>77.73073837264036</c:v>
                </c:pt>
                <c:pt idx="3">
                  <c:v>78.38537877673807</c:v>
                </c:pt>
                <c:pt idx="4">
                  <c:v>79.0890620385509</c:v>
                </c:pt>
                <c:pt idx="5">
                  <c:v>79.96889939733995</c:v>
                </c:pt>
                <c:pt idx="6">
                  <c:v>80.65648689441244</c:v>
                </c:pt>
                <c:pt idx="7">
                  <c:v>78.62279089352114</c:v>
                </c:pt>
                <c:pt idx="8">
                  <c:v>76.93084663080637</c:v>
                </c:pt>
                <c:pt idx="9">
                  <c:v>77.49535431989915</c:v>
                </c:pt>
                <c:pt idx="10">
                  <c:v>78.91438104503405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município'!$C$70:$M$70</c:f>
              <c:numCache>
                <c:formatCode>General</c:formatCode>
                <c:ptCount val="11"/>
                <c:pt idx="0">
                  <c:v>87.33432039620354</c:v>
                </c:pt>
                <c:pt idx="1">
                  <c:v>89.40116390541776</c:v>
                </c:pt>
                <c:pt idx="2">
                  <c:v>86.89421401345933</c:v>
                </c:pt>
                <c:pt idx="3">
                  <c:v>87.92101248984852</c:v>
                </c:pt>
                <c:pt idx="4">
                  <c:v>86.66491219444094</c:v>
                </c:pt>
                <c:pt idx="5">
                  <c:v>87.14189777778341</c:v>
                </c:pt>
                <c:pt idx="6">
                  <c:v>87.66896870873133</c:v>
                </c:pt>
                <c:pt idx="7">
                  <c:v>86.0271528857127</c:v>
                </c:pt>
                <c:pt idx="8">
                  <c:v>84.59514859381106</c:v>
                </c:pt>
                <c:pt idx="9">
                  <c:v>85.60955995075905</c:v>
                </c:pt>
                <c:pt idx="10">
                  <c:v>85.82534240254961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% da receita corrente</a:t>
                </a:r>
              </a:p>
            </c:rich>
          </c:tx>
          <c:layout/>
        </c:title>
        <c:numFmt formatCode="#,##0.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Despesa com saúde por habitante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município'!$C$71:$M$71</c:f>
              <c:numCache>
                <c:formatCode>General</c:formatCode>
                <c:ptCount val="11"/>
                <c:pt idx="0">
                  <c:v>1057.2096531840139</c:v>
                </c:pt>
                <c:pt idx="1">
                  <c:v>1138.1876167057972</c:v>
                </c:pt>
                <c:pt idx="2">
                  <c:v>1063.1910760927337</c:v>
                </c:pt>
                <c:pt idx="3">
                  <c:v>1196.3399016159983</c:v>
                </c:pt>
                <c:pt idx="4">
                  <c:v>1169.104699664388</c:v>
                </c:pt>
                <c:pt idx="5">
                  <c:v>1390.201182224063</c:v>
                </c:pt>
                <c:pt idx="6">
                  <c:v>1410.7053729783966</c:v>
                </c:pt>
                <c:pt idx="7">
                  <c:v>1502.2682435188512</c:v>
                </c:pt>
                <c:pt idx="8">
                  <c:v>1611.5521406937237</c:v>
                </c:pt>
                <c:pt idx="9">
                  <c:v>1738.3147463152825</c:v>
                </c:pt>
                <c:pt idx="10">
                  <c:v>2245.828234605087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município'!$C$72:$M$72</c:f>
              <c:numCache>
                <c:formatCode>General</c:formatCode>
                <c:ptCount val="11"/>
                <c:pt idx="0">
                  <c:v>1134.7828383676829</c:v>
                </c:pt>
                <c:pt idx="1">
                  <c:v>1102.9277182101102</c:v>
                </c:pt>
                <c:pt idx="2">
                  <c:v>1094.0141456962433</c:v>
                </c:pt>
                <c:pt idx="3">
                  <c:v>1164.7485233552807</c:v>
                </c:pt>
                <c:pt idx="4">
                  <c:v>1198.6195698519457</c:v>
                </c:pt>
                <c:pt idx="5">
                  <c:v>1376.0859144741592</c:v>
                </c:pt>
                <c:pt idx="6">
                  <c:v>1394.7782395103409</c:v>
                </c:pt>
                <c:pt idx="7">
                  <c:v>1585.414487357988</c:v>
                </c:pt>
                <c:pt idx="8">
                  <c:v>1742.993782252896</c:v>
                </c:pt>
                <c:pt idx="9">
                  <c:v>1773.3031170953407</c:v>
                </c:pt>
                <c:pt idx="10">
                  <c:v>1892.769060948248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município'!$C$73:$M$73</c:f>
              <c:numCache>
                <c:formatCode>General</c:formatCode>
                <c:ptCount val="11"/>
                <c:pt idx="0">
                  <c:v>992.2325722058587</c:v>
                </c:pt>
                <c:pt idx="1">
                  <c:v>964.2477202439434</c:v>
                </c:pt>
                <c:pt idx="2">
                  <c:v>937.8627565711732</c:v>
                </c:pt>
                <c:pt idx="3">
                  <c:v>1024.3355741590613</c:v>
                </c:pt>
                <c:pt idx="4">
                  <c:v>1026.5609010055864</c:v>
                </c:pt>
                <c:pt idx="5">
                  <c:v>1164.7230820757325</c:v>
                </c:pt>
                <c:pt idx="6">
                  <c:v>1133.1247540996376</c:v>
                </c:pt>
                <c:pt idx="7">
                  <c:v>1413.545949167592</c:v>
                </c:pt>
                <c:pt idx="8">
                  <c:v>1497.3327247128818</c:v>
                </c:pt>
                <c:pt idx="9">
                  <c:v>1575.7855231107924</c:v>
                </c:pt>
                <c:pt idx="10">
                  <c:v>1625.7943625712805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município'!$C$74:$M$74</c:f>
              <c:numCache>
                <c:formatCode>General</c:formatCode>
                <c:ptCount val="11"/>
                <c:pt idx="0">
                  <c:v>1307.5431480331004</c:v>
                </c:pt>
                <c:pt idx="1">
                  <c:v>1268.6569256178789</c:v>
                </c:pt>
                <c:pt idx="2">
                  <c:v>1286.3042184721066</c:v>
                </c:pt>
                <c:pt idx="3">
                  <c:v>1357.7813746411734</c:v>
                </c:pt>
                <c:pt idx="4">
                  <c:v>1397.4541475509482</c:v>
                </c:pt>
                <c:pt idx="5">
                  <c:v>1564.8585596799553</c:v>
                </c:pt>
                <c:pt idx="6">
                  <c:v>1558.8711938895158</c:v>
                </c:pt>
                <c:pt idx="7">
                  <c:v>1800.2934939151783</c:v>
                </c:pt>
                <c:pt idx="8">
                  <c:v>1986.8537347124065</c:v>
                </c:pt>
                <c:pt idx="9">
                  <c:v>2052.618559204505</c:v>
                </c:pt>
                <c:pt idx="10">
                  <c:v>2175.643877040564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R$ por habitante, a preços de 2025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Despesa com educação por habitante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município'!$C$75:$M$75</c:f>
              <c:numCache>
                <c:formatCode>General</c:formatCode>
                <c:ptCount val="11"/>
                <c:pt idx="0">
                  <c:v>1675.555962880978</c:v>
                </c:pt>
                <c:pt idx="1">
                  <c:v>1580.2175298889333</c:v>
                </c:pt>
                <c:pt idx="2">
                  <c:v>1565.7474579092022</c:v>
                </c:pt>
                <c:pt idx="3">
                  <c:v>1638.7483400024066</c:v>
                </c:pt>
                <c:pt idx="4">
                  <c:v>1634.7529569451492</c:v>
                </c:pt>
                <c:pt idx="5">
                  <c:v>1522.3292426718945</c:v>
                </c:pt>
                <c:pt idx="6">
                  <c:v>1726.547560156791</c:v>
                </c:pt>
                <c:pt idx="7">
                  <c:v>1815.37850635961</c:v>
                </c:pt>
                <c:pt idx="8">
                  <c:v>1886.0423433684211</c:v>
                </c:pt>
                <c:pt idx="9">
                  <c:v>1988.5607276366081</c:v>
                </c:pt>
                <c:pt idx="10">
                  <c:v>1914.6130739625169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município'!$C$76:$M$76</c:f>
              <c:numCache>
                <c:formatCode>General</c:formatCode>
                <c:ptCount val="11"/>
                <c:pt idx="0">
                  <c:v>1433.2332303984754</c:v>
                </c:pt>
                <c:pt idx="1">
                  <c:v>1430.9668150347793</c:v>
                </c:pt>
                <c:pt idx="2">
                  <c:v>1378.7449940408499</c:v>
                </c:pt>
                <c:pt idx="3">
                  <c:v>1412.1306666400646</c:v>
                </c:pt>
                <c:pt idx="4">
                  <c:v>1482.8127478487227</c:v>
                </c:pt>
                <c:pt idx="5">
                  <c:v>1286.1207483475187</c:v>
                </c:pt>
                <c:pt idx="6">
                  <c:v>1391.7670357614275</c:v>
                </c:pt>
                <c:pt idx="7">
                  <c:v>1833.2790018473506</c:v>
                </c:pt>
                <c:pt idx="8">
                  <c:v>2029.148573461725</c:v>
                </c:pt>
                <c:pt idx="9">
                  <c:v>2002.8327030463483</c:v>
                </c:pt>
                <c:pt idx="10">
                  <c:v>2060.5831397853735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município'!$C$77:$M$77</c:f>
              <c:numCache>
                <c:formatCode>General</c:formatCode>
                <c:ptCount val="11"/>
                <c:pt idx="0">
                  <c:v>1264.677744913969</c:v>
                </c:pt>
                <c:pt idx="1">
                  <c:v>1206.0409100979941</c:v>
                </c:pt>
                <c:pt idx="2">
                  <c:v>1168.6543772648765</c:v>
                </c:pt>
                <c:pt idx="3">
                  <c:v>1261.3076942923014</c:v>
                </c:pt>
                <c:pt idx="4">
                  <c:v>1256.3262354434044</c:v>
                </c:pt>
                <c:pt idx="5">
                  <c:v>1081.654336879033</c:v>
                </c:pt>
                <c:pt idx="6">
                  <c:v>1202.1968288308842</c:v>
                </c:pt>
                <c:pt idx="7">
                  <c:v>1597.324379914542</c:v>
                </c:pt>
                <c:pt idx="8">
                  <c:v>1702.4813722220701</c:v>
                </c:pt>
                <c:pt idx="9">
                  <c:v>1668.0780444988723</c:v>
                </c:pt>
                <c:pt idx="10">
                  <c:v>1745.3489356531197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município'!$C$78:$M$78</c:f>
              <c:numCache>
                <c:formatCode>General</c:formatCode>
                <c:ptCount val="11"/>
                <c:pt idx="0">
                  <c:v>1749.8300078519687</c:v>
                </c:pt>
                <c:pt idx="1">
                  <c:v>1663.8167158549174</c:v>
                </c:pt>
                <c:pt idx="2">
                  <c:v>1628.7718760215648</c:v>
                </c:pt>
                <c:pt idx="3">
                  <c:v>1647.5149805321391</c:v>
                </c:pt>
                <c:pt idx="4">
                  <c:v>1656.7319937199863</c:v>
                </c:pt>
                <c:pt idx="5">
                  <c:v>1483.5668070818358</c:v>
                </c:pt>
                <c:pt idx="6">
                  <c:v>1635.0579904946985</c:v>
                </c:pt>
                <c:pt idx="7">
                  <c:v>2135.059462518898</c:v>
                </c:pt>
                <c:pt idx="8">
                  <c:v>2281.5017943576627</c:v>
                </c:pt>
                <c:pt idx="9">
                  <c:v>2318.524903437042</c:v>
                </c:pt>
                <c:pt idx="10">
                  <c:v>2344.034604269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R$ por habitante, a preços de 2025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PIB por habitante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município'!$C$79:$M$79</c:f>
              <c:numCache>
                <c:formatCode>General</c:formatCode>
                <c:ptCount val="11"/>
                <c:pt idx="0">
                  <c:v>30283.691638673994</c:v>
                </c:pt>
                <c:pt idx="1">
                  <c:v>29505.838397359516</c:v>
                </c:pt>
                <c:pt idx="2">
                  <c:v>31068.41902111379</c:v>
                </c:pt>
                <c:pt idx="3">
                  <c:v>29739.549627608005</c:v>
                </c:pt>
                <c:pt idx="4">
                  <c:v>27716.10469867155</c:v>
                </c:pt>
                <c:pt idx="5">
                  <c:v>29068.691401411987</c:v>
                </c:pt>
                <c:pt idx="6">
                  <c:v>31532.342292626137</c:v>
                </c:pt>
                <c:pt idx="7">
                  <c:v>33576.3872986881</c:v>
                </c:pt>
                <c:pt idx="8">
                  <c:v>38802.65652069722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município'!$C$80:$M$80</c:f>
              <c:numCache>
                <c:formatCode>General</c:formatCode>
                <c:ptCount val="11"/>
                <c:pt idx="0">
                  <c:v>33277.79281882878</c:v>
                </c:pt>
                <c:pt idx="1">
                  <c:v>33258.86424494981</c:v>
                </c:pt>
                <c:pt idx="2">
                  <c:v>33251.67508910876</c:v>
                </c:pt>
                <c:pt idx="3">
                  <c:v>30201.99527578162</c:v>
                </c:pt>
                <c:pt idx="4">
                  <c:v>32612.18901014854</c:v>
                </c:pt>
                <c:pt idx="5">
                  <c:v>35960.58511126459</c:v>
                </c:pt>
                <c:pt idx="6">
                  <c:v>36497.025212215725</c:v>
                </c:pt>
                <c:pt idx="7">
                  <c:v>37630.57971678783</c:v>
                </c:pt>
                <c:pt idx="8">
                  <c:v>42511.91593647508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município'!$C$81:$M$81</c:f>
              <c:numCache>
                <c:formatCode>General</c:formatCode>
                <c:ptCount val="11"/>
                <c:pt idx="0">
                  <c:v>25386.089855858907</c:v>
                </c:pt>
                <c:pt idx="1">
                  <c:v>25668.627453235968</c:v>
                </c:pt>
                <c:pt idx="2">
                  <c:v>27109.39071604392</c:v>
                </c:pt>
                <c:pt idx="3">
                  <c:v>26039.805806631157</c:v>
                </c:pt>
                <c:pt idx="4">
                  <c:v>26082.26546321655</c:v>
                </c:pt>
                <c:pt idx="5">
                  <c:v>26607.67338084638</c:v>
                </c:pt>
                <c:pt idx="6">
                  <c:v>26372.37058937146</c:v>
                </c:pt>
                <c:pt idx="7">
                  <c:v>27165.744152964035</c:v>
                </c:pt>
                <c:pt idx="8">
                  <c:v>32065.548448363217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município'!$C$82:$M$82</c:f>
              <c:numCache>
                <c:formatCode>General</c:formatCode>
                <c:ptCount val="11"/>
                <c:pt idx="0">
                  <c:v>47098.28217623075</c:v>
                </c:pt>
                <c:pt idx="1">
                  <c:v>44950.72599293357</c:v>
                </c:pt>
                <c:pt idx="2">
                  <c:v>47424.57543873173</c:v>
                </c:pt>
                <c:pt idx="3">
                  <c:v>42164.01934415246</c:v>
                </c:pt>
                <c:pt idx="4">
                  <c:v>42832.169428884314</c:v>
                </c:pt>
                <c:pt idx="5">
                  <c:v>47007.36983704814</c:v>
                </c:pt>
                <c:pt idx="6">
                  <c:v>48142.29935380771</c:v>
                </c:pt>
                <c:pt idx="7">
                  <c:v>49051.92895702805</c:v>
                </c:pt>
                <c:pt idx="8">
                  <c:v>59700.709635772924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R$ por habitante, a preços de 2025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Ideb dos anos iniciais, rede municipal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município'!$C$83:$M$83</c:f>
              <c:numCache>
                <c:formatCode>General</c:formatCode>
                <c:ptCount val="11"/>
                <c:pt idx="0">
                  <c:v>7.5</c:v>
                </c:pt>
                <c:pt idx="1">
                  <c:v>0</c:v>
                </c:pt>
                <c:pt idx="2">
                  <c:v>7.5</c:v>
                </c:pt>
                <c:pt idx="3">
                  <c:v>0</c:v>
                </c:pt>
                <c:pt idx="4">
                  <c:v>7.3</c:v>
                </c:pt>
                <c:pt idx="5">
                  <c:v>0</c:v>
                </c:pt>
                <c:pt idx="6">
                  <c:v>6.0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município'!$C$84:$M$84</c:f>
              <c:numCache>
                <c:formatCode>General</c:formatCode>
                <c:ptCount val="11"/>
                <c:pt idx="0">
                  <c:v>6.1</c:v>
                </c:pt>
                <c:pt idx="1">
                  <c:v>0</c:v>
                </c:pt>
                <c:pt idx="2">
                  <c:v>6.5</c:v>
                </c:pt>
                <c:pt idx="3">
                  <c:v>0</c:v>
                </c:pt>
                <c:pt idx="4">
                  <c:v>6.5</c:v>
                </c:pt>
                <c:pt idx="5">
                  <c:v>0</c:v>
                </c:pt>
                <c:pt idx="6">
                  <c:v>6.1</c:v>
                </c:pt>
                <c:pt idx="7">
                  <c:v>0</c:v>
                </c:pt>
                <c:pt idx="8">
                  <c:v>6.3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município'!$C$85:$M$85</c:f>
              <c:numCache>
                <c:formatCode>General</c:formatCode>
                <c:ptCount val="11"/>
                <c:pt idx="0">
                  <c:v>5.9</c:v>
                </c:pt>
                <c:pt idx="1">
                  <c:v>0</c:v>
                </c:pt>
                <c:pt idx="2">
                  <c:v>6.2</c:v>
                </c:pt>
                <c:pt idx="3">
                  <c:v>0</c:v>
                </c:pt>
                <c:pt idx="4">
                  <c:v>6.3</c:v>
                </c:pt>
                <c:pt idx="5">
                  <c:v>0</c:v>
                </c:pt>
                <c:pt idx="6">
                  <c:v>5.8</c:v>
                </c:pt>
                <c:pt idx="7">
                  <c:v>0</c:v>
                </c:pt>
                <c:pt idx="8">
                  <c:v>6.1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município'!$C$86:$M$86</c:f>
              <c:numCache>
                <c:formatCode>General</c:formatCode>
                <c:ptCount val="11"/>
                <c:pt idx="0">
                  <c:v>6.4</c:v>
                </c:pt>
                <c:pt idx="1">
                  <c:v>0</c:v>
                </c:pt>
                <c:pt idx="2">
                  <c:v>6.7</c:v>
                </c:pt>
                <c:pt idx="3">
                  <c:v>0</c:v>
                </c:pt>
                <c:pt idx="4">
                  <c:v>6.9</c:v>
                </c:pt>
                <c:pt idx="5">
                  <c:v>0</c:v>
                </c:pt>
                <c:pt idx="6">
                  <c:v>6.3</c:v>
                </c:pt>
                <c:pt idx="7">
                  <c:v>0</c:v>
                </c:pt>
                <c:pt idx="8">
                  <c:v>6.7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nota de 0 a 10</a:t>
                </a:r>
              </a:p>
            </c:rich>
          </c:tx>
          <c:layout/>
        </c:title>
        <c:numFmt formatCode="#,##0.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Nascidos de mães com 7 ou mais consultas de pré-natal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Município escolhido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município'!$C$87:$M$87</c:f>
              <c:numCache>
                <c:formatCode>General</c:formatCode>
                <c:ptCount val="11"/>
                <c:pt idx="0">
                  <c:v>90.15151515151516</c:v>
                </c:pt>
                <c:pt idx="1">
                  <c:v>89.04109589041096</c:v>
                </c:pt>
                <c:pt idx="2">
                  <c:v>92.46575342465754</c:v>
                </c:pt>
                <c:pt idx="3">
                  <c:v>82.8125</c:v>
                </c:pt>
                <c:pt idx="4">
                  <c:v>80.1418439716312</c:v>
                </c:pt>
                <c:pt idx="5">
                  <c:v>77.86259541984732</c:v>
                </c:pt>
                <c:pt idx="6">
                  <c:v>82.64462809917356</c:v>
                </c:pt>
                <c:pt idx="7">
                  <c:v>88.46153846153847</c:v>
                </c:pt>
                <c:pt idx="8">
                  <c:v>87.59689922480621</c:v>
                </c:pt>
                <c:pt idx="9">
                  <c:v>88.57142857142857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v>Mediana da faixa</c:v>
          </c:tx>
          <c:spPr>
            <a:ln w="25400">
              <a:solidFill>
                <a:srgbClr val="403A45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município'!$C$88:$M$88</c:f>
              <c:numCache>
                <c:formatCode>General</c:formatCode>
                <c:ptCount val="11"/>
                <c:pt idx="0">
                  <c:v>81.85736677115987</c:v>
                </c:pt>
                <c:pt idx="1">
                  <c:v>81.3146702215451</c:v>
                </c:pt>
                <c:pt idx="2">
                  <c:v>81.71383647798743</c:v>
                </c:pt>
                <c:pt idx="3">
                  <c:v>85.27863777089783</c:v>
                </c:pt>
                <c:pt idx="4">
                  <c:v>85.25115594787727</c:v>
                </c:pt>
                <c:pt idx="5">
                  <c:v>84.09421343413783</c:v>
                </c:pt>
                <c:pt idx="6">
                  <c:v>84.63898065125059</c:v>
                </c:pt>
                <c:pt idx="7">
                  <c:v>85.8932783018868</c:v>
                </c:pt>
                <c:pt idx="8">
                  <c:v>87.31595202183438</c:v>
                </c:pt>
                <c:pt idx="9">
                  <c:v>87.38057324840764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1º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município'!$C$89:$M$89</c:f>
              <c:numCache>
                <c:formatCode>General</c:formatCode>
                <c:ptCount val="11"/>
                <c:pt idx="0">
                  <c:v>76.2873877623833</c:v>
                </c:pt>
                <c:pt idx="1">
                  <c:v>76.56445556946183</c:v>
                </c:pt>
                <c:pt idx="2">
                  <c:v>77.13574982231698</c:v>
                </c:pt>
                <c:pt idx="3">
                  <c:v>78.65740740740742</c:v>
                </c:pt>
                <c:pt idx="4">
                  <c:v>80.1917109929078</c:v>
                </c:pt>
                <c:pt idx="5">
                  <c:v>78.94696969696969</c:v>
                </c:pt>
                <c:pt idx="6">
                  <c:v>79.6531701192718</c:v>
                </c:pt>
                <c:pt idx="7">
                  <c:v>80.77175543885971</c:v>
                </c:pt>
                <c:pt idx="8">
                  <c:v>83.3092485549133</c:v>
                </c:pt>
                <c:pt idx="9">
                  <c:v>83.52864583333333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v>3º quartil da faixa</c:v>
          </c:tx>
          <c:spPr>
            <a:ln w="12700">
              <a:solidFill>
                <a:srgbClr val="CFCDD1"/>
              </a:solidFill>
            </a:ln>
          </c:spPr>
          <c:marker>
            <c:symbol val="none"/>
          </c:marker>
          <c:cat>
            <c:numRef>
              <c:f>'Tabela do município'!$C$8:$M$8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'Tabela do município'!$C$90:$M$90</c:f>
              <c:numCache>
                <c:formatCode>General</c:formatCode>
                <c:ptCount val="11"/>
                <c:pt idx="0">
                  <c:v>86.95697577276525</c:v>
                </c:pt>
                <c:pt idx="1">
                  <c:v>86.94617514710973</c:v>
                </c:pt>
                <c:pt idx="2">
                  <c:v>87.55507955936352</c:v>
                </c:pt>
                <c:pt idx="3">
                  <c:v>88.6991584852735</c:v>
                </c:pt>
                <c:pt idx="4">
                  <c:v>89.14711940992757</c:v>
                </c:pt>
                <c:pt idx="5">
                  <c:v>89.59603658536585</c:v>
                </c:pt>
                <c:pt idx="6">
                  <c:v>88.97564759848893</c:v>
                </c:pt>
                <c:pt idx="7">
                  <c:v>89.27154944473824</c:v>
                </c:pt>
                <c:pt idx="8">
                  <c:v>90.56945583811867</c:v>
                </c:pt>
                <c:pt idx="9">
                  <c:v>91.12545333078832</c:v>
                </c:pt>
                <c:pt idx="10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403A45"/>
                    </a:solidFill>
                    <a:latin typeface="Arial"/>
                  </a:defRPr>
                </a:pPr>
                <a:r>
                  <a:rPr lang="en-US" sz="800" b="0" baseline="0">
                    <a:solidFill>
                      <a:srgbClr val="403A45"/>
                    </a:solidFill>
                    <a:latin typeface="Arial"/>
                  </a:rPr>
                  <a:t>% dos nascidos vivos com número de consultas informado</a:t>
                </a:r>
              </a:p>
            </c:rich>
          </c:tx>
          <c:layout/>
        </c:title>
        <c:numFmt formatCode="#,##0.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0A0310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solidFill>
                <a:srgbClr val="0A0310"/>
              </a:solidFill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A0310"/>
                </a:solidFill>
                <a:latin typeface="Arial"/>
              </a:defRPr>
            </a:pPr>
            <a:r>
              <a:rPr lang="en-US" sz="1100" b="1" baseline="0">
                <a:solidFill>
                  <a:srgbClr val="0A0310"/>
                </a:solidFill>
                <a:latin typeface="Arial"/>
              </a:rPr>
              <a:t>Receita corrente, R$ milhões de 2025: observado e previsto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Observado</c:v>
          </c:tx>
          <c:spPr>
            <a:ln w="28575">
              <a:solidFill>
                <a:srgbClr val="377EB8"/>
              </a:solidFill>
            </a:ln>
          </c:spPr>
          <c:marker>
            <c:symbol val="circle"/>
            <c:size val="6"/>
            <c:spPr>
              <a:solidFill>
                <a:srgbClr val="377EB8"/>
              </a:solidFill>
              <a:ln w="15875">
                <a:solidFill>
                  <a:srgbClr val="FFFFFF"/>
                </a:solidFill>
              </a:ln>
            </c:spPr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Previsão!$J$7:$J$20</c:f>
              <c:numCache>
                <c:formatCode>General</c:formatCode>
                <c:ptCount val="14"/>
                <c:pt idx="0">
                  <c:v>59.846729462469085</c:v>
                </c:pt>
                <c:pt idx="1">
                  <c:v>59.17624706407032</c:v>
                </c:pt>
                <c:pt idx="2">
                  <c:v>53.50092759195817</c:v>
                </c:pt>
                <c:pt idx="3">
                  <c:v>54.058209596489704</c:v>
                </c:pt>
                <c:pt idx="4">
                  <c:v>56.13992575183913</c:v>
                </c:pt>
                <c:pt idx="5">
                  <c:v>59.642237121299935</c:v>
                </c:pt>
                <c:pt idx="6">
                  <c:v>61.417603415743</c:v>
                </c:pt>
                <c:pt idx="7">
                  <c:v>66.30047152047399</c:v>
                </c:pt>
                <c:pt idx="8">
                  <c:v>67.01744504352186</c:v>
                </c:pt>
                <c:pt idx="9">
                  <c:v>72.80282655290661</c:v>
                </c:pt>
                <c:pt idx="10">
                  <c:v>76.66225451999999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Previsto</c:v>
          </c:tx>
          <c:spPr>
            <a:ln w="28575">
              <a:solidFill>
                <a:srgbClr val="377EB8"/>
              </a:solidFill>
              <a:prstDash val="dash"/>
            </a:ln>
          </c:spPr>
          <c:marker>
            <c:symbol val="none"/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Previsão!$K$7:$K$20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76.66225451999999</c:v>
                </c:pt>
                <c:pt idx="11">
                  <c:v>80.46430115214594</c:v>
                </c:pt>
                <c:pt idx="12">
                  <c:v>84.45490940022044</c:v>
                </c:pt>
                <c:pt idx="13">
                  <c:v>88.64343093358505</c:v>
                </c:pt>
              </c:numCache>
            </c:numRef>
          </c:val>
        </c:ser>
        <c:ser>
          <c:idx val="2"/>
          <c:order val="2"/>
          <c:tx>
            <c:v>Faixa de 80%</c:v>
          </c:tx>
          <c:spPr>
            <a:ln w="12700">
              <a:solidFill>
                <a:srgbClr val="377EB8"/>
              </a:solidFill>
            </a:ln>
          </c:spPr>
          <c:marker>
            <c:symbol val="none"/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Previsão!$L$7:$L$20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76.66225451999999</c:v>
                </c:pt>
                <c:pt idx="11">
                  <c:v>72.41658801816129</c:v>
                </c:pt>
                <c:pt idx="12">
                  <c:v>73.78122613895118</c:v>
                </c:pt>
                <c:pt idx="13">
                  <c:v>74.91418846852655</c:v>
                </c:pt>
              </c:numCache>
            </c:numRef>
          </c:val>
        </c:ser>
        <c:ser>
          <c:idx val="3"/>
          <c:order val="3"/>
          <c:tx>
            <c:v>Limite superior de 80%</c:v>
          </c:tx>
          <c:spPr>
            <a:ln w="12700">
              <a:solidFill>
                <a:srgbClr val="377EB8"/>
              </a:solidFill>
            </a:ln>
          </c:spPr>
          <c:marker>
            <c:symbol val="none"/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Previsão!$M$7:$M$20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76.66225451999999</c:v>
                </c:pt>
                <c:pt idx="11">
                  <c:v>91.31409830126607</c:v>
                </c:pt>
                <c:pt idx="12">
                  <c:v>101.68024730438857</c:v>
                </c:pt>
                <c:pt idx="13">
                  <c:v>114.62947931003876</c:v>
                </c:pt>
              </c:numCache>
            </c:numRef>
          </c:val>
        </c:ser>
        <c:ser>
          <c:idx val="4"/>
          <c:order val="4"/>
          <c:tx>
            <c:v>Faixa de 95%</c:v>
          </c:tx>
          <c:spPr>
            <a:ln w="12700">
              <a:solidFill>
                <a:srgbClr val="403A45"/>
              </a:solidFill>
              <a:prstDash val="sysDot"/>
            </a:ln>
          </c:spPr>
          <c:marker>
            <c:symbol val="none"/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Previsão!$N$7:$N$20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76.66225451999999</c:v>
                </c:pt>
                <c:pt idx="11">
                  <c:v>67.92612110949425</c:v>
                </c:pt>
                <c:pt idx="12">
                  <c:v>68.18856618036442</c:v>
                </c:pt>
                <c:pt idx="13">
                  <c:v>67.56915481788755</c:v>
                </c:pt>
              </c:numCache>
            </c:numRef>
          </c:val>
        </c:ser>
        <c:ser>
          <c:idx val="5"/>
          <c:order val="5"/>
          <c:tx>
            <c:v>Limite superior de 95%</c:v>
          </c:tx>
          <c:spPr>
            <a:ln w="12700">
              <a:solidFill>
                <a:srgbClr val="403A45"/>
              </a:solidFill>
              <a:prstDash val="sysDot"/>
            </a:ln>
          </c:spPr>
          <c:marker>
            <c:symbol val="none"/>
          </c:marker>
          <c:cat>
            <c:numRef>
              <c:f>Previsão!$I$7:$I$20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</c:numCache>
            </c:numRef>
          </c:cat>
          <c:val>
            <c:numRef>
              <c:f>Previsão!$O$7:$O$20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76.66225451999999</c:v>
                </c:pt>
                <c:pt idx="11">
                  <c:v>98.87165303696764</c:v>
                </c:pt>
                <c:pt idx="12">
                  <c:v>113.02178738366891</c:v>
                </c:pt>
                <c:pt idx="13">
                  <c:v>128.24455903465406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CFCDD1"/>
            </a:solidFill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 w="9525">
              <a:solidFill>
                <a:srgbClr val="F4F4F4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legend>
      <c:legendPos val="b"/>
      <c:legendEntry>
        <c:idx val="3"/>
        <c:delete val="1"/>
      </c:legendEntry>
      <c:legendEntry>
        <c:idx val="5"/>
        <c:delete val="1"/>
      </c:legendEntry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3</xdr:col>
      <xdr:colOff>190500</xdr:colOff>
      <xdr:row>37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8</xdr:col>
      <xdr:colOff>495300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3</xdr:col>
      <xdr:colOff>190500</xdr:colOff>
      <xdr:row>53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8</xdr:col>
      <xdr:colOff>495300</xdr:colOff>
      <xdr:row>53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3</xdr:col>
      <xdr:colOff>190500</xdr:colOff>
      <xdr:row>69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55</xdr:row>
      <xdr:rowOff>0</xdr:rowOff>
    </xdr:from>
    <xdr:to>
      <xdr:col>8</xdr:col>
      <xdr:colOff>495300</xdr:colOff>
      <xdr:row>69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3</xdr:col>
      <xdr:colOff>190500</xdr:colOff>
      <xdr:row>85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5</xdr:col>
      <xdr:colOff>657225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datalake.tesouro.gov.br/docs/siconfi/" TargetMode="External"/><Relationship Id="rId2" Type="http://schemas.openxmlformats.org/officeDocument/2006/relationships/hyperlink" Target="https://apisidra.ibge.gov.br/" TargetMode="External"/><Relationship Id="rId3" Type="http://schemas.openxmlformats.org/officeDocument/2006/relationships/hyperlink" Target="https://apisidra.ibge.gov.br/" TargetMode="External"/><Relationship Id="rId4" Type="http://schemas.openxmlformats.org/officeDocument/2006/relationships/hyperlink" Target="https://apisidra.ibge.gov.br/" TargetMode="External"/><Relationship Id="rId5" Type="http://schemas.openxmlformats.org/officeDocument/2006/relationships/hyperlink" Target="https://servicodados.ibge.gov.br/api/docs" TargetMode="External"/><Relationship Id="rId6" Type="http://schemas.openxmlformats.org/officeDocument/2006/relationships/hyperlink" Target="https://download.inep.gov.br/ideb/resultados/divulgacao_anos_iniciais_municipios_2023.xlsx" TargetMode="External"/><Relationship Id="rId7" Type="http://schemas.openxmlformats.org/officeDocument/2006/relationships/hyperlink" Target="ftp://ftp.datasus.gov.br/dissemin/publicos/SINASC/1996_/Dados/DN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25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1" spans="2:2">
      <c r="B1" s="1" t="s">
        <v>10412</v>
      </c>
    </row>
    <row r="3" spans="2:2">
      <c r="B3" s="2" t="s">
        <v>10413</v>
      </c>
    </row>
    <row r="4" spans="2:2" ht="45" customHeight="1">
      <c r="B4" s="3" t="s">
        <v>10414</v>
      </c>
    </row>
    <row r="6" spans="2:2">
      <c r="B6" s="2" t="s">
        <v>10415</v>
      </c>
    </row>
    <row r="7" spans="2:2" ht="45" customHeight="1">
      <c r="B7" s="3" t="s">
        <v>10416</v>
      </c>
    </row>
    <row r="9" spans="2:2">
      <c r="B9" s="2" t="s">
        <v>10417</v>
      </c>
    </row>
    <row r="10" spans="2:2" ht="45" customHeight="1">
      <c r="B10" s="3" t="s">
        <v>10418</v>
      </c>
    </row>
    <row r="12" spans="2:2">
      <c r="B12" s="2" t="s">
        <v>10419</v>
      </c>
    </row>
    <row r="13" spans="2:2" ht="45" customHeight="1">
      <c r="B13" s="3" t="s">
        <v>10420</v>
      </c>
    </row>
    <row r="15" spans="2:2">
      <c r="B15" s="2" t="s">
        <v>10421</v>
      </c>
    </row>
    <row r="16" spans="2:2" ht="45" customHeight="1">
      <c r="B16" s="3" t="s">
        <v>10422</v>
      </c>
    </row>
    <row r="18" spans="2:2">
      <c r="B18" s="2" t="s">
        <v>10423</v>
      </c>
    </row>
    <row r="19" spans="2:2" ht="75" customHeight="1">
      <c r="B19" s="3" t="s">
        <v>10424</v>
      </c>
    </row>
    <row r="21" spans="2:2">
      <c r="B21" s="2" t="s">
        <v>10425</v>
      </c>
    </row>
    <row r="22" spans="2:2" ht="30" customHeight="1">
      <c r="B22" s="3" t="s">
        <v>10426</v>
      </c>
    </row>
    <row r="24" spans="2:2">
      <c r="B24" s="2" t="s">
        <v>10427</v>
      </c>
    </row>
    <row r="25" spans="2:2" ht="30" customHeight="1">
      <c r="B25" s="3" t="s">
        <v>10428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H22"/>
  <sheetViews>
    <sheetView showGridLines="0" workbookViewId="0"/>
  </sheetViews>
  <sheetFormatPr defaultRowHeight="15"/>
  <cols>
    <col min="1" max="1" width="2.7109375" customWidth="1"/>
    <col min="2" max="2" width="42.7109375" customWidth="1"/>
    <col min="3" max="3" width="28.7109375" customWidth="1"/>
    <col min="4" max="9" width="16.7109375" customWidth="1"/>
  </cols>
  <sheetData>
    <row r="1" spans="2:8">
      <c r="B1" s="1" t="s">
        <v>10275</v>
      </c>
    </row>
    <row r="2" spans="2:8">
      <c r="B2" s="4" t="s">
        <v>10276</v>
      </c>
    </row>
    <row r="4" spans="2:8">
      <c r="B4" s="2" t="s">
        <v>10277</v>
      </c>
      <c r="C4" s="5" t="s">
        <v>267</v>
      </c>
      <c r="D4" s="5"/>
      <c r="E4" s="5"/>
    </row>
    <row r="5" spans="2:8">
      <c r="B5" s="3" t="s">
        <v>0</v>
      </c>
      <c r="C5" s="3">
        <f>INDEX('Municípios'!$A$2:$A$646,MATCH($C$4,'Municípios'!$B$2:$B$646,0))</f>
        <v>3519402</v>
      </c>
    </row>
    <row r="6" spans="2:8">
      <c r="B6" s="3" t="s">
        <v>10278</v>
      </c>
      <c r="C6" s="3" t="str">
        <f>INDEX('Municípios'!$C$2:$C$646,MATCH($C$4,'Municípios'!$B$2:$B$646,0))</f>
        <v>3. De 10 a 20 mil</v>
      </c>
    </row>
    <row r="7" spans="2:8">
      <c r="B7" s="3" t="s">
        <v>10279</v>
      </c>
      <c r="C7" s="3">
        <f>COUNTIF('Municípios'!$C$2:$C$646,$C$6)</f>
        <v>120</v>
      </c>
    </row>
    <row r="8" spans="2:8">
      <c r="B8" s="3" t="s">
        <v>4</v>
      </c>
      <c r="C8" s="6">
        <f>INDEX('Municípios'!$E$2:$E$646,MATCH($C$4,'Municípios'!$B$2:$B$646,0))</f>
        <v>11690</v>
      </c>
    </row>
    <row r="9" spans="2:8">
      <c r="B9" s="3" t="s">
        <v>10280</v>
      </c>
      <c r="C9" s="3" t="str">
        <f>INDEX('Municípios'!$D$2:$D$646,MATCH($C$4,'Municípios'!$B$2:$B$646,0))</f>
        <v>São José do Rio Preto</v>
      </c>
    </row>
    <row r="11" spans="2:8">
      <c r="B11" s="2" t="s">
        <v>10281</v>
      </c>
    </row>
    <row r="12" spans="2:8" ht="42" customHeight="1">
      <c r="B12" s="7" t="s">
        <v>7774</v>
      </c>
      <c r="C12" s="7" t="s">
        <v>10282</v>
      </c>
      <c r="D12" s="7" t="s">
        <v>10283</v>
      </c>
      <c r="E12" s="7" t="s">
        <v>10284</v>
      </c>
      <c r="F12" s="7" t="s">
        <v>10285</v>
      </c>
      <c r="G12" s="7" t="s">
        <v>10286</v>
      </c>
      <c r="H12" s="7" t="s">
        <v>10287</v>
      </c>
    </row>
    <row r="13" spans="2:8">
      <c r="B13" s="3" t="s">
        <v>670</v>
      </c>
      <c r="C13" s="8" t="s">
        <v>10288</v>
      </c>
      <c r="D13" s="9">
        <f>IFERROR(SUMPRODUCT(MAX(ISNUMBER('Tabela do município'!$C$10:$M$10)*'Tabela do município'!$C$8:$M$8)),"n.d.")</f>
        <v>2025</v>
      </c>
      <c r="E13" s="6">
        <f>IFERROR(INDEX('Tabela do município'!$C$10:$M$10,MATCH(D13,'Tabela do município'!$C$8:$M$8,0)),"n.d.")</f>
        <v>6414.177921686746</v>
      </c>
      <c r="F13" s="6">
        <f>IFERROR(INDEX('Referência'!$H$2:$H$554,MATCH($C$6&amp;"|"&amp;D13&amp;"|receita_pc",'Referência'!$A$2:$A$554,0)),"n.d.")</f>
        <v>6742.365205947595</v>
      </c>
      <c r="G13" s="10">
        <f>IF(AND(ISNUMBER(E13),ISNUMBER(F13)),E13/F13-1,"n.d.")</f>
        <v>-0.04867539420311251</v>
      </c>
      <c r="H13" s="11">
        <f>IFERROR(COUNTIFS('Dados'!$E$2:$E$7096,$C$6,'Dados'!$D$2:$D$7096,D13,'Dados'!$F$2:$F$7096,"&lt;"&amp;E13)/(INDEX('Referência'!$E$2:$E$554,MATCH($C$6&amp;"|"&amp;D13&amp;"|receita_pc",'Referência'!$A$2:$A$554,0))-1),"n.d.")</f>
        <v>0.3697478991596639</v>
      </c>
    </row>
    <row r="14" spans="2:8">
      <c r="B14" s="3" t="s">
        <v>671</v>
      </c>
      <c r="C14" s="8" t="s">
        <v>10289</v>
      </c>
      <c r="D14" s="9">
        <f>IFERROR(SUMPRODUCT(MAX(ISNUMBER('Tabela do município'!$C$16:$M$16)*'Tabela do município'!$C$8:$M$8)),"n.d.")</f>
        <v>2025</v>
      </c>
      <c r="E14" s="12">
        <f>IFERROR(INDEX('Tabela do município'!$C$16:$M$16,MATCH(D14,'Tabela do município'!$C$8:$M$8,0)),"n.d.")</f>
        <v>81.24475084865966</v>
      </c>
      <c r="F14" s="12">
        <f>IFERROR(INDEX('Referência'!$H$2:$H$554,MATCH($C$6&amp;"|"&amp;D14&amp;"|dependencia_transf",'Referência'!$A$2:$A$554,0)),"n.d.")</f>
        <v>82.03303220685834</v>
      </c>
      <c r="G14" s="10">
        <f>IF(AND(ISNUMBER(E14),ISNUMBER(F14)),E14/F14-1,"n.d.")</f>
        <v>-0.009609316356987807</v>
      </c>
      <c r="H14" s="11">
        <f>IFERROR(COUNTIFS('Dados'!$E$2:$E$7096,$C$6,'Dados'!$D$2:$D$7096,D14,'Dados'!$G$2:$G$7096,"&lt;"&amp;E14)/(INDEX('Referência'!$E$2:$E$554,MATCH($C$6&amp;"|"&amp;D14&amp;"|dependencia_transf",'Referência'!$A$2:$A$554,0))-1),"n.d.")</f>
        <v>0.4117647058823529</v>
      </c>
    </row>
    <row r="15" spans="2:8">
      <c r="B15" s="3" t="s">
        <v>672</v>
      </c>
      <c r="C15" s="8" t="s">
        <v>10288</v>
      </c>
      <c r="D15" s="9">
        <f>IFERROR(SUMPRODUCT(MAX(ISNUMBER('Tabela do município'!$C$22:$M$22)*'Tabela do município'!$C$8:$M$8)),"n.d.")</f>
        <v>2025</v>
      </c>
      <c r="E15" s="6">
        <f>IFERROR(INDEX('Tabela do município'!$C$22:$M$22,MATCH(D15,'Tabela do município'!$C$8:$M$8,0)),"n.d.")</f>
        <v>2245.828234605087</v>
      </c>
      <c r="F15" s="6">
        <f>IFERROR(INDEX('Referência'!$H$2:$H$554,MATCH($C$6&amp;"|"&amp;D15&amp;"|saude_pc",'Referência'!$A$2:$A$554,0)),"n.d.")</f>
        <v>1892.769060948248</v>
      </c>
      <c r="G15" s="10">
        <f>IF(AND(ISNUMBER(E15),ISNUMBER(F15)),E15/F15-1,"n.d.")</f>
        <v>0.18653050757283718</v>
      </c>
      <c r="H15" s="11">
        <f>IFERROR(COUNTIFS('Dados'!$E$2:$E$7096,$C$6,'Dados'!$D$2:$D$7096,D15,'Dados'!$H$2:$H$7096,"&lt;"&amp;E15)/(INDEX('Referência'!$E$2:$E$554,MATCH($C$6&amp;"|"&amp;D15&amp;"|saude_pc",'Referência'!$A$2:$A$554,0))-1),"n.d.")</f>
        <v>0.7899159663865546</v>
      </c>
    </row>
    <row r="16" spans="2:8">
      <c r="B16" s="3" t="s">
        <v>673</v>
      </c>
      <c r="C16" s="8" t="s">
        <v>10288</v>
      </c>
      <c r="D16" s="9">
        <f>IFERROR(SUMPRODUCT(MAX(ISNUMBER('Tabela do município'!$C$28:$M$28)*'Tabela do município'!$C$8:$M$8)),"n.d.")</f>
        <v>2025</v>
      </c>
      <c r="E16" s="6">
        <f>IFERROR(INDEX('Tabela do município'!$C$28:$M$28,MATCH(D16,'Tabela do município'!$C$8:$M$8,0)),"n.d.")</f>
        <v>1914.6130739625169</v>
      </c>
      <c r="F16" s="6">
        <f>IFERROR(INDEX('Referência'!$H$2:$H$554,MATCH($C$6&amp;"|"&amp;D16&amp;"|educacao_pc",'Referência'!$A$2:$A$554,0)),"n.d.")</f>
        <v>2060.5831397853735</v>
      </c>
      <c r="G16" s="10">
        <f>IF(AND(ISNUMBER(E16),ISNUMBER(F16)),E16/F16-1,"n.d.")</f>
        <v>-0.07083920226487961</v>
      </c>
      <c r="H16" s="11">
        <f>IFERROR(COUNTIFS('Dados'!$E$2:$E$7096,$C$6,'Dados'!$D$2:$D$7096,D16,'Dados'!$I$2:$I$7096,"&lt;"&amp;E16)/(INDEX('Referência'!$E$2:$E$554,MATCH($C$6&amp;"|"&amp;D16&amp;"|educacao_pc",'Referência'!$A$2:$A$554,0))-1),"n.d.")</f>
        <v>0.3865546218487395</v>
      </c>
    </row>
    <row r="17" spans="2:8">
      <c r="B17" s="3" t="s">
        <v>674</v>
      </c>
      <c r="C17" s="8" t="s">
        <v>10288</v>
      </c>
      <c r="D17" s="9">
        <f>IFERROR(SUMPRODUCT(MAX(ISNUMBER('Tabela do município'!$C$34:$M$34)*'Tabela do município'!$C$8:$M$8)),"n.d.")</f>
        <v>2023</v>
      </c>
      <c r="E17" s="6">
        <f>IFERROR(INDEX('Tabela do município'!$C$34:$M$34,MATCH(D17,'Tabela do município'!$C$8:$M$8,0)),"n.d.")</f>
        <v>38802.65652069722</v>
      </c>
      <c r="F17" s="6">
        <f>IFERROR(INDEX('Referência'!$H$2:$H$554,MATCH($C$6&amp;"|"&amp;D17&amp;"|pib_pc",'Referência'!$A$2:$A$554,0)),"n.d.")</f>
        <v>42511.91593647508</v>
      </c>
      <c r="G17" s="10">
        <f>IF(AND(ISNUMBER(E17),ISNUMBER(F17)),E17/F17-1,"n.d.")</f>
        <v>-0.08725222879440553</v>
      </c>
      <c r="H17" s="11">
        <f>IFERROR(COUNTIFS('Dados'!$E$2:$E$7096,$C$6,'Dados'!$D$2:$D$7096,D17,'Dados'!$J$2:$J$7096,"&lt;"&amp;E17)/(INDEX('Referência'!$E$2:$E$554,MATCH($C$6&amp;"|"&amp;D17&amp;"|pib_pc",'Referência'!$A$2:$A$554,0))-1),"n.d.")</f>
        <v>0.4369747899159664</v>
      </c>
    </row>
    <row r="18" spans="2:8">
      <c r="B18" s="3" t="s">
        <v>675</v>
      </c>
      <c r="C18" s="8" t="s">
        <v>10290</v>
      </c>
      <c r="D18" s="9">
        <f>IFERROR(SUMPRODUCT(MAX(ISNUMBER('Tabela do município'!$C$40:$M$40)*'Tabela do município'!$C$8:$M$8)),"n.d.")</f>
        <v>2023</v>
      </c>
      <c r="E18" s="12">
        <f>IFERROR(INDEX('Tabela do município'!$C$40:$M$40,MATCH(D18,'Tabela do município'!$C$8:$M$8,0)),"n.d.")</f>
        <v>7.3</v>
      </c>
      <c r="F18" s="12">
        <f>IFERROR(INDEX('Referência'!$H$2:$H$554,MATCH($C$6&amp;"|"&amp;D18&amp;"|ideb",'Referência'!$A$2:$A$554,0)),"n.d.")</f>
        <v>6.3</v>
      </c>
      <c r="G18" s="10">
        <f>IF(AND(ISNUMBER(E18),ISNUMBER(F18)),E18/F18-1,"n.d.")</f>
        <v>0.15873015873015883</v>
      </c>
      <c r="H18" s="11">
        <f>IFERROR(COUNTIFS('Dados'!$E$2:$E$7096,$C$6,'Dados'!$D$2:$D$7096,D18,'Dados'!$K$2:$K$7096,"&lt;"&amp;E18)/(INDEX('Referência'!$E$2:$E$554,MATCH($C$6&amp;"|"&amp;D18&amp;"|ideb",'Referência'!$A$2:$A$554,0))-1),"n.d.")</f>
        <v>0.9230769230769231</v>
      </c>
    </row>
    <row r="19" spans="2:8">
      <c r="B19" s="3" t="s">
        <v>676</v>
      </c>
      <c r="C19" s="8" t="s">
        <v>10291</v>
      </c>
      <c r="D19" s="9">
        <f>IFERROR(SUMPRODUCT(MAX(ISNUMBER('Tabela do município'!$C$46:$M$46)*'Tabela do município'!$C$8:$M$8)),"n.d.")</f>
        <v>2024</v>
      </c>
      <c r="E19" s="12">
        <f>IFERROR(INDEX('Tabela do município'!$C$46:$M$46,MATCH(D19,'Tabela do município'!$C$8:$M$8,0)),"n.d.")</f>
        <v>88.57142857142857</v>
      </c>
      <c r="F19" s="12">
        <f>IFERROR(INDEX('Referência'!$H$2:$H$554,MATCH($C$6&amp;"|"&amp;D19&amp;"|pre_natal_7mais",'Referência'!$A$2:$A$554,0)),"n.d.")</f>
        <v>87.38057324840764</v>
      </c>
      <c r="G19" s="10">
        <f>IF(AND(ISNUMBER(E19),ISNUMBER(F19)),E19/F19-1,"n.d.")</f>
        <v>0.013628376179628976</v>
      </c>
      <c r="H19" s="11">
        <f>IFERROR(COUNTIFS('Dados'!$E$2:$E$7096,$C$6,'Dados'!$D$2:$D$7096,D19,'Dados'!$L$2:$L$7096,"&lt;"&amp;E19)/(INDEX('Referência'!$E$2:$E$554,MATCH($C$6&amp;"|"&amp;D19&amp;"|pre_natal_7mais",'Referência'!$A$2:$A$554,0))-1),"n.d.")</f>
        <v>0.5798319327731093</v>
      </c>
    </row>
    <row r="21" spans="2:8">
      <c r="B21" s="13" t="s">
        <v>10292</v>
      </c>
      <c r="C21" s="13"/>
      <c r="D21" s="13"/>
      <c r="E21" s="13"/>
      <c r="F21" s="13"/>
      <c r="G21" s="13"/>
      <c r="H21" s="13"/>
    </row>
    <row r="22" spans="2:8">
      <c r="B22" s="13"/>
      <c r="C22" s="13"/>
      <c r="D22" s="13"/>
      <c r="E22" s="13"/>
      <c r="F22" s="13"/>
      <c r="G22" s="13"/>
      <c r="H22" s="13"/>
    </row>
  </sheetData>
  <mergeCells count="2">
    <mergeCell ref="C4:E4"/>
    <mergeCell ref="B21:H22"/>
  </mergeCells>
  <dataValidations count="1">
    <dataValidation type="list" allowBlank="1" showInputMessage="1" showErrorMessage="1" errorTitle="Município não encontrado" error="Escolha um nome da lista." promptTitle="Município" prompt="Escolha na lista ou digite o nome." sqref="C4">
      <formula1>'Municípios'!$B$2:$B$646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0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40.7109375" customWidth="1"/>
    <col min="2" max="2" width="30.7109375" customWidth="1"/>
    <col min="3" max="13" width="10.7109375" customWidth="1"/>
  </cols>
  <sheetData>
    <row r="1" spans="1:13">
      <c r="A1" s="1" t="s">
        <v>10293</v>
      </c>
    </row>
    <row r="2" spans="1:13">
      <c r="A2" s="2" t="s">
        <v>10294</v>
      </c>
      <c r="B2" s="2" t="str">
        <f>Painel!$C$4</f>
        <v>Ibirá</v>
      </c>
    </row>
    <row r="3" spans="1:13">
      <c r="A3" s="3" t="s">
        <v>0</v>
      </c>
      <c r="B3" s="3">
        <f>Painel!$C$5</f>
        <v>3519402</v>
      </c>
    </row>
    <row r="4" spans="1:13">
      <c r="A4" s="3" t="s">
        <v>2</v>
      </c>
      <c r="B4" s="3" t="str">
        <f>Painel!$C$6</f>
        <v>3. De 10 a 20 mil</v>
      </c>
    </row>
    <row r="5" spans="1:13">
      <c r="A5" s="8" t="s">
        <v>10295</v>
      </c>
    </row>
    <row r="8" spans="1:13">
      <c r="A8" s="7" t="s">
        <v>7774</v>
      </c>
      <c r="B8" s="7" t="s">
        <v>10296</v>
      </c>
      <c r="C8" s="14">
        <v>2015</v>
      </c>
      <c r="D8" s="14">
        <v>2016</v>
      </c>
      <c r="E8" s="14">
        <v>2017</v>
      </c>
      <c r="F8" s="14">
        <v>2018</v>
      </c>
      <c r="G8" s="14">
        <v>2019</v>
      </c>
      <c r="H8" s="14">
        <v>2020</v>
      </c>
      <c r="I8" s="14">
        <v>2021</v>
      </c>
      <c r="J8" s="14">
        <v>2022</v>
      </c>
      <c r="K8" s="14">
        <v>2023</v>
      </c>
      <c r="L8" s="14">
        <v>2024</v>
      </c>
      <c r="M8" s="14">
        <v>2025</v>
      </c>
    </row>
    <row r="10" spans="1:13">
      <c r="A10" s="2" t="s">
        <v>670</v>
      </c>
      <c r="B10" s="3" t="s">
        <v>10284</v>
      </c>
      <c r="C10" s="6">
        <f>IFERROR(INDEX('Dados'!$F$2:$F$7096,MATCH($B$3&amp;"|"&amp;C$8,'Dados'!$A$2:$A$7096,0)),"n.d.")</f>
        <v>5045.673169418184</v>
      </c>
      <c r="D10" s="6">
        <f>IFERROR(INDEX('Dados'!$F$2:$F$7096,MATCH($B$3&amp;"|"&amp;D$8,'Dados'!$A$2:$A$7096,0)),"n.d.")</f>
        <v>4939.586566282997</v>
      </c>
      <c r="E10" s="6">
        <f>IFERROR(INDEX('Dados'!$F$2:$F$7096,MATCH($B$3&amp;"|"&amp;E$8,'Dados'!$A$2:$A$7096,0)),"n.d.")</f>
        <v>4423.026421292838</v>
      </c>
      <c r="F10" s="6">
        <f>IFERROR(INDEX('Dados'!$F$2:$F$7096,MATCH($B$3&amp;"|"&amp;F$8,'Dados'!$A$2:$A$7096,0)),"n.d.")</f>
        <v>4407.877494821405</v>
      </c>
      <c r="G10" s="6">
        <f>IFERROR(INDEX('Dados'!$F$2:$F$7096,MATCH($B$3&amp;"|"&amp;G$8,'Dados'!$A$2:$A$7096,0)),"n.d.")</f>
        <v>4529.970608556373</v>
      </c>
      <c r="H10" s="6">
        <f>IFERROR(INDEX('Dados'!$F$2:$F$7096,MATCH($B$3&amp;"|"&amp;H$8,'Dados'!$A$2:$A$7096,0)),"n.d.")</f>
        <v>4764.518063692278</v>
      </c>
      <c r="I10" s="6">
        <f>IFERROR(INDEX('Dados'!$F$2:$F$7096,MATCH($B$3&amp;"|"&amp;I$8,'Dados'!$A$2:$A$7096,0)),"n.d.")</f>
        <v>4859.372055996756</v>
      </c>
      <c r="J10" s="6">
        <f>IFERROR(INDEX('Dados'!$F$2:$F$7096,MATCH($B$3&amp;"|"&amp;J$8,'Dados'!$A$2:$A$7096,0)),"n.d.")</f>
        <v>5671.554449997775</v>
      </c>
      <c r="K10" s="6">
        <f>IFERROR(INDEX('Dados'!$F$2:$F$7096,MATCH($B$3&amp;"|"&amp;K$8,'Dados'!$A$2:$A$7096,0)),"n.d.")</f>
        <v>5673.674656579908</v>
      </c>
      <c r="L10" s="6">
        <f>IFERROR(INDEX('Dados'!$F$2:$F$7096,MATCH($B$3&amp;"|"&amp;L$8,'Dados'!$A$2:$A$7096,0)),"n.d.")</f>
        <v>6100.454713667387</v>
      </c>
      <c r="M10" s="6">
        <f>IFERROR(INDEX('Dados'!$F$2:$F$7096,MATCH($B$3&amp;"|"&amp;M$8,'Dados'!$A$2:$A$7096,0)),"n.d.")</f>
        <v>6414.177921686746</v>
      </c>
    </row>
    <row r="11" spans="1:13">
      <c r="A11" s="3"/>
      <c r="B11" s="3" t="s">
        <v>10285</v>
      </c>
      <c r="C11" s="6">
        <f>IFERROR(INDEX('Referência'!$H$2:$H$554,MATCH($B$4&amp;"|"&amp;C$8&amp;"|receita_pc",'Referência'!$A$2:$A$554,0)),"n.d.")</f>
        <v>4329.090472096091</v>
      </c>
      <c r="D11" s="6">
        <f>IFERROR(INDEX('Referência'!$H$2:$H$554,MATCH($B$4&amp;"|"&amp;D$8&amp;"|receita_pc",'Referência'!$A$2:$A$554,0)),"n.d.")</f>
        <v>4326.251755984147</v>
      </c>
      <c r="E11" s="6">
        <f>IFERROR(INDEX('Referência'!$H$2:$H$554,MATCH($B$4&amp;"|"&amp;E$8&amp;"|receita_pc",'Referência'!$A$2:$A$554,0)),"n.d.")</f>
        <v>4209.900626956221</v>
      </c>
      <c r="F11" s="6">
        <f>IFERROR(INDEX('Referência'!$H$2:$H$554,MATCH($B$4&amp;"|"&amp;F$8&amp;"|receita_pc",'Referência'!$A$2:$A$554,0)),"n.d.")</f>
        <v>4395.398961702424</v>
      </c>
      <c r="G11" s="6">
        <f>IFERROR(INDEX('Referência'!$H$2:$H$554,MATCH($B$4&amp;"|"&amp;G$8&amp;"|receita_pc",'Referência'!$A$2:$A$554,0)),"n.d.")</f>
        <v>4530.563450462695</v>
      </c>
      <c r="H11" s="6">
        <f>IFERROR(INDEX('Referência'!$H$2:$H$554,MATCH($B$4&amp;"|"&amp;H$8&amp;"|receita_pc",'Referência'!$A$2:$A$554,0)),"n.d.")</f>
        <v>4707.064215057932</v>
      </c>
      <c r="I11" s="6">
        <f>IFERROR(INDEX('Referência'!$H$2:$H$554,MATCH($B$4&amp;"|"&amp;I$8&amp;"|receita_pc",'Referência'!$A$2:$A$554,0)),"n.d.")</f>
        <v>4997.408394224973</v>
      </c>
      <c r="J11" s="6">
        <f>IFERROR(INDEX('Referência'!$H$2:$H$554,MATCH($B$4&amp;"|"&amp;J$8&amp;"|receita_pc",'Referência'!$A$2:$A$554,0)),"n.d.")</f>
        <v>5956.940500148376</v>
      </c>
      <c r="K11" s="6">
        <f>IFERROR(INDEX('Referência'!$H$2:$H$554,MATCH($B$4&amp;"|"&amp;K$8&amp;"|receita_pc",'Referência'!$A$2:$A$554,0)),"n.d.")</f>
        <v>6072.175605711207</v>
      </c>
      <c r="L11" s="6">
        <f>IFERROR(INDEX('Referência'!$H$2:$H$554,MATCH($B$4&amp;"|"&amp;L$8&amp;"|receita_pc",'Referência'!$A$2:$A$554,0)),"n.d.")</f>
        <v>6454.148217226844</v>
      </c>
      <c r="M11" s="6">
        <f>IFERROR(INDEX('Referência'!$H$2:$H$554,MATCH($B$4&amp;"|"&amp;M$8&amp;"|receita_pc",'Referência'!$A$2:$A$554,0)),"n.d.")</f>
        <v>6742.365205947595</v>
      </c>
    </row>
    <row r="12" spans="1:13">
      <c r="A12" s="3"/>
      <c r="B12" s="3" t="s">
        <v>10297</v>
      </c>
      <c r="C12" s="6">
        <f>IFERROR(INDEX('Referência'!$G$2:$G$554,MATCH($B$4&amp;"|"&amp;C$8&amp;"|receita_pc",'Referência'!$A$2:$A$554,0)),"n.d.")</f>
        <v>3837.6036058313557</v>
      </c>
      <c r="D12" s="6">
        <f>IFERROR(INDEX('Referência'!$G$2:$G$554,MATCH($B$4&amp;"|"&amp;D$8&amp;"|receita_pc",'Referência'!$A$2:$A$554,0)),"n.d.")</f>
        <v>3841.482397307946</v>
      </c>
      <c r="E12" s="6">
        <f>IFERROR(INDEX('Referência'!$G$2:$G$554,MATCH($B$4&amp;"|"&amp;E$8&amp;"|receita_pc",'Referência'!$A$2:$A$554,0)),"n.d.")</f>
        <v>3791.0285146650695</v>
      </c>
      <c r="F12" s="6">
        <f>IFERROR(INDEX('Referência'!$G$2:$G$554,MATCH($B$4&amp;"|"&amp;F$8&amp;"|receita_pc",'Referência'!$A$2:$A$554,0)),"n.d.")</f>
        <v>3915.0145573830982</v>
      </c>
      <c r="G12" s="6">
        <f>IFERROR(INDEX('Referência'!$G$2:$G$554,MATCH($B$4&amp;"|"&amp;G$8&amp;"|receita_pc",'Referência'!$A$2:$A$554,0)),"n.d.")</f>
        <v>3990.577660944246</v>
      </c>
      <c r="H12" s="6">
        <f>IFERROR(INDEX('Referência'!$G$2:$G$554,MATCH($B$4&amp;"|"&amp;H$8&amp;"|receita_pc",'Referência'!$A$2:$A$554,0)),"n.d.")</f>
        <v>4168.6221168312895</v>
      </c>
      <c r="I12" s="6">
        <f>IFERROR(INDEX('Referência'!$G$2:$G$554,MATCH($B$4&amp;"|"&amp;I$8&amp;"|receita_pc",'Referência'!$A$2:$A$554,0)),"n.d.")</f>
        <v>4460.002876222268</v>
      </c>
      <c r="J12" s="6">
        <f>IFERROR(INDEX('Referência'!$G$2:$G$554,MATCH($B$4&amp;"|"&amp;J$8&amp;"|receita_pc",'Referência'!$A$2:$A$554,0)),"n.d.")</f>
        <v>5347.522204044472</v>
      </c>
      <c r="K12" s="6">
        <f>IFERROR(INDEX('Referência'!$G$2:$G$554,MATCH($B$4&amp;"|"&amp;K$8&amp;"|receita_pc",'Referência'!$A$2:$A$554,0)),"n.d.")</f>
        <v>5383.182893168271</v>
      </c>
      <c r="L12" s="6">
        <f>IFERROR(INDEX('Referência'!$G$2:$G$554,MATCH($B$4&amp;"|"&amp;L$8&amp;"|receita_pc",'Referência'!$A$2:$A$554,0)),"n.d.")</f>
        <v>5776.305601267568</v>
      </c>
      <c r="M12" s="6">
        <f>IFERROR(INDEX('Referência'!$G$2:$G$554,MATCH($B$4&amp;"|"&amp;M$8&amp;"|receita_pc",'Referência'!$A$2:$A$554,0)),"n.d.")</f>
        <v>6044.0109293101195</v>
      </c>
    </row>
    <row r="13" spans="1:13">
      <c r="A13" s="3"/>
      <c r="B13" s="3" t="s">
        <v>10298</v>
      </c>
      <c r="C13" s="6">
        <f>IFERROR(INDEX('Referência'!$I$2:$I$554,MATCH($B$4&amp;"|"&amp;C$8&amp;"|receita_pc",'Referência'!$A$2:$A$554,0)),"n.d.")</f>
        <v>5046.47445353177</v>
      </c>
      <c r="D13" s="6">
        <f>IFERROR(INDEX('Referência'!$I$2:$I$554,MATCH($B$4&amp;"|"&amp;D$8&amp;"|receita_pc",'Referência'!$A$2:$A$554,0)),"n.d.")</f>
        <v>4966.362080570344</v>
      </c>
      <c r="E13" s="6">
        <f>IFERROR(INDEX('Referência'!$I$2:$I$554,MATCH($B$4&amp;"|"&amp;E$8&amp;"|receita_pc",'Referência'!$A$2:$A$554,0)),"n.d.")</f>
        <v>4769.173034220661</v>
      </c>
      <c r="F13" s="6">
        <f>IFERROR(INDEX('Referência'!$I$2:$I$554,MATCH($B$4&amp;"|"&amp;F$8&amp;"|receita_pc",'Referência'!$A$2:$A$554,0)),"n.d.")</f>
        <v>4923.442724604417</v>
      </c>
      <c r="G13" s="6">
        <f>IFERROR(INDEX('Referência'!$I$2:$I$554,MATCH($B$4&amp;"|"&amp;G$8&amp;"|receita_pc",'Referência'!$A$2:$A$554,0)),"n.d.")</f>
        <v>5061.900445111221</v>
      </c>
      <c r="H13" s="6">
        <f>IFERROR(INDEX('Referência'!$I$2:$I$554,MATCH($B$4&amp;"|"&amp;H$8&amp;"|receita_pc",'Referência'!$A$2:$A$554,0)),"n.d.")</f>
        <v>5307.5948436344715</v>
      </c>
      <c r="I13" s="6">
        <f>IFERROR(INDEX('Referência'!$I$2:$I$554,MATCH($B$4&amp;"|"&amp;I$8&amp;"|receita_pc",'Referência'!$A$2:$A$554,0)),"n.d.")</f>
        <v>5518.020035936543</v>
      </c>
      <c r="J13" s="6">
        <f>IFERROR(INDEX('Referência'!$I$2:$I$554,MATCH($B$4&amp;"|"&amp;J$8&amp;"|receita_pc",'Referência'!$A$2:$A$554,0)),"n.d.")</f>
        <v>6665.361333781149</v>
      </c>
      <c r="K13" s="6">
        <f>IFERROR(INDEX('Referência'!$I$2:$I$554,MATCH($B$4&amp;"|"&amp;K$8&amp;"|receita_pc",'Referência'!$A$2:$A$554,0)),"n.d.")</f>
        <v>6748.229655642652</v>
      </c>
      <c r="L13" s="6">
        <f>IFERROR(INDEX('Referência'!$I$2:$I$554,MATCH($B$4&amp;"|"&amp;L$8&amp;"|receita_pc",'Referência'!$A$2:$A$554,0)),"n.d.")</f>
        <v>7253.276437936118</v>
      </c>
      <c r="M13" s="6">
        <f>IFERROR(INDEX('Referência'!$I$2:$I$554,MATCH($B$4&amp;"|"&amp;M$8&amp;"|receita_pc",'Referência'!$A$2:$A$554,0)),"n.d.")</f>
        <v>7498.935369320703</v>
      </c>
    </row>
    <row r="14" spans="1:13">
      <c r="A14" s="3"/>
      <c r="B14" s="3" t="s">
        <v>10299</v>
      </c>
      <c r="C14" s="10">
        <f>IF(AND(ISNUMBER(C10),ISNUMBER(C11)),C10/C11-1,"n.d.")</f>
        <v>0.16552730924450598</v>
      </c>
      <c r="D14" s="10">
        <f>IF(AND(ISNUMBER(D10),ISNUMBER(D11)),D10/D11-1,"n.d.")</f>
        <v>0.14177048514351354</v>
      </c>
      <c r="E14" s="10">
        <f>IF(AND(ISNUMBER(E10),ISNUMBER(E11)),E10/E11-1,"n.d.")</f>
        <v>0.05062489907052936</v>
      </c>
      <c r="F14" s="10">
        <f>IF(AND(ISNUMBER(F10),ISNUMBER(F11)),F10/F11-1,"n.d.")</f>
        <v>0.002838998968627937</v>
      </c>
      <c r="G14" s="10">
        <f>IF(AND(ISNUMBER(G10),ISNUMBER(G11)),G10/G11-1,"n.d.")</f>
        <v>-0.00013085390212586034</v>
      </c>
      <c r="H14" s="10">
        <f>IF(AND(ISNUMBER(H10),ISNUMBER(H11)),H10/H11-1,"n.d.")</f>
        <v>0.012205877381181729</v>
      </c>
      <c r="I14" s="10">
        <f>IF(AND(ISNUMBER(I10),ISNUMBER(I11)),I10/I11-1,"n.d.")</f>
        <v>-0.027621584497222962</v>
      </c>
      <c r="J14" s="10">
        <f>IF(AND(ISNUMBER(J10),ISNUMBER(J11)),J10/J11-1,"n.d.")</f>
        <v>-0.04790815858299946</v>
      </c>
      <c r="K14" s="10">
        <f>IF(AND(ISNUMBER(K10),ISNUMBER(K11)),K10/K11-1,"n.d.")</f>
        <v>-0.06562737559112886</v>
      </c>
      <c r="L14" s="10">
        <f>IF(AND(ISNUMBER(L10),ISNUMBER(L11)),L10/L11-1,"n.d.")</f>
        <v>-0.05480095771823301</v>
      </c>
      <c r="M14" s="10">
        <f>IF(AND(ISNUMBER(M10),ISNUMBER(M11)),M10/M11-1,"n.d.")</f>
        <v>-0.04867539420311251</v>
      </c>
    </row>
    <row r="16" spans="1:13">
      <c r="A16" s="2" t="s">
        <v>671</v>
      </c>
      <c r="B16" s="3" t="s">
        <v>10284</v>
      </c>
      <c r="C16" s="12">
        <f>IFERROR(INDEX('Dados'!$G$2:$G$7096,MATCH($B$3&amp;"|"&amp;C$8,'Dados'!$A$2:$A$7096,0)),"n.d.")</f>
        <v>79.92850534331083</v>
      </c>
      <c r="D16" s="12">
        <f>IFERROR(INDEX('Dados'!$G$2:$G$7096,MATCH($B$3&amp;"|"&amp;D$8,'Dados'!$A$2:$A$7096,0)),"n.d.")</f>
        <v>81.98763459961478</v>
      </c>
      <c r="E16" s="12">
        <f>IFERROR(INDEX('Dados'!$G$2:$G$7096,MATCH($B$3&amp;"|"&amp;E$8,'Dados'!$A$2:$A$7096,0)),"n.d.")</f>
        <v>79.99610087333963</v>
      </c>
      <c r="F16" s="12">
        <f>IFERROR(INDEX('Dados'!$G$2:$G$7096,MATCH($B$3&amp;"|"&amp;F$8,'Dados'!$A$2:$A$7096,0)),"n.d.")</f>
        <v>79.70307268233493</v>
      </c>
      <c r="G16" s="12">
        <f>IFERROR(INDEX('Dados'!$G$2:$G$7096,MATCH($B$3&amp;"|"&amp;G$8,'Dados'!$A$2:$A$7096,0)),"n.d.")</f>
        <v>82.04939781469913</v>
      </c>
      <c r="H16" s="12">
        <f>IFERROR(INDEX('Dados'!$G$2:$G$7096,MATCH($B$3&amp;"|"&amp;H$8,'Dados'!$A$2:$A$7096,0)),"n.d.")</f>
        <v>83.90926566274328</v>
      </c>
      <c r="I16" s="12">
        <f>IFERROR(INDEX('Dados'!$G$2:$G$7096,MATCH($B$3&amp;"|"&amp;I$8,'Dados'!$A$2:$A$7096,0)),"n.d.")</f>
        <v>83.52118389991432</v>
      </c>
      <c r="J16" s="12">
        <f>IFERROR(INDEX('Dados'!$G$2:$G$7096,MATCH($B$3&amp;"|"&amp;J$8,'Dados'!$A$2:$A$7096,0)),"n.d.")</f>
        <v>81.93957692796607</v>
      </c>
      <c r="K16" s="12">
        <f>IFERROR(INDEX('Dados'!$G$2:$G$7096,MATCH($B$3&amp;"|"&amp;K$8,'Dados'!$A$2:$A$7096,0)),"n.d.")</f>
        <v>80.37100999235814</v>
      </c>
      <c r="L16" s="12">
        <f>IFERROR(INDEX('Dados'!$G$2:$G$7096,MATCH($B$3&amp;"|"&amp;L$8,'Dados'!$A$2:$A$7096,0)),"n.d.")</f>
        <v>81.847199094232</v>
      </c>
      <c r="M16" s="12">
        <f>IFERROR(INDEX('Dados'!$G$2:$G$7096,MATCH($B$3&amp;"|"&amp;M$8,'Dados'!$A$2:$A$7096,0)),"n.d.")</f>
        <v>81.24475084865966</v>
      </c>
    </row>
    <row r="17" spans="1:13">
      <c r="A17" s="3"/>
      <c r="B17" s="3" t="s">
        <v>10285</v>
      </c>
      <c r="C17" s="12">
        <f>IFERROR(INDEX('Referência'!$H$2:$H$554,MATCH($B$4&amp;"|"&amp;C$8&amp;"|dependencia_transf",'Referência'!$A$2:$A$554,0)),"n.d.")</f>
        <v>84.91375789699016</v>
      </c>
      <c r="D17" s="12">
        <f>IFERROR(INDEX('Referência'!$H$2:$H$554,MATCH($B$4&amp;"|"&amp;D$8&amp;"|dependencia_transf",'Referência'!$A$2:$A$554,0)),"n.d.")</f>
        <v>84.85335601817917</v>
      </c>
      <c r="E17" s="12">
        <f>IFERROR(INDEX('Referência'!$H$2:$H$554,MATCH($B$4&amp;"|"&amp;E$8&amp;"|dependencia_transf",'Referência'!$A$2:$A$554,0)),"n.d.")</f>
        <v>84.08443330730975</v>
      </c>
      <c r="F17" s="12">
        <f>IFERROR(INDEX('Referência'!$H$2:$H$554,MATCH($B$4&amp;"|"&amp;F$8&amp;"|dependencia_transf",'Referência'!$A$2:$A$554,0)),"n.d.")</f>
        <v>84.00334734077936</v>
      </c>
      <c r="G17" s="12">
        <f>IFERROR(INDEX('Referência'!$H$2:$H$554,MATCH($B$4&amp;"|"&amp;G$8&amp;"|dependencia_transf",'Referência'!$A$2:$A$554,0)),"n.d.")</f>
        <v>83.73909541275168</v>
      </c>
      <c r="H17" s="12">
        <f>IFERROR(INDEX('Referência'!$H$2:$H$554,MATCH($B$4&amp;"|"&amp;H$8&amp;"|dependencia_transf",'Referência'!$A$2:$A$554,0)),"n.d.")</f>
        <v>84.35703376456857</v>
      </c>
      <c r="I17" s="12">
        <f>IFERROR(INDEX('Referência'!$H$2:$H$554,MATCH($B$4&amp;"|"&amp;I$8&amp;"|dependencia_transf",'Referência'!$A$2:$A$554,0)),"n.d.")</f>
        <v>83.82376912198825</v>
      </c>
      <c r="J17" s="12">
        <f>IFERROR(INDEX('Referência'!$H$2:$H$554,MATCH($B$4&amp;"|"&amp;J$8&amp;"|dependencia_transf",'Referência'!$A$2:$A$554,0)),"n.d.")</f>
        <v>82.53606231913608</v>
      </c>
      <c r="K17" s="12">
        <f>IFERROR(INDEX('Referência'!$H$2:$H$554,MATCH($B$4&amp;"|"&amp;K$8&amp;"|dependencia_transf",'Referência'!$A$2:$A$554,0)),"n.d.")</f>
        <v>81.53772145984928</v>
      </c>
      <c r="L17" s="12">
        <f>IFERROR(INDEX('Referência'!$H$2:$H$554,MATCH($B$4&amp;"|"&amp;L$8&amp;"|dependencia_transf",'Referência'!$A$2:$A$554,0)),"n.d.")</f>
        <v>81.98926371717667</v>
      </c>
      <c r="M17" s="12">
        <f>IFERROR(INDEX('Referência'!$H$2:$H$554,MATCH($B$4&amp;"|"&amp;M$8&amp;"|dependencia_transf",'Referência'!$A$2:$A$554,0)),"n.d.")</f>
        <v>82.03303220685834</v>
      </c>
    </row>
    <row r="18" spans="1:13">
      <c r="A18" s="3"/>
      <c r="B18" s="3" t="s">
        <v>10297</v>
      </c>
      <c r="C18" s="12">
        <f>IFERROR(INDEX('Referência'!$G$2:$G$554,MATCH($B$4&amp;"|"&amp;C$8&amp;"|dependencia_transf",'Referência'!$A$2:$A$554,0)),"n.d.")</f>
        <v>79.3608379226726</v>
      </c>
      <c r="D18" s="12">
        <f>IFERROR(INDEX('Referência'!$G$2:$G$554,MATCH($B$4&amp;"|"&amp;D$8&amp;"|dependencia_transf",'Referência'!$A$2:$A$554,0)),"n.d.")</f>
        <v>78.74732064293464</v>
      </c>
      <c r="E18" s="12">
        <f>IFERROR(INDEX('Referência'!$G$2:$G$554,MATCH($B$4&amp;"|"&amp;E$8&amp;"|dependencia_transf",'Referência'!$A$2:$A$554,0)),"n.d.")</f>
        <v>77.73073837264036</v>
      </c>
      <c r="F18" s="12">
        <f>IFERROR(INDEX('Referência'!$G$2:$G$554,MATCH($B$4&amp;"|"&amp;F$8&amp;"|dependencia_transf",'Referência'!$A$2:$A$554,0)),"n.d.")</f>
        <v>78.38537877673807</v>
      </c>
      <c r="G18" s="12">
        <f>IFERROR(INDEX('Referência'!$G$2:$G$554,MATCH($B$4&amp;"|"&amp;G$8&amp;"|dependencia_transf",'Referência'!$A$2:$A$554,0)),"n.d.")</f>
        <v>79.0890620385509</v>
      </c>
      <c r="H18" s="12">
        <f>IFERROR(INDEX('Referência'!$G$2:$G$554,MATCH($B$4&amp;"|"&amp;H$8&amp;"|dependencia_transf",'Referência'!$A$2:$A$554,0)),"n.d.")</f>
        <v>79.96889939733995</v>
      </c>
      <c r="I18" s="12">
        <f>IFERROR(INDEX('Referência'!$G$2:$G$554,MATCH($B$4&amp;"|"&amp;I$8&amp;"|dependencia_transf",'Referência'!$A$2:$A$554,0)),"n.d.")</f>
        <v>80.65648689441244</v>
      </c>
      <c r="J18" s="12">
        <f>IFERROR(INDEX('Referência'!$G$2:$G$554,MATCH($B$4&amp;"|"&amp;J$8&amp;"|dependencia_transf",'Referência'!$A$2:$A$554,0)),"n.d.")</f>
        <v>78.62279089352114</v>
      </c>
      <c r="K18" s="12">
        <f>IFERROR(INDEX('Referência'!$G$2:$G$554,MATCH($B$4&amp;"|"&amp;K$8&amp;"|dependencia_transf",'Referência'!$A$2:$A$554,0)),"n.d.")</f>
        <v>76.93084663080637</v>
      </c>
      <c r="L18" s="12">
        <f>IFERROR(INDEX('Referência'!$G$2:$G$554,MATCH($B$4&amp;"|"&amp;L$8&amp;"|dependencia_transf",'Referência'!$A$2:$A$554,0)),"n.d.")</f>
        <v>77.49535431989915</v>
      </c>
      <c r="M18" s="12">
        <f>IFERROR(INDEX('Referência'!$G$2:$G$554,MATCH($B$4&amp;"|"&amp;M$8&amp;"|dependencia_transf",'Referência'!$A$2:$A$554,0)),"n.d.")</f>
        <v>78.91438104503405</v>
      </c>
    </row>
    <row r="19" spans="1:13">
      <c r="A19" s="3"/>
      <c r="B19" s="3" t="s">
        <v>10298</v>
      </c>
      <c r="C19" s="12">
        <f>IFERROR(INDEX('Referência'!$I$2:$I$554,MATCH($B$4&amp;"|"&amp;C$8&amp;"|dependencia_transf",'Referência'!$A$2:$A$554,0)),"n.d.")</f>
        <v>87.33432039620354</v>
      </c>
      <c r="D19" s="12">
        <f>IFERROR(INDEX('Referência'!$I$2:$I$554,MATCH($B$4&amp;"|"&amp;D$8&amp;"|dependencia_transf",'Referência'!$A$2:$A$554,0)),"n.d.")</f>
        <v>89.40116390541776</v>
      </c>
      <c r="E19" s="12">
        <f>IFERROR(INDEX('Referência'!$I$2:$I$554,MATCH($B$4&amp;"|"&amp;E$8&amp;"|dependencia_transf",'Referência'!$A$2:$A$554,0)),"n.d.")</f>
        <v>86.89421401345933</v>
      </c>
      <c r="F19" s="12">
        <f>IFERROR(INDEX('Referência'!$I$2:$I$554,MATCH($B$4&amp;"|"&amp;F$8&amp;"|dependencia_transf",'Referência'!$A$2:$A$554,0)),"n.d.")</f>
        <v>87.92101248984852</v>
      </c>
      <c r="G19" s="12">
        <f>IFERROR(INDEX('Referência'!$I$2:$I$554,MATCH($B$4&amp;"|"&amp;G$8&amp;"|dependencia_transf",'Referência'!$A$2:$A$554,0)),"n.d.")</f>
        <v>86.66491219444094</v>
      </c>
      <c r="H19" s="12">
        <f>IFERROR(INDEX('Referência'!$I$2:$I$554,MATCH($B$4&amp;"|"&amp;H$8&amp;"|dependencia_transf",'Referência'!$A$2:$A$554,0)),"n.d.")</f>
        <v>87.14189777778341</v>
      </c>
      <c r="I19" s="12">
        <f>IFERROR(INDEX('Referência'!$I$2:$I$554,MATCH($B$4&amp;"|"&amp;I$8&amp;"|dependencia_transf",'Referência'!$A$2:$A$554,0)),"n.d.")</f>
        <v>87.66896870873133</v>
      </c>
      <c r="J19" s="12">
        <f>IFERROR(INDEX('Referência'!$I$2:$I$554,MATCH($B$4&amp;"|"&amp;J$8&amp;"|dependencia_transf",'Referência'!$A$2:$A$554,0)),"n.d.")</f>
        <v>86.0271528857127</v>
      </c>
      <c r="K19" s="12">
        <f>IFERROR(INDEX('Referência'!$I$2:$I$554,MATCH($B$4&amp;"|"&amp;K$8&amp;"|dependencia_transf",'Referência'!$A$2:$A$554,0)),"n.d.")</f>
        <v>84.59514859381106</v>
      </c>
      <c r="L19" s="12">
        <f>IFERROR(INDEX('Referência'!$I$2:$I$554,MATCH($B$4&amp;"|"&amp;L$8&amp;"|dependencia_transf",'Referência'!$A$2:$A$554,0)),"n.d.")</f>
        <v>85.60955995075905</v>
      </c>
      <c r="M19" s="12">
        <f>IFERROR(INDEX('Referência'!$I$2:$I$554,MATCH($B$4&amp;"|"&amp;M$8&amp;"|dependencia_transf",'Referência'!$A$2:$A$554,0)),"n.d.")</f>
        <v>85.82534240254961</v>
      </c>
    </row>
    <row r="20" spans="1:13">
      <c r="A20" s="3"/>
      <c r="B20" s="3" t="s">
        <v>10299</v>
      </c>
      <c r="C20" s="10">
        <f>IF(AND(ISNUMBER(C16),ISNUMBER(C17)),C16/C17-1,"n.d.")</f>
        <v>-0.05870959756282368</v>
      </c>
      <c r="D20" s="10">
        <f>IF(AND(ISNUMBER(D16),ISNUMBER(D17)),D16/D17-1,"n.d.")</f>
        <v>-0.033772634967442317</v>
      </c>
      <c r="E20" s="10">
        <f>IF(AND(ISNUMBER(E16),ISNUMBER(E17)),E16/E17-1,"n.d.")</f>
        <v>-0.04862175165084581</v>
      </c>
      <c r="F20" s="10">
        <f>IF(AND(ISNUMBER(F16),ISNUMBER(F17)),F16/F17-1,"n.d.")</f>
        <v>-0.051191705980469404</v>
      </c>
      <c r="G20" s="10">
        <f>IF(AND(ISNUMBER(G16),ISNUMBER(G17)),G16/G17-1,"n.d.")</f>
        <v>-0.020178120980695935</v>
      </c>
      <c r="H20" s="10">
        <f>IF(AND(ISNUMBER(H16),ISNUMBER(H17)),H16/H17-1,"n.d.")</f>
        <v>-0.005308011458474926</v>
      </c>
      <c r="I20" s="10">
        <f>IF(AND(ISNUMBER(I16),ISNUMBER(I17)),I16/I17-1,"n.d.")</f>
        <v>-0.0036097782913290244</v>
      </c>
      <c r="J20" s="10">
        <f>IF(AND(ISNUMBER(J16),ISNUMBER(J17)),J16/J17-1,"n.d.")</f>
        <v>-0.007226966908884247</v>
      </c>
      <c r="K20" s="10">
        <f>IF(AND(ISNUMBER(K16),ISNUMBER(K17)),K16/K17-1,"n.d.")</f>
        <v>-0.014308855418110444</v>
      </c>
      <c r="L20" s="10">
        <f>IF(AND(ISNUMBER(L16),ISNUMBER(L17)),L16/L17-1,"n.d.")</f>
        <v>-0.0017327222675730392</v>
      </c>
      <c r="M20" s="10">
        <f>IF(AND(ISNUMBER(M16),ISNUMBER(M17)),M16/M17-1,"n.d.")</f>
        <v>-0.009609316356987807</v>
      </c>
    </row>
    <row r="22" spans="1:13">
      <c r="A22" s="2" t="s">
        <v>672</v>
      </c>
      <c r="B22" s="3" t="s">
        <v>10284</v>
      </c>
      <c r="C22" s="6">
        <f>IFERROR(INDEX('Dados'!$H$2:$H$7096,MATCH($B$3&amp;"|"&amp;C$8,'Dados'!$A$2:$A$7096,0)),"n.d.")</f>
        <v>1057.2096531840139</v>
      </c>
      <c r="D22" s="6">
        <f>IFERROR(INDEX('Dados'!$H$2:$H$7096,MATCH($B$3&amp;"|"&amp;D$8,'Dados'!$A$2:$A$7096,0)),"n.d.")</f>
        <v>1138.1876167057972</v>
      </c>
      <c r="E22" s="6">
        <f>IFERROR(INDEX('Dados'!$H$2:$H$7096,MATCH($B$3&amp;"|"&amp;E$8,'Dados'!$A$2:$A$7096,0)),"n.d.")</f>
        <v>1063.1910760927337</v>
      </c>
      <c r="F22" s="6">
        <f>IFERROR(INDEX('Dados'!$H$2:$H$7096,MATCH($B$3&amp;"|"&amp;F$8,'Dados'!$A$2:$A$7096,0)),"n.d.")</f>
        <v>1196.3399016159983</v>
      </c>
      <c r="G22" s="6">
        <f>IFERROR(INDEX('Dados'!$H$2:$H$7096,MATCH($B$3&amp;"|"&amp;G$8,'Dados'!$A$2:$A$7096,0)),"n.d.")</f>
        <v>1169.104699664388</v>
      </c>
      <c r="H22" s="6">
        <f>IFERROR(INDEX('Dados'!$H$2:$H$7096,MATCH($B$3&amp;"|"&amp;H$8,'Dados'!$A$2:$A$7096,0)),"n.d.")</f>
        <v>1390.201182224063</v>
      </c>
      <c r="I22" s="6">
        <f>IFERROR(INDEX('Dados'!$H$2:$H$7096,MATCH($B$3&amp;"|"&amp;I$8,'Dados'!$A$2:$A$7096,0)),"n.d.")</f>
        <v>1410.7053729783966</v>
      </c>
      <c r="J22" s="6">
        <f>IFERROR(INDEX('Dados'!$H$2:$H$7096,MATCH($B$3&amp;"|"&amp;J$8,'Dados'!$A$2:$A$7096,0)),"n.d.")</f>
        <v>1502.2682435188512</v>
      </c>
      <c r="K22" s="6">
        <f>IFERROR(INDEX('Dados'!$H$2:$H$7096,MATCH($B$3&amp;"|"&amp;K$8,'Dados'!$A$2:$A$7096,0)),"n.d.")</f>
        <v>1611.5521406937237</v>
      </c>
      <c r="L22" s="6">
        <f>IFERROR(INDEX('Dados'!$H$2:$H$7096,MATCH($B$3&amp;"|"&amp;L$8,'Dados'!$A$2:$A$7096,0)),"n.d.")</f>
        <v>1738.3147463152825</v>
      </c>
      <c r="M22" s="6">
        <f>IFERROR(INDEX('Dados'!$H$2:$H$7096,MATCH($B$3&amp;"|"&amp;M$8,'Dados'!$A$2:$A$7096,0)),"n.d.")</f>
        <v>2245.828234605087</v>
      </c>
    </row>
    <row r="23" spans="1:13">
      <c r="A23" s="3"/>
      <c r="B23" s="3" t="s">
        <v>10285</v>
      </c>
      <c r="C23" s="6">
        <f>IFERROR(INDEX('Referência'!$H$2:$H$554,MATCH($B$4&amp;"|"&amp;C$8&amp;"|saude_pc",'Referência'!$A$2:$A$554,0)),"n.d.")</f>
        <v>1134.7828383676829</v>
      </c>
      <c r="D23" s="6">
        <f>IFERROR(INDEX('Referência'!$H$2:$H$554,MATCH($B$4&amp;"|"&amp;D$8&amp;"|saude_pc",'Referência'!$A$2:$A$554,0)),"n.d.")</f>
        <v>1102.9277182101102</v>
      </c>
      <c r="E23" s="6">
        <f>IFERROR(INDEX('Referência'!$H$2:$H$554,MATCH($B$4&amp;"|"&amp;E$8&amp;"|saude_pc",'Referência'!$A$2:$A$554,0)),"n.d.")</f>
        <v>1094.0141456962433</v>
      </c>
      <c r="F23" s="6">
        <f>IFERROR(INDEX('Referência'!$H$2:$H$554,MATCH($B$4&amp;"|"&amp;F$8&amp;"|saude_pc",'Referência'!$A$2:$A$554,0)),"n.d.")</f>
        <v>1164.7485233552807</v>
      </c>
      <c r="G23" s="6">
        <f>IFERROR(INDEX('Referência'!$H$2:$H$554,MATCH($B$4&amp;"|"&amp;G$8&amp;"|saude_pc",'Referência'!$A$2:$A$554,0)),"n.d.")</f>
        <v>1198.6195698519457</v>
      </c>
      <c r="H23" s="6">
        <f>IFERROR(INDEX('Referência'!$H$2:$H$554,MATCH($B$4&amp;"|"&amp;H$8&amp;"|saude_pc",'Referência'!$A$2:$A$554,0)),"n.d.")</f>
        <v>1376.0859144741592</v>
      </c>
      <c r="I23" s="6">
        <f>IFERROR(INDEX('Referência'!$H$2:$H$554,MATCH($B$4&amp;"|"&amp;I$8&amp;"|saude_pc",'Referência'!$A$2:$A$554,0)),"n.d.")</f>
        <v>1394.7782395103409</v>
      </c>
      <c r="J23" s="6">
        <f>IFERROR(INDEX('Referência'!$H$2:$H$554,MATCH($B$4&amp;"|"&amp;J$8&amp;"|saude_pc",'Referência'!$A$2:$A$554,0)),"n.d.")</f>
        <v>1585.414487357988</v>
      </c>
      <c r="K23" s="6">
        <f>IFERROR(INDEX('Referência'!$H$2:$H$554,MATCH($B$4&amp;"|"&amp;K$8&amp;"|saude_pc",'Referência'!$A$2:$A$554,0)),"n.d.")</f>
        <v>1742.993782252896</v>
      </c>
      <c r="L23" s="6">
        <f>IFERROR(INDEX('Referência'!$H$2:$H$554,MATCH($B$4&amp;"|"&amp;L$8&amp;"|saude_pc",'Referência'!$A$2:$A$554,0)),"n.d.")</f>
        <v>1773.3031170953407</v>
      </c>
      <c r="M23" s="6">
        <f>IFERROR(INDEX('Referência'!$H$2:$H$554,MATCH($B$4&amp;"|"&amp;M$8&amp;"|saude_pc",'Referência'!$A$2:$A$554,0)),"n.d.")</f>
        <v>1892.769060948248</v>
      </c>
    </row>
    <row r="24" spans="1:13">
      <c r="A24" s="3"/>
      <c r="B24" s="3" t="s">
        <v>10297</v>
      </c>
      <c r="C24" s="6">
        <f>IFERROR(INDEX('Referência'!$G$2:$G$554,MATCH($B$4&amp;"|"&amp;C$8&amp;"|saude_pc",'Referência'!$A$2:$A$554,0)),"n.d.")</f>
        <v>992.2325722058587</v>
      </c>
      <c r="D24" s="6">
        <f>IFERROR(INDEX('Referência'!$G$2:$G$554,MATCH($B$4&amp;"|"&amp;D$8&amp;"|saude_pc",'Referência'!$A$2:$A$554,0)),"n.d.")</f>
        <v>964.2477202439434</v>
      </c>
      <c r="E24" s="6">
        <f>IFERROR(INDEX('Referência'!$G$2:$G$554,MATCH($B$4&amp;"|"&amp;E$8&amp;"|saude_pc",'Referência'!$A$2:$A$554,0)),"n.d.")</f>
        <v>937.8627565711732</v>
      </c>
      <c r="F24" s="6">
        <f>IFERROR(INDEX('Referência'!$G$2:$G$554,MATCH($B$4&amp;"|"&amp;F$8&amp;"|saude_pc",'Referência'!$A$2:$A$554,0)),"n.d.")</f>
        <v>1024.3355741590613</v>
      </c>
      <c r="G24" s="6">
        <f>IFERROR(INDEX('Referência'!$G$2:$G$554,MATCH($B$4&amp;"|"&amp;G$8&amp;"|saude_pc",'Referência'!$A$2:$A$554,0)),"n.d.")</f>
        <v>1026.5609010055864</v>
      </c>
      <c r="H24" s="6">
        <f>IFERROR(INDEX('Referência'!$G$2:$G$554,MATCH($B$4&amp;"|"&amp;H$8&amp;"|saude_pc",'Referência'!$A$2:$A$554,0)),"n.d.")</f>
        <v>1164.7230820757325</v>
      </c>
      <c r="I24" s="6">
        <f>IFERROR(INDEX('Referência'!$G$2:$G$554,MATCH($B$4&amp;"|"&amp;I$8&amp;"|saude_pc",'Referência'!$A$2:$A$554,0)),"n.d.")</f>
        <v>1133.1247540996376</v>
      </c>
      <c r="J24" s="6">
        <f>IFERROR(INDEX('Referência'!$G$2:$G$554,MATCH($B$4&amp;"|"&amp;J$8&amp;"|saude_pc",'Referência'!$A$2:$A$554,0)),"n.d.")</f>
        <v>1413.545949167592</v>
      </c>
      <c r="K24" s="6">
        <f>IFERROR(INDEX('Referência'!$G$2:$G$554,MATCH($B$4&amp;"|"&amp;K$8&amp;"|saude_pc",'Referência'!$A$2:$A$554,0)),"n.d.")</f>
        <v>1497.3327247128818</v>
      </c>
      <c r="L24" s="6">
        <f>IFERROR(INDEX('Referência'!$G$2:$G$554,MATCH($B$4&amp;"|"&amp;L$8&amp;"|saude_pc",'Referência'!$A$2:$A$554,0)),"n.d.")</f>
        <v>1575.7855231107924</v>
      </c>
      <c r="M24" s="6">
        <f>IFERROR(INDEX('Referência'!$G$2:$G$554,MATCH($B$4&amp;"|"&amp;M$8&amp;"|saude_pc",'Referência'!$A$2:$A$554,0)),"n.d.")</f>
        <v>1625.7943625712805</v>
      </c>
    </row>
    <row r="25" spans="1:13">
      <c r="A25" s="3"/>
      <c r="B25" s="3" t="s">
        <v>10298</v>
      </c>
      <c r="C25" s="6">
        <f>IFERROR(INDEX('Referência'!$I$2:$I$554,MATCH($B$4&amp;"|"&amp;C$8&amp;"|saude_pc",'Referência'!$A$2:$A$554,0)),"n.d.")</f>
        <v>1307.5431480331004</v>
      </c>
      <c r="D25" s="6">
        <f>IFERROR(INDEX('Referência'!$I$2:$I$554,MATCH($B$4&amp;"|"&amp;D$8&amp;"|saude_pc",'Referência'!$A$2:$A$554,0)),"n.d.")</f>
        <v>1268.6569256178789</v>
      </c>
      <c r="E25" s="6">
        <f>IFERROR(INDEX('Referência'!$I$2:$I$554,MATCH($B$4&amp;"|"&amp;E$8&amp;"|saude_pc",'Referência'!$A$2:$A$554,0)),"n.d.")</f>
        <v>1286.3042184721066</v>
      </c>
      <c r="F25" s="6">
        <f>IFERROR(INDEX('Referência'!$I$2:$I$554,MATCH($B$4&amp;"|"&amp;F$8&amp;"|saude_pc",'Referência'!$A$2:$A$554,0)),"n.d.")</f>
        <v>1357.7813746411734</v>
      </c>
      <c r="G25" s="6">
        <f>IFERROR(INDEX('Referência'!$I$2:$I$554,MATCH($B$4&amp;"|"&amp;G$8&amp;"|saude_pc",'Referência'!$A$2:$A$554,0)),"n.d.")</f>
        <v>1397.4541475509482</v>
      </c>
      <c r="H25" s="6">
        <f>IFERROR(INDEX('Referência'!$I$2:$I$554,MATCH($B$4&amp;"|"&amp;H$8&amp;"|saude_pc",'Referência'!$A$2:$A$554,0)),"n.d.")</f>
        <v>1564.8585596799553</v>
      </c>
      <c r="I25" s="6">
        <f>IFERROR(INDEX('Referência'!$I$2:$I$554,MATCH($B$4&amp;"|"&amp;I$8&amp;"|saude_pc",'Referência'!$A$2:$A$554,0)),"n.d.")</f>
        <v>1558.8711938895158</v>
      </c>
      <c r="J25" s="6">
        <f>IFERROR(INDEX('Referência'!$I$2:$I$554,MATCH($B$4&amp;"|"&amp;J$8&amp;"|saude_pc",'Referência'!$A$2:$A$554,0)),"n.d.")</f>
        <v>1800.2934939151783</v>
      </c>
      <c r="K25" s="6">
        <f>IFERROR(INDEX('Referência'!$I$2:$I$554,MATCH($B$4&amp;"|"&amp;K$8&amp;"|saude_pc",'Referência'!$A$2:$A$554,0)),"n.d.")</f>
        <v>1986.8537347124065</v>
      </c>
      <c r="L25" s="6">
        <f>IFERROR(INDEX('Referência'!$I$2:$I$554,MATCH($B$4&amp;"|"&amp;L$8&amp;"|saude_pc",'Referência'!$A$2:$A$554,0)),"n.d.")</f>
        <v>2052.618559204505</v>
      </c>
      <c r="M25" s="6">
        <f>IFERROR(INDEX('Referência'!$I$2:$I$554,MATCH($B$4&amp;"|"&amp;M$8&amp;"|saude_pc",'Referência'!$A$2:$A$554,0)),"n.d.")</f>
        <v>2175.643877040564</v>
      </c>
    </row>
    <row r="26" spans="1:13">
      <c r="A26" s="3"/>
      <c r="B26" s="3" t="s">
        <v>10299</v>
      </c>
      <c r="C26" s="10">
        <f>IF(AND(ISNUMBER(C22),ISNUMBER(C23)),C22/C23-1,"n.d.")</f>
        <v>-0.06835949801219532</v>
      </c>
      <c r="D26" s="10">
        <f>IF(AND(ISNUMBER(D22),ISNUMBER(D23)),D22/D23-1,"n.d.")</f>
        <v>0.03196936473127043</v>
      </c>
      <c r="E26" s="10">
        <f>IF(AND(ISNUMBER(E22),ISNUMBER(E23)),E22/E23-1,"n.d.")</f>
        <v>-0.02817428798774202</v>
      </c>
      <c r="F26" s="10">
        <f>IF(AND(ISNUMBER(F22),ISNUMBER(F23)),F22/F23-1,"n.d.")</f>
        <v>0.027122917631792864</v>
      </c>
      <c r="G26" s="10">
        <f>IF(AND(ISNUMBER(G22),ISNUMBER(G23)),G22/G23-1,"n.d.")</f>
        <v>-0.024624051642343492</v>
      </c>
      <c r="H26" s="10">
        <f>IF(AND(ISNUMBER(H22),ISNUMBER(H23)),H22/H23-1,"n.d.")</f>
        <v>0.0102575483125249</v>
      </c>
      <c r="I26" s="10">
        <f>IF(AND(ISNUMBER(I22),ISNUMBER(I23)),I22/I23-1,"n.d.")</f>
        <v>0.011419115252075507</v>
      </c>
      <c r="J26" s="10">
        <f>IF(AND(ISNUMBER(J22),ISNUMBER(J23)),J22/J23-1,"n.d.")</f>
        <v>-0.052444483447162016</v>
      </c>
      <c r="K26" s="10">
        <f>IF(AND(ISNUMBER(K22),ISNUMBER(K23)),K22/K23-1,"n.d.")</f>
        <v>-0.07541142309141124</v>
      </c>
      <c r="L26" s="10">
        <f>IF(AND(ISNUMBER(L22),ISNUMBER(L23)),L22/L23-1,"n.d.")</f>
        <v>-0.01973062046908758</v>
      </c>
      <c r="M26" s="10">
        <f>IF(AND(ISNUMBER(M22),ISNUMBER(M23)),M22/M23-1,"n.d.")</f>
        <v>0.18653050757283718</v>
      </c>
    </row>
    <row r="28" spans="1:13">
      <c r="A28" s="2" t="s">
        <v>673</v>
      </c>
      <c r="B28" s="3" t="s">
        <v>10284</v>
      </c>
      <c r="C28" s="6">
        <f>IFERROR(INDEX('Dados'!$I$2:$I$7096,MATCH($B$3&amp;"|"&amp;C$8,'Dados'!$A$2:$A$7096,0)),"n.d.")</f>
        <v>1675.555962880978</v>
      </c>
      <c r="D28" s="6">
        <f>IFERROR(INDEX('Dados'!$I$2:$I$7096,MATCH($B$3&amp;"|"&amp;D$8,'Dados'!$A$2:$A$7096,0)),"n.d.")</f>
        <v>1580.2175298889333</v>
      </c>
      <c r="E28" s="6">
        <f>IFERROR(INDEX('Dados'!$I$2:$I$7096,MATCH($B$3&amp;"|"&amp;E$8,'Dados'!$A$2:$A$7096,0)),"n.d.")</f>
        <v>1565.7474579092022</v>
      </c>
      <c r="F28" s="6">
        <f>IFERROR(INDEX('Dados'!$I$2:$I$7096,MATCH($B$3&amp;"|"&amp;F$8,'Dados'!$A$2:$A$7096,0)),"n.d.")</f>
        <v>1638.7483400024066</v>
      </c>
      <c r="G28" s="6">
        <f>IFERROR(INDEX('Dados'!$I$2:$I$7096,MATCH($B$3&amp;"|"&amp;G$8,'Dados'!$A$2:$A$7096,0)),"n.d.")</f>
        <v>1634.7529569451492</v>
      </c>
      <c r="H28" s="6">
        <f>IFERROR(INDEX('Dados'!$I$2:$I$7096,MATCH($B$3&amp;"|"&amp;H$8,'Dados'!$A$2:$A$7096,0)),"n.d.")</f>
        <v>1522.3292426718945</v>
      </c>
      <c r="I28" s="6">
        <f>IFERROR(INDEX('Dados'!$I$2:$I$7096,MATCH($B$3&amp;"|"&amp;I$8,'Dados'!$A$2:$A$7096,0)),"n.d.")</f>
        <v>1726.547560156791</v>
      </c>
      <c r="J28" s="6">
        <f>IFERROR(INDEX('Dados'!$I$2:$I$7096,MATCH($B$3&amp;"|"&amp;J$8,'Dados'!$A$2:$A$7096,0)),"n.d.")</f>
        <v>1815.37850635961</v>
      </c>
      <c r="K28" s="6">
        <f>IFERROR(INDEX('Dados'!$I$2:$I$7096,MATCH($B$3&amp;"|"&amp;K$8,'Dados'!$A$2:$A$7096,0)),"n.d.")</f>
        <v>1886.0423433684211</v>
      </c>
      <c r="L28" s="6">
        <f>IFERROR(INDEX('Dados'!$I$2:$I$7096,MATCH($B$3&amp;"|"&amp;L$8,'Dados'!$A$2:$A$7096,0)),"n.d.")</f>
        <v>1988.5607276366081</v>
      </c>
      <c r="M28" s="6">
        <f>IFERROR(INDEX('Dados'!$I$2:$I$7096,MATCH($B$3&amp;"|"&amp;M$8,'Dados'!$A$2:$A$7096,0)),"n.d.")</f>
        <v>1914.6130739625169</v>
      </c>
    </row>
    <row r="29" spans="1:13">
      <c r="A29" s="3"/>
      <c r="B29" s="3" t="s">
        <v>10285</v>
      </c>
      <c r="C29" s="6">
        <f>IFERROR(INDEX('Referência'!$H$2:$H$554,MATCH($B$4&amp;"|"&amp;C$8&amp;"|educacao_pc",'Referência'!$A$2:$A$554,0)),"n.d.")</f>
        <v>1433.2332303984754</v>
      </c>
      <c r="D29" s="6">
        <f>IFERROR(INDEX('Referência'!$H$2:$H$554,MATCH($B$4&amp;"|"&amp;D$8&amp;"|educacao_pc",'Referência'!$A$2:$A$554,0)),"n.d.")</f>
        <v>1430.9668150347793</v>
      </c>
      <c r="E29" s="6">
        <f>IFERROR(INDEX('Referência'!$H$2:$H$554,MATCH($B$4&amp;"|"&amp;E$8&amp;"|educacao_pc",'Referência'!$A$2:$A$554,0)),"n.d.")</f>
        <v>1378.7449940408499</v>
      </c>
      <c r="F29" s="6">
        <f>IFERROR(INDEX('Referência'!$H$2:$H$554,MATCH($B$4&amp;"|"&amp;F$8&amp;"|educacao_pc",'Referência'!$A$2:$A$554,0)),"n.d.")</f>
        <v>1412.1306666400646</v>
      </c>
      <c r="G29" s="6">
        <f>IFERROR(INDEX('Referência'!$H$2:$H$554,MATCH($B$4&amp;"|"&amp;G$8&amp;"|educacao_pc",'Referência'!$A$2:$A$554,0)),"n.d.")</f>
        <v>1482.8127478487227</v>
      </c>
      <c r="H29" s="6">
        <f>IFERROR(INDEX('Referência'!$H$2:$H$554,MATCH($B$4&amp;"|"&amp;H$8&amp;"|educacao_pc",'Referência'!$A$2:$A$554,0)),"n.d.")</f>
        <v>1286.1207483475187</v>
      </c>
      <c r="I29" s="6">
        <f>IFERROR(INDEX('Referência'!$H$2:$H$554,MATCH($B$4&amp;"|"&amp;I$8&amp;"|educacao_pc",'Referência'!$A$2:$A$554,0)),"n.d.")</f>
        <v>1391.7670357614275</v>
      </c>
      <c r="J29" s="6">
        <f>IFERROR(INDEX('Referência'!$H$2:$H$554,MATCH($B$4&amp;"|"&amp;J$8&amp;"|educacao_pc",'Referência'!$A$2:$A$554,0)),"n.d.")</f>
        <v>1833.2790018473506</v>
      </c>
      <c r="K29" s="6">
        <f>IFERROR(INDEX('Referência'!$H$2:$H$554,MATCH($B$4&amp;"|"&amp;K$8&amp;"|educacao_pc",'Referência'!$A$2:$A$554,0)),"n.d.")</f>
        <v>2029.148573461725</v>
      </c>
      <c r="L29" s="6">
        <f>IFERROR(INDEX('Referência'!$H$2:$H$554,MATCH($B$4&amp;"|"&amp;L$8&amp;"|educacao_pc",'Referência'!$A$2:$A$554,0)),"n.d.")</f>
        <v>2002.8327030463483</v>
      </c>
      <c r="M29" s="6">
        <f>IFERROR(INDEX('Referência'!$H$2:$H$554,MATCH($B$4&amp;"|"&amp;M$8&amp;"|educacao_pc",'Referência'!$A$2:$A$554,0)),"n.d.")</f>
        <v>2060.5831397853735</v>
      </c>
    </row>
    <row r="30" spans="1:13">
      <c r="A30" s="3"/>
      <c r="B30" s="3" t="s">
        <v>10297</v>
      </c>
      <c r="C30" s="6">
        <f>IFERROR(INDEX('Referência'!$G$2:$G$554,MATCH($B$4&amp;"|"&amp;C$8&amp;"|educacao_pc",'Referência'!$A$2:$A$554,0)),"n.d.")</f>
        <v>1264.677744913969</v>
      </c>
      <c r="D30" s="6">
        <f>IFERROR(INDEX('Referência'!$G$2:$G$554,MATCH($B$4&amp;"|"&amp;D$8&amp;"|educacao_pc",'Referência'!$A$2:$A$554,0)),"n.d.")</f>
        <v>1206.0409100979941</v>
      </c>
      <c r="E30" s="6">
        <f>IFERROR(INDEX('Referência'!$G$2:$G$554,MATCH($B$4&amp;"|"&amp;E$8&amp;"|educacao_pc",'Referência'!$A$2:$A$554,0)),"n.d.")</f>
        <v>1168.6543772648765</v>
      </c>
      <c r="F30" s="6">
        <f>IFERROR(INDEX('Referência'!$G$2:$G$554,MATCH($B$4&amp;"|"&amp;F$8&amp;"|educacao_pc",'Referência'!$A$2:$A$554,0)),"n.d.")</f>
        <v>1261.3076942923014</v>
      </c>
      <c r="G30" s="6">
        <f>IFERROR(INDEX('Referência'!$G$2:$G$554,MATCH($B$4&amp;"|"&amp;G$8&amp;"|educacao_pc",'Referência'!$A$2:$A$554,0)),"n.d.")</f>
        <v>1256.3262354434044</v>
      </c>
      <c r="H30" s="6">
        <f>IFERROR(INDEX('Referência'!$G$2:$G$554,MATCH($B$4&amp;"|"&amp;H$8&amp;"|educacao_pc",'Referência'!$A$2:$A$554,0)),"n.d.")</f>
        <v>1081.654336879033</v>
      </c>
      <c r="I30" s="6">
        <f>IFERROR(INDEX('Referência'!$G$2:$G$554,MATCH($B$4&amp;"|"&amp;I$8&amp;"|educacao_pc",'Referência'!$A$2:$A$554,0)),"n.d.")</f>
        <v>1202.1968288308842</v>
      </c>
      <c r="J30" s="6">
        <f>IFERROR(INDEX('Referência'!$G$2:$G$554,MATCH($B$4&amp;"|"&amp;J$8&amp;"|educacao_pc",'Referência'!$A$2:$A$554,0)),"n.d.")</f>
        <v>1597.324379914542</v>
      </c>
      <c r="K30" s="6">
        <f>IFERROR(INDEX('Referência'!$G$2:$G$554,MATCH($B$4&amp;"|"&amp;K$8&amp;"|educacao_pc",'Referência'!$A$2:$A$554,0)),"n.d.")</f>
        <v>1702.4813722220701</v>
      </c>
      <c r="L30" s="6">
        <f>IFERROR(INDEX('Referência'!$G$2:$G$554,MATCH($B$4&amp;"|"&amp;L$8&amp;"|educacao_pc",'Referência'!$A$2:$A$554,0)),"n.d.")</f>
        <v>1668.0780444988723</v>
      </c>
      <c r="M30" s="6">
        <f>IFERROR(INDEX('Referência'!$G$2:$G$554,MATCH($B$4&amp;"|"&amp;M$8&amp;"|educacao_pc",'Referência'!$A$2:$A$554,0)),"n.d.")</f>
        <v>1745.3489356531197</v>
      </c>
    </row>
    <row r="31" spans="1:13">
      <c r="A31" s="3"/>
      <c r="B31" s="3" t="s">
        <v>10298</v>
      </c>
      <c r="C31" s="6">
        <f>IFERROR(INDEX('Referência'!$I$2:$I$554,MATCH($B$4&amp;"|"&amp;C$8&amp;"|educacao_pc",'Referência'!$A$2:$A$554,0)),"n.d.")</f>
        <v>1749.8300078519687</v>
      </c>
      <c r="D31" s="6">
        <f>IFERROR(INDEX('Referência'!$I$2:$I$554,MATCH($B$4&amp;"|"&amp;D$8&amp;"|educacao_pc",'Referência'!$A$2:$A$554,0)),"n.d.")</f>
        <v>1663.8167158549174</v>
      </c>
      <c r="E31" s="6">
        <f>IFERROR(INDEX('Referência'!$I$2:$I$554,MATCH($B$4&amp;"|"&amp;E$8&amp;"|educacao_pc",'Referência'!$A$2:$A$554,0)),"n.d.")</f>
        <v>1628.7718760215648</v>
      </c>
      <c r="F31" s="6">
        <f>IFERROR(INDEX('Referência'!$I$2:$I$554,MATCH($B$4&amp;"|"&amp;F$8&amp;"|educacao_pc",'Referência'!$A$2:$A$554,0)),"n.d.")</f>
        <v>1647.5149805321391</v>
      </c>
      <c r="G31" s="6">
        <f>IFERROR(INDEX('Referência'!$I$2:$I$554,MATCH($B$4&amp;"|"&amp;G$8&amp;"|educacao_pc",'Referência'!$A$2:$A$554,0)),"n.d.")</f>
        <v>1656.7319937199863</v>
      </c>
      <c r="H31" s="6">
        <f>IFERROR(INDEX('Referência'!$I$2:$I$554,MATCH($B$4&amp;"|"&amp;H$8&amp;"|educacao_pc",'Referência'!$A$2:$A$554,0)),"n.d.")</f>
        <v>1483.5668070818358</v>
      </c>
      <c r="I31" s="6">
        <f>IFERROR(INDEX('Referência'!$I$2:$I$554,MATCH($B$4&amp;"|"&amp;I$8&amp;"|educacao_pc",'Referência'!$A$2:$A$554,0)),"n.d.")</f>
        <v>1635.0579904946985</v>
      </c>
      <c r="J31" s="6">
        <f>IFERROR(INDEX('Referência'!$I$2:$I$554,MATCH($B$4&amp;"|"&amp;J$8&amp;"|educacao_pc",'Referência'!$A$2:$A$554,0)),"n.d.")</f>
        <v>2135.059462518898</v>
      </c>
      <c r="K31" s="6">
        <f>IFERROR(INDEX('Referência'!$I$2:$I$554,MATCH($B$4&amp;"|"&amp;K$8&amp;"|educacao_pc",'Referência'!$A$2:$A$554,0)),"n.d.")</f>
        <v>2281.5017943576627</v>
      </c>
      <c r="L31" s="6">
        <f>IFERROR(INDEX('Referência'!$I$2:$I$554,MATCH($B$4&amp;"|"&amp;L$8&amp;"|educacao_pc",'Referência'!$A$2:$A$554,0)),"n.d.")</f>
        <v>2318.524903437042</v>
      </c>
      <c r="M31" s="6">
        <f>IFERROR(INDEX('Referência'!$I$2:$I$554,MATCH($B$4&amp;"|"&amp;M$8&amp;"|educacao_pc",'Referência'!$A$2:$A$554,0)),"n.d.")</f>
        <v>2344.034604269</v>
      </c>
    </row>
    <row r="32" spans="1:13">
      <c r="A32" s="3"/>
      <c r="B32" s="3" t="s">
        <v>10299</v>
      </c>
      <c r="C32" s="10">
        <f>IF(AND(ISNUMBER(C28),ISNUMBER(C29)),C28/C29-1,"n.d.")</f>
        <v>0.169074179514475</v>
      </c>
      <c r="D32" s="10">
        <f>IF(AND(ISNUMBER(D28),ISNUMBER(D29)),D28/D29-1,"n.d.")</f>
        <v>0.1043006122056902</v>
      </c>
      <c r="E32" s="10">
        <f>IF(AND(ISNUMBER(E28),ISNUMBER(E29)),E28/E29-1,"n.d.")</f>
        <v>0.1356323792119689</v>
      </c>
      <c r="F32" s="10">
        <f>IF(AND(ISNUMBER(F28),ISNUMBER(F29)),F28/F29-1,"n.d.")</f>
        <v>0.16047925217964565</v>
      </c>
      <c r="G32" s="10">
        <f>IF(AND(ISNUMBER(G28),ISNUMBER(G29)),G28/G29-1,"n.d.")</f>
        <v>0.10246756329608209</v>
      </c>
      <c r="H32" s="10">
        <f>IF(AND(ISNUMBER(H28),ISNUMBER(H29)),H28/H29-1,"n.d.")</f>
        <v>0.1836596560842907</v>
      </c>
      <c r="I32" s="10">
        <f>IF(AND(ISNUMBER(I28),ISNUMBER(I29)),I28/I29-1,"n.d.")</f>
        <v>0.24054350749312525</v>
      </c>
      <c r="J32" s="10">
        <f>IF(AND(ISNUMBER(J28),ISNUMBER(J29)),J28/J29-1,"n.d.")</f>
        <v>-0.009764195995101033</v>
      </c>
      <c r="K32" s="10">
        <f>IF(AND(ISNUMBER(K28),ISNUMBER(K29)),K28/K29-1,"n.d.")</f>
        <v>-0.07052525969015899</v>
      </c>
      <c r="L32" s="10">
        <f>IF(AND(ISNUMBER(L28),ISNUMBER(L29)),L28/L29-1,"n.d.")</f>
        <v>-0.007125894932728194</v>
      </c>
      <c r="M32" s="10">
        <f>IF(AND(ISNUMBER(M28),ISNUMBER(M29)),M28/M29-1,"n.d.")</f>
        <v>-0.07083920226487961</v>
      </c>
    </row>
    <row r="34" spans="1:13">
      <c r="A34" s="2" t="s">
        <v>674</v>
      </c>
      <c r="B34" s="3" t="s">
        <v>10284</v>
      </c>
      <c r="C34" s="6">
        <f>IFERROR(INDEX('Dados'!$J$2:$J$7096,MATCH($B$3&amp;"|"&amp;C$8,'Dados'!$A$2:$A$7096,0)),"n.d.")</f>
        <v>30283.691638673994</v>
      </c>
      <c r="D34" s="6">
        <f>IFERROR(INDEX('Dados'!$J$2:$J$7096,MATCH($B$3&amp;"|"&amp;D$8,'Dados'!$A$2:$A$7096,0)),"n.d.")</f>
        <v>29505.838397359516</v>
      </c>
      <c r="E34" s="6">
        <f>IFERROR(INDEX('Dados'!$J$2:$J$7096,MATCH($B$3&amp;"|"&amp;E$8,'Dados'!$A$2:$A$7096,0)),"n.d.")</f>
        <v>31068.41902111379</v>
      </c>
      <c r="F34" s="6">
        <f>IFERROR(INDEX('Dados'!$J$2:$J$7096,MATCH($B$3&amp;"|"&amp;F$8,'Dados'!$A$2:$A$7096,0)),"n.d.")</f>
        <v>29739.549627608005</v>
      </c>
      <c r="G34" s="6">
        <f>IFERROR(INDEX('Dados'!$J$2:$J$7096,MATCH($B$3&amp;"|"&amp;G$8,'Dados'!$A$2:$A$7096,0)),"n.d.")</f>
        <v>27716.10469867155</v>
      </c>
      <c r="H34" s="6">
        <f>IFERROR(INDEX('Dados'!$J$2:$J$7096,MATCH($B$3&amp;"|"&amp;H$8,'Dados'!$A$2:$A$7096,0)),"n.d.")</f>
        <v>29068.691401411987</v>
      </c>
      <c r="I34" s="6">
        <f>IFERROR(INDEX('Dados'!$J$2:$J$7096,MATCH($B$3&amp;"|"&amp;I$8,'Dados'!$A$2:$A$7096,0)),"n.d.")</f>
        <v>31532.342292626137</v>
      </c>
      <c r="J34" s="6">
        <f>IFERROR(INDEX('Dados'!$J$2:$J$7096,MATCH($B$3&amp;"|"&amp;J$8,'Dados'!$A$2:$A$7096,0)),"n.d.")</f>
        <v>33576.3872986881</v>
      </c>
      <c r="K34" s="6">
        <f>IFERROR(INDEX('Dados'!$J$2:$J$7096,MATCH($B$3&amp;"|"&amp;K$8,'Dados'!$A$2:$A$7096,0)),"n.d.")</f>
        <v>38802.65652069722</v>
      </c>
      <c r="L34" s="6" t="str">
        <f>IFERROR(INDEX('Dados'!$J$2:$J$7096,MATCH($B$3&amp;"|"&amp;L$8,'Dados'!$A$2:$A$7096,0)),"n.d.")</f>
        <v>n.d.</v>
      </c>
      <c r="M34" s="6" t="str">
        <f>IFERROR(INDEX('Dados'!$J$2:$J$7096,MATCH($B$3&amp;"|"&amp;M$8,'Dados'!$A$2:$A$7096,0)),"n.d.")</f>
        <v>n.d.</v>
      </c>
    </row>
    <row r="35" spans="1:13">
      <c r="A35" s="3"/>
      <c r="B35" s="3" t="s">
        <v>10285</v>
      </c>
      <c r="C35" s="6">
        <f>IFERROR(INDEX('Referência'!$H$2:$H$554,MATCH($B$4&amp;"|"&amp;C$8&amp;"|pib_pc",'Referência'!$A$2:$A$554,0)),"n.d.")</f>
        <v>33277.79281882878</v>
      </c>
      <c r="D35" s="6">
        <f>IFERROR(INDEX('Referência'!$H$2:$H$554,MATCH($B$4&amp;"|"&amp;D$8&amp;"|pib_pc",'Referência'!$A$2:$A$554,0)),"n.d.")</f>
        <v>33258.86424494981</v>
      </c>
      <c r="E35" s="6">
        <f>IFERROR(INDEX('Referência'!$H$2:$H$554,MATCH($B$4&amp;"|"&amp;E$8&amp;"|pib_pc",'Referência'!$A$2:$A$554,0)),"n.d.")</f>
        <v>33251.67508910876</v>
      </c>
      <c r="F35" s="6">
        <f>IFERROR(INDEX('Referência'!$H$2:$H$554,MATCH($B$4&amp;"|"&amp;F$8&amp;"|pib_pc",'Referência'!$A$2:$A$554,0)),"n.d.")</f>
        <v>30201.99527578162</v>
      </c>
      <c r="G35" s="6">
        <f>IFERROR(INDEX('Referência'!$H$2:$H$554,MATCH($B$4&amp;"|"&amp;G$8&amp;"|pib_pc",'Referência'!$A$2:$A$554,0)),"n.d.")</f>
        <v>32612.18901014854</v>
      </c>
      <c r="H35" s="6">
        <f>IFERROR(INDEX('Referência'!$H$2:$H$554,MATCH($B$4&amp;"|"&amp;H$8&amp;"|pib_pc",'Referência'!$A$2:$A$554,0)),"n.d.")</f>
        <v>35960.58511126459</v>
      </c>
      <c r="I35" s="6">
        <f>IFERROR(INDEX('Referência'!$H$2:$H$554,MATCH($B$4&amp;"|"&amp;I$8&amp;"|pib_pc",'Referência'!$A$2:$A$554,0)),"n.d.")</f>
        <v>36497.025212215725</v>
      </c>
      <c r="J35" s="6">
        <f>IFERROR(INDEX('Referência'!$H$2:$H$554,MATCH($B$4&amp;"|"&amp;J$8&amp;"|pib_pc",'Referência'!$A$2:$A$554,0)),"n.d.")</f>
        <v>37630.57971678783</v>
      </c>
      <c r="K35" s="6">
        <f>IFERROR(INDEX('Referência'!$H$2:$H$554,MATCH($B$4&amp;"|"&amp;K$8&amp;"|pib_pc",'Referência'!$A$2:$A$554,0)),"n.d.")</f>
        <v>42511.91593647508</v>
      </c>
      <c r="L35" s="6" t="str">
        <f>IFERROR(INDEX('Referência'!$H$2:$H$554,MATCH($B$4&amp;"|"&amp;L$8&amp;"|pib_pc",'Referência'!$A$2:$A$554,0)),"n.d.")</f>
        <v>n.d.</v>
      </c>
      <c r="M35" s="6" t="str">
        <f>IFERROR(INDEX('Referência'!$H$2:$H$554,MATCH($B$4&amp;"|"&amp;M$8&amp;"|pib_pc",'Referência'!$A$2:$A$554,0)),"n.d.")</f>
        <v>n.d.</v>
      </c>
    </row>
    <row r="36" spans="1:13">
      <c r="A36" s="3"/>
      <c r="B36" s="3" t="s">
        <v>10297</v>
      </c>
      <c r="C36" s="6">
        <f>IFERROR(INDEX('Referência'!$G$2:$G$554,MATCH($B$4&amp;"|"&amp;C$8&amp;"|pib_pc",'Referência'!$A$2:$A$554,0)),"n.d.")</f>
        <v>25386.089855858907</v>
      </c>
      <c r="D36" s="6">
        <f>IFERROR(INDEX('Referência'!$G$2:$G$554,MATCH($B$4&amp;"|"&amp;D$8&amp;"|pib_pc",'Referência'!$A$2:$A$554,0)),"n.d.")</f>
        <v>25668.627453235968</v>
      </c>
      <c r="E36" s="6">
        <f>IFERROR(INDEX('Referência'!$G$2:$G$554,MATCH($B$4&amp;"|"&amp;E$8&amp;"|pib_pc",'Referência'!$A$2:$A$554,0)),"n.d.")</f>
        <v>27109.39071604392</v>
      </c>
      <c r="F36" s="6">
        <f>IFERROR(INDEX('Referência'!$G$2:$G$554,MATCH($B$4&amp;"|"&amp;F$8&amp;"|pib_pc",'Referência'!$A$2:$A$554,0)),"n.d.")</f>
        <v>26039.805806631157</v>
      </c>
      <c r="G36" s="6">
        <f>IFERROR(INDEX('Referência'!$G$2:$G$554,MATCH($B$4&amp;"|"&amp;G$8&amp;"|pib_pc",'Referência'!$A$2:$A$554,0)),"n.d.")</f>
        <v>26082.26546321655</v>
      </c>
      <c r="H36" s="6">
        <f>IFERROR(INDEX('Referência'!$G$2:$G$554,MATCH($B$4&amp;"|"&amp;H$8&amp;"|pib_pc",'Referência'!$A$2:$A$554,0)),"n.d.")</f>
        <v>26607.67338084638</v>
      </c>
      <c r="I36" s="6">
        <f>IFERROR(INDEX('Referência'!$G$2:$G$554,MATCH($B$4&amp;"|"&amp;I$8&amp;"|pib_pc",'Referência'!$A$2:$A$554,0)),"n.d.")</f>
        <v>26372.37058937146</v>
      </c>
      <c r="J36" s="6">
        <f>IFERROR(INDEX('Referência'!$G$2:$G$554,MATCH($B$4&amp;"|"&amp;J$8&amp;"|pib_pc",'Referência'!$A$2:$A$554,0)),"n.d.")</f>
        <v>27165.744152964035</v>
      </c>
      <c r="K36" s="6">
        <f>IFERROR(INDEX('Referência'!$G$2:$G$554,MATCH($B$4&amp;"|"&amp;K$8&amp;"|pib_pc",'Referência'!$A$2:$A$554,0)),"n.d.")</f>
        <v>32065.548448363217</v>
      </c>
      <c r="L36" s="6" t="str">
        <f>IFERROR(INDEX('Referência'!$G$2:$G$554,MATCH($B$4&amp;"|"&amp;L$8&amp;"|pib_pc",'Referência'!$A$2:$A$554,0)),"n.d.")</f>
        <v>n.d.</v>
      </c>
      <c r="M36" s="6" t="str">
        <f>IFERROR(INDEX('Referência'!$G$2:$G$554,MATCH($B$4&amp;"|"&amp;M$8&amp;"|pib_pc",'Referência'!$A$2:$A$554,0)),"n.d.")</f>
        <v>n.d.</v>
      </c>
    </row>
    <row r="37" spans="1:13">
      <c r="A37" s="3"/>
      <c r="B37" s="3" t="s">
        <v>10298</v>
      </c>
      <c r="C37" s="6">
        <f>IFERROR(INDEX('Referência'!$I$2:$I$554,MATCH($B$4&amp;"|"&amp;C$8&amp;"|pib_pc",'Referência'!$A$2:$A$554,0)),"n.d.")</f>
        <v>47098.28217623075</v>
      </c>
      <c r="D37" s="6">
        <f>IFERROR(INDEX('Referência'!$I$2:$I$554,MATCH($B$4&amp;"|"&amp;D$8&amp;"|pib_pc",'Referência'!$A$2:$A$554,0)),"n.d.")</f>
        <v>44950.72599293357</v>
      </c>
      <c r="E37" s="6">
        <f>IFERROR(INDEX('Referência'!$I$2:$I$554,MATCH($B$4&amp;"|"&amp;E$8&amp;"|pib_pc",'Referência'!$A$2:$A$554,0)),"n.d.")</f>
        <v>47424.57543873173</v>
      </c>
      <c r="F37" s="6">
        <f>IFERROR(INDEX('Referência'!$I$2:$I$554,MATCH($B$4&amp;"|"&amp;F$8&amp;"|pib_pc",'Referência'!$A$2:$A$554,0)),"n.d.")</f>
        <v>42164.01934415246</v>
      </c>
      <c r="G37" s="6">
        <f>IFERROR(INDEX('Referência'!$I$2:$I$554,MATCH($B$4&amp;"|"&amp;G$8&amp;"|pib_pc",'Referência'!$A$2:$A$554,0)),"n.d.")</f>
        <v>42832.169428884314</v>
      </c>
      <c r="H37" s="6">
        <f>IFERROR(INDEX('Referência'!$I$2:$I$554,MATCH($B$4&amp;"|"&amp;H$8&amp;"|pib_pc",'Referência'!$A$2:$A$554,0)),"n.d.")</f>
        <v>47007.36983704814</v>
      </c>
      <c r="I37" s="6">
        <f>IFERROR(INDEX('Referência'!$I$2:$I$554,MATCH($B$4&amp;"|"&amp;I$8&amp;"|pib_pc",'Referência'!$A$2:$A$554,0)),"n.d.")</f>
        <v>48142.29935380771</v>
      </c>
      <c r="J37" s="6">
        <f>IFERROR(INDEX('Referência'!$I$2:$I$554,MATCH($B$4&amp;"|"&amp;J$8&amp;"|pib_pc",'Referência'!$A$2:$A$554,0)),"n.d.")</f>
        <v>49051.92895702805</v>
      </c>
      <c r="K37" s="6">
        <f>IFERROR(INDEX('Referência'!$I$2:$I$554,MATCH($B$4&amp;"|"&amp;K$8&amp;"|pib_pc",'Referência'!$A$2:$A$554,0)),"n.d.")</f>
        <v>59700.709635772924</v>
      </c>
      <c r="L37" s="6" t="str">
        <f>IFERROR(INDEX('Referência'!$I$2:$I$554,MATCH($B$4&amp;"|"&amp;L$8&amp;"|pib_pc",'Referência'!$A$2:$A$554,0)),"n.d.")</f>
        <v>n.d.</v>
      </c>
      <c r="M37" s="6" t="str">
        <f>IFERROR(INDEX('Referência'!$I$2:$I$554,MATCH($B$4&amp;"|"&amp;M$8&amp;"|pib_pc",'Referência'!$A$2:$A$554,0)),"n.d.")</f>
        <v>n.d.</v>
      </c>
    </row>
    <row r="38" spans="1:13">
      <c r="A38" s="3"/>
      <c r="B38" s="3" t="s">
        <v>10299</v>
      </c>
      <c r="C38" s="10">
        <f>IF(AND(ISNUMBER(C34),ISNUMBER(C35)),C34/C35-1,"n.d.")</f>
        <v>-0.08997294972221537</v>
      </c>
      <c r="D38" s="10">
        <f>IF(AND(ISNUMBER(D34),ISNUMBER(D35)),D34/D35-1,"n.d.")</f>
        <v>-0.1128428746077873</v>
      </c>
      <c r="E38" s="10">
        <f>IF(AND(ISNUMBER(E34),ISNUMBER(E35)),E34/E35-1,"n.d.")</f>
        <v>-0.0656585288453655</v>
      </c>
      <c r="F38" s="10">
        <f>IF(AND(ISNUMBER(F34),ISNUMBER(F35)),F34/F35-1,"n.d.")</f>
        <v>-0.015311758178587653</v>
      </c>
      <c r="G38" s="10">
        <f>IF(AND(ISNUMBER(G34),ISNUMBER(G35)),G34/G35-1,"n.d.")</f>
        <v>-0.15013050212463164</v>
      </c>
      <c r="H38" s="10">
        <f>IF(AND(ISNUMBER(H34),ISNUMBER(H35)),H34/H35-1,"n.d.")</f>
        <v>-0.19165132292838394</v>
      </c>
      <c r="I38" s="10">
        <f>IF(AND(ISNUMBER(I34),ISNUMBER(I35)),I34/I35-1,"n.d.")</f>
        <v>-0.13602979669498882</v>
      </c>
      <c r="J38" s="10">
        <f>IF(AND(ISNUMBER(J34),ISNUMBER(J35)),J34/J35-1,"n.d.")</f>
        <v>-0.10773664526595284</v>
      </c>
      <c r="K38" s="10">
        <f>IF(AND(ISNUMBER(K34),ISNUMBER(K35)),K34/K35-1,"n.d.")</f>
        <v>-0.08725222879440553</v>
      </c>
      <c r="L38" s="10" t="str">
        <f>IF(AND(ISNUMBER(L34),ISNUMBER(L35)),L34/L35-1,"n.d.")</f>
        <v>n.d.</v>
      </c>
      <c r="M38" s="10" t="str">
        <f>IF(AND(ISNUMBER(M34),ISNUMBER(M35)),M34/M35-1,"n.d.")</f>
        <v>n.d.</v>
      </c>
    </row>
    <row r="40" spans="1:13">
      <c r="A40" s="2" t="s">
        <v>675</v>
      </c>
      <c r="B40" s="3" t="s">
        <v>10284</v>
      </c>
      <c r="C40" s="12">
        <f>IFERROR(INDEX('Dados'!$K$2:$K$7096,MATCH($B$3&amp;"|"&amp;C$8,'Dados'!$A$2:$A$7096,0)),"n.d.")</f>
        <v>7.5</v>
      </c>
      <c r="D40" s="12" t="str">
        <f>IFERROR(INDEX('Dados'!$K$2:$K$7096,MATCH($B$3&amp;"|"&amp;D$8,'Dados'!$A$2:$A$7096,0)),"n.d.")</f>
        <v>n.d.</v>
      </c>
      <c r="E40" s="12">
        <f>IFERROR(INDEX('Dados'!$K$2:$K$7096,MATCH($B$3&amp;"|"&amp;E$8,'Dados'!$A$2:$A$7096,0)),"n.d.")</f>
        <v>7.5</v>
      </c>
      <c r="F40" s="12" t="str">
        <f>IFERROR(INDEX('Dados'!$K$2:$K$7096,MATCH($B$3&amp;"|"&amp;F$8,'Dados'!$A$2:$A$7096,0)),"n.d.")</f>
        <v>n.d.</v>
      </c>
      <c r="G40" s="12">
        <f>IFERROR(INDEX('Dados'!$K$2:$K$7096,MATCH($B$3&amp;"|"&amp;G$8,'Dados'!$A$2:$A$7096,0)),"n.d.")</f>
        <v>7.3</v>
      </c>
      <c r="H40" s="12" t="str">
        <f>IFERROR(INDEX('Dados'!$K$2:$K$7096,MATCH($B$3&amp;"|"&amp;H$8,'Dados'!$A$2:$A$7096,0)),"n.d.")</f>
        <v>n.d.</v>
      </c>
      <c r="I40" s="12">
        <f>IFERROR(INDEX('Dados'!$K$2:$K$7096,MATCH($B$3&amp;"|"&amp;I$8,'Dados'!$A$2:$A$7096,0)),"n.d.")</f>
        <v>6.0</v>
      </c>
      <c r="J40" s="12" t="str">
        <f>IFERROR(INDEX('Dados'!$K$2:$K$7096,MATCH($B$3&amp;"|"&amp;J$8,'Dados'!$A$2:$A$7096,0)),"n.d.")</f>
        <v>n.d.</v>
      </c>
      <c r="K40" s="12">
        <f>IFERROR(INDEX('Dados'!$K$2:$K$7096,MATCH($B$3&amp;"|"&amp;K$8,'Dados'!$A$2:$A$7096,0)),"n.d.")</f>
        <v>7.3</v>
      </c>
      <c r="L40" s="12" t="str">
        <f>IFERROR(INDEX('Dados'!$K$2:$K$7096,MATCH($B$3&amp;"|"&amp;L$8,'Dados'!$A$2:$A$7096,0)),"n.d.")</f>
        <v>n.d.</v>
      </c>
      <c r="M40" s="12" t="str">
        <f>IFERROR(INDEX('Dados'!$K$2:$K$7096,MATCH($B$3&amp;"|"&amp;M$8,'Dados'!$A$2:$A$7096,0)),"n.d.")</f>
        <v>n.d.</v>
      </c>
    </row>
    <row r="41" spans="1:13">
      <c r="A41" s="3"/>
      <c r="B41" s="3" t="s">
        <v>10285</v>
      </c>
      <c r="C41" s="12">
        <f>IFERROR(INDEX('Referência'!$H$2:$H$554,MATCH($B$4&amp;"|"&amp;C$8&amp;"|ideb",'Referência'!$A$2:$A$554,0)),"n.d.")</f>
        <v>6.1</v>
      </c>
      <c r="D41" s="12" t="str">
        <f>IFERROR(INDEX('Referência'!$H$2:$H$554,MATCH($B$4&amp;"|"&amp;D$8&amp;"|ideb",'Referência'!$A$2:$A$554,0)),"n.d.")</f>
        <v>n.d.</v>
      </c>
      <c r="E41" s="12">
        <f>IFERROR(INDEX('Referência'!$H$2:$H$554,MATCH($B$4&amp;"|"&amp;E$8&amp;"|ideb",'Referência'!$A$2:$A$554,0)),"n.d.")</f>
        <v>6.5</v>
      </c>
      <c r="F41" s="12" t="str">
        <f>IFERROR(INDEX('Referência'!$H$2:$H$554,MATCH($B$4&amp;"|"&amp;F$8&amp;"|ideb",'Referência'!$A$2:$A$554,0)),"n.d.")</f>
        <v>n.d.</v>
      </c>
      <c r="G41" s="12">
        <f>IFERROR(INDEX('Referência'!$H$2:$H$554,MATCH($B$4&amp;"|"&amp;G$8&amp;"|ideb",'Referência'!$A$2:$A$554,0)),"n.d.")</f>
        <v>6.5</v>
      </c>
      <c r="H41" s="12" t="str">
        <f>IFERROR(INDEX('Referência'!$H$2:$H$554,MATCH($B$4&amp;"|"&amp;H$8&amp;"|ideb",'Referência'!$A$2:$A$554,0)),"n.d.")</f>
        <v>n.d.</v>
      </c>
      <c r="I41" s="12">
        <f>IFERROR(INDEX('Referência'!$H$2:$H$554,MATCH($B$4&amp;"|"&amp;I$8&amp;"|ideb",'Referência'!$A$2:$A$554,0)),"n.d.")</f>
        <v>6.1</v>
      </c>
      <c r="J41" s="12" t="str">
        <f>IFERROR(INDEX('Referência'!$H$2:$H$554,MATCH($B$4&amp;"|"&amp;J$8&amp;"|ideb",'Referência'!$A$2:$A$554,0)),"n.d.")</f>
        <v>n.d.</v>
      </c>
      <c r="K41" s="12">
        <f>IFERROR(INDEX('Referência'!$H$2:$H$554,MATCH($B$4&amp;"|"&amp;K$8&amp;"|ideb",'Referência'!$A$2:$A$554,0)),"n.d.")</f>
        <v>6.3</v>
      </c>
      <c r="L41" s="12" t="str">
        <f>IFERROR(INDEX('Referência'!$H$2:$H$554,MATCH($B$4&amp;"|"&amp;L$8&amp;"|ideb",'Referência'!$A$2:$A$554,0)),"n.d.")</f>
        <v>n.d.</v>
      </c>
      <c r="M41" s="12" t="str">
        <f>IFERROR(INDEX('Referência'!$H$2:$H$554,MATCH($B$4&amp;"|"&amp;M$8&amp;"|ideb",'Referência'!$A$2:$A$554,0)),"n.d.")</f>
        <v>n.d.</v>
      </c>
    </row>
    <row r="42" spans="1:13">
      <c r="A42" s="3"/>
      <c r="B42" s="3" t="s">
        <v>10297</v>
      </c>
      <c r="C42" s="12">
        <f>IFERROR(INDEX('Referência'!$G$2:$G$554,MATCH($B$4&amp;"|"&amp;C$8&amp;"|ideb",'Referência'!$A$2:$A$554,0)),"n.d.")</f>
        <v>5.9</v>
      </c>
      <c r="D42" s="12" t="str">
        <f>IFERROR(INDEX('Referência'!$G$2:$G$554,MATCH($B$4&amp;"|"&amp;D$8&amp;"|ideb",'Referência'!$A$2:$A$554,0)),"n.d.")</f>
        <v>n.d.</v>
      </c>
      <c r="E42" s="12">
        <f>IFERROR(INDEX('Referência'!$G$2:$G$554,MATCH($B$4&amp;"|"&amp;E$8&amp;"|ideb",'Referência'!$A$2:$A$554,0)),"n.d.")</f>
        <v>6.2</v>
      </c>
      <c r="F42" s="12" t="str">
        <f>IFERROR(INDEX('Referência'!$G$2:$G$554,MATCH($B$4&amp;"|"&amp;F$8&amp;"|ideb",'Referência'!$A$2:$A$554,0)),"n.d.")</f>
        <v>n.d.</v>
      </c>
      <c r="G42" s="12">
        <f>IFERROR(INDEX('Referência'!$G$2:$G$554,MATCH($B$4&amp;"|"&amp;G$8&amp;"|ideb",'Referência'!$A$2:$A$554,0)),"n.d.")</f>
        <v>6.3</v>
      </c>
      <c r="H42" s="12" t="str">
        <f>IFERROR(INDEX('Referência'!$G$2:$G$554,MATCH($B$4&amp;"|"&amp;H$8&amp;"|ideb",'Referência'!$A$2:$A$554,0)),"n.d.")</f>
        <v>n.d.</v>
      </c>
      <c r="I42" s="12">
        <f>IFERROR(INDEX('Referência'!$G$2:$G$554,MATCH($B$4&amp;"|"&amp;I$8&amp;"|ideb",'Referência'!$A$2:$A$554,0)),"n.d.")</f>
        <v>5.8</v>
      </c>
      <c r="J42" s="12" t="str">
        <f>IFERROR(INDEX('Referência'!$G$2:$G$554,MATCH($B$4&amp;"|"&amp;J$8&amp;"|ideb",'Referência'!$A$2:$A$554,0)),"n.d.")</f>
        <v>n.d.</v>
      </c>
      <c r="K42" s="12">
        <f>IFERROR(INDEX('Referência'!$G$2:$G$554,MATCH($B$4&amp;"|"&amp;K$8&amp;"|ideb",'Referência'!$A$2:$A$554,0)),"n.d.")</f>
        <v>6.1</v>
      </c>
      <c r="L42" s="12" t="str">
        <f>IFERROR(INDEX('Referência'!$G$2:$G$554,MATCH($B$4&amp;"|"&amp;L$8&amp;"|ideb",'Referência'!$A$2:$A$554,0)),"n.d.")</f>
        <v>n.d.</v>
      </c>
      <c r="M42" s="12" t="str">
        <f>IFERROR(INDEX('Referência'!$G$2:$G$554,MATCH($B$4&amp;"|"&amp;M$8&amp;"|ideb",'Referência'!$A$2:$A$554,0)),"n.d.")</f>
        <v>n.d.</v>
      </c>
    </row>
    <row r="43" spans="1:13">
      <c r="A43" s="3"/>
      <c r="B43" s="3" t="s">
        <v>10298</v>
      </c>
      <c r="C43" s="12">
        <f>IFERROR(INDEX('Referência'!$I$2:$I$554,MATCH($B$4&amp;"|"&amp;C$8&amp;"|ideb",'Referência'!$A$2:$A$554,0)),"n.d.")</f>
        <v>6.4</v>
      </c>
      <c r="D43" s="12" t="str">
        <f>IFERROR(INDEX('Referência'!$I$2:$I$554,MATCH($B$4&amp;"|"&amp;D$8&amp;"|ideb",'Referência'!$A$2:$A$554,0)),"n.d.")</f>
        <v>n.d.</v>
      </c>
      <c r="E43" s="12">
        <f>IFERROR(INDEX('Referência'!$I$2:$I$554,MATCH($B$4&amp;"|"&amp;E$8&amp;"|ideb",'Referência'!$A$2:$A$554,0)),"n.d.")</f>
        <v>6.7</v>
      </c>
      <c r="F43" s="12" t="str">
        <f>IFERROR(INDEX('Referência'!$I$2:$I$554,MATCH($B$4&amp;"|"&amp;F$8&amp;"|ideb",'Referência'!$A$2:$A$554,0)),"n.d.")</f>
        <v>n.d.</v>
      </c>
      <c r="G43" s="12">
        <f>IFERROR(INDEX('Referência'!$I$2:$I$554,MATCH($B$4&amp;"|"&amp;G$8&amp;"|ideb",'Referência'!$A$2:$A$554,0)),"n.d.")</f>
        <v>6.9</v>
      </c>
      <c r="H43" s="12" t="str">
        <f>IFERROR(INDEX('Referência'!$I$2:$I$554,MATCH($B$4&amp;"|"&amp;H$8&amp;"|ideb",'Referência'!$A$2:$A$554,0)),"n.d.")</f>
        <v>n.d.</v>
      </c>
      <c r="I43" s="12">
        <f>IFERROR(INDEX('Referência'!$I$2:$I$554,MATCH($B$4&amp;"|"&amp;I$8&amp;"|ideb",'Referência'!$A$2:$A$554,0)),"n.d.")</f>
        <v>6.3</v>
      </c>
      <c r="J43" s="12" t="str">
        <f>IFERROR(INDEX('Referência'!$I$2:$I$554,MATCH($B$4&amp;"|"&amp;J$8&amp;"|ideb",'Referência'!$A$2:$A$554,0)),"n.d.")</f>
        <v>n.d.</v>
      </c>
      <c r="K43" s="12">
        <f>IFERROR(INDEX('Referência'!$I$2:$I$554,MATCH($B$4&amp;"|"&amp;K$8&amp;"|ideb",'Referência'!$A$2:$A$554,0)),"n.d.")</f>
        <v>6.7</v>
      </c>
      <c r="L43" s="12" t="str">
        <f>IFERROR(INDEX('Referência'!$I$2:$I$554,MATCH($B$4&amp;"|"&amp;L$8&amp;"|ideb",'Referência'!$A$2:$A$554,0)),"n.d.")</f>
        <v>n.d.</v>
      </c>
      <c r="M43" s="12" t="str">
        <f>IFERROR(INDEX('Referência'!$I$2:$I$554,MATCH($B$4&amp;"|"&amp;M$8&amp;"|ideb",'Referência'!$A$2:$A$554,0)),"n.d.")</f>
        <v>n.d.</v>
      </c>
    </row>
    <row r="44" spans="1:13">
      <c r="A44" s="3"/>
      <c r="B44" s="3" t="s">
        <v>10299</v>
      </c>
      <c r="C44" s="10">
        <f>IF(AND(ISNUMBER(C40),ISNUMBER(C41)),C40/C41-1,"n.d.")</f>
        <v>0.2295081967213115</v>
      </c>
      <c r="D44" s="10" t="str">
        <f>IF(AND(ISNUMBER(D40),ISNUMBER(D41)),D40/D41-1,"n.d.")</f>
        <v>n.d.</v>
      </c>
      <c r="E44" s="10">
        <f>IF(AND(ISNUMBER(E40),ISNUMBER(E41)),E40/E41-1,"n.d.")</f>
        <v>0.15384615384615374</v>
      </c>
      <c r="F44" s="10" t="str">
        <f>IF(AND(ISNUMBER(F40),ISNUMBER(F41)),F40/F41-1,"n.d.")</f>
        <v>n.d.</v>
      </c>
      <c r="G44" s="10">
        <f>IF(AND(ISNUMBER(G40),ISNUMBER(G41)),G40/G41-1,"n.d.")</f>
        <v>0.12307692307692308</v>
      </c>
      <c r="H44" s="10" t="str">
        <f>IF(AND(ISNUMBER(H40),ISNUMBER(H41)),H40/H41-1,"n.d.")</f>
        <v>n.d.</v>
      </c>
      <c r="I44" s="10">
        <f>IF(AND(ISNUMBER(I40),ISNUMBER(I41)),I40/I41-1,"n.d.")</f>
        <v>-0.016393442622950727</v>
      </c>
      <c r="J44" s="10" t="str">
        <f>IF(AND(ISNUMBER(J40),ISNUMBER(J41)),J40/J41-1,"n.d.")</f>
        <v>n.d.</v>
      </c>
      <c r="K44" s="10">
        <f>IF(AND(ISNUMBER(K40),ISNUMBER(K41)),K40/K41-1,"n.d.")</f>
        <v>0.15873015873015883</v>
      </c>
      <c r="L44" s="10" t="str">
        <f>IF(AND(ISNUMBER(L40),ISNUMBER(L41)),L40/L41-1,"n.d.")</f>
        <v>n.d.</v>
      </c>
      <c r="M44" s="10" t="str">
        <f>IF(AND(ISNUMBER(M40),ISNUMBER(M41)),M40/M41-1,"n.d.")</f>
        <v>n.d.</v>
      </c>
    </row>
    <row r="46" spans="1:13">
      <c r="A46" s="2" t="s">
        <v>676</v>
      </c>
      <c r="B46" s="3" t="s">
        <v>10284</v>
      </c>
      <c r="C46" s="12">
        <f>IFERROR(INDEX('Dados'!$L$2:$L$7096,MATCH($B$3&amp;"|"&amp;C$8,'Dados'!$A$2:$A$7096,0)),"n.d.")</f>
        <v>90.15151515151516</v>
      </c>
      <c r="D46" s="12">
        <f>IFERROR(INDEX('Dados'!$L$2:$L$7096,MATCH($B$3&amp;"|"&amp;D$8,'Dados'!$A$2:$A$7096,0)),"n.d.")</f>
        <v>89.04109589041096</v>
      </c>
      <c r="E46" s="12">
        <f>IFERROR(INDEX('Dados'!$L$2:$L$7096,MATCH($B$3&amp;"|"&amp;E$8,'Dados'!$A$2:$A$7096,0)),"n.d.")</f>
        <v>92.46575342465754</v>
      </c>
      <c r="F46" s="12">
        <f>IFERROR(INDEX('Dados'!$L$2:$L$7096,MATCH($B$3&amp;"|"&amp;F$8,'Dados'!$A$2:$A$7096,0)),"n.d.")</f>
        <v>82.8125</v>
      </c>
      <c r="G46" s="12">
        <f>IFERROR(INDEX('Dados'!$L$2:$L$7096,MATCH($B$3&amp;"|"&amp;G$8,'Dados'!$A$2:$A$7096,0)),"n.d.")</f>
        <v>80.1418439716312</v>
      </c>
      <c r="H46" s="12">
        <f>IFERROR(INDEX('Dados'!$L$2:$L$7096,MATCH($B$3&amp;"|"&amp;H$8,'Dados'!$A$2:$A$7096,0)),"n.d.")</f>
        <v>77.86259541984732</v>
      </c>
      <c r="I46" s="12">
        <f>IFERROR(INDEX('Dados'!$L$2:$L$7096,MATCH($B$3&amp;"|"&amp;I$8,'Dados'!$A$2:$A$7096,0)),"n.d.")</f>
        <v>82.64462809917356</v>
      </c>
      <c r="J46" s="12">
        <f>IFERROR(INDEX('Dados'!$L$2:$L$7096,MATCH($B$3&amp;"|"&amp;J$8,'Dados'!$A$2:$A$7096,0)),"n.d.")</f>
        <v>88.46153846153847</v>
      </c>
      <c r="K46" s="12">
        <f>IFERROR(INDEX('Dados'!$L$2:$L$7096,MATCH($B$3&amp;"|"&amp;K$8,'Dados'!$A$2:$A$7096,0)),"n.d.")</f>
        <v>87.59689922480621</v>
      </c>
      <c r="L46" s="12">
        <f>IFERROR(INDEX('Dados'!$L$2:$L$7096,MATCH($B$3&amp;"|"&amp;L$8,'Dados'!$A$2:$A$7096,0)),"n.d.")</f>
        <v>88.57142857142857</v>
      </c>
      <c r="M46" s="12" t="str">
        <f>IFERROR(INDEX('Dados'!$L$2:$L$7096,MATCH($B$3&amp;"|"&amp;M$8,'Dados'!$A$2:$A$7096,0)),"n.d.")</f>
        <v>n.d.</v>
      </c>
    </row>
    <row r="47" spans="1:13">
      <c r="A47" s="3"/>
      <c r="B47" s="3" t="s">
        <v>10285</v>
      </c>
      <c r="C47" s="12">
        <f>IFERROR(INDEX('Referência'!$H$2:$H$554,MATCH($B$4&amp;"|"&amp;C$8&amp;"|pre_natal_7mais",'Referência'!$A$2:$A$554,0)),"n.d.")</f>
        <v>81.85736677115987</v>
      </c>
      <c r="D47" s="12">
        <f>IFERROR(INDEX('Referência'!$H$2:$H$554,MATCH($B$4&amp;"|"&amp;D$8&amp;"|pre_natal_7mais",'Referência'!$A$2:$A$554,0)),"n.d.")</f>
        <v>81.3146702215451</v>
      </c>
      <c r="E47" s="12">
        <f>IFERROR(INDEX('Referência'!$H$2:$H$554,MATCH($B$4&amp;"|"&amp;E$8&amp;"|pre_natal_7mais",'Referência'!$A$2:$A$554,0)),"n.d.")</f>
        <v>81.71383647798743</v>
      </c>
      <c r="F47" s="12">
        <f>IFERROR(INDEX('Referência'!$H$2:$H$554,MATCH($B$4&amp;"|"&amp;F$8&amp;"|pre_natal_7mais",'Referência'!$A$2:$A$554,0)),"n.d.")</f>
        <v>85.27863777089783</v>
      </c>
      <c r="G47" s="12">
        <f>IFERROR(INDEX('Referência'!$H$2:$H$554,MATCH($B$4&amp;"|"&amp;G$8&amp;"|pre_natal_7mais",'Referência'!$A$2:$A$554,0)),"n.d.")</f>
        <v>85.25115594787727</v>
      </c>
      <c r="H47" s="12">
        <f>IFERROR(INDEX('Referência'!$H$2:$H$554,MATCH($B$4&amp;"|"&amp;H$8&amp;"|pre_natal_7mais",'Referência'!$A$2:$A$554,0)),"n.d.")</f>
        <v>84.09421343413783</v>
      </c>
      <c r="I47" s="12">
        <f>IFERROR(INDEX('Referência'!$H$2:$H$554,MATCH($B$4&amp;"|"&amp;I$8&amp;"|pre_natal_7mais",'Referência'!$A$2:$A$554,0)),"n.d.")</f>
        <v>84.63898065125059</v>
      </c>
      <c r="J47" s="12">
        <f>IFERROR(INDEX('Referência'!$H$2:$H$554,MATCH($B$4&amp;"|"&amp;J$8&amp;"|pre_natal_7mais",'Referência'!$A$2:$A$554,0)),"n.d.")</f>
        <v>85.8932783018868</v>
      </c>
      <c r="K47" s="12">
        <f>IFERROR(INDEX('Referência'!$H$2:$H$554,MATCH($B$4&amp;"|"&amp;K$8&amp;"|pre_natal_7mais",'Referência'!$A$2:$A$554,0)),"n.d.")</f>
        <v>87.31595202183438</v>
      </c>
      <c r="L47" s="12">
        <f>IFERROR(INDEX('Referência'!$H$2:$H$554,MATCH($B$4&amp;"|"&amp;L$8&amp;"|pre_natal_7mais",'Referência'!$A$2:$A$554,0)),"n.d.")</f>
        <v>87.38057324840764</v>
      </c>
      <c r="M47" s="12" t="str">
        <f>IFERROR(INDEX('Referência'!$H$2:$H$554,MATCH($B$4&amp;"|"&amp;M$8&amp;"|pre_natal_7mais",'Referência'!$A$2:$A$554,0)),"n.d.")</f>
        <v>n.d.</v>
      </c>
    </row>
    <row r="48" spans="1:13">
      <c r="A48" s="3"/>
      <c r="B48" s="3" t="s">
        <v>10297</v>
      </c>
      <c r="C48" s="12">
        <f>IFERROR(INDEX('Referência'!$G$2:$G$554,MATCH($B$4&amp;"|"&amp;C$8&amp;"|pre_natal_7mais",'Referência'!$A$2:$A$554,0)),"n.d.")</f>
        <v>76.2873877623833</v>
      </c>
      <c r="D48" s="12">
        <f>IFERROR(INDEX('Referência'!$G$2:$G$554,MATCH($B$4&amp;"|"&amp;D$8&amp;"|pre_natal_7mais",'Referência'!$A$2:$A$554,0)),"n.d.")</f>
        <v>76.56445556946183</v>
      </c>
      <c r="E48" s="12">
        <f>IFERROR(INDEX('Referência'!$G$2:$G$554,MATCH($B$4&amp;"|"&amp;E$8&amp;"|pre_natal_7mais",'Referência'!$A$2:$A$554,0)),"n.d.")</f>
        <v>77.13574982231698</v>
      </c>
      <c r="F48" s="12">
        <f>IFERROR(INDEX('Referência'!$G$2:$G$554,MATCH($B$4&amp;"|"&amp;F$8&amp;"|pre_natal_7mais",'Referência'!$A$2:$A$554,0)),"n.d.")</f>
        <v>78.65740740740742</v>
      </c>
      <c r="G48" s="12">
        <f>IFERROR(INDEX('Referência'!$G$2:$G$554,MATCH($B$4&amp;"|"&amp;G$8&amp;"|pre_natal_7mais",'Referência'!$A$2:$A$554,0)),"n.d.")</f>
        <v>80.1917109929078</v>
      </c>
      <c r="H48" s="12">
        <f>IFERROR(INDEX('Referência'!$G$2:$G$554,MATCH($B$4&amp;"|"&amp;H$8&amp;"|pre_natal_7mais",'Referência'!$A$2:$A$554,0)),"n.d.")</f>
        <v>78.94696969696969</v>
      </c>
      <c r="I48" s="12">
        <f>IFERROR(INDEX('Referência'!$G$2:$G$554,MATCH($B$4&amp;"|"&amp;I$8&amp;"|pre_natal_7mais",'Referência'!$A$2:$A$554,0)),"n.d.")</f>
        <v>79.6531701192718</v>
      </c>
      <c r="J48" s="12">
        <f>IFERROR(INDEX('Referência'!$G$2:$G$554,MATCH($B$4&amp;"|"&amp;J$8&amp;"|pre_natal_7mais",'Referência'!$A$2:$A$554,0)),"n.d.")</f>
        <v>80.77175543885971</v>
      </c>
      <c r="K48" s="12">
        <f>IFERROR(INDEX('Referência'!$G$2:$G$554,MATCH($B$4&amp;"|"&amp;K$8&amp;"|pre_natal_7mais",'Referência'!$A$2:$A$554,0)),"n.d.")</f>
        <v>83.3092485549133</v>
      </c>
      <c r="L48" s="12">
        <f>IFERROR(INDEX('Referência'!$G$2:$G$554,MATCH($B$4&amp;"|"&amp;L$8&amp;"|pre_natal_7mais",'Referência'!$A$2:$A$554,0)),"n.d.")</f>
        <v>83.52864583333333</v>
      </c>
      <c r="M48" s="12" t="str">
        <f>IFERROR(INDEX('Referência'!$G$2:$G$554,MATCH($B$4&amp;"|"&amp;M$8&amp;"|pre_natal_7mais",'Referência'!$A$2:$A$554,0)),"n.d.")</f>
        <v>n.d.</v>
      </c>
    </row>
    <row r="49" spans="1:13">
      <c r="A49" s="3"/>
      <c r="B49" s="3" t="s">
        <v>10298</v>
      </c>
      <c r="C49" s="12">
        <f>IFERROR(INDEX('Referência'!$I$2:$I$554,MATCH($B$4&amp;"|"&amp;C$8&amp;"|pre_natal_7mais",'Referência'!$A$2:$A$554,0)),"n.d.")</f>
        <v>86.95697577276525</v>
      </c>
      <c r="D49" s="12">
        <f>IFERROR(INDEX('Referência'!$I$2:$I$554,MATCH($B$4&amp;"|"&amp;D$8&amp;"|pre_natal_7mais",'Referência'!$A$2:$A$554,0)),"n.d.")</f>
        <v>86.94617514710973</v>
      </c>
      <c r="E49" s="12">
        <f>IFERROR(INDEX('Referência'!$I$2:$I$554,MATCH($B$4&amp;"|"&amp;E$8&amp;"|pre_natal_7mais",'Referência'!$A$2:$A$554,0)),"n.d.")</f>
        <v>87.55507955936352</v>
      </c>
      <c r="F49" s="12">
        <f>IFERROR(INDEX('Referência'!$I$2:$I$554,MATCH($B$4&amp;"|"&amp;F$8&amp;"|pre_natal_7mais",'Referência'!$A$2:$A$554,0)),"n.d.")</f>
        <v>88.6991584852735</v>
      </c>
      <c r="G49" s="12">
        <f>IFERROR(INDEX('Referência'!$I$2:$I$554,MATCH($B$4&amp;"|"&amp;G$8&amp;"|pre_natal_7mais",'Referência'!$A$2:$A$554,0)),"n.d.")</f>
        <v>89.14711940992757</v>
      </c>
      <c r="H49" s="12">
        <f>IFERROR(INDEX('Referência'!$I$2:$I$554,MATCH($B$4&amp;"|"&amp;H$8&amp;"|pre_natal_7mais",'Referência'!$A$2:$A$554,0)),"n.d.")</f>
        <v>89.59603658536585</v>
      </c>
      <c r="I49" s="12">
        <f>IFERROR(INDEX('Referência'!$I$2:$I$554,MATCH($B$4&amp;"|"&amp;I$8&amp;"|pre_natal_7mais",'Referência'!$A$2:$A$554,0)),"n.d.")</f>
        <v>88.97564759848893</v>
      </c>
      <c r="J49" s="12">
        <f>IFERROR(INDEX('Referência'!$I$2:$I$554,MATCH($B$4&amp;"|"&amp;J$8&amp;"|pre_natal_7mais",'Referência'!$A$2:$A$554,0)),"n.d.")</f>
        <v>89.27154944473824</v>
      </c>
      <c r="K49" s="12">
        <f>IFERROR(INDEX('Referência'!$I$2:$I$554,MATCH($B$4&amp;"|"&amp;K$8&amp;"|pre_natal_7mais",'Referência'!$A$2:$A$554,0)),"n.d.")</f>
        <v>90.56945583811867</v>
      </c>
      <c r="L49" s="12">
        <f>IFERROR(INDEX('Referência'!$I$2:$I$554,MATCH($B$4&amp;"|"&amp;L$8&amp;"|pre_natal_7mais",'Referência'!$A$2:$A$554,0)),"n.d.")</f>
        <v>91.12545333078832</v>
      </c>
      <c r="M49" s="12" t="str">
        <f>IFERROR(INDEX('Referência'!$I$2:$I$554,MATCH($B$4&amp;"|"&amp;M$8&amp;"|pre_natal_7mais",'Referência'!$A$2:$A$554,0)),"n.d.")</f>
        <v>n.d.</v>
      </c>
    </row>
    <row r="50" spans="1:13">
      <c r="A50" s="3"/>
      <c r="B50" s="3" t="s">
        <v>10299</v>
      </c>
      <c r="C50" s="10">
        <f>IF(AND(ISNUMBER(C46),ISNUMBER(C47)),C46/C47-1,"n.d.")</f>
        <v>0.10132439763842349</v>
      </c>
      <c r="D50" s="10">
        <f>IF(AND(ISNUMBER(D46),ISNUMBER(D47)),D46/D47-1,"n.d.")</f>
        <v>0.09501884036195318</v>
      </c>
      <c r="E50" s="10">
        <f>IF(AND(ISNUMBER(E46),ISNUMBER(E47)),E46/E47-1,"n.d.")</f>
        <v>0.13158012657460438</v>
      </c>
      <c r="F50" s="10">
        <f>IF(AND(ISNUMBER(F46),ISNUMBER(F47)),F46/F47-1,"n.d.")</f>
        <v>-0.028918587765474624</v>
      </c>
      <c r="G50" s="10">
        <f>IF(AND(ISNUMBER(G46),ISNUMBER(G47)),G46/G47-1,"n.d.")</f>
        <v>-0.059932465659115586</v>
      </c>
      <c r="H50" s="10">
        <f>IF(AND(ISNUMBER(H46),ISNUMBER(H47)),H46/H47-1,"n.d.")</f>
        <v>-0.07410281587532863</v>
      </c>
      <c r="I50" s="10">
        <f>IF(AND(ISNUMBER(I46),ISNUMBER(I47)),I46/I47-1,"n.d.")</f>
        <v>-0.02356305022498595</v>
      </c>
      <c r="J50" s="10">
        <f>IF(AND(ISNUMBER(J46),ISNUMBER(J47)),J46/J47-1,"n.d.")</f>
        <v>0.029900595371678218</v>
      </c>
      <c r="K50" s="10">
        <f>IF(AND(ISNUMBER(K46),ISNUMBER(K47)),K46/K47-1,"n.d.")</f>
        <v>0.0032175930796880525</v>
      </c>
      <c r="L50" s="10">
        <f>IF(AND(ISNUMBER(L46),ISNUMBER(L47)),L46/L47-1,"n.d.")</f>
        <v>0.013628376179628976</v>
      </c>
      <c r="M50" s="10" t="str">
        <f>IF(AND(ISNUMBER(M46),ISNUMBER(M47)),M46/M47-1,"n.d.")</f>
        <v>n.d.</v>
      </c>
    </row>
    <row r="59" spans="1:13">
      <c r="A59" s="2" t="s">
        <v>10300</v>
      </c>
    </row>
    <row r="60" spans="1:13">
      <c r="A60" s="8" t="s">
        <v>10301</v>
      </c>
    </row>
    <row r="63" spans="1:13">
      <c r="A63" s="8" t="s">
        <v>670</v>
      </c>
      <c r="B63" s="8" t="s">
        <v>10302</v>
      </c>
      <c r="C63" s="15">
        <f>IF(ISNUMBER(C10),C10,NA())</f>
        <v>5045.673169418184</v>
      </c>
      <c r="D63" s="15">
        <f>IF(ISNUMBER(D10),D10,NA())</f>
        <v>4939.586566282997</v>
      </c>
      <c r="E63" s="15">
        <f>IF(ISNUMBER(E10),E10,NA())</f>
        <v>4423.026421292838</v>
      </c>
      <c r="F63" s="15">
        <f>IF(ISNUMBER(F10),F10,NA())</f>
        <v>4407.877494821405</v>
      </c>
      <c r="G63" s="15">
        <f>IF(ISNUMBER(G10),G10,NA())</f>
        <v>4529.970608556373</v>
      </c>
      <c r="H63" s="15">
        <f>IF(ISNUMBER(H10),H10,NA())</f>
        <v>4764.518063692278</v>
      </c>
      <c r="I63" s="15">
        <f>IF(ISNUMBER(I10),I10,NA())</f>
        <v>4859.372055996756</v>
      </c>
      <c r="J63" s="15">
        <f>IF(ISNUMBER(J10),J10,NA())</f>
        <v>5671.554449997775</v>
      </c>
      <c r="K63" s="15">
        <f>IF(ISNUMBER(K10),K10,NA())</f>
        <v>5673.674656579908</v>
      </c>
      <c r="L63" s="15">
        <f>IF(ISNUMBER(L10),L10,NA())</f>
        <v>6100.454713667387</v>
      </c>
      <c r="M63" s="15">
        <f>IF(ISNUMBER(M10),M10,NA())</f>
        <v>6414.177921686746</v>
      </c>
    </row>
    <row r="64" spans="1:13">
      <c r="A64" s="8"/>
      <c r="B64" s="8" t="s">
        <v>10285</v>
      </c>
      <c r="C64" s="15">
        <f>IF(ISNUMBER(C11),C11,NA())</f>
        <v>4329.090472096091</v>
      </c>
      <c r="D64" s="15">
        <f>IF(ISNUMBER(D11),D11,NA())</f>
        <v>4326.251755984147</v>
      </c>
      <c r="E64" s="15">
        <f>IF(ISNUMBER(E11),E11,NA())</f>
        <v>4209.900626956221</v>
      </c>
      <c r="F64" s="15">
        <f>IF(ISNUMBER(F11),F11,NA())</f>
        <v>4395.398961702424</v>
      </c>
      <c r="G64" s="15">
        <f>IF(ISNUMBER(G11),G11,NA())</f>
        <v>4530.563450462695</v>
      </c>
      <c r="H64" s="15">
        <f>IF(ISNUMBER(H11),H11,NA())</f>
        <v>4707.064215057932</v>
      </c>
      <c r="I64" s="15">
        <f>IF(ISNUMBER(I11),I11,NA())</f>
        <v>4997.408394224973</v>
      </c>
      <c r="J64" s="15">
        <f>IF(ISNUMBER(J11),J11,NA())</f>
        <v>5956.940500148376</v>
      </c>
      <c r="K64" s="15">
        <f>IF(ISNUMBER(K11),K11,NA())</f>
        <v>6072.175605711207</v>
      </c>
      <c r="L64" s="15">
        <f>IF(ISNUMBER(L11),L11,NA())</f>
        <v>6454.148217226844</v>
      </c>
      <c r="M64" s="15">
        <f>IF(ISNUMBER(M11),M11,NA())</f>
        <v>6742.365205947595</v>
      </c>
    </row>
    <row r="65" spans="1:13">
      <c r="A65" s="8"/>
      <c r="B65" s="8" t="s">
        <v>10297</v>
      </c>
      <c r="C65" s="15">
        <f>IF(ISNUMBER(C12),C12,NA())</f>
        <v>3837.6036058313557</v>
      </c>
      <c r="D65" s="15">
        <f>IF(ISNUMBER(D12),D12,NA())</f>
        <v>3841.482397307946</v>
      </c>
      <c r="E65" s="15">
        <f>IF(ISNUMBER(E12),E12,NA())</f>
        <v>3791.0285146650695</v>
      </c>
      <c r="F65" s="15">
        <f>IF(ISNUMBER(F12),F12,NA())</f>
        <v>3915.0145573830982</v>
      </c>
      <c r="G65" s="15">
        <f>IF(ISNUMBER(G12),G12,NA())</f>
        <v>3990.577660944246</v>
      </c>
      <c r="H65" s="15">
        <f>IF(ISNUMBER(H12),H12,NA())</f>
        <v>4168.6221168312895</v>
      </c>
      <c r="I65" s="15">
        <f>IF(ISNUMBER(I12),I12,NA())</f>
        <v>4460.002876222268</v>
      </c>
      <c r="J65" s="15">
        <f>IF(ISNUMBER(J12),J12,NA())</f>
        <v>5347.522204044472</v>
      </c>
      <c r="K65" s="15">
        <f>IF(ISNUMBER(K12),K12,NA())</f>
        <v>5383.182893168271</v>
      </c>
      <c r="L65" s="15">
        <f>IF(ISNUMBER(L12),L12,NA())</f>
        <v>5776.305601267568</v>
      </c>
      <c r="M65" s="15">
        <f>IF(ISNUMBER(M12),M12,NA())</f>
        <v>6044.0109293101195</v>
      </c>
    </row>
    <row r="66" spans="1:13">
      <c r="A66" s="8"/>
      <c r="B66" s="8" t="s">
        <v>10298</v>
      </c>
      <c r="C66" s="15">
        <f>IF(ISNUMBER(C13),C13,NA())</f>
        <v>5046.47445353177</v>
      </c>
      <c r="D66" s="15">
        <f>IF(ISNUMBER(D13),D13,NA())</f>
        <v>4966.362080570344</v>
      </c>
      <c r="E66" s="15">
        <f>IF(ISNUMBER(E13),E13,NA())</f>
        <v>4769.173034220661</v>
      </c>
      <c r="F66" s="15">
        <f>IF(ISNUMBER(F13),F13,NA())</f>
        <v>4923.442724604417</v>
      </c>
      <c r="G66" s="15">
        <f>IF(ISNUMBER(G13),G13,NA())</f>
        <v>5061.900445111221</v>
      </c>
      <c r="H66" s="15">
        <f>IF(ISNUMBER(H13),H13,NA())</f>
        <v>5307.5948436344715</v>
      </c>
      <c r="I66" s="15">
        <f>IF(ISNUMBER(I13),I13,NA())</f>
        <v>5518.020035936543</v>
      </c>
      <c r="J66" s="15">
        <f>IF(ISNUMBER(J13),J13,NA())</f>
        <v>6665.361333781149</v>
      </c>
      <c r="K66" s="15">
        <f>IF(ISNUMBER(K13),K13,NA())</f>
        <v>6748.229655642652</v>
      </c>
      <c r="L66" s="15">
        <f>IF(ISNUMBER(L13),L13,NA())</f>
        <v>7253.276437936118</v>
      </c>
      <c r="M66" s="15">
        <f>IF(ISNUMBER(M13),M13,NA())</f>
        <v>7498.935369320703</v>
      </c>
    </row>
    <row r="67" spans="1:13">
      <c r="A67" s="8" t="s">
        <v>671</v>
      </c>
      <c r="B67" s="8" t="s">
        <v>10302</v>
      </c>
      <c r="C67" s="15">
        <f>IF(ISNUMBER(C16),C16,NA())</f>
        <v>79.92850534331083</v>
      </c>
      <c r="D67" s="15">
        <f>IF(ISNUMBER(D16),D16,NA())</f>
        <v>81.98763459961478</v>
      </c>
      <c r="E67" s="15">
        <f>IF(ISNUMBER(E16),E16,NA())</f>
        <v>79.99610087333963</v>
      </c>
      <c r="F67" s="15">
        <f>IF(ISNUMBER(F16),F16,NA())</f>
        <v>79.70307268233493</v>
      </c>
      <c r="G67" s="15">
        <f>IF(ISNUMBER(G16),G16,NA())</f>
        <v>82.04939781469913</v>
      </c>
      <c r="H67" s="15">
        <f>IF(ISNUMBER(H16),H16,NA())</f>
        <v>83.90926566274328</v>
      </c>
      <c r="I67" s="15">
        <f>IF(ISNUMBER(I16),I16,NA())</f>
        <v>83.52118389991432</v>
      </c>
      <c r="J67" s="15">
        <f>IF(ISNUMBER(J16),J16,NA())</f>
        <v>81.93957692796607</v>
      </c>
      <c r="K67" s="15">
        <f>IF(ISNUMBER(K16),K16,NA())</f>
        <v>80.37100999235814</v>
      </c>
      <c r="L67" s="15">
        <f>IF(ISNUMBER(L16),L16,NA())</f>
        <v>81.847199094232</v>
      </c>
      <c r="M67" s="15">
        <f>IF(ISNUMBER(M16),M16,NA())</f>
        <v>81.24475084865966</v>
      </c>
    </row>
    <row r="68" spans="1:13">
      <c r="A68" s="8"/>
      <c r="B68" s="8" t="s">
        <v>10285</v>
      </c>
      <c r="C68" s="15">
        <f>IF(ISNUMBER(C17),C17,NA())</f>
        <v>84.91375789699016</v>
      </c>
      <c r="D68" s="15">
        <f>IF(ISNUMBER(D17),D17,NA())</f>
        <v>84.85335601817917</v>
      </c>
      <c r="E68" s="15">
        <f>IF(ISNUMBER(E17),E17,NA())</f>
        <v>84.08443330730975</v>
      </c>
      <c r="F68" s="15">
        <f>IF(ISNUMBER(F17),F17,NA())</f>
        <v>84.00334734077936</v>
      </c>
      <c r="G68" s="15">
        <f>IF(ISNUMBER(G17),G17,NA())</f>
        <v>83.73909541275168</v>
      </c>
      <c r="H68" s="15">
        <f>IF(ISNUMBER(H17),H17,NA())</f>
        <v>84.35703376456857</v>
      </c>
      <c r="I68" s="15">
        <f>IF(ISNUMBER(I17),I17,NA())</f>
        <v>83.82376912198825</v>
      </c>
      <c r="J68" s="15">
        <f>IF(ISNUMBER(J17),J17,NA())</f>
        <v>82.53606231913608</v>
      </c>
      <c r="K68" s="15">
        <f>IF(ISNUMBER(K17),K17,NA())</f>
        <v>81.53772145984928</v>
      </c>
      <c r="L68" s="15">
        <f>IF(ISNUMBER(L17),L17,NA())</f>
        <v>81.98926371717667</v>
      </c>
      <c r="M68" s="15">
        <f>IF(ISNUMBER(M17),M17,NA())</f>
        <v>82.03303220685834</v>
      </c>
    </row>
    <row r="69" spans="1:13">
      <c r="A69" s="8"/>
      <c r="B69" s="8" t="s">
        <v>10297</v>
      </c>
      <c r="C69" s="15">
        <f>IF(ISNUMBER(C18),C18,NA())</f>
        <v>79.3608379226726</v>
      </c>
      <c r="D69" s="15">
        <f>IF(ISNUMBER(D18),D18,NA())</f>
        <v>78.74732064293464</v>
      </c>
      <c r="E69" s="15">
        <f>IF(ISNUMBER(E18),E18,NA())</f>
        <v>77.73073837264036</v>
      </c>
      <c r="F69" s="15">
        <f>IF(ISNUMBER(F18),F18,NA())</f>
        <v>78.38537877673807</v>
      </c>
      <c r="G69" s="15">
        <f>IF(ISNUMBER(G18),G18,NA())</f>
        <v>79.0890620385509</v>
      </c>
      <c r="H69" s="15">
        <f>IF(ISNUMBER(H18),H18,NA())</f>
        <v>79.96889939733995</v>
      </c>
      <c r="I69" s="15">
        <f>IF(ISNUMBER(I18),I18,NA())</f>
        <v>80.65648689441244</v>
      </c>
      <c r="J69" s="15">
        <f>IF(ISNUMBER(J18),J18,NA())</f>
        <v>78.62279089352114</v>
      </c>
      <c r="K69" s="15">
        <f>IF(ISNUMBER(K18),K18,NA())</f>
        <v>76.93084663080637</v>
      </c>
      <c r="L69" s="15">
        <f>IF(ISNUMBER(L18),L18,NA())</f>
        <v>77.49535431989915</v>
      </c>
      <c r="M69" s="15">
        <f>IF(ISNUMBER(M18),M18,NA())</f>
        <v>78.91438104503405</v>
      </c>
    </row>
    <row r="70" spans="1:13">
      <c r="A70" s="8"/>
      <c r="B70" s="8" t="s">
        <v>10298</v>
      </c>
      <c r="C70" s="15">
        <f>IF(ISNUMBER(C19),C19,NA())</f>
        <v>87.33432039620354</v>
      </c>
      <c r="D70" s="15">
        <f>IF(ISNUMBER(D19),D19,NA())</f>
        <v>89.40116390541776</v>
      </c>
      <c r="E70" s="15">
        <f>IF(ISNUMBER(E19),E19,NA())</f>
        <v>86.89421401345933</v>
      </c>
      <c r="F70" s="15">
        <f>IF(ISNUMBER(F19),F19,NA())</f>
        <v>87.92101248984852</v>
      </c>
      <c r="G70" s="15">
        <f>IF(ISNUMBER(G19),G19,NA())</f>
        <v>86.66491219444094</v>
      </c>
      <c r="H70" s="15">
        <f>IF(ISNUMBER(H19),H19,NA())</f>
        <v>87.14189777778341</v>
      </c>
      <c r="I70" s="15">
        <f>IF(ISNUMBER(I19),I19,NA())</f>
        <v>87.66896870873133</v>
      </c>
      <c r="J70" s="15">
        <f>IF(ISNUMBER(J19),J19,NA())</f>
        <v>86.0271528857127</v>
      </c>
      <c r="K70" s="15">
        <f>IF(ISNUMBER(K19),K19,NA())</f>
        <v>84.59514859381106</v>
      </c>
      <c r="L70" s="15">
        <f>IF(ISNUMBER(L19),L19,NA())</f>
        <v>85.60955995075905</v>
      </c>
      <c r="M70" s="15">
        <f>IF(ISNUMBER(M19),M19,NA())</f>
        <v>85.82534240254961</v>
      </c>
    </row>
    <row r="71" spans="1:13">
      <c r="A71" s="8" t="s">
        <v>672</v>
      </c>
      <c r="B71" s="8" t="s">
        <v>10302</v>
      </c>
      <c r="C71" s="15">
        <f>IF(ISNUMBER(C22),C22,NA())</f>
        <v>1057.2096531840139</v>
      </c>
      <c r="D71" s="15">
        <f>IF(ISNUMBER(D22),D22,NA())</f>
        <v>1138.1876167057972</v>
      </c>
      <c r="E71" s="15">
        <f>IF(ISNUMBER(E22),E22,NA())</f>
        <v>1063.1910760927337</v>
      </c>
      <c r="F71" s="15">
        <f>IF(ISNUMBER(F22),F22,NA())</f>
        <v>1196.3399016159983</v>
      </c>
      <c r="G71" s="15">
        <f>IF(ISNUMBER(G22),G22,NA())</f>
        <v>1169.104699664388</v>
      </c>
      <c r="H71" s="15">
        <f>IF(ISNUMBER(H22),H22,NA())</f>
        <v>1390.201182224063</v>
      </c>
      <c r="I71" s="15">
        <f>IF(ISNUMBER(I22),I22,NA())</f>
        <v>1410.7053729783966</v>
      </c>
      <c r="J71" s="15">
        <f>IF(ISNUMBER(J22),J22,NA())</f>
        <v>1502.2682435188512</v>
      </c>
      <c r="K71" s="15">
        <f>IF(ISNUMBER(K22),K22,NA())</f>
        <v>1611.5521406937237</v>
      </c>
      <c r="L71" s="15">
        <f>IF(ISNUMBER(L22),L22,NA())</f>
        <v>1738.3147463152825</v>
      </c>
      <c r="M71" s="15">
        <f>IF(ISNUMBER(M22),M22,NA())</f>
        <v>2245.828234605087</v>
      </c>
    </row>
    <row r="72" spans="1:13">
      <c r="A72" s="8"/>
      <c r="B72" s="8" t="s">
        <v>10285</v>
      </c>
      <c r="C72" s="15">
        <f>IF(ISNUMBER(C23),C23,NA())</f>
        <v>1134.7828383676829</v>
      </c>
      <c r="D72" s="15">
        <f>IF(ISNUMBER(D23),D23,NA())</f>
        <v>1102.9277182101102</v>
      </c>
      <c r="E72" s="15">
        <f>IF(ISNUMBER(E23),E23,NA())</f>
        <v>1094.0141456962433</v>
      </c>
      <c r="F72" s="15">
        <f>IF(ISNUMBER(F23),F23,NA())</f>
        <v>1164.7485233552807</v>
      </c>
      <c r="G72" s="15">
        <f>IF(ISNUMBER(G23),G23,NA())</f>
        <v>1198.6195698519457</v>
      </c>
      <c r="H72" s="15">
        <f>IF(ISNUMBER(H23),H23,NA())</f>
        <v>1376.0859144741592</v>
      </c>
      <c r="I72" s="15">
        <f>IF(ISNUMBER(I23),I23,NA())</f>
        <v>1394.7782395103409</v>
      </c>
      <c r="J72" s="15">
        <f>IF(ISNUMBER(J23),J23,NA())</f>
        <v>1585.414487357988</v>
      </c>
      <c r="K72" s="15">
        <f>IF(ISNUMBER(K23),K23,NA())</f>
        <v>1742.993782252896</v>
      </c>
      <c r="L72" s="15">
        <f>IF(ISNUMBER(L23),L23,NA())</f>
        <v>1773.3031170953407</v>
      </c>
      <c r="M72" s="15">
        <f>IF(ISNUMBER(M23),M23,NA())</f>
        <v>1892.769060948248</v>
      </c>
    </row>
    <row r="73" spans="1:13">
      <c r="A73" s="8"/>
      <c r="B73" s="8" t="s">
        <v>10297</v>
      </c>
      <c r="C73" s="15">
        <f>IF(ISNUMBER(C24),C24,NA())</f>
        <v>992.2325722058587</v>
      </c>
      <c r="D73" s="15">
        <f>IF(ISNUMBER(D24),D24,NA())</f>
        <v>964.2477202439434</v>
      </c>
      <c r="E73" s="15">
        <f>IF(ISNUMBER(E24),E24,NA())</f>
        <v>937.8627565711732</v>
      </c>
      <c r="F73" s="15">
        <f>IF(ISNUMBER(F24),F24,NA())</f>
        <v>1024.3355741590613</v>
      </c>
      <c r="G73" s="15">
        <f>IF(ISNUMBER(G24),G24,NA())</f>
        <v>1026.5609010055864</v>
      </c>
      <c r="H73" s="15">
        <f>IF(ISNUMBER(H24),H24,NA())</f>
        <v>1164.7230820757325</v>
      </c>
      <c r="I73" s="15">
        <f>IF(ISNUMBER(I24),I24,NA())</f>
        <v>1133.1247540996376</v>
      </c>
      <c r="J73" s="15">
        <f>IF(ISNUMBER(J24),J24,NA())</f>
        <v>1413.545949167592</v>
      </c>
      <c r="K73" s="15">
        <f>IF(ISNUMBER(K24),K24,NA())</f>
        <v>1497.3327247128818</v>
      </c>
      <c r="L73" s="15">
        <f>IF(ISNUMBER(L24),L24,NA())</f>
        <v>1575.7855231107924</v>
      </c>
      <c r="M73" s="15">
        <f>IF(ISNUMBER(M24),M24,NA())</f>
        <v>1625.7943625712805</v>
      </c>
    </row>
    <row r="74" spans="1:13">
      <c r="A74" s="8"/>
      <c r="B74" s="8" t="s">
        <v>10298</v>
      </c>
      <c r="C74" s="15">
        <f>IF(ISNUMBER(C25),C25,NA())</f>
        <v>1307.5431480331004</v>
      </c>
      <c r="D74" s="15">
        <f>IF(ISNUMBER(D25),D25,NA())</f>
        <v>1268.6569256178789</v>
      </c>
      <c r="E74" s="15">
        <f>IF(ISNUMBER(E25),E25,NA())</f>
        <v>1286.3042184721066</v>
      </c>
      <c r="F74" s="15">
        <f>IF(ISNUMBER(F25),F25,NA())</f>
        <v>1357.7813746411734</v>
      </c>
      <c r="G74" s="15">
        <f>IF(ISNUMBER(G25),G25,NA())</f>
        <v>1397.4541475509482</v>
      </c>
      <c r="H74" s="15">
        <f>IF(ISNUMBER(H25),H25,NA())</f>
        <v>1564.8585596799553</v>
      </c>
      <c r="I74" s="15">
        <f>IF(ISNUMBER(I25),I25,NA())</f>
        <v>1558.8711938895158</v>
      </c>
      <c r="J74" s="15">
        <f>IF(ISNUMBER(J25),J25,NA())</f>
        <v>1800.2934939151783</v>
      </c>
      <c r="K74" s="15">
        <f>IF(ISNUMBER(K25),K25,NA())</f>
        <v>1986.8537347124065</v>
      </c>
      <c r="L74" s="15">
        <f>IF(ISNUMBER(L25),L25,NA())</f>
        <v>2052.618559204505</v>
      </c>
      <c r="M74" s="15">
        <f>IF(ISNUMBER(M25),M25,NA())</f>
        <v>2175.643877040564</v>
      </c>
    </row>
    <row r="75" spans="1:13">
      <c r="A75" s="8" t="s">
        <v>673</v>
      </c>
      <c r="B75" s="8" t="s">
        <v>10302</v>
      </c>
      <c r="C75" s="15">
        <f>IF(ISNUMBER(C28),C28,NA())</f>
        <v>1675.555962880978</v>
      </c>
      <c r="D75" s="15">
        <f>IF(ISNUMBER(D28),D28,NA())</f>
        <v>1580.2175298889333</v>
      </c>
      <c r="E75" s="15">
        <f>IF(ISNUMBER(E28),E28,NA())</f>
        <v>1565.7474579092022</v>
      </c>
      <c r="F75" s="15">
        <f>IF(ISNUMBER(F28),F28,NA())</f>
        <v>1638.7483400024066</v>
      </c>
      <c r="G75" s="15">
        <f>IF(ISNUMBER(G28),G28,NA())</f>
        <v>1634.7529569451492</v>
      </c>
      <c r="H75" s="15">
        <f>IF(ISNUMBER(H28),H28,NA())</f>
        <v>1522.3292426718945</v>
      </c>
      <c r="I75" s="15">
        <f>IF(ISNUMBER(I28),I28,NA())</f>
        <v>1726.547560156791</v>
      </c>
      <c r="J75" s="15">
        <f>IF(ISNUMBER(J28),J28,NA())</f>
        <v>1815.37850635961</v>
      </c>
      <c r="K75" s="15">
        <f>IF(ISNUMBER(K28),K28,NA())</f>
        <v>1886.0423433684211</v>
      </c>
      <c r="L75" s="15">
        <f>IF(ISNUMBER(L28),L28,NA())</f>
        <v>1988.5607276366081</v>
      </c>
      <c r="M75" s="15">
        <f>IF(ISNUMBER(M28),M28,NA())</f>
        <v>1914.6130739625169</v>
      </c>
    </row>
    <row r="76" spans="1:13">
      <c r="A76" s="8"/>
      <c r="B76" s="8" t="s">
        <v>10285</v>
      </c>
      <c r="C76" s="15">
        <f>IF(ISNUMBER(C29),C29,NA())</f>
        <v>1433.2332303984754</v>
      </c>
      <c r="D76" s="15">
        <f>IF(ISNUMBER(D29),D29,NA())</f>
        <v>1430.9668150347793</v>
      </c>
      <c r="E76" s="15">
        <f>IF(ISNUMBER(E29),E29,NA())</f>
        <v>1378.7449940408499</v>
      </c>
      <c r="F76" s="15">
        <f>IF(ISNUMBER(F29),F29,NA())</f>
        <v>1412.1306666400646</v>
      </c>
      <c r="G76" s="15">
        <f>IF(ISNUMBER(G29),G29,NA())</f>
        <v>1482.8127478487227</v>
      </c>
      <c r="H76" s="15">
        <f>IF(ISNUMBER(H29),H29,NA())</f>
        <v>1286.1207483475187</v>
      </c>
      <c r="I76" s="15">
        <f>IF(ISNUMBER(I29),I29,NA())</f>
        <v>1391.7670357614275</v>
      </c>
      <c r="J76" s="15">
        <f>IF(ISNUMBER(J29),J29,NA())</f>
        <v>1833.2790018473506</v>
      </c>
      <c r="K76" s="15">
        <f>IF(ISNUMBER(K29),K29,NA())</f>
        <v>2029.148573461725</v>
      </c>
      <c r="L76" s="15">
        <f>IF(ISNUMBER(L29),L29,NA())</f>
        <v>2002.8327030463483</v>
      </c>
      <c r="M76" s="15">
        <f>IF(ISNUMBER(M29),M29,NA())</f>
        <v>2060.5831397853735</v>
      </c>
    </row>
    <row r="77" spans="1:13">
      <c r="A77" s="8"/>
      <c r="B77" s="8" t="s">
        <v>10297</v>
      </c>
      <c r="C77" s="15">
        <f>IF(ISNUMBER(C30),C30,NA())</f>
        <v>1264.677744913969</v>
      </c>
      <c r="D77" s="15">
        <f>IF(ISNUMBER(D30),D30,NA())</f>
        <v>1206.0409100979941</v>
      </c>
      <c r="E77" s="15">
        <f>IF(ISNUMBER(E30),E30,NA())</f>
        <v>1168.6543772648765</v>
      </c>
      <c r="F77" s="15">
        <f>IF(ISNUMBER(F30),F30,NA())</f>
        <v>1261.3076942923014</v>
      </c>
      <c r="G77" s="15">
        <f>IF(ISNUMBER(G30),G30,NA())</f>
        <v>1256.3262354434044</v>
      </c>
      <c r="H77" s="15">
        <f>IF(ISNUMBER(H30),H30,NA())</f>
        <v>1081.654336879033</v>
      </c>
      <c r="I77" s="15">
        <f>IF(ISNUMBER(I30),I30,NA())</f>
        <v>1202.1968288308842</v>
      </c>
      <c r="J77" s="15">
        <f>IF(ISNUMBER(J30),J30,NA())</f>
        <v>1597.324379914542</v>
      </c>
      <c r="K77" s="15">
        <f>IF(ISNUMBER(K30),K30,NA())</f>
        <v>1702.4813722220701</v>
      </c>
      <c r="L77" s="15">
        <f>IF(ISNUMBER(L30),L30,NA())</f>
        <v>1668.0780444988723</v>
      </c>
      <c r="M77" s="15">
        <f>IF(ISNUMBER(M30),M30,NA())</f>
        <v>1745.3489356531197</v>
      </c>
    </row>
    <row r="78" spans="1:13">
      <c r="A78" s="8"/>
      <c r="B78" s="8" t="s">
        <v>10298</v>
      </c>
      <c r="C78" s="15">
        <f>IF(ISNUMBER(C31),C31,NA())</f>
        <v>1749.8300078519687</v>
      </c>
      <c r="D78" s="15">
        <f>IF(ISNUMBER(D31),D31,NA())</f>
        <v>1663.8167158549174</v>
      </c>
      <c r="E78" s="15">
        <f>IF(ISNUMBER(E31),E31,NA())</f>
        <v>1628.7718760215648</v>
      </c>
      <c r="F78" s="15">
        <f>IF(ISNUMBER(F31),F31,NA())</f>
        <v>1647.5149805321391</v>
      </c>
      <c r="G78" s="15">
        <f>IF(ISNUMBER(G31),G31,NA())</f>
        <v>1656.7319937199863</v>
      </c>
      <c r="H78" s="15">
        <f>IF(ISNUMBER(H31),H31,NA())</f>
        <v>1483.5668070818358</v>
      </c>
      <c r="I78" s="15">
        <f>IF(ISNUMBER(I31),I31,NA())</f>
        <v>1635.0579904946985</v>
      </c>
      <c r="J78" s="15">
        <f>IF(ISNUMBER(J31),J31,NA())</f>
        <v>2135.059462518898</v>
      </c>
      <c r="K78" s="15">
        <f>IF(ISNUMBER(K31),K31,NA())</f>
        <v>2281.5017943576627</v>
      </c>
      <c r="L78" s="15">
        <f>IF(ISNUMBER(L31),L31,NA())</f>
        <v>2318.524903437042</v>
      </c>
      <c r="M78" s="15">
        <f>IF(ISNUMBER(M31),M31,NA())</f>
        <v>2344.034604269</v>
      </c>
    </row>
    <row r="79" spans="1:13">
      <c r="A79" s="8" t="s">
        <v>674</v>
      </c>
      <c r="B79" s="8" t="s">
        <v>10302</v>
      </c>
      <c r="C79" s="15">
        <f>IF(ISNUMBER(C34),C34,NA())</f>
        <v>30283.691638673994</v>
      </c>
      <c r="D79" s="15">
        <f>IF(ISNUMBER(D34),D34,NA())</f>
        <v>29505.838397359516</v>
      </c>
      <c r="E79" s="15">
        <f>IF(ISNUMBER(E34),E34,NA())</f>
        <v>31068.41902111379</v>
      </c>
      <c r="F79" s="15">
        <f>IF(ISNUMBER(F34),F34,NA())</f>
        <v>29739.549627608005</v>
      </c>
      <c r="G79" s="15">
        <f>IF(ISNUMBER(G34),G34,NA())</f>
        <v>27716.10469867155</v>
      </c>
      <c r="H79" s="15">
        <f>IF(ISNUMBER(H34),H34,NA())</f>
        <v>29068.691401411987</v>
      </c>
      <c r="I79" s="15">
        <f>IF(ISNUMBER(I34),I34,NA())</f>
        <v>31532.342292626137</v>
      </c>
      <c r="J79" s="15">
        <f>IF(ISNUMBER(J34),J34,NA())</f>
        <v>33576.3872986881</v>
      </c>
      <c r="K79" s="15">
        <f>IF(ISNUMBER(K34),K34,NA())</f>
        <v>38802.65652069722</v>
      </c>
      <c r="L79" s="15" t="e">
        <f>IF(ISNUMBER(L34),L34,NA())</f>
        <v>#N/A</v>
      </c>
      <c r="M79" s="15" t="e">
        <f>IF(ISNUMBER(M34),M34,NA())</f>
        <v>#N/A</v>
      </c>
    </row>
    <row r="80" spans="1:13">
      <c r="A80" s="8"/>
      <c r="B80" s="8" t="s">
        <v>10285</v>
      </c>
      <c r="C80" s="15">
        <f>IF(ISNUMBER(C35),C35,NA())</f>
        <v>33277.79281882878</v>
      </c>
      <c r="D80" s="15">
        <f>IF(ISNUMBER(D35),D35,NA())</f>
        <v>33258.86424494981</v>
      </c>
      <c r="E80" s="15">
        <f>IF(ISNUMBER(E35),E35,NA())</f>
        <v>33251.67508910876</v>
      </c>
      <c r="F80" s="15">
        <f>IF(ISNUMBER(F35),F35,NA())</f>
        <v>30201.99527578162</v>
      </c>
      <c r="G80" s="15">
        <f>IF(ISNUMBER(G35),G35,NA())</f>
        <v>32612.18901014854</v>
      </c>
      <c r="H80" s="15">
        <f>IF(ISNUMBER(H35),H35,NA())</f>
        <v>35960.58511126459</v>
      </c>
      <c r="I80" s="15">
        <f>IF(ISNUMBER(I35),I35,NA())</f>
        <v>36497.025212215725</v>
      </c>
      <c r="J80" s="15">
        <f>IF(ISNUMBER(J35),J35,NA())</f>
        <v>37630.57971678783</v>
      </c>
      <c r="K80" s="15">
        <f>IF(ISNUMBER(K35),K35,NA())</f>
        <v>42511.91593647508</v>
      </c>
      <c r="L80" s="15" t="e">
        <f>IF(ISNUMBER(L35),L35,NA())</f>
        <v>#N/A</v>
      </c>
      <c r="M80" s="15" t="e">
        <f>IF(ISNUMBER(M35),M35,NA())</f>
        <v>#N/A</v>
      </c>
    </row>
    <row r="81" spans="1:13">
      <c r="A81" s="8"/>
      <c r="B81" s="8" t="s">
        <v>10297</v>
      </c>
      <c r="C81" s="15">
        <f>IF(ISNUMBER(C36),C36,NA())</f>
        <v>25386.089855858907</v>
      </c>
      <c r="D81" s="15">
        <f>IF(ISNUMBER(D36),D36,NA())</f>
        <v>25668.627453235968</v>
      </c>
      <c r="E81" s="15">
        <f>IF(ISNUMBER(E36),E36,NA())</f>
        <v>27109.39071604392</v>
      </c>
      <c r="F81" s="15">
        <f>IF(ISNUMBER(F36),F36,NA())</f>
        <v>26039.805806631157</v>
      </c>
      <c r="G81" s="15">
        <f>IF(ISNUMBER(G36),G36,NA())</f>
        <v>26082.26546321655</v>
      </c>
      <c r="H81" s="15">
        <f>IF(ISNUMBER(H36),H36,NA())</f>
        <v>26607.67338084638</v>
      </c>
      <c r="I81" s="15">
        <f>IF(ISNUMBER(I36),I36,NA())</f>
        <v>26372.37058937146</v>
      </c>
      <c r="J81" s="15">
        <f>IF(ISNUMBER(J36),J36,NA())</f>
        <v>27165.744152964035</v>
      </c>
      <c r="K81" s="15">
        <f>IF(ISNUMBER(K36),K36,NA())</f>
        <v>32065.548448363217</v>
      </c>
      <c r="L81" s="15" t="e">
        <f>IF(ISNUMBER(L36),L36,NA())</f>
        <v>#N/A</v>
      </c>
      <c r="M81" s="15" t="e">
        <f>IF(ISNUMBER(M36),M36,NA())</f>
        <v>#N/A</v>
      </c>
    </row>
    <row r="82" spans="1:13">
      <c r="A82" s="8"/>
      <c r="B82" s="8" t="s">
        <v>10298</v>
      </c>
      <c r="C82" s="15">
        <f>IF(ISNUMBER(C37),C37,NA())</f>
        <v>47098.28217623075</v>
      </c>
      <c r="D82" s="15">
        <f>IF(ISNUMBER(D37),D37,NA())</f>
        <v>44950.72599293357</v>
      </c>
      <c r="E82" s="15">
        <f>IF(ISNUMBER(E37),E37,NA())</f>
        <v>47424.57543873173</v>
      </c>
      <c r="F82" s="15">
        <f>IF(ISNUMBER(F37),F37,NA())</f>
        <v>42164.01934415246</v>
      </c>
      <c r="G82" s="15">
        <f>IF(ISNUMBER(G37),G37,NA())</f>
        <v>42832.169428884314</v>
      </c>
      <c r="H82" s="15">
        <f>IF(ISNUMBER(H37),H37,NA())</f>
        <v>47007.36983704814</v>
      </c>
      <c r="I82" s="15">
        <f>IF(ISNUMBER(I37),I37,NA())</f>
        <v>48142.29935380771</v>
      </c>
      <c r="J82" s="15">
        <f>IF(ISNUMBER(J37),J37,NA())</f>
        <v>49051.92895702805</v>
      </c>
      <c r="K82" s="15">
        <f>IF(ISNUMBER(K37),K37,NA())</f>
        <v>59700.709635772924</v>
      </c>
      <c r="L82" s="15" t="e">
        <f>IF(ISNUMBER(L37),L37,NA())</f>
        <v>#N/A</v>
      </c>
      <c r="M82" s="15" t="e">
        <f>IF(ISNUMBER(M37),M37,NA())</f>
        <v>#N/A</v>
      </c>
    </row>
    <row r="83" spans="1:13">
      <c r="A83" s="8" t="s">
        <v>675</v>
      </c>
      <c r="B83" s="8" t="s">
        <v>10302</v>
      </c>
      <c r="C83" s="15">
        <f>IF(ISNUMBER(C40),C40,NA())</f>
        <v>7.5</v>
      </c>
      <c r="D83" s="15" t="e">
        <f>IF(ISNUMBER(D40),D40,NA())</f>
        <v>#N/A</v>
      </c>
      <c r="E83" s="15">
        <f>IF(ISNUMBER(E40),E40,NA())</f>
        <v>7.5</v>
      </c>
      <c r="F83" s="15" t="e">
        <f>IF(ISNUMBER(F40),F40,NA())</f>
        <v>#N/A</v>
      </c>
      <c r="G83" s="15">
        <f>IF(ISNUMBER(G40),G40,NA())</f>
        <v>7.3</v>
      </c>
      <c r="H83" s="15" t="e">
        <f>IF(ISNUMBER(H40),H40,NA())</f>
        <v>#N/A</v>
      </c>
      <c r="I83" s="15">
        <f>IF(ISNUMBER(I40),I40,NA())</f>
        <v>6.0</v>
      </c>
      <c r="J83" s="15" t="e">
        <f>IF(ISNUMBER(J40),J40,NA())</f>
        <v>#N/A</v>
      </c>
      <c r="K83" s="15">
        <f>IF(ISNUMBER(K40),K40,NA())</f>
        <v>7.3</v>
      </c>
      <c r="L83" s="15" t="e">
        <f>IF(ISNUMBER(L40),L40,NA())</f>
        <v>#N/A</v>
      </c>
      <c r="M83" s="15" t="e">
        <f>IF(ISNUMBER(M40),M40,NA())</f>
        <v>#N/A</v>
      </c>
    </row>
    <row r="84" spans="1:13">
      <c r="A84" s="8"/>
      <c r="B84" s="8" t="s">
        <v>10285</v>
      </c>
      <c r="C84" s="15">
        <f>IF(ISNUMBER(C41),C41,NA())</f>
        <v>6.1</v>
      </c>
      <c r="D84" s="15" t="e">
        <f>IF(ISNUMBER(D41),D41,NA())</f>
        <v>#N/A</v>
      </c>
      <c r="E84" s="15">
        <f>IF(ISNUMBER(E41),E41,NA())</f>
        <v>6.5</v>
      </c>
      <c r="F84" s="15" t="e">
        <f>IF(ISNUMBER(F41),F41,NA())</f>
        <v>#N/A</v>
      </c>
      <c r="G84" s="15">
        <f>IF(ISNUMBER(G41),G41,NA())</f>
        <v>6.5</v>
      </c>
      <c r="H84" s="15" t="e">
        <f>IF(ISNUMBER(H41),H41,NA())</f>
        <v>#N/A</v>
      </c>
      <c r="I84" s="15">
        <f>IF(ISNUMBER(I41),I41,NA())</f>
        <v>6.1</v>
      </c>
      <c r="J84" s="15" t="e">
        <f>IF(ISNUMBER(J41),J41,NA())</f>
        <v>#N/A</v>
      </c>
      <c r="K84" s="15">
        <f>IF(ISNUMBER(K41),K41,NA())</f>
        <v>6.3</v>
      </c>
      <c r="L84" s="15" t="e">
        <f>IF(ISNUMBER(L41),L41,NA())</f>
        <v>#N/A</v>
      </c>
      <c r="M84" s="15" t="e">
        <f>IF(ISNUMBER(M41),M41,NA())</f>
        <v>#N/A</v>
      </c>
    </row>
    <row r="85" spans="1:13">
      <c r="A85" s="8"/>
      <c r="B85" s="8" t="s">
        <v>10297</v>
      </c>
      <c r="C85" s="15">
        <f>IF(ISNUMBER(C42),C42,NA())</f>
        <v>5.9</v>
      </c>
      <c r="D85" s="15" t="e">
        <f>IF(ISNUMBER(D42),D42,NA())</f>
        <v>#N/A</v>
      </c>
      <c r="E85" s="15">
        <f>IF(ISNUMBER(E42),E42,NA())</f>
        <v>6.2</v>
      </c>
      <c r="F85" s="15" t="e">
        <f>IF(ISNUMBER(F42),F42,NA())</f>
        <v>#N/A</v>
      </c>
      <c r="G85" s="15">
        <f>IF(ISNUMBER(G42),G42,NA())</f>
        <v>6.3</v>
      </c>
      <c r="H85" s="15" t="e">
        <f>IF(ISNUMBER(H42),H42,NA())</f>
        <v>#N/A</v>
      </c>
      <c r="I85" s="15">
        <f>IF(ISNUMBER(I42),I42,NA())</f>
        <v>5.8</v>
      </c>
      <c r="J85" s="15" t="e">
        <f>IF(ISNUMBER(J42),J42,NA())</f>
        <v>#N/A</v>
      </c>
      <c r="K85" s="15">
        <f>IF(ISNUMBER(K42),K42,NA())</f>
        <v>6.1</v>
      </c>
      <c r="L85" s="15" t="e">
        <f>IF(ISNUMBER(L42),L42,NA())</f>
        <v>#N/A</v>
      </c>
      <c r="M85" s="15" t="e">
        <f>IF(ISNUMBER(M42),M42,NA())</f>
        <v>#N/A</v>
      </c>
    </row>
    <row r="86" spans="1:13">
      <c r="A86" s="8"/>
      <c r="B86" s="8" t="s">
        <v>10298</v>
      </c>
      <c r="C86" s="15">
        <f>IF(ISNUMBER(C43),C43,NA())</f>
        <v>6.4</v>
      </c>
      <c r="D86" s="15" t="e">
        <f>IF(ISNUMBER(D43),D43,NA())</f>
        <v>#N/A</v>
      </c>
      <c r="E86" s="15">
        <f>IF(ISNUMBER(E43),E43,NA())</f>
        <v>6.7</v>
      </c>
      <c r="F86" s="15" t="e">
        <f>IF(ISNUMBER(F43),F43,NA())</f>
        <v>#N/A</v>
      </c>
      <c r="G86" s="15">
        <f>IF(ISNUMBER(G43),G43,NA())</f>
        <v>6.9</v>
      </c>
      <c r="H86" s="15" t="e">
        <f>IF(ISNUMBER(H43),H43,NA())</f>
        <v>#N/A</v>
      </c>
      <c r="I86" s="15">
        <f>IF(ISNUMBER(I43),I43,NA())</f>
        <v>6.3</v>
      </c>
      <c r="J86" s="15" t="e">
        <f>IF(ISNUMBER(J43),J43,NA())</f>
        <v>#N/A</v>
      </c>
      <c r="K86" s="15">
        <f>IF(ISNUMBER(K43),K43,NA())</f>
        <v>6.7</v>
      </c>
      <c r="L86" s="15" t="e">
        <f>IF(ISNUMBER(L43),L43,NA())</f>
        <v>#N/A</v>
      </c>
      <c r="M86" s="15" t="e">
        <f>IF(ISNUMBER(M43),M43,NA())</f>
        <v>#N/A</v>
      </c>
    </row>
    <row r="87" spans="1:13">
      <c r="A87" s="8" t="s">
        <v>676</v>
      </c>
      <c r="B87" s="8" t="s">
        <v>10302</v>
      </c>
      <c r="C87" s="15">
        <f>IF(ISNUMBER(C46),C46,NA())</f>
        <v>90.15151515151516</v>
      </c>
      <c r="D87" s="15">
        <f>IF(ISNUMBER(D46),D46,NA())</f>
        <v>89.04109589041096</v>
      </c>
      <c r="E87" s="15">
        <f>IF(ISNUMBER(E46),E46,NA())</f>
        <v>92.46575342465754</v>
      </c>
      <c r="F87" s="15">
        <f>IF(ISNUMBER(F46),F46,NA())</f>
        <v>82.8125</v>
      </c>
      <c r="G87" s="15">
        <f>IF(ISNUMBER(G46),G46,NA())</f>
        <v>80.1418439716312</v>
      </c>
      <c r="H87" s="15">
        <f>IF(ISNUMBER(H46),H46,NA())</f>
        <v>77.86259541984732</v>
      </c>
      <c r="I87" s="15">
        <f>IF(ISNUMBER(I46),I46,NA())</f>
        <v>82.64462809917356</v>
      </c>
      <c r="J87" s="15">
        <f>IF(ISNUMBER(J46),J46,NA())</f>
        <v>88.46153846153847</v>
      </c>
      <c r="K87" s="15">
        <f>IF(ISNUMBER(K46),K46,NA())</f>
        <v>87.59689922480621</v>
      </c>
      <c r="L87" s="15">
        <f>IF(ISNUMBER(L46),L46,NA())</f>
        <v>88.57142857142857</v>
      </c>
      <c r="M87" s="15" t="e">
        <f>IF(ISNUMBER(M46),M46,NA())</f>
        <v>#N/A</v>
      </c>
    </row>
    <row r="88" spans="1:13">
      <c r="A88" s="8"/>
      <c r="B88" s="8" t="s">
        <v>10285</v>
      </c>
      <c r="C88" s="15">
        <f>IF(ISNUMBER(C47),C47,NA())</f>
        <v>81.85736677115987</v>
      </c>
      <c r="D88" s="15">
        <f>IF(ISNUMBER(D47),D47,NA())</f>
        <v>81.3146702215451</v>
      </c>
      <c r="E88" s="15">
        <f>IF(ISNUMBER(E47),E47,NA())</f>
        <v>81.71383647798743</v>
      </c>
      <c r="F88" s="15">
        <f>IF(ISNUMBER(F47),F47,NA())</f>
        <v>85.27863777089783</v>
      </c>
      <c r="G88" s="15">
        <f>IF(ISNUMBER(G47),G47,NA())</f>
        <v>85.25115594787727</v>
      </c>
      <c r="H88" s="15">
        <f>IF(ISNUMBER(H47),H47,NA())</f>
        <v>84.09421343413783</v>
      </c>
      <c r="I88" s="15">
        <f>IF(ISNUMBER(I47),I47,NA())</f>
        <v>84.63898065125059</v>
      </c>
      <c r="J88" s="15">
        <f>IF(ISNUMBER(J47),J47,NA())</f>
        <v>85.8932783018868</v>
      </c>
      <c r="K88" s="15">
        <f>IF(ISNUMBER(K47),K47,NA())</f>
        <v>87.31595202183438</v>
      </c>
      <c r="L88" s="15">
        <f>IF(ISNUMBER(L47),L47,NA())</f>
        <v>87.38057324840764</v>
      </c>
      <c r="M88" s="15" t="e">
        <f>IF(ISNUMBER(M47),M47,NA())</f>
        <v>#N/A</v>
      </c>
    </row>
    <row r="89" spans="1:13">
      <c r="A89" s="8"/>
      <c r="B89" s="8" t="s">
        <v>10297</v>
      </c>
      <c r="C89" s="15">
        <f>IF(ISNUMBER(C48),C48,NA())</f>
        <v>76.2873877623833</v>
      </c>
      <c r="D89" s="15">
        <f>IF(ISNUMBER(D48),D48,NA())</f>
        <v>76.56445556946183</v>
      </c>
      <c r="E89" s="15">
        <f>IF(ISNUMBER(E48),E48,NA())</f>
        <v>77.13574982231698</v>
      </c>
      <c r="F89" s="15">
        <f>IF(ISNUMBER(F48),F48,NA())</f>
        <v>78.65740740740742</v>
      </c>
      <c r="G89" s="15">
        <f>IF(ISNUMBER(G48),G48,NA())</f>
        <v>80.1917109929078</v>
      </c>
      <c r="H89" s="15">
        <f>IF(ISNUMBER(H48),H48,NA())</f>
        <v>78.94696969696969</v>
      </c>
      <c r="I89" s="15">
        <f>IF(ISNUMBER(I48),I48,NA())</f>
        <v>79.6531701192718</v>
      </c>
      <c r="J89" s="15">
        <f>IF(ISNUMBER(J48),J48,NA())</f>
        <v>80.77175543885971</v>
      </c>
      <c r="K89" s="15">
        <f>IF(ISNUMBER(K48),K48,NA())</f>
        <v>83.3092485549133</v>
      </c>
      <c r="L89" s="15">
        <f>IF(ISNUMBER(L48),L48,NA())</f>
        <v>83.52864583333333</v>
      </c>
      <c r="M89" s="15" t="e">
        <f>IF(ISNUMBER(M48),M48,NA())</f>
        <v>#N/A</v>
      </c>
    </row>
    <row r="90" spans="1:13">
      <c r="A90" s="8"/>
      <c r="B90" s="8" t="s">
        <v>10298</v>
      </c>
      <c r="C90" s="15">
        <f>IF(ISNUMBER(C49),C49,NA())</f>
        <v>86.95697577276525</v>
      </c>
      <c r="D90" s="15">
        <f>IF(ISNUMBER(D49),D49,NA())</f>
        <v>86.94617514710973</v>
      </c>
      <c r="E90" s="15">
        <f>IF(ISNUMBER(E49),E49,NA())</f>
        <v>87.55507955936352</v>
      </c>
      <c r="F90" s="15">
        <f>IF(ISNUMBER(F49),F49,NA())</f>
        <v>88.6991584852735</v>
      </c>
      <c r="G90" s="15">
        <f>IF(ISNUMBER(G49),G49,NA())</f>
        <v>89.14711940992757</v>
      </c>
      <c r="H90" s="15">
        <f>IF(ISNUMBER(H49),H49,NA())</f>
        <v>89.59603658536585</v>
      </c>
      <c r="I90" s="15">
        <f>IF(ISNUMBER(I49),I49,NA())</f>
        <v>88.97564759848893</v>
      </c>
      <c r="J90" s="15">
        <f>IF(ISNUMBER(J49),J49,NA())</f>
        <v>89.27154944473824</v>
      </c>
      <c r="K90" s="15">
        <f>IF(ISNUMBER(K49),K49,NA())</f>
        <v>90.56945583811867</v>
      </c>
      <c r="L90" s="15">
        <f>IF(ISNUMBER(L49),L49,NA())</f>
        <v>91.12545333078832</v>
      </c>
      <c r="M90" s="15" t="e">
        <f>IF(ISNUMBER(M49),M49,NA())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2"/>
  <sheetViews>
    <sheetView showGridLines="0" workbookViewId="0"/>
  </sheetViews>
  <sheetFormatPr defaultRowHeight="15"/>
  <cols>
    <col min="1" max="1" width="14.7109375" customWidth="1"/>
    <col min="2" max="7" width="16.7109375" customWidth="1"/>
    <col min="8" max="8" width="3.7109375" customWidth="1"/>
    <col min="9" max="15" width="12.7109375" customWidth="1"/>
  </cols>
  <sheetData>
    <row r="1" spans="1:15">
      <c r="A1" s="1" t="s">
        <v>10303</v>
      </c>
    </row>
    <row r="2" spans="1:15">
      <c r="A2" s="2" t="s">
        <v>10294</v>
      </c>
      <c r="C2" s="2" t="str">
        <f>Painel!$C$4</f>
        <v>Ibirá</v>
      </c>
    </row>
    <row r="3" spans="1:15">
      <c r="A3" s="3" t="s">
        <v>0</v>
      </c>
      <c r="C3" s="3">
        <f>Painel!$C$5</f>
        <v>3519402</v>
      </c>
    </row>
    <row r="4" spans="1:15">
      <c r="A4" s="3" t="s">
        <v>5</v>
      </c>
      <c r="C4" s="3" t="str">
        <f>INDEX('Municípios'!$F$2:$F$646,MATCH($C$2,'Municípios'!$B$2:$B$646,0))</f>
        <v>B. De 10 a 50 mil</v>
      </c>
    </row>
    <row r="5" spans="1:15">
      <c r="I5" s="8" t="s">
        <v>10306</v>
      </c>
    </row>
    <row r="6" spans="1:15" ht="42" customHeight="1">
      <c r="A6" s="7" t="s">
        <v>669</v>
      </c>
      <c r="B6" s="7" t="s">
        <v>10304</v>
      </c>
      <c r="C6" s="7" t="s">
        <v>10305</v>
      </c>
      <c r="D6" s="7" t="s">
        <v>8343</v>
      </c>
      <c r="E6" s="7" t="s">
        <v>8344</v>
      </c>
      <c r="F6" s="7" t="s">
        <v>8345</v>
      </c>
      <c r="G6" s="7" t="s">
        <v>8346</v>
      </c>
      <c r="I6" s="8" t="s">
        <v>669</v>
      </c>
      <c r="J6" s="8" t="s">
        <v>10307</v>
      </c>
      <c r="K6" s="8" t="s">
        <v>10305</v>
      </c>
      <c r="L6" s="8" t="s">
        <v>10308</v>
      </c>
      <c r="M6" s="8" t="s">
        <v>10309</v>
      </c>
      <c r="N6" s="8" t="s">
        <v>10310</v>
      </c>
      <c r="O6" s="8" t="s">
        <v>10311</v>
      </c>
    </row>
    <row r="7" spans="1:15">
      <c r="A7" s="14">
        <v>2015</v>
      </c>
      <c r="B7" s="12">
        <f>IFERROR(INDEX('Dados'!$M$2:$M$7096,MATCH($C$3&amp;"|"&amp;A7,'Dados'!$A$2:$A$7096,0)),"n.d.")</f>
        <v>59.846729462469085</v>
      </c>
      <c r="C7" s="12"/>
      <c r="D7" s="12"/>
      <c r="E7" s="12"/>
      <c r="F7" s="12"/>
      <c r="G7" s="12"/>
      <c r="I7" s="15">
        <f>A7</f>
        <v>2015</v>
      </c>
      <c r="J7" s="15">
        <f>IF(ISNUMBER(B7),B7,NA())</f>
        <v>59.846729462469085</v>
      </c>
      <c r="K7" s="15" t="e">
        <f>IF(ISNUMBER(C7),C7,NA())</f>
        <v>#N/A</v>
      </c>
      <c r="L7" s="15" t="e">
        <f>IF(ISNUMBER(D7),D7,NA())</f>
        <v>#N/A</v>
      </c>
      <c r="M7" s="15" t="e">
        <f>IF(ISNUMBER(E7),E7,NA())</f>
        <v>#N/A</v>
      </c>
      <c r="N7" s="15" t="e">
        <f>IF(ISNUMBER(F7),F7,NA())</f>
        <v>#N/A</v>
      </c>
      <c r="O7" s="15" t="e">
        <f>IF(ISNUMBER(G7),G7,NA())</f>
        <v>#N/A</v>
      </c>
    </row>
    <row r="8" spans="1:15">
      <c r="A8" s="14">
        <v>2016</v>
      </c>
      <c r="B8" s="12">
        <f>IFERROR(INDEX('Dados'!$M$2:$M$7096,MATCH($C$3&amp;"|"&amp;A8,'Dados'!$A$2:$A$7096,0)),"n.d.")</f>
        <v>59.17624706407032</v>
      </c>
      <c r="C8" s="12"/>
      <c r="D8" s="12"/>
      <c r="E8" s="12"/>
      <c r="F8" s="12"/>
      <c r="G8" s="12"/>
      <c r="I8" s="15">
        <f>A8</f>
        <v>2016</v>
      </c>
      <c r="J8" s="15">
        <f>IF(ISNUMBER(B8),B8,NA())</f>
        <v>59.17624706407032</v>
      </c>
      <c r="K8" s="15" t="e">
        <f>IF(ISNUMBER(C8),C8,NA())</f>
        <v>#N/A</v>
      </c>
      <c r="L8" s="15" t="e">
        <f>IF(ISNUMBER(D8),D8,NA())</f>
        <v>#N/A</v>
      </c>
      <c r="M8" s="15" t="e">
        <f>IF(ISNUMBER(E8),E8,NA())</f>
        <v>#N/A</v>
      </c>
      <c r="N8" s="15" t="e">
        <f>IF(ISNUMBER(F8),F8,NA())</f>
        <v>#N/A</v>
      </c>
      <c r="O8" s="15" t="e">
        <f>IF(ISNUMBER(G8),G8,NA())</f>
        <v>#N/A</v>
      </c>
    </row>
    <row r="9" spans="1:15">
      <c r="A9" s="14">
        <v>2017</v>
      </c>
      <c r="B9" s="12">
        <f>IFERROR(INDEX('Dados'!$M$2:$M$7096,MATCH($C$3&amp;"|"&amp;A9,'Dados'!$A$2:$A$7096,0)),"n.d.")</f>
        <v>53.50092759195817</v>
      </c>
      <c r="C9" s="12"/>
      <c r="D9" s="12"/>
      <c r="E9" s="12"/>
      <c r="F9" s="12"/>
      <c r="G9" s="12"/>
      <c r="I9" s="15">
        <f>A9</f>
        <v>2017</v>
      </c>
      <c r="J9" s="15">
        <f>IF(ISNUMBER(B9),B9,NA())</f>
        <v>53.50092759195817</v>
      </c>
      <c r="K9" s="15" t="e">
        <f>IF(ISNUMBER(C9),C9,NA())</f>
        <v>#N/A</v>
      </c>
      <c r="L9" s="15" t="e">
        <f>IF(ISNUMBER(D9),D9,NA())</f>
        <v>#N/A</v>
      </c>
      <c r="M9" s="15" t="e">
        <f>IF(ISNUMBER(E9),E9,NA())</f>
        <v>#N/A</v>
      </c>
      <c r="N9" s="15" t="e">
        <f>IF(ISNUMBER(F9),F9,NA())</f>
        <v>#N/A</v>
      </c>
      <c r="O9" s="15" t="e">
        <f>IF(ISNUMBER(G9),G9,NA())</f>
        <v>#N/A</v>
      </c>
    </row>
    <row r="10" spans="1:15">
      <c r="A10" s="14">
        <v>2018</v>
      </c>
      <c r="B10" s="12">
        <f>IFERROR(INDEX('Dados'!$M$2:$M$7096,MATCH($C$3&amp;"|"&amp;A10,'Dados'!$A$2:$A$7096,0)),"n.d.")</f>
        <v>54.058209596489704</v>
      </c>
      <c r="C10" s="12"/>
      <c r="D10" s="12"/>
      <c r="E10" s="12"/>
      <c r="F10" s="12"/>
      <c r="G10" s="12"/>
      <c r="I10" s="15">
        <f>A10</f>
        <v>2018</v>
      </c>
      <c r="J10" s="15">
        <f>IF(ISNUMBER(B10),B10,NA())</f>
        <v>54.058209596489704</v>
      </c>
      <c r="K10" s="15" t="e">
        <f>IF(ISNUMBER(C10),C10,NA())</f>
        <v>#N/A</v>
      </c>
      <c r="L10" s="15" t="e">
        <f>IF(ISNUMBER(D10),D10,NA())</f>
        <v>#N/A</v>
      </c>
      <c r="M10" s="15" t="e">
        <f>IF(ISNUMBER(E10),E10,NA())</f>
        <v>#N/A</v>
      </c>
      <c r="N10" s="15" t="e">
        <f>IF(ISNUMBER(F10),F10,NA())</f>
        <v>#N/A</v>
      </c>
      <c r="O10" s="15" t="e">
        <f>IF(ISNUMBER(G10),G10,NA())</f>
        <v>#N/A</v>
      </c>
    </row>
    <row r="11" spans="1:15">
      <c r="A11" s="14">
        <v>2019</v>
      </c>
      <c r="B11" s="12">
        <f>IFERROR(INDEX('Dados'!$M$2:$M$7096,MATCH($C$3&amp;"|"&amp;A11,'Dados'!$A$2:$A$7096,0)),"n.d.")</f>
        <v>56.13992575183913</v>
      </c>
      <c r="C11" s="12"/>
      <c r="D11" s="12"/>
      <c r="E11" s="12"/>
      <c r="F11" s="12"/>
      <c r="G11" s="12"/>
      <c r="I11" s="15">
        <f>A11</f>
        <v>2019</v>
      </c>
      <c r="J11" s="15">
        <f>IF(ISNUMBER(B11),B11,NA())</f>
        <v>56.13992575183913</v>
      </c>
      <c r="K11" s="15" t="e">
        <f>IF(ISNUMBER(C11),C11,NA())</f>
        <v>#N/A</v>
      </c>
      <c r="L11" s="15" t="e">
        <f>IF(ISNUMBER(D11),D11,NA())</f>
        <v>#N/A</v>
      </c>
      <c r="M11" s="15" t="e">
        <f>IF(ISNUMBER(E11),E11,NA())</f>
        <v>#N/A</v>
      </c>
      <c r="N11" s="15" t="e">
        <f>IF(ISNUMBER(F11),F11,NA())</f>
        <v>#N/A</v>
      </c>
      <c r="O11" s="15" t="e">
        <f>IF(ISNUMBER(G11),G11,NA())</f>
        <v>#N/A</v>
      </c>
    </row>
    <row r="12" spans="1:15">
      <c r="A12" s="14">
        <v>2020</v>
      </c>
      <c r="B12" s="12">
        <f>IFERROR(INDEX('Dados'!$M$2:$M$7096,MATCH($C$3&amp;"|"&amp;A12,'Dados'!$A$2:$A$7096,0)),"n.d.")</f>
        <v>59.642237121299935</v>
      </c>
      <c r="C12" s="12"/>
      <c r="D12" s="12"/>
      <c r="E12" s="12"/>
      <c r="F12" s="12"/>
      <c r="G12" s="12"/>
      <c r="I12" s="15">
        <f>A12</f>
        <v>2020</v>
      </c>
      <c r="J12" s="15">
        <f>IF(ISNUMBER(B12),B12,NA())</f>
        <v>59.642237121299935</v>
      </c>
      <c r="K12" s="15" t="e">
        <f>IF(ISNUMBER(C12),C12,NA())</f>
        <v>#N/A</v>
      </c>
      <c r="L12" s="15" t="e">
        <f>IF(ISNUMBER(D12),D12,NA())</f>
        <v>#N/A</v>
      </c>
      <c r="M12" s="15" t="e">
        <f>IF(ISNUMBER(E12),E12,NA())</f>
        <v>#N/A</v>
      </c>
      <c r="N12" s="15" t="e">
        <f>IF(ISNUMBER(F12),F12,NA())</f>
        <v>#N/A</v>
      </c>
      <c r="O12" s="15" t="e">
        <f>IF(ISNUMBER(G12),G12,NA())</f>
        <v>#N/A</v>
      </c>
    </row>
    <row r="13" spans="1:15">
      <c r="A13" s="14">
        <v>2021</v>
      </c>
      <c r="B13" s="12">
        <f>IFERROR(INDEX('Dados'!$M$2:$M$7096,MATCH($C$3&amp;"|"&amp;A13,'Dados'!$A$2:$A$7096,0)),"n.d.")</f>
        <v>61.417603415743</v>
      </c>
      <c r="C13" s="12"/>
      <c r="D13" s="12"/>
      <c r="E13" s="12"/>
      <c r="F13" s="12"/>
      <c r="G13" s="12"/>
      <c r="I13" s="15">
        <f>A13</f>
        <v>2021</v>
      </c>
      <c r="J13" s="15">
        <f>IF(ISNUMBER(B13),B13,NA())</f>
        <v>61.417603415743</v>
      </c>
      <c r="K13" s="15" t="e">
        <f>IF(ISNUMBER(C13),C13,NA())</f>
        <v>#N/A</v>
      </c>
      <c r="L13" s="15" t="e">
        <f>IF(ISNUMBER(D13),D13,NA())</f>
        <v>#N/A</v>
      </c>
      <c r="M13" s="15" t="e">
        <f>IF(ISNUMBER(E13),E13,NA())</f>
        <v>#N/A</v>
      </c>
      <c r="N13" s="15" t="e">
        <f>IF(ISNUMBER(F13),F13,NA())</f>
        <v>#N/A</v>
      </c>
      <c r="O13" s="15" t="e">
        <f>IF(ISNUMBER(G13),G13,NA())</f>
        <v>#N/A</v>
      </c>
    </row>
    <row r="14" spans="1:15">
      <c r="A14" s="14">
        <v>2022</v>
      </c>
      <c r="B14" s="12">
        <f>IFERROR(INDEX('Dados'!$M$2:$M$7096,MATCH($C$3&amp;"|"&amp;A14,'Dados'!$A$2:$A$7096,0)),"n.d.")</f>
        <v>66.30047152047399</v>
      </c>
      <c r="C14" s="12"/>
      <c r="D14" s="12"/>
      <c r="E14" s="12"/>
      <c r="F14" s="12"/>
      <c r="G14" s="12"/>
      <c r="I14" s="15">
        <f>A14</f>
        <v>2022</v>
      </c>
      <c r="J14" s="15">
        <f>IF(ISNUMBER(B14),B14,NA())</f>
        <v>66.30047152047399</v>
      </c>
      <c r="K14" s="15" t="e">
        <f>IF(ISNUMBER(C14),C14,NA())</f>
        <v>#N/A</v>
      </c>
      <c r="L14" s="15" t="e">
        <f>IF(ISNUMBER(D14),D14,NA())</f>
        <v>#N/A</v>
      </c>
      <c r="M14" s="15" t="e">
        <f>IF(ISNUMBER(E14),E14,NA())</f>
        <v>#N/A</v>
      </c>
      <c r="N14" s="15" t="e">
        <f>IF(ISNUMBER(F14),F14,NA())</f>
        <v>#N/A</v>
      </c>
      <c r="O14" s="15" t="e">
        <f>IF(ISNUMBER(G14),G14,NA())</f>
        <v>#N/A</v>
      </c>
    </row>
    <row r="15" spans="1:15">
      <c r="A15" s="14">
        <v>2023</v>
      </c>
      <c r="B15" s="12">
        <f>IFERROR(INDEX('Dados'!$M$2:$M$7096,MATCH($C$3&amp;"|"&amp;A15,'Dados'!$A$2:$A$7096,0)),"n.d.")</f>
        <v>67.01744504352186</v>
      </c>
      <c r="C15" s="12"/>
      <c r="D15" s="12"/>
      <c r="E15" s="12"/>
      <c r="F15" s="12"/>
      <c r="G15" s="12"/>
      <c r="I15" s="15">
        <f>A15</f>
        <v>2023</v>
      </c>
      <c r="J15" s="15">
        <f>IF(ISNUMBER(B15),B15,NA())</f>
        <v>67.01744504352186</v>
      </c>
      <c r="K15" s="15" t="e">
        <f>IF(ISNUMBER(C15),C15,NA())</f>
        <v>#N/A</v>
      </c>
      <c r="L15" s="15" t="e">
        <f>IF(ISNUMBER(D15),D15,NA())</f>
        <v>#N/A</v>
      </c>
      <c r="M15" s="15" t="e">
        <f>IF(ISNUMBER(E15),E15,NA())</f>
        <v>#N/A</v>
      </c>
      <c r="N15" s="15" t="e">
        <f>IF(ISNUMBER(F15),F15,NA())</f>
        <v>#N/A</v>
      </c>
      <c r="O15" s="15" t="e">
        <f>IF(ISNUMBER(G15),G15,NA())</f>
        <v>#N/A</v>
      </c>
    </row>
    <row r="16" spans="1:15">
      <c r="A16" s="14">
        <v>2024</v>
      </c>
      <c r="B16" s="12">
        <f>IFERROR(INDEX('Dados'!$M$2:$M$7096,MATCH($C$3&amp;"|"&amp;A16,'Dados'!$A$2:$A$7096,0)),"n.d.")</f>
        <v>72.80282655290661</v>
      </c>
      <c r="C16" s="12"/>
      <c r="D16" s="12"/>
      <c r="E16" s="12"/>
      <c r="F16" s="12"/>
      <c r="G16" s="12"/>
      <c r="I16" s="15">
        <f>A16</f>
        <v>2024</v>
      </c>
      <c r="J16" s="15">
        <f>IF(ISNUMBER(B16),B16,NA())</f>
        <v>72.80282655290661</v>
      </c>
      <c r="K16" s="15" t="e">
        <f>IF(ISNUMBER(C16),C16,NA())</f>
        <v>#N/A</v>
      </c>
      <c r="L16" s="15" t="e">
        <f>IF(ISNUMBER(D16),D16,NA())</f>
        <v>#N/A</v>
      </c>
      <c r="M16" s="15" t="e">
        <f>IF(ISNUMBER(E16),E16,NA())</f>
        <v>#N/A</v>
      </c>
      <c r="N16" s="15" t="e">
        <f>IF(ISNUMBER(F16),F16,NA())</f>
        <v>#N/A</v>
      </c>
      <c r="O16" s="15" t="e">
        <f>IF(ISNUMBER(G16),G16,NA())</f>
        <v>#N/A</v>
      </c>
    </row>
    <row r="17" spans="1:15">
      <c r="A17" s="14">
        <v>2025</v>
      </c>
      <c r="B17" s="12">
        <f>IFERROR(INDEX('Dados'!$M$2:$M$7096,MATCH($C$3&amp;"|"&amp;A17,'Dados'!$A$2:$A$7096,0)),"n.d.")</f>
        <v>76.66225451999999</v>
      </c>
      <c r="C17" s="12">
        <f>B17</f>
        <v>76.66225451999999</v>
      </c>
      <c r="D17" s="12">
        <f>B17</f>
        <v>76.66225451999999</v>
      </c>
      <c r="E17" s="12">
        <f>B17</f>
        <v>76.66225451999999</v>
      </c>
      <c r="F17" s="12">
        <f>B17</f>
        <v>76.66225451999999</v>
      </c>
      <c r="G17" s="12">
        <f>B17</f>
        <v>76.66225451999999</v>
      </c>
      <c r="I17" s="15">
        <f>A17</f>
        <v>2025</v>
      </c>
      <c r="J17" s="15">
        <f>IF(ISNUMBER(B17),B17,NA())</f>
        <v>76.66225451999999</v>
      </c>
      <c r="K17" s="15">
        <f>IF(ISNUMBER(C17),C17,NA())</f>
        <v>76.66225451999999</v>
      </c>
      <c r="L17" s="15">
        <f>IF(ISNUMBER(D17),D17,NA())</f>
        <v>76.66225451999999</v>
      </c>
      <c r="M17" s="15">
        <f>IF(ISNUMBER(E17),E17,NA())</f>
        <v>76.66225451999999</v>
      </c>
      <c r="N17" s="15">
        <f>IF(ISNUMBER(F17),F17,NA())</f>
        <v>76.66225451999999</v>
      </c>
      <c r="O17" s="15">
        <f>IF(ISNUMBER(G17),G17,NA())</f>
        <v>76.66225451999999</v>
      </c>
    </row>
    <row r="18" spans="1:15">
      <c r="A18" s="14">
        <v>2026</v>
      </c>
      <c r="B18" s="12"/>
      <c r="C18" s="12">
        <f>IFERROR(INDEX('Previsões'!$E$2:$E$1927,MATCH($C$3&amp;"|"&amp;A18,'Previsões'!$A$2:$A$1927,0)),"n.d.")</f>
        <v>80.46430115214594</v>
      </c>
      <c r="D18" s="12">
        <f>IFERROR(INDEX('Previsões'!$F$2:$F$1927,MATCH($C$3&amp;"|"&amp;A18,'Previsões'!$A$2:$A$1927,0)),"n.d.")</f>
        <v>72.41658801816129</v>
      </c>
      <c r="E18" s="12">
        <f>IFERROR(INDEX('Previsões'!$G$2:$G$1927,MATCH($C$3&amp;"|"&amp;A18,'Previsões'!$A$2:$A$1927,0)),"n.d.")</f>
        <v>91.31409830126607</v>
      </c>
      <c r="F18" s="12">
        <f>IFERROR(INDEX('Previsões'!$H$2:$H$1927,MATCH($C$3&amp;"|"&amp;A18,'Previsões'!$A$2:$A$1927,0)),"n.d.")</f>
        <v>67.92612110949425</v>
      </c>
      <c r="G18" s="12">
        <f>IFERROR(INDEX('Previsões'!$I$2:$I$1927,MATCH($C$3&amp;"|"&amp;A18,'Previsões'!$A$2:$A$1927,0)),"n.d.")</f>
        <v>98.87165303696764</v>
      </c>
      <c r="I18" s="15">
        <f>A18</f>
        <v>2026</v>
      </c>
      <c r="J18" s="15" t="e">
        <f>IF(ISNUMBER(B18),B18,NA())</f>
        <v>#N/A</v>
      </c>
      <c r="K18" s="15">
        <f>IF(ISNUMBER(C18),C18,NA())</f>
        <v>80.46430115214594</v>
      </c>
      <c r="L18" s="15">
        <f>IF(ISNUMBER(D18),D18,NA())</f>
        <v>72.41658801816129</v>
      </c>
      <c r="M18" s="15">
        <f>IF(ISNUMBER(E18),E18,NA())</f>
        <v>91.31409830126607</v>
      </c>
      <c r="N18" s="15">
        <f>IF(ISNUMBER(F18),F18,NA())</f>
        <v>67.92612110949425</v>
      </c>
      <c r="O18" s="15">
        <f>IF(ISNUMBER(G18),G18,NA())</f>
        <v>98.87165303696764</v>
      </c>
    </row>
    <row r="19" spans="1:15">
      <c r="A19" s="14">
        <v>2027</v>
      </c>
      <c r="B19" s="12"/>
      <c r="C19" s="12">
        <f>IFERROR(INDEX('Previsões'!$E$2:$E$1927,MATCH($C$3&amp;"|"&amp;A19,'Previsões'!$A$2:$A$1927,0)),"n.d.")</f>
        <v>84.45490940022044</v>
      </c>
      <c r="D19" s="12">
        <f>IFERROR(INDEX('Previsões'!$F$2:$F$1927,MATCH($C$3&amp;"|"&amp;A19,'Previsões'!$A$2:$A$1927,0)),"n.d.")</f>
        <v>73.78122613895118</v>
      </c>
      <c r="E19" s="12">
        <f>IFERROR(INDEX('Previsões'!$G$2:$G$1927,MATCH($C$3&amp;"|"&amp;A19,'Previsões'!$A$2:$A$1927,0)),"n.d.")</f>
        <v>101.68024730438857</v>
      </c>
      <c r="F19" s="12">
        <f>IFERROR(INDEX('Previsões'!$H$2:$H$1927,MATCH($C$3&amp;"|"&amp;A19,'Previsões'!$A$2:$A$1927,0)),"n.d.")</f>
        <v>68.18856618036442</v>
      </c>
      <c r="G19" s="12">
        <f>IFERROR(INDEX('Previsões'!$I$2:$I$1927,MATCH($C$3&amp;"|"&amp;A19,'Previsões'!$A$2:$A$1927,0)),"n.d.")</f>
        <v>113.02178738366891</v>
      </c>
      <c r="I19" s="15">
        <f>A19</f>
        <v>2027</v>
      </c>
      <c r="J19" s="15" t="e">
        <f>IF(ISNUMBER(B19),B19,NA())</f>
        <v>#N/A</v>
      </c>
      <c r="K19" s="15">
        <f>IF(ISNUMBER(C19),C19,NA())</f>
        <v>84.45490940022044</v>
      </c>
      <c r="L19" s="15">
        <f>IF(ISNUMBER(D19),D19,NA())</f>
        <v>73.78122613895118</v>
      </c>
      <c r="M19" s="15">
        <f>IF(ISNUMBER(E19),E19,NA())</f>
        <v>101.68024730438857</v>
      </c>
      <c r="N19" s="15">
        <f>IF(ISNUMBER(F19),F19,NA())</f>
        <v>68.18856618036442</v>
      </c>
      <c r="O19" s="15">
        <f>IF(ISNUMBER(G19),G19,NA())</f>
        <v>113.02178738366891</v>
      </c>
    </row>
    <row r="20" spans="1:15">
      <c r="A20" s="14">
        <v>2028</v>
      </c>
      <c r="B20" s="12"/>
      <c r="C20" s="12">
        <f>IFERROR(INDEX('Previsões'!$E$2:$E$1927,MATCH($C$3&amp;"|"&amp;A20,'Previsões'!$A$2:$A$1927,0)),"n.d.")</f>
        <v>88.64343093358505</v>
      </c>
      <c r="D20" s="12">
        <f>IFERROR(INDEX('Previsões'!$F$2:$F$1927,MATCH($C$3&amp;"|"&amp;A20,'Previsões'!$A$2:$A$1927,0)),"n.d.")</f>
        <v>74.91418846852655</v>
      </c>
      <c r="E20" s="12">
        <f>IFERROR(INDEX('Previsões'!$G$2:$G$1927,MATCH($C$3&amp;"|"&amp;A20,'Previsões'!$A$2:$A$1927,0)),"n.d.")</f>
        <v>114.62947931003876</v>
      </c>
      <c r="F20" s="12">
        <f>IFERROR(INDEX('Previsões'!$H$2:$H$1927,MATCH($C$3&amp;"|"&amp;A20,'Previsões'!$A$2:$A$1927,0)),"n.d.")</f>
        <v>67.56915481788755</v>
      </c>
      <c r="G20" s="12">
        <f>IFERROR(INDEX('Previsões'!$I$2:$I$1927,MATCH($C$3&amp;"|"&amp;A20,'Previsões'!$A$2:$A$1927,0)),"n.d.")</f>
        <v>128.24455903465406</v>
      </c>
      <c r="I20" s="15">
        <f>A20</f>
        <v>2028</v>
      </c>
      <c r="J20" s="15" t="e">
        <f>IF(ISNUMBER(B20),B20,NA())</f>
        <v>#N/A</v>
      </c>
      <c r="K20" s="15">
        <f>IF(ISNUMBER(C20),C20,NA())</f>
        <v>88.64343093358505</v>
      </c>
      <c r="L20" s="15">
        <f>IF(ISNUMBER(D20),D20,NA())</f>
        <v>74.91418846852655</v>
      </c>
      <c r="M20" s="15">
        <f>IF(ISNUMBER(E20),E20,NA())</f>
        <v>114.62947931003876</v>
      </c>
      <c r="N20" s="15">
        <f>IF(ISNUMBER(F20),F20,NA())</f>
        <v>67.56915481788755</v>
      </c>
      <c r="O20" s="15">
        <f>IF(ISNUMBER(G20),G20,NA())</f>
        <v>128.24455903465406</v>
      </c>
    </row>
    <row r="22" spans="1:15">
      <c r="A22" s="2" t="s">
        <v>10312</v>
      </c>
    </row>
    <row r="23" spans="1:15">
      <c r="A23" s="13" t="str">
        <f>IFERROR("Em 2028, a receita corrente de "&amp;$C$2&amp;" fica perto de R$ "&amp;ROUND(C20,0)&amp;" milhões (a preços de 2025). Na faixa de 80% do teste do passado, entre R$ "&amp;ROUND(D20,0)&amp;" e R$ "&amp;ROUND(E20,0)&amp;" milhões; na de 95%, entre R$ "&amp;ROUND(F20,0)&amp;" e R$ "&amp;ROUND(G20,0)&amp;" milhões.","Este município não tem os cinco últimos anos de receita válidos: sem previsão.")</f>
        <v>Em 2028, a receita corrente de Ibirá fica perto de R$ 89 milhões (a preços de 2025). Na faixa de 80% do teste do passado, entre R$ 75 e R$ 115 milhões; na de 95%, entre R$ 68 e R$ 128 milhões.</v>
      </c>
      <c r="B23" s="13"/>
      <c r="C23" s="13"/>
      <c r="D23" s="13"/>
      <c r="E23" s="13"/>
      <c r="F23" s="13"/>
      <c r="G23" s="13"/>
    </row>
    <row r="24" spans="1:15">
      <c r="A24" s="13"/>
      <c r="B24" s="13"/>
      <c r="C24" s="13"/>
      <c r="D24" s="13"/>
      <c r="E24" s="13"/>
      <c r="F24" s="13"/>
      <c r="G24" s="13"/>
    </row>
    <row r="45" spans="1:7">
      <c r="A45" s="2" t="s">
        <v>10313</v>
      </c>
    </row>
    <row r="46" spans="1:7" ht="46" customHeight="1">
      <c r="A46" s="3" t="s">
        <v>10314</v>
      </c>
      <c r="B46" s="3"/>
      <c r="C46" s="3"/>
      <c r="D46" s="3"/>
      <c r="E46" s="3"/>
      <c r="F46" s="3"/>
      <c r="G46" s="3"/>
    </row>
    <row r="47" spans="1:7" ht="46" customHeight="1">
      <c r="A47" s="3" t="s">
        <v>10315</v>
      </c>
      <c r="B47" s="3"/>
      <c r="C47" s="3"/>
      <c r="D47" s="3"/>
      <c r="E47" s="3"/>
      <c r="F47" s="3"/>
      <c r="G47" s="3"/>
    </row>
    <row r="48" spans="1:7" ht="62" customHeight="1">
      <c r="A48" s="3" t="s">
        <v>10316</v>
      </c>
      <c r="B48" s="3"/>
      <c r="C48" s="3"/>
      <c r="D48" s="3"/>
      <c r="E48" s="3"/>
      <c r="F48" s="3"/>
      <c r="G48" s="3"/>
    </row>
    <row r="49" spans="1:7" ht="62" customHeight="1">
      <c r="A49" s="3" t="s">
        <v>10317</v>
      </c>
      <c r="B49" s="3"/>
      <c r="C49" s="3"/>
      <c r="D49" s="3"/>
      <c r="E49" s="3"/>
      <c r="F49" s="3"/>
      <c r="G49" s="3"/>
    </row>
    <row r="51" spans="1:7">
      <c r="A51" s="2" t="s">
        <v>10318</v>
      </c>
    </row>
    <row r="52" spans="1:7">
      <c r="A52" s="7" t="s">
        <v>8347</v>
      </c>
      <c r="B52" s="7" t="s">
        <v>10319</v>
      </c>
      <c r="C52" s="7" t="s">
        <v>10320</v>
      </c>
      <c r="D52" s="7" t="s">
        <v>10321</v>
      </c>
      <c r="E52" s="7" t="s">
        <v>10322</v>
      </c>
      <c r="F52" s="7" t="s">
        <v>10323</v>
      </c>
    </row>
    <row r="53" spans="1:7">
      <c r="A53" t="s">
        <v>10324</v>
      </c>
      <c r="B53">
        <v>1</v>
      </c>
      <c r="C53" s="6">
        <v>2516</v>
      </c>
      <c r="D53" s="12">
        <v>7.007891280556673</v>
      </c>
      <c r="E53" s="12">
        <v>5.552561083340201</v>
      </c>
    </row>
    <row r="54" spans="1:7">
      <c r="A54" t="s">
        <v>10324</v>
      </c>
      <c r="B54">
        <v>2</v>
      </c>
      <c r="C54" s="6">
        <v>2516</v>
      </c>
      <c r="D54" s="12">
        <v>12.6684074275741</v>
      </c>
      <c r="E54" s="12">
        <v>12.20116181360258</v>
      </c>
    </row>
    <row r="55" spans="1:7">
      <c r="A55" t="s">
        <v>10324</v>
      </c>
      <c r="B55">
        <v>3</v>
      </c>
      <c r="C55" s="6">
        <v>2516</v>
      </c>
      <c r="D55" s="12">
        <v>18.43104904928854</v>
      </c>
      <c r="E55" s="12">
        <v>18.22657974717806</v>
      </c>
    </row>
    <row r="56" spans="1:7">
      <c r="A56" t="s">
        <v>8349</v>
      </c>
      <c r="B56">
        <v>1</v>
      </c>
      <c r="C56" s="6">
        <v>2516</v>
      </c>
      <c r="D56" s="12">
        <v>6.590513164044419</v>
      </c>
      <c r="E56" s="12">
        <v>1.19405331130343</v>
      </c>
      <c r="F56" t="s">
        <v>10325</v>
      </c>
    </row>
    <row r="57" spans="1:7">
      <c r="A57" t="s">
        <v>8349</v>
      </c>
      <c r="B57">
        <v>2</v>
      </c>
      <c r="C57" s="6">
        <v>2516</v>
      </c>
      <c r="D57" s="12">
        <v>9.352035878233078</v>
      </c>
      <c r="E57" s="12">
        <v>3.484146269529038</v>
      </c>
      <c r="F57" t="s">
        <v>10325</v>
      </c>
    </row>
    <row r="58" spans="1:7">
      <c r="A58" t="s">
        <v>8349</v>
      </c>
      <c r="B58">
        <v>3</v>
      </c>
      <c r="C58" s="6">
        <v>2516</v>
      </c>
      <c r="D58" s="12">
        <v>12.53269688834582</v>
      </c>
      <c r="E58" s="12">
        <v>5.151056431067748</v>
      </c>
      <c r="F58" t="s">
        <v>10325</v>
      </c>
    </row>
    <row r="59" spans="1:7">
      <c r="A59" t="s">
        <v>10326</v>
      </c>
      <c r="B59">
        <v>1</v>
      </c>
      <c r="C59" s="6">
        <v>2516</v>
      </c>
      <c r="D59" s="12">
        <v>6.846212503196872</v>
      </c>
      <c r="E59" s="12">
        <v>3.652036015360689</v>
      </c>
    </row>
    <row r="60" spans="1:7">
      <c r="A60" t="s">
        <v>10326</v>
      </c>
      <c r="B60">
        <v>2</v>
      </c>
      <c r="C60" s="6">
        <v>2516</v>
      </c>
      <c r="D60" s="12">
        <v>9.999016385696686</v>
      </c>
      <c r="E60" s="12">
        <v>6.675101618711778</v>
      </c>
    </row>
    <row r="61" spans="1:7">
      <c r="A61" t="s">
        <v>10326</v>
      </c>
      <c r="B61">
        <v>3</v>
      </c>
      <c r="C61" s="6">
        <v>2516</v>
      </c>
      <c r="D61" s="12">
        <v>13.26766177890222</v>
      </c>
      <c r="E61" s="12">
        <v>9.074984425375966</v>
      </c>
    </row>
    <row r="63" spans="1:7">
      <c r="A63" s="2" t="s">
        <v>10327</v>
      </c>
    </row>
    <row r="64" spans="1:7" ht="30" customHeight="1">
      <c r="A64" s="7" t="s">
        <v>10328</v>
      </c>
      <c r="B64" s="7" t="s">
        <v>10329</v>
      </c>
      <c r="C64" s="7" t="s">
        <v>10330</v>
      </c>
      <c r="D64" s="7" t="s">
        <v>10331</v>
      </c>
      <c r="E64" s="7" t="s">
        <v>10332</v>
      </c>
    </row>
    <row r="65" spans="1:5">
      <c r="A65">
        <v>80</v>
      </c>
      <c r="B65">
        <v>2019</v>
      </c>
      <c r="C65" s="6">
        <v>1887</v>
      </c>
      <c r="D65" s="12">
        <v>76.94753577106518</v>
      </c>
      <c r="E65" s="12">
        <v>84.3667196608373</v>
      </c>
    </row>
    <row r="66" spans="1:5">
      <c r="A66">
        <v>80</v>
      </c>
      <c r="B66">
        <v>2020</v>
      </c>
      <c r="C66" s="6">
        <v>1887</v>
      </c>
      <c r="D66" s="12">
        <v>81.45204027556969</v>
      </c>
      <c r="E66" s="12">
        <v>89.13619501854797</v>
      </c>
    </row>
    <row r="67" spans="1:5">
      <c r="A67">
        <v>80</v>
      </c>
      <c r="B67">
        <v>2021</v>
      </c>
      <c r="C67" s="6">
        <v>1887</v>
      </c>
      <c r="D67" s="12">
        <v>80.7631160572337</v>
      </c>
      <c r="E67" s="12">
        <v>88.55325914149444</v>
      </c>
    </row>
    <row r="68" spans="1:5">
      <c r="A68">
        <v>80</v>
      </c>
      <c r="B68">
        <v>2022</v>
      </c>
      <c r="C68" s="6">
        <v>1887</v>
      </c>
      <c r="D68" s="12">
        <v>46.05193428722841</v>
      </c>
      <c r="E68" s="12">
        <v>61.79120296767356</v>
      </c>
    </row>
    <row r="69" spans="1:5">
      <c r="A69">
        <v>95</v>
      </c>
      <c r="B69">
        <v>2019</v>
      </c>
      <c r="C69" s="6">
        <v>1887</v>
      </c>
      <c r="D69" s="12">
        <v>91.2029676735559</v>
      </c>
      <c r="E69" s="12">
        <v>94.54160042395337</v>
      </c>
    </row>
    <row r="70" spans="1:5">
      <c r="A70">
        <v>95</v>
      </c>
      <c r="B70">
        <v>2020</v>
      </c>
      <c r="C70" s="6">
        <v>1887</v>
      </c>
      <c r="D70" s="12">
        <v>95.8664546899841</v>
      </c>
      <c r="E70" s="12">
        <v>97.45627980922099</v>
      </c>
    </row>
    <row r="71" spans="1:5">
      <c r="A71">
        <v>95</v>
      </c>
      <c r="B71">
        <v>2021</v>
      </c>
      <c r="C71" s="6">
        <v>1887</v>
      </c>
      <c r="D71" s="12">
        <v>95.49549549549549</v>
      </c>
      <c r="E71" s="12">
        <v>97.13831478537361</v>
      </c>
    </row>
    <row r="72" spans="1:5">
      <c r="A72">
        <v>95</v>
      </c>
      <c r="B72">
        <v>2022</v>
      </c>
      <c r="C72" s="6">
        <v>1887</v>
      </c>
      <c r="D72" s="12">
        <v>84.57869634340223</v>
      </c>
      <c r="E72" s="12">
        <v>91.30895601483837</v>
      </c>
    </row>
  </sheetData>
  <mergeCells count="5">
    <mergeCell ref="A23:G24"/>
    <mergeCell ref="A46:G46"/>
    <mergeCell ref="A47:G47"/>
    <mergeCell ref="A48:G48"/>
    <mergeCell ref="A49:G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/>
  </sheetViews>
  <sheetFormatPr defaultRowHeight="15"/>
  <cols>
    <col min="1" max="1" width="30.7109375" customWidth="1"/>
    <col min="2" max="2" width="24.7109375" customWidth="1"/>
    <col min="3" max="4" width="48.7109375" customWidth="1"/>
    <col min="5" max="6" width="30.7109375" customWidth="1"/>
    <col min="7" max="7" width="36.7109375" customWidth="1"/>
  </cols>
  <sheetData>
    <row r="1" spans="1:7">
      <c r="A1" s="1" t="s">
        <v>10333</v>
      </c>
    </row>
    <row r="2" spans="1:7">
      <c r="A2" s="4" t="s">
        <v>10334</v>
      </c>
    </row>
    <row r="4" spans="1:7">
      <c r="A4" s="7" t="s">
        <v>7774</v>
      </c>
      <c r="B4" s="7" t="s">
        <v>10282</v>
      </c>
      <c r="C4" s="7" t="s">
        <v>10335</v>
      </c>
      <c r="D4" s="7" t="s">
        <v>10336</v>
      </c>
      <c r="E4" s="7" t="s">
        <v>10337</v>
      </c>
      <c r="F4" s="7" t="s">
        <v>10338</v>
      </c>
      <c r="G4" s="7" t="s">
        <v>10339</v>
      </c>
    </row>
    <row r="5" spans="1:7" ht="62" customHeight="1">
      <c r="A5" s="2" t="s">
        <v>670</v>
      </c>
      <c r="B5" s="3" t="s">
        <v>10288</v>
      </c>
      <c r="C5" s="3" t="s">
        <v>10340</v>
      </c>
      <c r="D5" s="3" t="s">
        <v>10341</v>
      </c>
      <c r="E5" s="3" t="s">
        <v>10342</v>
      </c>
      <c r="F5" s="3" t="s">
        <v>10343</v>
      </c>
      <c r="G5" s="3" t="s">
        <v>10344</v>
      </c>
    </row>
    <row r="6" spans="1:7" ht="62" customHeight="1">
      <c r="A6" s="2" t="s">
        <v>671</v>
      </c>
      <c r="B6" s="3" t="s">
        <v>10289</v>
      </c>
      <c r="C6" s="3" t="s">
        <v>10345</v>
      </c>
      <c r="D6" s="3" t="s">
        <v>10346</v>
      </c>
      <c r="E6" s="3" t="s">
        <v>10342</v>
      </c>
      <c r="F6" s="3" t="s">
        <v>10347</v>
      </c>
      <c r="G6" s="3" t="s">
        <v>10344</v>
      </c>
    </row>
    <row r="7" spans="1:7" ht="62" customHeight="1">
      <c r="A7" s="2" t="s">
        <v>672</v>
      </c>
      <c r="B7" s="3" t="s">
        <v>10288</v>
      </c>
      <c r="C7" s="3" t="s">
        <v>10348</v>
      </c>
      <c r="D7" s="3" t="s">
        <v>10349</v>
      </c>
      <c r="E7" s="3" t="s">
        <v>10342</v>
      </c>
      <c r="F7" s="3" t="s">
        <v>10350</v>
      </c>
      <c r="G7" s="3" t="s">
        <v>10344</v>
      </c>
    </row>
    <row r="8" spans="1:7" ht="62" customHeight="1">
      <c r="A8" s="2" t="s">
        <v>673</v>
      </c>
      <c r="B8" s="3" t="s">
        <v>10288</v>
      </c>
      <c r="C8" s="3" t="s">
        <v>10351</v>
      </c>
      <c r="D8" s="3" t="s">
        <v>10349</v>
      </c>
      <c r="E8" s="3" t="s">
        <v>10342</v>
      </c>
      <c r="F8" s="3" t="s">
        <v>10350</v>
      </c>
      <c r="G8" s="3" t="s">
        <v>10344</v>
      </c>
    </row>
    <row r="9" spans="1:7" ht="62" customHeight="1">
      <c r="A9" s="2" t="s">
        <v>674</v>
      </c>
      <c r="B9" s="3" t="s">
        <v>10288</v>
      </c>
      <c r="C9" s="3" t="s">
        <v>10352</v>
      </c>
      <c r="D9" s="3" t="s">
        <v>10353</v>
      </c>
      <c r="E9" s="3" t="s">
        <v>10354</v>
      </c>
      <c r="F9" s="3" t="s">
        <v>10355</v>
      </c>
      <c r="G9" s="3" t="s">
        <v>10356</v>
      </c>
    </row>
    <row r="10" spans="1:7" ht="62" customHeight="1">
      <c r="A10" s="2" t="s">
        <v>675</v>
      </c>
      <c r="B10" s="3" t="s">
        <v>10290</v>
      </c>
      <c r="C10" s="3" t="s">
        <v>10357</v>
      </c>
      <c r="D10" s="3" t="s">
        <v>10358</v>
      </c>
      <c r="E10" s="3" t="s">
        <v>10359</v>
      </c>
      <c r="F10" s="3" t="s">
        <v>10360</v>
      </c>
      <c r="G10" s="3" t="s">
        <v>10356</v>
      </c>
    </row>
    <row r="11" spans="1:7" ht="62" customHeight="1">
      <c r="A11" s="2" t="s">
        <v>676</v>
      </c>
      <c r="B11" s="3" t="s">
        <v>10291</v>
      </c>
      <c r="C11" s="3" t="s">
        <v>10361</v>
      </c>
      <c r="D11" s="3" t="s">
        <v>10362</v>
      </c>
      <c r="E11" s="3" t="s">
        <v>10342</v>
      </c>
      <c r="F11" s="3" t="s">
        <v>10347</v>
      </c>
      <c r="G11" s="3" t="s">
        <v>10356</v>
      </c>
    </row>
    <row r="12" spans="1:7" ht="62" customHeight="1">
      <c r="A12" s="2" t="s">
        <v>677</v>
      </c>
      <c r="B12" s="3" t="s">
        <v>10363</v>
      </c>
      <c r="C12" s="3" t="s">
        <v>10364</v>
      </c>
      <c r="D12" s="3" t="s">
        <v>10365</v>
      </c>
      <c r="E12" s="3" t="s">
        <v>10342</v>
      </c>
      <c r="F12" s="3" t="s">
        <v>10366</v>
      </c>
      <c r="G12" s="3" t="s">
        <v>10344</v>
      </c>
    </row>
    <row r="14" spans="1:7">
      <c r="A14" s="2" t="s">
        <v>10367</v>
      </c>
    </row>
    <row r="15" spans="1:7" ht="48" customHeight="1">
      <c r="A15" s="3" t="s">
        <v>10368</v>
      </c>
      <c r="B15" s="3"/>
      <c r="C15" s="3"/>
      <c r="D15" s="3"/>
      <c r="E15" s="3"/>
      <c r="F15" s="3"/>
      <c r="G15" s="3"/>
    </row>
  </sheetData>
  <mergeCells count="1">
    <mergeCell ref="A15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/>
  </sheetViews>
  <sheetFormatPr defaultRowHeight="15"/>
  <cols>
    <col min="1" max="1" width="34.7109375" customWidth="1"/>
    <col min="2" max="2" width="22.7109375" customWidth="1"/>
    <col min="3" max="3" width="32.7109375" customWidth="1"/>
    <col min="4" max="4" width="38.7109375" customWidth="1"/>
    <col min="5" max="6" width="52.7109375" customWidth="1"/>
  </cols>
  <sheetData>
    <row r="1" spans="1:6">
      <c r="A1" s="1" t="s">
        <v>10369</v>
      </c>
    </row>
    <row r="2" spans="1:6">
      <c r="A2" s="4" t="s">
        <v>10370</v>
      </c>
    </row>
    <row r="4" spans="1:6">
      <c r="A4" s="7" t="s">
        <v>10371</v>
      </c>
      <c r="B4" s="7" t="s">
        <v>10372</v>
      </c>
      <c r="C4" s="7" t="s">
        <v>10373</v>
      </c>
      <c r="D4" s="7" t="s">
        <v>10374</v>
      </c>
      <c r="E4" s="7" t="s">
        <v>10375</v>
      </c>
      <c r="F4" s="7" t="s">
        <v>10376</v>
      </c>
    </row>
    <row r="5" spans="1:6" ht="92" customHeight="1">
      <c r="A5" s="3" t="s">
        <v>10377</v>
      </c>
      <c r="B5" s="3" t="s">
        <v>10378</v>
      </c>
      <c r="C5" s="3" t="s">
        <v>10379</v>
      </c>
      <c r="D5" s="3" t="s">
        <v>10380</v>
      </c>
      <c r="E5" s="3" t="s">
        <v>10381</v>
      </c>
      <c r="F5" s="3" t="s">
        <v>10382</v>
      </c>
    </row>
    <row r="6" spans="1:6" ht="92" customHeight="1">
      <c r="A6" s="3" t="s">
        <v>10383</v>
      </c>
      <c r="B6" s="3" t="s">
        <v>10384</v>
      </c>
      <c r="C6" s="3" t="s">
        <v>10385</v>
      </c>
      <c r="D6" s="3" t="s">
        <v>10386</v>
      </c>
      <c r="E6" s="3" t="s">
        <v>10387</v>
      </c>
      <c r="F6" s="3" t="s">
        <v>10388</v>
      </c>
    </row>
    <row r="7" spans="1:6" ht="92" customHeight="1">
      <c r="A7" s="3" t="s">
        <v>10389</v>
      </c>
      <c r="B7" s="3" t="s">
        <v>10384</v>
      </c>
      <c r="C7" s="3" t="s">
        <v>10390</v>
      </c>
      <c r="D7" s="3" t="s">
        <v>10386</v>
      </c>
      <c r="E7" s="3" t="s">
        <v>10391</v>
      </c>
      <c r="F7" s="3" t="s">
        <v>10391</v>
      </c>
    </row>
    <row r="8" spans="1:6" ht="92" customHeight="1">
      <c r="A8" s="3" t="s">
        <v>10392</v>
      </c>
      <c r="B8" s="3" t="s">
        <v>10384</v>
      </c>
      <c r="C8" s="3" t="s">
        <v>10393</v>
      </c>
      <c r="D8" s="3" t="s">
        <v>10386</v>
      </c>
      <c r="E8" s="3" t="s">
        <v>10394</v>
      </c>
      <c r="F8" s="3" t="s">
        <v>10394</v>
      </c>
    </row>
    <row r="9" spans="1:6" ht="92" customHeight="1">
      <c r="A9" s="3" t="s">
        <v>10395</v>
      </c>
      <c r="B9" s="3" t="s">
        <v>10396</v>
      </c>
      <c r="C9" s="3" t="s">
        <v>10397</v>
      </c>
      <c r="D9" s="3" t="s">
        <v>10398</v>
      </c>
      <c r="E9" s="3" t="s">
        <v>10394</v>
      </c>
      <c r="F9" s="3" t="s">
        <v>10394</v>
      </c>
    </row>
    <row r="10" spans="1:6" ht="92" customHeight="1">
      <c r="A10" s="3" t="s">
        <v>10399</v>
      </c>
      <c r="B10" s="3" t="s">
        <v>10400</v>
      </c>
      <c r="C10" s="3" t="s">
        <v>10401</v>
      </c>
      <c r="D10" s="3" t="s">
        <v>10402</v>
      </c>
      <c r="E10" s="3" t="s">
        <v>10403</v>
      </c>
      <c r="F10" s="3" t="s">
        <v>10404</v>
      </c>
    </row>
    <row r="11" spans="1:6" ht="92" customHeight="1">
      <c r="A11" s="3" t="s">
        <v>10405</v>
      </c>
      <c r="B11" s="3" t="s">
        <v>10406</v>
      </c>
      <c r="C11" s="3" t="s">
        <v>10407</v>
      </c>
      <c r="D11" s="3" t="s">
        <v>10408</v>
      </c>
      <c r="E11" s="3" t="s">
        <v>10409</v>
      </c>
      <c r="F11" s="3" t="s">
        <v>10410</v>
      </c>
    </row>
    <row r="13" spans="1:6" ht="36" customHeight="1">
      <c r="A13" s="13" t="s">
        <v>10411</v>
      </c>
      <c r="B13" s="13"/>
      <c r="C13" s="13"/>
      <c r="D13" s="13"/>
      <c r="E13" s="13"/>
      <c r="F13" s="13"/>
    </row>
  </sheetData>
  <mergeCells count="1">
    <mergeCell ref="A13:F13"/>
  </mergeCell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09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28.7109375" customWidth="1"/>
    <col min="4" max="4" width="6.7109375" customWidth="1"/>
    <col min="5" max="5" width="20.7109375" customWidth="1"/>
    <col min="6" max="13" width="18.7109375" customWidth="1"/>
  </cols>
  <sheetData>
    <row r="1" spans="1:13" ht="42" customHeight="1">
      <c r="A1" s="7" t="s">
        <v>668</v>
      </c>
      <c r="B1" s="7" t="s">
        <v>0</v>
      </c>
      <c r="C1" s="7" t="s">
        <v>1</v>
      </c>
      <c r="D1" s="7" t="s">
        <v>669</v>
      </c>
      <c r="E1" s="7" t="s">
        <v>2</v>
      </c>
      <c r="F1" s="7" t="s">
        <v>670</v>
      </c>
      <c r="G1" s="7" t="s">
        <v>671</v>
      </c>
      <c r="H1" s="7" t="s">
        <v>672</v>
      </c>
      <c r="I1" s="7" t="s">
        <v>673</v>
      </c>
      <c r="J1" s="7" t="s">
        <v>674</v>
      </c>
      <c r="K1" s="7" t="s">
        <v>675</v>
      </c>
      <c r="L1" s="7" t="s">
        <v>676</v>
      </c>
      <c r="M1" s="7" t="s">
        <v>677</v>
      </c>
    </row>
    <row r="2" spans="1:13">
      <c r="A2" t="s">
        <v>678</v>
      </c>
      <c r="B2">
        <v>3500105</v>
      </c>
      <c r="C2" t="s">
        <v>6</v>
      </c>
      <c r="D2">
        <v>2015</v>
      </c>
      <c r="E2" t="s">
        <v>7</v>
      </c>
      <c r="F2" s="6">
        <v>5447.736193187543</v>
      </c>
      <c r="G2" s="12">
        <v>57.26642839236452</v>
      </c>
      <c r="H2" s="6">
        <v>1450.926263153377</v>
      </c>
      <c r="I2" s="6">
        <v>1796.2676392117</v>
      </c>
      <c r="J2" s="6">
        <v>51186.58430613926</v>
      </c>
      <c r="K2" s="12">
        <v>6.6</v>
      </c>
      <c r="L2" s="12">
        <v>91.59663865546219</v>
      </c>
      <c r="M2" s="12">
        <v>190.932258098837</v>
      </c>
    </row>
    <row r="3" spans="1:13">
      <c r="A3" t="s">
        <v>679</v>
      </c>
      <c r="B3">
        <v>3500105</v>
      </c>
      <c r="C3" t="s">
        <v>6</v>
      </c>
      <c r="D3">
        <v>2016</v>
      </c>
      <c r="E3" t="s">
        <v>7</v>
      </c>
      <c r="F3" s="6">
        <v>5767.347669434085</v>
      </c>
      <c r="G3" s="12">
        <v>53.00942692216059</v>
      </c>
      <c r="H3" s="6">
        <v>1312.348833875484</v>
      </c>
      <c r="I3" s="6">
        <v>1777.99716291375</v>
      </c>
      <c r="J3" s="6">
        <v>43499.10409012216</v>
      </c>
      <c r="K3" s="8" t="s">
        <v>680</v>
      </c>
      <c r="L3" s="12">
        <v>92.41192411924119</v>
      </c>
      <c r="M3" s="12">
        <v>202.3992991111198</v>
      </c>
    </row>
    <row r="4" spans="1:13">
      <c r="A4" t="s">
        <v>681</v>
      </c>
      <c r="B4">
        <v>3500105</v>
      </c>
      <c r="C4" t="s">
        <v>6</v>
      </c>
      <c r="D4">
        <v>2017</v>
      </c>
      <c r="E4" t="s">
        <v>7</v>
      </c>
      <c r="F4" s="6">
        <v>6473.548447885782</v>
      </c>
      <c r="G4" s="12">
        <v>47.01589643497278</v>
      </c>
      <c r="H4" s="6">
        <v>1323.580946741976</v>
      </c>
      <c r="I4" s="6">
        <v>2129.660058060262</v>
      </c>
      <c r="J4" s="6">
        <v>44603.6474546015</v>
      </c>
      <c r="K4" s="12">
        <v>6.9</v>
      </c>
      <c r="L4" s="12">
        <v>94.76744186046511</v>
      </c>
      <c r="M4" s="12">
        <v>227.4740189102585</v>
      </c>
    </row>
    <row r="5" spans="1:13">
      <c r="A5" t="s">
        <v>682</v>
      </c>
      <c r="B5">
        <v>3500105</v>
      </c>
      <c r="C5" t="s">
        <v>6</v>
      </c>
      <c r="D5">
        <v>2018</v>
      </c>
      <c r="E5" t="s">
        <v>7</v>
      </c>
      <c r="F5" s="6">
        <v>6764.936115010808</v>
      </c>
      <c r="G5" s="12">
        <v>48.44051225382497</v>
      </c>
      <c r="H5" s="6">
        <v>1496.580544078401</v>
      </c>
      <c r="I5" s="6">
        <v>3067.937745143868</v>
      </c>
      <c r="J5" s="6">
        <v>44417.13882834517</v>
      </c>
      <c r="K5" s="8" t="s">
        <v>680</v>
      </c>
      <c r="L5" s="12">
        <v>94.80874316939891</v>
      </c>
      <c r="M5" s="12">
        <v>236.9283575560235</v>
      </c>
    </row>
    <row r="6" spans="1:13">
      <c r="A6" t="s">
        <v>683</v>
      </c>
      <c r="B6">
        <v>3500105</v>
      </c>
      <c r="C6" t="s">
        <v>6</v>
      </c>
      <c r="D6">
        <v>2019</v>
      </c>
      <c r="E6" t="s">
        <v>7</v>
      </c>
      <c r="F6" s="6">
        <v>7232.243982667495</v>
      </c>
      <c r="G6" s="12">
        <v>48.02439141203718</v>
      </c>
      <c r="H6" s="6">
        <v>1585.13784958263</v>
      </c>
      <c r="I6" s="6">
        <v>3472.434932758891</v>
      </c>
      <c r="J6" s="6">
        <v>47564.58751821402</v>
      </c>
      <c r="K6" s="12">
        <v>6.8</v>
      </c>
      <c r="L6" s="12">
        <v>93.12977099236642</v>
      </c>
      <c r="M6" s="12">
        <v>253.6203319841837</v>
      </c>
    </row>
    <row r="7" spans="1:13">
      <c r="A7" t="s">
        <v>684</v>
      </c>
      <c r="B7">
        <v>3500105</v>
      </c>
      <c r="C7" t="s">
        <v>6</v>
      </c>
      <c r="D7">
        <v>2020</v>
      </c>
      <c r="E7" t="s">
        <v>7</v>
      </c>
      <c r="F7" s="6">
        <v>7773.306735729396</v>
      </c>
      <c r="G7" s="12">
        <v>52.32009508580673</v>
      </c>
      <c r="H7" s="6">
        <v>2006.460227949249</v>
      </c>
      <c r="I7" s="6">
        <v>3572.824945153514</v>
      </c>
      <c r="J7" s="6">
        <v>48061.91530910612</v>
      </c>
      <c r="K7" s="8" t="s">
        <v>680</v>
      </c>
      <c r="L7" s="12">
        <v>90.83769633507853</v>
      </c>
      <c r="M7" s="12">
        <v>272.9285727981948</v>
      </c>
    </row>
    <row r="8" spans="1:13">
      <c r="A8" t="s">
        <v>685</v>
      </c>
      <c r="B8">
        <v>3500105</v>
      </c>
      <c r="C8" t="s">
        <v>6</v>
      </c>
      <c r="D8">
        <v>2021</v>
      </c>
      <c r="E8" t="s">
        <v>7</v>
      </c>
      <c r="F8" s="6">
        <v>7627.667311512981</v>
      </c>
      <c r="G8" s="12">
        <v>50.82327505116366</v>
      </c>
      <c r="H8" s="6">
        <v>2004.551330492718</v>
      </c>
      <c r="I8" s="6">
        <v>3299.789957110654</v>
      </c>
      <c r="J8" s="6">
        <v>48854.25471688026</v>
      </c>
      <c r="K8" s="12">
        <v>6.3</v>
      </c>
      <c r="L8" s="12">
        <v>85.71428571428571</v>
      </c>
      <c r="M8" s="12">
        <v>268.1353890016158</v>
      </c>
    </row>
    <row r="9" spans="1:13">
      <c r="A9" t="s">
        <v>686</v>
      </c>
      <c r="B9">
        <v>3500105</v>
      </c>
      <c r="C9" t="s">
        <v>6</v>
      </c>
      <c r="D9">
        <v>2022</v>
      </c>
      <c r="E9" t="s">
        <v>7</v>
      </c>
      <c r="F9" s="6">
        <v>8273.696352536115</v>
      </c>
      <c r="G9" s="12">
        <v>50.51392901139606</v>
      </c>
      <c r="H9" s="6">
        <v>1795.210237559658</v>
      </c>
      <c r="I9" s="6">
        <v>3597.19827854372</v>
      </c>
      <c r="J9" s="6">
        <v>50965.58397492354</v>
      </c>
      <c r="K9" s="8" t="s">
        <v>680</v>
      </c>
      <c r="L9" s="12">
        <v>85.30183727034121</v>
      </c>
      <c r="M9" s="12">
        <v>286.9897053804202</v>
      </c>
    </row>
    <row r="10" spans="1:13">
      <c r="A10" t="s">
        <v>687</v>
      </c>
      <c r="B10">
        <v>3500105</v>
      </c>
      <c r="C10" t="s">
        <v>6</v>
      </c>
      <c r="D10">
        <v>2023</v>
      </c>
      <c r="E10" t="s">
        <v>7</v>
      </c>
      <c r="F10" s="6">
        <v>8235.138203741823</v>
      </c>
      <c r="G10" s="12">
        <v>49.10893565575816</v>
      </c>
      <c r="H10" s="6">
        <v>1927.327806332255</v>
      </c>
      <c r="I10" s="6">
        <v>3940.816263938899</v>
      </c>
      <c r="J10" s="6">
        <v>53170.60062124555</v>
      </c>
      <c r="K10" s="12">
        <v>6.5</v>
      </c>
      <c r="L10" s="12">
        <v>92.77777777777777</v>
      </c>
      <c r="M10" s="12">
        <v>289.5845173654793</v>
      </c>
    </row>
    <row r="11" spans="1:13">
      <c r="A11" t="s">
        <v>688</v>
      </c>
      <c r="B11">
        <v>3500105</v>
      </c>
      <c r="C11" t="s">
        <v>6</v>
      </c>
      <c r="D11">
        <v>2024</v>
      </c>
      <c r="E11" t="s">
        <v>7</v>
      </c>
      <c r="F11" s="6">
        <v>8559.167820690309</v>
      </c>
      <c r="G11" s="12">
        <v>51.7331947704923</v>
      </c>
      <c r="H11" s="6">
        <v>2137.653228983052</v>
      </c>
      <c r="I11" s="6">
        <v>3941.277450148203</v>
      </c>
      <c r="J11" s="8" t="s">
        <v>680</v>
      </c>
      <c r="K11" s="8" t="s">
        <v>680</v>
      </c>
      <c r="L11" s="12">
        <v>92.35127478753542</v>
      </c>
      <c r="M11" s="12">
        <v>305.065859465044</v>
      </c>
    </row>
    <row r="12" spans="1:13">
      <c r="A12" t="s">
        <v>689</v>
      </c>
      <c r="B12">
        <v>3500105</v>
      </c>
      <c r="C12" t="s">
        <v>6</v>
      </c>
      <c r="D12">
        <v>2025</v>
      </c>
      <c r="E12" t="s">
        <v>7</v>
      </c>
      <c r="F12" s="6">
        <v>8855.99514170381</v>
      </c>
      <c r="G12" s="12">
        <v>51.89663652849446</v>
      </c>
      <c r="H12" s="6">
        <v>2299.466968295349</v>
      </c>
      <c r="I12" s="6">
        <v>4292.67582205029</v>
      </c>
      <c r="J12" s="8" t="s">
        <v>680</v>
      </c>
      <c r="K12" s="8" t="s">
        <v>680</v>
      </c>
      <c r="L12" s="8" t="s">
        <v>680</v>
      </c>
      <c r="M12" s="12">
        <v>315.91991469</v>
      </c>
    </row>
    <row r="13" spans="1:13">
      <c r="A13" t="s">
        <v>690</v>
      </c>
      <c r="B13">
        <v>3500204</v>
      </c>
      <c r="C13" t="s">
        <v>10</v>
      </c>
      <c r="D13">
        <v>2015</v>
      </c>
      <c r="E13" t="s">
        <v>11</v>
      </c>
      <c r="F13" s="6">
        <v>9706.901212349056</v>
      </c>
      <c r="G13" s="12">
        <v>90.71116396907055</v>
      </c>
      <c r="H13" s="6">
        <v>2253.880759791569</v>
      </c>
      <c r="I13" s="6">
        <v>2589.501071523167</v>
      </c>
      <c r="J13" s="6">
        <v>34461.63175809104</v>
      </c>
      <c r="K13" s="12">
        <v>6.2</v>
      </c>
      <c r="L13" s="12">
        <v>86.53846153846153</v>
      </c>
      <c r="M13" s="12">
        <v>35.16810309234062</v>
      </c>
    </row>
    <row r="14" spans="1:13">
      <c r="A14" t="s">
        <v>691</v>
      </c>
      <c r="B14">
        <v>3500204</v>
      </c>
      <c r="C14" t="s">
        <v>10</v>
      </c>
      <c r="D14">
        <v>2016</v>
      </c>
      <c r="E14" t="s">
        <v>11</v>
      </c>
      <c r="F14" s="6">
        <v>9357.800311600537</v>
      </c>
      <c r="G14" s="12">
        <v>93.21413467482246</v>
      </c>
      <c r="H14" s="6">
        <v>2108.510603018445</v>
      </c>
      <c r="I14" s="6">
        <v>2624.660285675001</v>
      </c>
      <c r="J14" s="6">
        <v>39527.90482427192</v>
      </c>
      <c r="K14" s="8" t="s">
        <v>680</v>
      </c>
      <c r="L14" s="12">
        <v>88.88888888888889</v>
      </c>
      <c r="M14" s="12">
        <v>33.83780592674754</v>
      </c>
    </row>
    <row r="15" spans="1:13">
      <c r="A15" t="s">
        <v>692</v>
      </c>
      <c r="B15">
        <v>3500204</v>
      </c>
      <c r="C15" t="s">
        <v>10</v>
      </c>
      <c r="D15">
        <v>2017</v>
      </c>
      <c r="E15" t="s">
        <v>11</v>
      </c>
      <c r="F15" s="6">
        <v>8580.490314491088</v>
      </c>
      <c r="G15" s="12">
        <v>88.37425835208001</v>
      </c>
      <c r="H15" s="6">
        <v>2088.942335572327</v>
      </c>
      <c r="I15" s="6">
        <v>2722.997019414117</v>
      </c>
      <c r="J15" s="6">
        <v>42106.71076187424</v>
      </c>
      <c r="K15" s="12">
        <v>6.5</v>
      </c>
      <c r="L15" s="12">
        <v>81.57894736842105</v>
      </c>
      <c r="M15" s="12">
        <v>30.96698954499833</v>
      </c>
    </row>
    <row r="16" spans="1:13">
      <c r="A16" t="s">
        <v>693</v>
      </c>
      <c r="B16">
        <v>3500204</v>
      </c>
      <c r="C16" t="s">
        <v>10</v>
      </c>
      <c r="D16">
        <v>2018</v>
      </c>
      <c r="E16" t="s">
        <v>11</v>
      </c>
      <c r="F16" s="6">
        <v>8702.593120868416</v>
      </c>
      <c r="G16" s="12">
        <v>90.09622393439044</v>
      </c>
      <c r="H16" s="6">
        <v>2373.731812918913</v>
      </c>
      <c r="I16" s="6">
        <v>2842.455295067173</v>
      </c>
      <c r="J16" s="6">
        <v>37506.46654103341</v>
      </c>
      <c r="K16" s="8" t="s">
        <v>680</v>
      </c>
      <c r="L16" s="12">
        <v>84.78260869565217</v>
      </c>
      <c r="M16" s="12">
        <v>31.07696003462112</v>
      </c>
    </row>
    <row r="17" spans="1:13">
      <c r="A17" t="s">
        <v>694</v>
      </c>
      <c r="B17">
        <v>3500204</v>
      </c>
      <c r="C17" t="s">
        <v>10</v>
      </c>
      <c r="D17">
        <v>2019</v>
      </c>
      <c r="E17" t="s">
        <v>11</v>
      </c>
      <c r="F17" s="6">
        <v>8773.920664869423</v>
      </c>
      <c r="G17" s="12">
        <v>89.8072118428362</v>
      </c>
      <c r="H17" s="6">
        <v>2196.595550718108</v>
      </c>
      <c r="I17" s="6">
        <v>2823.581539734465</v>
      </c>
      <c r="J17" s="6">
        <v>44224.78141574357</v>
      </c>
      <c r="K17" s="12">
        <v>6.4</v>
      </c>
      <c r="L17" s="12">
        <v>92.6829268292683</v>
      </c>
      <c r="M17" s="12">
        <v>31.25270540826489</v>
      </c>
    </row>
    <row r="18" spans="1:13">
      <c r="A18" t="s">
        <v>695</v>
      </c>
      <c r="B18">
        <v>3500204</v>
      </c>
      <c r="C18" t="s">
        <v>10</v>
      </c>
      <c r="D18">
        <v>2020</v>
      </c>
      <c r="E18" t="s">
        <v>11</v>
      </c>
      <c r="F18" s="6">
        <v>7909.101892534899</v>
      </c>
      <c r="G18" s="12">
        <v>86.69243158109373</v>
      </c>
      <c r="H18" s="6">
        <v>2016.689718672056</v>
      </c>
      <c r="I18" s="6">
        <v>2009.787678399515</v>
      </c>
      <c r="J18" s="6">
        <v>52208.37923257163</v>
      </c>
      <c r="K18" s="8" t="s">
        <v>680</v>
      </c>
      <c r="L18" s="12">
        <v>72.72727272727273</v>
      </c>
      <c r="M18" s="12">
        <v>28.10894812606903</v>
      </c>
    </row>
    <row r="19" spans="1:13">
      <c r="A19" t="s">
        <v>696</v>
      </c>
      <c r="B19">
        <v>3500204</v>
      </c>
      <c r="C19" t="s">
        <v>10</v>
      </c>
      <c r="D19">
        <v>2021</v>
      </c>
      <c r="E19" t="s">
        <v>11</v>
      </c>
      <c r="F19" s="6">
        <v>10718.78235533458</v>
      </c>
      <c r="G19" s="12">
        <v>87.15742944517984</v>
      </c>
      <c r="H19" s="6">
        <v>2789.333837941127</v>
      </c>
      <c r="I19" s="6">
        <v>2511.545607611406</v>
      </c>
      <c r="J19" s="6">
        <v>40812.94398513607</v>
      </c>
      <c r="K19" s="12">
        <v>6.3</v>
      </c>
      <c r="L19" s="12">
        <v>90.90909090909091</v>
      </c>
      <c r="M19" s="12">
        <v>37.99808344966107</v>
      </c>
    </row>
    <row r="20" spans="1:13">
      <c r="A20" t="s">
        <v>697</v>
      </c>
      <c r="B20">
        <v>3500204</v>
      </c>
      <c r="C20" t="s">
        <v>10</v>
      </c>
      <c r="D20">
        <v>2022</v>
      </c>
      <c r="E20" t="s">
        <v>11</v>
      </c>
      <c r="F20" s="6">
        <v>9287.91374946104</v>
      </c>
      <c r="G20" s="12">
        <v>87.34966471281372</v>
      </c>
      <c r="H20" s="6">
        <v>2494.285213545483</v>
      </c>
      <c r="I20" s="6">
        <v>2630.934604521599</v>
      </c>
      <c r="J20" s="6">
        <v>40244.50526557642</v>
      </c>
      <c r="K20" s="8" t="s">
        <v>680</v>
      </c>
      <c r="L20" s="12">
        <v>90.74074074074075</v>
      </c>
      <c r="M20" s="12">
        <v>40.41171272390499</v>
      </c>
    </row>
    <row r="21" spans="1:13">
      <c r="A21" t="s">
        <v>698</v>
      </c>
      <c r="B21">
        <v>3500204</v>
      </c>
      <c r="C21" t="s">
        <v>10</v>
      </c>
      <c r="D21">
        <v>2023</v>
      </c>
      <c r="E21" t="s">
        <v>11</v>
      </c>
      <c r="F21" s="6">
        <v>9107.753464588868</v>
      </c>
      <c r="G21" s="12">
        <v>85.51906493960483</v>
      </c>
      <c r="H21" s="6">
        <v>2649.412340812495</v>
      </c>
      <c r="I21" s="6">
        <v>2782.258481377279</v>
      </c>
      <c r="J21" s="6">
        <v>53450.51968747428</v>
      </c>
      <c r="K21" s="12">
        <v>6.9</v>
      </c>
      <c r="L21" s="12">
        <v>93.87755102040816</v>
      </c>
      <c r="M21" s="12">
        <v>40.20617766942756</v>
      </c>
    </row>
    <row r="22" spans="1:13">
      <c r="A22" t="s">
        <v>699</v>
      </c>
      <c r="B22">
        <v>3500204</v>
      </c>
      <c r="C22" t="s">
        <v>10</v>
      </c>
      <c r="D22">
        <v>2024</v>
      </c>
      <c r="E22" t="s">
        <v>11</v>
      </c>
      <c r="F22" s="6">
        <v>9725.984414707573</v>
      </c>
      <c r="G22" s="12">
        <v>85.7490146624733</v>
      </c>
      <c r="H22" s="6">
        <v>2843.930627190338</v>
      </c>
      <c r="I22" s="6">
        <v>2974.411707591563</v>
      </c>
      <c r="J22" s="8" t="s">
        <v>680</v>
      </c>
      <c r="K22" s="8" t="s">
        <v>680</v>
      </c>
      <c r="L22" s="12">
        <v>91.48936170212765</v>
      </c>
      <c r="M22" s="12">
        <v>43.55295820906051</v>
      </c>
    </row>
    <row r="23" spans="1:13">
      <c r="A23" t="s">
        <v>700</v>
      </c>
      <c r="B23">
        <v>3500204</v>
      </c>
      <c r="C23" t="s">
        <v>10</v>
      </c>
      <c r="D23">
        <v>2025</v>
      </c>
      <c r="E23" t="s">
        <v>11</v>
      </c>
      <c r="F23" s="6">
        <v>10130.29821753607</v>
      </c>
      <c r="G23" s="12">
        <v>86.451387814646</v>
      </c>
      <c r="H23" s="6">
        <v>2852.251052164262</v>
      </c>
      <c r="I23" s="6">
        <v>3203.221940066593</v>
      </c>
      <c r="J23" s="8" t="s">
        <v>680</v>
      </c>
      <c r="K23" s="8" t="s">
        <v>680</v>
      </c>
      <c r="L23" s="8" t="s">
        <v>680</v>
      </c>
      <c r="M23" s="12">
        <v>45.63699347</v>
      </c>
    </row>
    <row r="24" spans="1:13">
      <c r="A24" t="s">
        <v>701</v>
      </c>
      <c r="B24">
        <v>3500303</v>
      </c>
      <c r="C24" t="s">
        <v>14</v>
      </c>
      <c r="D24">
        <v>2015</v>
      </c>
      <c r="E24" t="s">
        <v>7</v>
      </c>
      <c r="F24" s="6">
        <v>3304.357730235082</v>
      </c>
      <c r="G24" s="12">
        <v>80.29668027369269</v>
      </c>
      <c r="H24" s="6">
        <v>962.1487122792266</v>
      </c>
      <c r="I24" s="6">
        <v>1213.737483793717</v>
      </c>
      <c r="J24" s="6">
        <v>32556.11615807608</v>
      </c>
      <c r="K24" s="12">
        <v>5.2</v>
      </c>
      <c r="L24" s="12">
        <v>74.14634146341463</v>
      </c>
      <c r="M24" s="12">
        <v>115.1998235491857</v>
      </c>
    </row>
    <row r="25" spans="1:13">
      <c r="A25" t="s">
        <v>702</v>
      </c>
      <c r="B25">
        <v>3500303</v>
      </c>
      <c r="C25" t="s">
        <v>14</v>
      </c>
      <c r="D25">
        <v>2016</v>
      </c>
      <c r="E25" t="s">
        <v>7</v>
      </c>
      <c r="F25" s="6">
        <v>3272.485825083338</v>
      </c>
      <c r="G25" s="12">
        <v>80.19628080150373</v>
      </c>
      <c r="H25" s="6">
        <v>846.1840384141794</v>
      </c>
      <c r="I25" s="6">
        <v>1211.859668965603</v>
      </c>
      <c r="J25" s="6">
        <v>39647.92115938863</v>
      </c>
      <c r="K25" s="8" t="s">
        <v>680</v>
      </c>
      <c r="L25" s="12">
        <v>84.5758354755784</v>
      </c>
      <c r="M25" s="12">
        <v>115.1555036988576</v>
      </c>
    </row>
    <row r="26" spans="1:13">
      <c r="A26" t="s">
        <v>703</v>
      </c>
      <c r="B26">
        <v>3500303</v>
      </c>
      <c r="C26" t="s">
        <v>14</v>
      </c>
      <c r="D26">
        <v>2017</v>
      </c>
      <c r="E26" t="s">
        <v>7</v>
      </c>
      <c r="F26" s="6">
        <v>3201.570709142629</v>
      </c>
      <c r="G26" s="12">
        <v>81.21119780909501</v>
      </c>
      <c r="H26" s="6">
        <v>788.5113174941102</v>
      </c>
      <c r="I26" s="6">
        <v>1070.53824804309</v>
      </c>
      <c r="J26" s="6">
        <v>40524.94237297965</v>
      </c>
      <c r="K26" s="12">
        <v>6.1</v>
      </c>
      <c r="L26" s="12">
        <v>87.09677419354838</v>
      </c>
      <c r="M26" s="12">
        <v>113.6813727402365</v>
      </c>
    </row>
    <row r="27" spans="1:13">
      <c r="A27" t="s">
        <v>704</v>
      </c>
      <c r="B27">
        <v>3500303</v>
      </c>
      <c r="C27" t="s">
        <v>14</v>
      </c>
      <c r="D27">
        <v>2018</v>
      </c>
      <c r="E27" t="s">
        <v>7</v>
      </c>
      <c r="F27" s="6">
        <v>3364.293287377663</v>
      </c>
      <c r="G27" s="12">
        <v>80.8374674016614</v>
      </c>
      <c r="H27" s="6">
        <v>858.2349588672323</v>
      </c>
      <c r="I27" s="6">
        <v>1118.781601386714</v>
      </c>
      <c r="J27" s="6">
        <v>39295.58927205443</v>
      </c>
      <c r="K27" s="8" t="s">
        <v>680</v>
      </c>
      <c r="L27" s="12">
        <v>84.40979955456571</v>
      </c>
      <c r="M27" s="12">
        <v>120.9598008543765</v>
      </c>
    </row>
    <row r="28" spans="1:13">
      <c r="A28" t="s">
        <v>705</v>
      </c>
      <c r="B28">
        <v>3500303</v>
      </c>
      <c r="C28" t="s">
        <v>14</v>
      </c>
      <c r="D28">
        <v>2019</v>
      </c>
      <c r="E28" t="s">
        <v>7</v>
      </c>
      <c r="F28" s="6">
        <v>3492.813028111565</v>
      </c>
      <c r="G28" s="12">
        <v>83.82508999904331</v>
      </c>
      <c r="H28" s="6">
        <v>924.8162013444066</v>
      </c>
      <c r="I28" s="6">
        <v>1241.361211859352</v>
      </c>
      <c r="J28" s="6">
        <v>40373.85948919418</v>
      </c>
      <c r="K28" s="12">
        <v>6.2</v>
      </c>
      <c r="L28" s="12">
        <v>78.28162291169451</v>
      </c>
      <c r="M28" s="12">
        <v>126.8065769855904</v>
      </c>
    </row>
    <row r="29" spans="1:13">
      <c r="A29" t="s">
        <v>706</v>
      </c>
      <c r="B29">
        <v>3500303</v>
      </c>
      <c r="C29" t="s">
        <v>14</v>
      </c>
      <c r="D29">
        <v>2020</v>
      </c>
      <c r="E29" t="s">
        <v>7</v>
      </c>
      <c r="F29" s="6">
        <v>3559.657150282007</v>
      </c>
      <c r="G29" s="12">
        <v>85.50260709940879</v>
      </c>
      <c r="H29" s="6">
        <v>1055.932548030687</v>
      </c>
      <c r="I29" s="6">
        <v>1085.401391282082</v>
      </c>
      <c r="J29" s="6">
        <v>42332.58920471671</v>
      </c>
      <c r="K29" s="8" t="s">
        <v>680</v>
      </c>
      <c r="L29" s="12">
        <v>82.1522309711286</v>
      </c>
      <c r="M29" s="12">
        <v>130.454315243535</v>
      </c>
    </row>
    <row r="30" spans="1:13">
      <c r="A30" t="s">
        <v>707</v>
      </c>
      <c r="B30">
        <v>3500303</v>
      </c>
      <c r="C30" t="s">
        <v>14</v>
      </c>
      <c r="D30">
        <v>2021</v>
      </c>
      <c r="E30" t="s">
        <v>7</v>
      </c>
      <c r="F30" s="6">
        <v>3720.620168335557</v>
      </c>
      <c r="G30" s="12">
        <v>85.95913363235867</v>
      </c>
      <c r="H30" s="6">
        <v>1080.186308038391</v>
      </c>
      <c r="I30" s="6">
        <v>1161.483674049719</v>
      </c>
      <c r="J30" s="6">
        <v>44537.92871692217</v>
      </c>
      <c r="K30" s="12">
        <v>5.8</v>
      </c>
      <c r="L30" s="12">
        <v>83.06010928961749</v>
      </c>
      <c r="M30" s="12">
        <v>137.5922544452172</v>
      </c>
    </row>
    <row r="31" spans="1:13">
      <c r="A31" t="s">
        <v>708</v>
      </c>
      <c r="B31">
        <v>3500303</v>
      </c>
      <c r="C31" t="s">
        <v>14</v>
      </c>
      <c r="D31">
        <v>2022</v>
      </c>
      <c r="E31" t="s">
        <v>7</v>
      </c>
      <c r="F31" s="6">
        <v>4881.649483094669</v>
      </c>
      <c r="G31" s="12">
        <v>84.11444492947928</v>
      </c>
      <c r="H31" s="6">
        <v>1132.101479719309</v>
      </c>
      <c r="I31" s="6">
        <v>1584.620685678838</v>
      </c>
      <c r="J31" s="6">
        <v>55002.40799142841</v>
      </c>
      <c r="K31" s="8" t="s">
        <v>680</v>
      </c>
      <c r="L31" s="12">
        <v>82.16216216216216</v>
      </c>
      <c r="M31" s="12">
        <v>156.5642622218122</v>
      </c>
    </row>
    <row r="32" spans="1:13">
      <c r="A32" t="s">
        <v>709</v>
      </c>
      <c r="B32">
        <v>3500303</v>
      </c>
      <c r="C32" t="s">
        <v>14</v>
      </c>
      <c r="D32">
        <v>2023</v>
      </c>
      <c r="E32" t="s">
        <v>7</v>
      </c>
      <c r="F32" s="6">
        <v>4868.915986021958</v>
      </c>
      <c r="G32" s="12">
        <v>82.37497676203461</v>
      </c>
      <c r="H32" s="6">
        <v>1401.592210090929</v>
      </c>
      <c r="I32" s="6">
        <v>1736.624111262575</v>
      </c>
      <c r="J32" s="6">
        <v>59858.09269112155</v>
      </c>
      <c r="K32" s="12">
        <v>5.9</v>
      </c>
      <c r="L32" s="12">
        <v>90.47619047619048</v>
      </c>
      <c r="M32" s="12">
        <v>158.1423912259932</v>
      </c>
    </row>
    <row r="33" spans="1:13">
      <c r="A33" t="s">
        <v>710</v>
      </c>
      <c r="B33">
        <v>3500303</v>
      </c>
      <c r="C33" t="s">
        <v>14</v>
      </c>
      <c r="D33">
        <v>2024</v>
      </c>
      <c r="E33" t="s">
        <v>7</v>
      </c>
      <c r="F33" s="6">
        <v>5010.26823724811</v>
      </c>
      <c r="G33" s="12">
        <v>82.87233610519739</v>
      </c>
      <c r="H33" s="6">
        <v>1247.364780744322</v>
      </c>
      <c r="I33" s="6">
        <v>1593.83079945414</v>
      </c>
      <c r="J33" s="8" t="s">
        <v>680</v>
      </c>
      <c r="K33" s="8" t="s">
        <v>680</v>
      </c>
      <c r="L33" s="12">
        <v>90.77380952380952</v>
      </c>
      <c r="M33" s="12">
        <v>164.7777017866158</v>
      </c>
    </row>
    <row r="34" spans="1:13">
      <c r="A34" t="s">
        <v>711</v>
      </c>
      <c r="B34">
        <v>3500303</v>
      </c>
      <c r="C34" t="s">
        <v>14</v>
      </c>
      <c r="D34">
        <v>2025</v>
      </c>
      <c r="E34" t="s">
        <v>7</v>
      </c>
      <c r="F34" s="6">
        <v>5274.525236270754</v>
      </c>
      <c r="G34" s="12">
        <v>80.61389594822548</v>
      </c>
      <c r="H34" s="6">
        <v>1564.821466277443</v>
      </c>
      <c r="I34" s="6">
        <v>1625.31670771757</v>
      </c>
      <c r="J34" s="8" t="s">
        <v>680</v>
      </c>
      <c r="K34" s="8" t="s">
        <v>680</v>
      </c>
      <c r="L34" s="8" t="s">
        <v>680</v>
      </c>
      <c r="M34" s="12">
        <v>173.45803692</v>
      </c>
    </row>
    <row r="35" spans="1:13">
      <c r="A35" t="s">
        <v>712</v>
      </c>
      <c r="B35">
        <v>3500402</v>
      </c>
      <c r="C35" t="s">
        <v>660</v>
      </c>
      <c r="D35">
        <v>2015</v>
      </c>
      <c r="E35" t="s">
        <v>19</v>
      </c>
      <c r="F35" s="6">
        <v>4727.535262178291</v>
      </c>
      <c r="G35" s="12">
        <v>68.35596811080174</v>
      </c>
      <c r="H35" s="6">
        <v>1307.529060450423</v>
      </c>
      <c r="I35" s="6">
        <v>1161.161082600245</v>
      </c>
      <c r="J35" s="6">
        <v>28921.19509892795</v>
      </c>
      <c r="K35" s="12">
        <v>5.8</v>
      </c>
      <c r="L35" s="12">
        <v>76.54320987654322</v>
      </c>
      <c r="M35" s="12">
        <v>37.93847047898079</v>
      </c>
    </row>
    <row r="36" spans="1:13">
      <c r="A36" t="s">
        <v>713</v>
      </c>
      <c r="B36">
        <v>3500402</v>
      </c>
      <c r="C36" t="s">
        <v>660</v>
      </c>
      <c r="D36">
        <v>2016</v>
      </c>
      <c r="E36" t="s">
        <v>19</v>
      </c>
      <c r="F36" s="6">
        <v>4313.868527061595</v>
      </c>
      <c r="G36" s="12">
        <v>77.06502438761282</v>
      </c>
      <c r="H36" s="6">
        <v>1238.27698967397</v>
      </c>
      <c r="I36" s="6">
        <v>1132.922362781187</v>
      </c>
      <c r="J36" s="6">
        <v>26391.16197432423</v>
      </c>
      <c r="K36" s="8" t="s">
        <v>680</v>
      </c>
      <c r="L36" s="12">
        <v>81.70731707317073</v>
      </c>
      <c r="M36" s="12">
        <v>34.79134967075176</v>
      </c>
    </row>
    <row r="37" spans="1:13">
      <c r="A37" t="s">
        <v>714</v>
      </c>
      <c r="B37">
        <v>3500402</v>
      </c>
      <c r="C37" t="s">
        <v>660</v>
      </c>
      <c r="D37">
        <v>2017</v>
      </c>
      <c r="E37" t="s">
        <v>19</v>
      </c>
      <c r="F37" s="6">
        <v>4257.269187010914</v>
      </c>
      <c r="G37" s="12">
        <v>70.29990917722513</v>
      </c>
      <c r="H37" s="6">
        <v>1243.897855503993</v>
      </c>
      <c r="I37" s="6">
        <v>1042.51851708013</v>
      </c>
      <c r="J37" s="6">
        <v>28725.66279405934</v>
      </c>
      <c r="K37" s="12">
        <v>6.5</v>
      </c>
      <c r="L37" s="12">
        <v>77.21518987341773</v>
      </c>
      <c r="M37" s="12">
        <v>34.50090949153645</v>
      </c>
    </row>
    <row r="38" spans="1:13">
      <c r="A38" t="s">
        <v>715</v>
      </c>
      <c r="B38">
        <v>3500402</v>
      </c>
      <c r="C38" t="s">
        <v>660</v>
      </c>
      <c r="D38">
        <v>2018</v>
      </c>
      <c r="E38" t="s">
        <v>19</v>
      </c>
      <c r="F38" s="6">
        <v>4077.675683535652</v>
      </c>
      <c r="G38" s="12">
        <v>76.53156602512313</v>
      </c>
      <c r="H38" s="6">
        <v>1158.220780863415</v>
      </c>
      <c r="I38" s="6">
        <v>975.463245558602</v>
      </c>
      <c r="J38" s="6">
        <v>29770.69252889106</v>
      </c>
      <c r="K38" s="8" t="s">
        <v>680</v>
      </c>
      <c r="L38" s="12">
        <v>76.19047619047619</v>
      </c>
      <c r="M38" s="12">
        <v>33.1800470369296</v>
      </c>
    </row>
    <row r="39" spans="1:13">
      <c r="A39" t="s">
        <v>716</v>
      </c>
      <c r="B39">
        <v>3500402</v>
      </c>
      <c r="C39" t="s">
        <v>660</v>
      </c>
      <c r="D39">
        <v>2019</v>
      </c>
      <c r="E39" t="s">
        <v>19</v>
      </c>
      <c r="F39" s="6">
        <v>4654.553796712172</v>
      </c>
      <c r="G39" s="12">
        <v>72.27690454734872</v>
      </c>
      <c r="H39" s="6">
        <v>1133.464508263295</v>
      </c>
      <c r="I39" s="6">
        <v>1064.783449753784</v>
      </c>
      <c r="J39" s="6">
        <v>29518.11351245344</v>
      </c>
      <c r="K39" s="12">
        <v>6.6</v>
      </c>
      <c r="L39" s="12">
        <v>90.38461538461539</v>
      </c>
      <c r="M39" s="12">
        <v>38.07425005710557</v>
      </c>
    </row>
    <row r="40" spans="1:13">
      <c r="A40" t="s">
        <v>717</v>
      </c>
      <c r="B40">
        <v>3500402</v>
      </c>
      <c r="C40" t="s">
        <v>660</v>
      </c>
      <c r="D40">
        <v>2020</v>
      </c>
      <c r="E40" t="s">
        <v>19</v>
      </c>
      <c r="F40" s="6">
        <v>5242.746970538973</v>
      </c>
      <c r="G40" s="12">
        <v>69.39378284437932</v>
      </c>
      <c r="H40" s="6">
        <v>1060.578352775541</v>
      </c>
      <c r="I40" s="6">
        <v>834.703571688157</v>
      </c>
      <c r="J40" s="6">
        <v>30861.67756656429</v>
      </c>
      <c r="K40" s="8" t="s">
        <v>680</v>
      </c>
      <c r="L40" s="12">
        <v>84.61538461538461</v>
      </c>
      <c r="M40" s="12">
        <v>43.1006228448009</v>
      </c>
    </row>
    <row r="41" spans="1:13">
      <c r="A41" t="s">
        <v>718</v>
      </c>
      <c r="B41">
        <v>3500402</v>
      </c>
      <c r="C41" t="s">
        <v>660</v>
      </c>
      <c r="D41">
        <v>2021</v>
      </c>
      <c r="E41" t="s">
        <v>19</v>
      </c>
      <c r="F41" s="6">
        <v>5228.654312280397</v>
      </c>
      <c r="G41" s="12">
        <v>70.53390693309518</v>
      </c>
      <c r="H41" s="6">
        <v>1036.255927154985</v>
      </c>
      <c r="I41" s="6">
        <v>917.4808368210813</v>
      </c>
      <c r="J41" s="6">
        <v>31691.23680087255</v>
      </c>
      <c r="K41" s="12">
        <v>6.5</v>
      </c>
      <c r="L41" s="12">
        <v>83.60655737704919</v>
      </c>
      <c r="M41" s="12">
        <v>43.19914192806063</v>
      </c>
    </row>
    <row r="42" spans="1:13">
      <c r="A42" t="s">
        <v>719</v>
      </c>
      <c r="B42">
        <v>3500402</v>
      </c>
      <c r="C42" t="s">
        <v>660</v>
      </c>
      <c r="D42">
        <v>2022</v>
      </c>
      <c r="E42" t="s">
        <v>19</v>
      </c>
      <c r="F42" s="6">
        <v>6684.48461383493</v>
      </c>
      <c r="G42" s="12">
        <v>73.31054044568232</v>
      </c>
      <c r="H42" s="6">
        <v>1301.500987093726</v>
      </c>
      <c r="I42" s="6">
        <v>1319.939754086571</v>
      </c>
      <c r="J42" s="6">
        <v>36939.14200354835</v>
      </c>
      <c r="K42" s="8" t="s">
        <v>680</v>
      </c>
      <c r="L42" s="12">
        <v>91.30434782608695</v>
      </c>
      <c r="M42" s="12">
        <v>49.2579671193496</v>
      </c>
    </row>
    <row r="43" spans="1:13">
      <c r="A43" t="s">
        <v>720</v>
      </c>
      <c r="B43">
        <v>3500402</v>
      </c>
      <c r="C43" t="s">
        <v>660</v>
      </c>
      <c r="D43">
        <v>2023</v>
      </c>
      <c r="E43" t="s">
        <v>19</v>
      </c>
      <c r="F43" s="6">
        <v>6726.193995272278</v>
      </c>
      <c r="G43" s="12">
        <v>68.16997029401621</v>
      </c>
      <c r="H43" s="6">
        <v>1536.410174405825</v>
      </c>
      <c r="I43" s="6">
        <v>1455.881171224907</v>
      </c>
      <c r="J43" s="6">
        <v>40233.77735449425</v>
      </c>
      <c r="K43" s="12">
        <v>6.3</v>
      </c>
      <c r="L43" s="12">
        <v>82.45614035087719</v>
      </c>
      <c r="M43" s="12">
        <v>49.90499634792267</v>
      </c>
    </row>
    <row r="44" spans="1:13">
      <c r="A44" t="s">
        <v>721</v>
      </c>
      <c r="B44">
        <v>3500402</v>
      </c>
      <c r="C44" t="s">
        <v>660</v>
      </c>
      <c r="D44">
        <v>2024</v>
      </c>
      <c r="E44" t="s">
        <v>19</v>
      </c>
      <c r="F44" s="6">
        <v>7336.163476478295</v>
      </c>
      <c r="G44" s="12">
        <v>66.24239529528539</v>
      </c>
      <c r="H44" s="6">
        <v>1818.451736681106</v>
      </c>
      <c r="I44" s="6">
        <v>1556.636967069119</v>
      </c>
      <c r="J44" s="8" t="s">
        <v>680</v>
      </c>
      <c r="K44" s="8" t="s">
        <v>680</v>
      </c>
      <c r="L44" s="12">
        <v>83.63636363636364</v>
      </c>
      <c r="M44" s="12">
        <v>54.80114116929286</v>
      </c>
    </row>
    <row r="45" spans="1:13">
      <c r="A45" t="s">
        <v>722</v>
      </c>
      <c r="B45">
        <v>3500402</v>
      </c>
      <c r="C45" t="s">
        <v>660</v>
      </c>
      <c r="D45">
        <v>2025</v>
      </c>
      <c r="E45" t="s">
        <v>19</v>
      </c>
      <c r="F45" s="6">
        <v>7368.998055741658</v>
      </c>
      <c r="G45" s="12">
        <v>74.66975437926425</v>
      </c>
      <c r="H45" s="6">
        <v>1839.687447407209</v>
      </c>
      <c r="I45" s="6">
        <v>1392.614218142838</v>
      </c>
      <c r="J45" s="8" t="s">
        <v>680</v>
      </c>
      <c r="K45" s="8" t="s">
        <v>680</v>
      </c>
      <c r="L45" s="8" t="s">
        <v>680</v>
      </c>
      <c r="M45" s="12">
        <v>54.99483248999999</v>
      </c>
    </row>
    <row r="46" spans="1:13">
      <c r="A46" t="s">
        <v>723</v>
      </c>
      <c r="B46">
        <v>3500501</v>
      </c>
      <c r="C46" t="s">
        <v>661</v>
      </c>
      <c r="D46">
        <v>2015</v>
      </c>
      <c r="E46" t="s">
        <v>25</v>
      </c>
      <c r="F46" s="6">
        <v>5980.915861665701</v>
      </c>
      <c r="G46" s="12">
        <v>56.84419079088097</v>
      </c>
      <c r="H46" s="6">
        <v>1429.489652239951</v>
      </c>
      <c r="I46" s="6">
        <v>2279.392475380748</v>
      </c>
      <c r="J46" s="6">
        <v>43498.21459184128</v>
      </c>
      <c r="K46" s="12">
        <v>6.1</v>
      </c>
      <c r="L46" s="12">
        <v>79.72350230414746</v>
      </c>
      <c r="M46" s="12">
        <v>109.528512174684</v>
      </c>
    </row>
    <row r="47" spans="1:13">
      <c r="A47" t="s">
        <v>724</v>
      </c>
      <c r="B47">
        <v>3500501</v>
      </c>
      <c r="C47" t="s">
        <v>661</v>
      </c>
      <c r="D47">
        <v>2016</v>
      </c>
      <c r="E47" t="s">
        <v>25</v>
      </c>
      <c r="F47" s="6">
        <v>5981.637288684205</v>
      </c>
      <c r="G47" s="12">
        <v>54.59730463760134</v>
      </c>
      <c r="H47" s="6">
        <v>1215.946198953096</v>
      </c>
      <c r="I47" s="6">
        <v>2083.833323368593</v>
      </c>
      <c r="J47" s="6">
        <v>37256.29896307134</v>
      </c>
      <c r="K47" s="8" t="s">
        <v>680</v>
      </c>
      <c r="L47" s="12">
        <v>75.82938388625593</v>
      </c>
      <c r="M47" s="12">
        <v>110.1339057592536</v>
      </c>
    </row>
    <row r="48" spans="1:13">
      <c r="A48" t="s">
        <v>725</v>
      </c>
      <c r="B48">
        <v>3500501</v>
      </c>
      <c r="C48" t="s">
        <v>661</v>
      </c>
      <c r="D48">
        <v>2017</v>
      </c>
      <c r="E48" t="s">
        <v>25</v>
      </c>
      <c r="F48" s="6">
        <v>6342.476434178817</v>
      </c>
      <c r="G48" s="12">
        <v>50.96553300660587</v>
      </c>
      <c r="H48" s="6">
        <v>1201.866321123957</v>
      </c>
      <c r="I48" s="6">
        <v>1909.560269948371</v>
      </c>
      <c r="J48" s="6">
        <v>38705.59533709262</v>
      </c>
      <c r="K48" s="12">
        <v>6.8</v>
      </c>
      <c r="L48" s="12">
        <v>72.80334728033473</v>
      </c>
      <c r="M48" s="12">
        <v>117.3928963202157</v>
      </c>
    </row>
    <row r="49" spans="1:13">
      <c r="A49" t="s">
        <v>726</v>
      </c>
      <c r="B49">
        <v>3500501</v>
      </c>
      <c r="C49" t="s">
        <v>661</v>
      </c>
      <c r="D49">
        <v>2018</v>
      </c>
      <c r="E49" t="s">
        <v>25</v>
      </c>
      <c r="F49" s="6">
        <v>6297.735717919008</v>
      </c>
      <c r="G49" s="12">
        <v>50.95354715166614</v>
      </c>
      <c r="H49" s="6">
        <v>1593.391888835399</v>
      </c>
      <c r="I49" s="6">
        <v>1969.328510575349</v>
      </c>
      <c r="J49" s="6">
        <v>38306.07067608402</v>
      </c>
      <c r="K49" s="8" t="s">
        <v>680</v>
      </c>
      <c r="L49" s="12">
        <v>76.14213197969544</v>
      </c>
      <c r="M49" s="12">
        <v>117.1315866175756</v>
      </c>
    </row>
    <row r="50" spans="1:13">
      <c r="A50" t="s">
        <v>727</v>
      </c>
      <c r="B50">
        <v>3500501</v>
      </c>
      <c r="C50" t="s">
        <v>661</v>
      </c>
      <c r="D50">
        <v>2019</v>
      </c>
      <c r="E50" t="s">
        <v>25</v>
      </c>
      <c r="F50" s="6">
        <v>6624.062634428118</v>
      </c>
      <c r="G50" s="12">
        <v>52.70046241938774</v>
      </c>
      <c r="H50" s="6">
        <v>1666.026910489137</v>
      </c>
      <c r="I50" s="6">
        <v>1971.840714483854</v>
      </c>
      <c r="J50" s="6">
        <v>39730.33372660599</v>
      </c>
      <c r="K50" s="12">
        <v>6.5</v>
      </c>
      <c r="L50" s="12">
        <v>76.77165354330708</v>
      </c>
      <c r="M50" s="12">
        <v>123.903091576978</v>
      </c>
    </row>
    <row r="51" spans="1:13">
      <c r="A51" t="s">
        <v>728</v>
      </c>
      <c r="B51">
        <v>3500501</v>
      </c>
      <c r="C51" t="s">
        <v>661</v>
      </c>
      <c r="D51">
        <v>2020</v>
      </c>
      <c r="E51" t="s">
        <v>25</v>
      </c>
      <c r="F51" s="6">
        <v>6556.280269849084</v>
      </c>
      <c r="G51" s="12">
        <v>56.46552485523942</v>
      </c>
      <c r="H51" s="6">
        <v>1748.753696137086</v>
      </c>
      <c r="I51" s="6">
        <v>1795.762516117435</v>
      </c>
      <c r="J51" s="6">
        <v>35519.52028350747</v>
      </c>
      <c r="K51" s="8" t="s">
        <v>680</v>
      </c>
      <c r="L51" s="12">
        <v>77.8688524590164</v>
      </c>
      <c r="M51" s="12">
        <v>123.3105193153216</v>
      </c>
    </row>
    <row r="52" spans="1:13">
      <c r="A52" t="s">
        <v>729</v>
      </c>
      <c r="B52">
        <v>3500501</v>
      </c>
      <c r="C52" t="s">
        <v>661</v>
      </c>
      <c r="D52">
        <v>2021</v>
      </c>
      <c r="E52" t="s">
        <v>25</v>
      </c>
      <c r="F52" s="6">
        <v>6537.454166143008</v>
      </c>
      <c r="G52" s="12">
        <v>57.682790435793</v>
      </c>
      <c r="H52" s="6">
        <v>1778.367403425975</v>
      </c>
      <c r="I52" s="6">
        <v>1678.514216108328</v>
      </c>
      <c r="J52" s="6">
        <v>38799.68700767367</v>
      </c>
      <c r="K52" s="12">
        <v>6.6</v>
      </c>
      <c r="L52" s="12">
        <v>87.94642857142857</v>
      </c>
      <c r="M52" s="12">
        <v>123.610183373432</v>
      </c>
    </row>
    <row r="53" spans="1:13">
      <c r="A53" t="s">
        <v>730</v>
      </c>
      <c r="B53">
        <v>3500501</v>
      </c>
      <c r="C53" t="s">
        <v>661</v>
      </c>
      <c r="D53">
        <v>2022</v>
      </c>
      <c r="E53" t="s">
        <v>25</v>
      </c>
      <c r="F53" s="6">
        <v>7682.464774193171</v>
      </c>
      <c r="G53" s="12">
        <v>54.13996319004271</v>
      </c>
      <c r="H53" s="6">
        <v>1966.972222314035</v>
      </c>
      <c r="I53" s="6">
        <v>2344.039056686366</v>
      </c>
      <c r="J53" s="6">
        <v>45368.65144252921</v>
      </c>
      <c r="K53" s="8" t="s">
        <v>680</v>
      </c>
      <c r="L53" s="12">
        <v>83.09859154929578</v>
      </c>
      <c r="M53" s="12">
        <v>137.7465934012836</v>
      </c>
    </row>
    <row r="54" spans="1:13">
      <c r="A54" t="s">
        <v>731</v>
      </c>
      <c r="B54">
        <v>3500501</v>
      </c>
      <c r="C54" t="s">
        <v>661</v>
      </c>
      <c r="D54">
        <v>2023</v>
      </c>
      <c r="E54" t="s">
        <v>25</v>
      </c>
      <c r="F54" s="6">
        <v>8159.293039101904</v>
      </c>
      <c r="G54" s="12">
        <v>51.33702875864289</v>
      </c>
      <c r="H54" s="6">
        <v>2144.888507872687</v>
      </c>
      <c r="I54" s="6">
        <v>2544.996016548658</v>
      </c>
      <c r="J54" s="6">
        <v>48544.50040234832</v>
      </c>
      <c r="K54" s="12">
        <v>6.7</v>
      </c>
      <c r="L54" s="12">
        <v>88.18181818181819</v>
      </c>
      <c r="M54" s="12">
        <v>147.5812128447557</v>
      </c>
    </row>
    <row r="55" spans="1:13">
      <c r="A55" t="s">
        <v>732</v>
      </c>
      <c r="B55">
        <v>3500501</v>
      </c>
      <c r="C55" t="s">
        <v>661</v>
      </c>
      <c r="D55">
        <v>2024</v>
      </c>
      <c r="E55" t="s">
        <v>25</v>
      </c>
      <c r="F55" s="6">
        <v>8506.938932182933</v>
      </c>
      <c r="G55" s="12">
        <v>51.92634284436215</v>
      </c>
      <c r="H55" s="6">
        <v>2291.617247299535</v>
      </c>
      <c r="I55" s="6">
        <v>2497.193820606065</v>
      </c>
      <c r="J55" s="8" t="s">
        <v>680</v>
      </c>
      <c r="K55" s="8" t="s">
        <v>680</v>
      </c>
      <c r="L55" s="12">
        <v>85.92233009708738</v>
      </c>
      <c r="M55" s="12">
        <v>155.2091008176776</v>
      </c>
    </row>
    <row r="56" spans="1:13">
      <c r="A56" t="s">
        <v>733</v>
      </c>
      <c r="B56">
        <v>3500501</v>
      </c>
      <c r="C56" t="s">
        <v>661</v>
      </c>
      <c r="D56">
        <v>2025</v>
      </c>
      <c r="E56" t="s">
        <v>25</v>
      </c>
      <c r="F56" s="6">
        <v>9301.980516514215</v>
      </c>
      <c r="G56" s="12">
        <v>50.7825672532379</v>
      </c>
      <c r="H56" s="6">
        <v>2216.247996932683</v>
      </c>
      <c r="I56" s="6">
        <v>2704.460546639645</v>
      </c>
      <c r="J56" s="8" t="s">
        <v>680</v>
      </c>
      <c r="K56" s="8" t="s">
        <v>680</v>
      </c>
      <c r="L56" s="8" t="s">
        <v>680</v>
      </c>
      <c r="M56" s="12">
        <v>169.82625829</v>
      </c>
    </row>
    <row r="57" spans="1:13">
      <c r="A57" t="s">
        <v>734</v>
      </c>
      <c r="B57">
        <v>3500550</v>
      </c>
      <c r="C57" t="s">
        <v>662</v>
      </c>
      <c r="D57">
        <v>2015</v>
      </c>
      <c r="E57" t="s">
        <v>19</v>
      </c>
      <c r="F57" s="6">
        <v>7974.910630249706</v>
      </c>
      <c r="G57" s="12">
        <v>69.7995271300142</v>
      </c>
      <c r="H57" s="6">
        <v>1926.725479588532</v>
      </c>
      <c r="I57" s="6">
        <v>2259.967121353957</v>
      </c>
      <c r="J57" s="6">
        <v>34490.65747072819</v>
      </c>
      <c r="K57" s="12">
        <v>6.7</v>
      </c>
      <c r="L57" s="12">
        <v>76.19047619047619</v>
      </c>
      <c r="M57" s="12">
        <v>47.40286878620425</v>
      </c>
    </row>
    <row r="58" spans="1:13">
      <c r="A58" t="s">
        <v>735</v>
      </c>
      <c r="B58">
        <v>3500550</v>
      </c>
      <c r="C58" t="s">
        <v>662</v>
      </c>
      <c r="D58">
        <v>2016</v>
      </c>
      <c r="E58" t="s">
        <v>19</v>
      </c>
      <c r="F58" s="6">
        <v>6575.617253443753</v>
      </c>
      <c r="G58" s="12">
        <v>71.15719940322856</v>
      </c>
      <c r="H58" s="6">
        <v>1832.899309149919</v>
      </c>
      <c r="I58" s="6">
        <v>2172.589184072683</v>
      </c>
      <c r="J58" s="6">
        <v>39762.62935884565</v>
      </c>
      <c r="K58" s="8" t="s">
        <v>680</v>
      </c>
      <c r="L58" s="12">
        <v>72.09302325581395</v>
      </c>
      <c r="M58" s="12">
        <v>39.30246432383331</v>
      </c>
    </row>
    <row r="59" spans="1:13">
      <c r="A59" t="s">
        <v>736</v>
      </c>
      <c r="B59">
        <v>3500550</v>
      </c>
      <c r="C59" t="s">
        <v>662</v>
      </c>
      <c r="D59">
        <v>2017</v>
      </c>
      <c r="E59" t="s">
        <v>19</v>
      </c>
      <c r="F59" s="6">
        <v>7486.355983911763</v>
      </c>
      <c r="G59" s="12">
        <v>72.18995403167459</v>
      </c>
      <c r="H59" s="6">
        <v>1586.54367450414</v>
      </c>
      <c r="I59" s="6">
        <v>2102.816455995944</v>
      </c>
      <c r="J59" s="6">
        <v>37711.72247366859</v>
      </c>
      <c r="K59" s="12">
        <v>6.9</v>
      </c>
      <c r="L59" s="12">
        <v>77.46478873239437</v>
      </c>
      <c r="M59" s="12">
        <v>44.98551310732579</v>
      </c>
    </row>
    <row r="60" spans="1:13">
      <c r="A60" t="s">
        <v>737</v>
      </c>
      <c r="B60">
        <v>3500550</v>
      </c>
      <c r="C60" t="s">
        <v>662</v>
      </c>
      <c r="D60">
        <v>2018</v>
      </c>
      <c r="E60" t="s">
        <v>19</v>
      </c>
      <c r="F60" s="6">
        <v>8552.19543927073</v>
      </c>
      <c r="G60" s="12">
        <v>67.49301469587063</v>
      </c>
      <c r="H60" s="6">
        <v>1861.771155468033</v>
      </c>
      <c r="I60" s="6">
        <v>2074.843717326165</v>
      </c>
      <c r="J60" s="6">
        <v>40122.99718945812</v>
      </c>
      <c r="K60" s="8" t="s">
        <v>680</v>
      </c>
      <c r="L60" s="12">
        <v>64.61538461538461</v>
      </c>
      <c r="M60" s="12">
        <v>51.6552604531952</v>
      </c>
    </row>
    <row r="61" spans="1:13">
      <c r="A61" t="s">
        <v>738</v>
      </c>
      <c r="B61">
        <v>3500550</v>
      </c>
      <c r="C61" t="s">
        <v>662</v>
      </c>
      <c r="D61">
        <v>2019</v>
      </c>
      <c r="E61" t="s">
        <v>19</v>
      </c>
      <c r="F61" s="6">
        <v>8029.903468426656</v>
      </c>
      <c r="G61" s="12">
        <v>64.10243239812202</v>
      </c>
      <c r="H61" s="6">
        <v>1841.279088586619</v>
      </c>
      <c r="I61" s="6">
        <v>2336.787616615476</v>
      </c>
      <c r="J61" s="6">
        <v>40243.86944638329</v>
      </c>
      <c r="K61" s="12">
        <v>6.9</v>
      </c>
      <c r="L61" s="12">
        <v>82.35294117647059</v>
      </c>
      <c r="M61" s="12">
        <v>48.78166357069193</v>
      </c>
    </row>
    <row r="62" spans="1:13">
      <c r="A62" t="s">
        <v>739</v>
      </c>
      <c r="B62">
        <v>3500550</v>
      </c>
      <c r="C62" t="s">
        <v>662</v>
      </c>
      <c r="D62">
        <v>2020</v>
      </c>
      <c r="E62" t="s">
        <v>19</v>
      </c>
      <c r="F62" s="6">
        <v>8165.579774036409</v>
      </c>
      <c r="G62" s="12">
        <v>66.05820640801912</v>
      </c>
      <c r="H62" s="6">
        <v>1934.67167482982</v>
      </c>
      <c r="I62" s="6">
        <v>1959.044161589361</v>
      </c>
      <c r="J62" s="6">
        <v>44518.75348892182</v>
      </c>
      <c r="K62" s="8" t="s">
        <v>680</v>
      </c>
      <c r="L62" s="12">
        <v>76.38888888888889</v>
      </c>
      <c r="M62" s="12">
        <v>49.88352683958842</v>
      </c>
    </row>
    <row r="63" spans="1:13">
      <c r="A63" t="s">
        <v>740</v>
      </c>
      <c r="B63">
        <v>3500550</v>
      </c>
      <c r="C63" t="s">
        <v>662</v>
      </c>
      <c r="D63">
        <v>2021</v>
      </c>
      <c r="E63" t="s">
        <v>19</v>
      </c>
      <c r="F63" s="6">
        <v>9999.794912167974</v>
      </c>
      <c r="G63" s="12">
        <v>59.84888234443985</v>
      </c>
      <c r="H63" s="6">
        <v>2094.65056982346</v>
      </c>
      <c r="I63" s="6">
        <v>2784.275817108832</v>
      </c>
      <c r="J63" s="6">
        <v>44321.21945473307</v>
      </c>
      <c r="K63" s="12">
        <v>6.2</v>
      </c>
      <c r="L63" s="12">
        <v>68.05555555555556</v>
      </c>
      <c r="M63" s="12">
        <v>61.4187403505357</v>
      </c>
    </row>
    <row r="64" spans="1:13">
      <c r="A64" t="s">
        <v>741</v>
      </c>
      <c r="B64">
        <v>3500550</v>
      </c>
      <c r="C64" t="s">
        <v>662</v>
      </c>
      <c r="D64">
        <v>2022</v>
      </c>
      <c r="E64" t="s">
        <v>19</v>
      </c>
      <c r="F64" s="6">
        <v>8128.185414919137</v>
      </c>
      <c r="G64" s="12">
        <v>67.1629015009827</v>
      </c>
      <c r="H64" s="6">
        <v>1936.218289517393</v>
      </c>
      <c r="I64" s="6">
        <v>2697.405413509905</v>
      </c>
      <c r="J64" s="6">
        <v>40701.84775774132</v>
      </c>
      <c r="K64" s="8" t="s">
        <v>680</v>
      </c>
      <c r="L64" s="12">
        <v>76.92307692307692</v>
      </c>
      <c r="M64" s="12">
        <v>58.33598672287464</v>
      </c>
    </row>
    <row r="65" spans="1:13">
      <c r="A65" t="s">
        <v>742</v>
      </c>
      <c r="B65">
        <v>3500550</v>
      </c>
      <c r="C65" t="s">
        <v>662</v>
      </c>
      <c r="D65">
        <v>2023</v>
      </c>
      <c r="E65" t="s">
        <v>19</v>
      </c>
      <c r="F65" s="6">
        <v>8442.158992081879</v>
      </c>
      <c r="G65" s="12">
        <v>63.56629236931489</v>
      </c>
      <c r="H65" s="6">
        <v>1956.726161473156</v>
      </c>
      <c r="I65" s="6">
        <v>2721.911699779645</v>
      </c>
      <c r="J65" s="6">
        <v>56449.31805074459</v>
      </c>
      <c r="K65" s="12">
        <v>6.3</v>
      </c>
      <c r="L65" s="12">
        <v>83.56164383561644</v>
      </c>
      <c r="M65" s="12">
        <v>61.56022337026106</v>
      </c>
    </row>
    <row r="66" spans="1:13">
      <c r="A66" t="s">
        <v>743</v>
      </c>
      <c r="B66">
        <v>3500550</v>
      </c>
      <c r="C66" t="s">
        <v>662</v>
      </c>
      <c r="D66">
        <v>2024</v>
      </c>
      <c r="E66" t="s">
        <v>19</v>
      </c>
      <c r="F66" s="6">
        <v>9197.221785707075</v>
      </c>
      <c r="G66" s="12">
        <v>63.55070729936774</v>
      </c>
      <c r="H66" s="6">
        <v>2326.439803892608</v>
      </c>
      <c r="I66" s="6">
        <v>2434.78400264726</v>
      </c>
      <c r="J66" s="8" t="s">
        <v>680</v>
      </c>
      <c r="K66" s="8" t="s">
        <v>680</v>
      </c>
      <c r="L66" s="12">
        <v>91.66666666666667</v>
      </c>
      <c r="M66" s="12">
        <v>68.12382176673231</v>
      </c>
    </row>
    <row r="67" spans="1:13">
      <c r="A67" t="s">
        <v>744</v>
      </c>
      <c r="B67">
        <v>3500550</v>
      </c>
      <c r="C67" t="s">
        <v>662</v>
      </c>
      <c r="D67">
        <v>2025</v>
      </c>
      <c r="E67" t="s">
        <v>19</v>
      </c>
      <c r="F67" s="6">
        <v>10048.01281367292</v>
      </c>
      <c r="G67" s="12">
        <v>64.5554741033975</v>
      </c>
      <c r="H67" s="6">
        <v>2324.171630026809</v>
      </c>
      <c r="I67" s="6">
        <v>2935.285769436997</v>
      </c>
      <c r="J67" s="8" t="s">
        <v>680</v>
      </c>
      <c r="K67" s="8" t="s">
        <v>680</v>
      </c>
      <c r="L67" s="8" t="s">
        <v>680</v>
      </c>
      <c r="M67" s="12">
        <v>74.95817559000001</v>
      </c>
    </row>
    <row r="68" spans="1:13">
      <c r="A68" t="s">
        <v>745</v>
      </c>
      <c r="B68">
        <v>3500600</v>
      </c>
      <c r="C68" t="s">
        <v>663</v>
      </c>
      <c r="D68">
        <v>2015</v>
      </c>
      <c r="E68" t="s">
        <v>11</v>
      </c>
      <c r="F68" s="6">
        <v>10822.39861600093</v>
      </c>
      <c r="G68" s="12">
        <v>58.37232725938021</v>
      </c>
      <c r="H68" s="6">
        <v>2256.376063634884</v>
      </c>
      <c r="I68" s="6">
        <v>2741.427642805237</v>
      </c>
      <c r="J68" s="6">
        <v>67622.07042613937</v>
      </c>
      <c r="K68" s="12">
        <v>7</v>
      </c>
      <c r="L68" s="12">
        <v>88.46153846153847</v>
      </c>
      <c r="M68" s="12">
        <v>33.97150925562691</v>
      </c>
    </row>
    <row r="69" spans="1:13">
      <c r="A69" t="s">
        <v>746</v>
      </c>
      <c r="B69">
        <v>3500600</v>
      </c>
      <c r="C69" t="s">
        <v>663</v>
      </c>
      <c r="D69">
        <v>2016</v>
      </c>
      <c r="E69" t="s">
        <v>11</v>
      </c>
      <c r="F69" s="6">
        <v>11201.55059669235</v>
      </c>
      <c r="G69" s="12">
        <v>65.10773162083449</v>
      </c>
      <c r="H69" s="6">
        <v>2034.818528916785</v>
      </c>
      <c r="I69" s="6">
        <v>2804.643104880168</v>
      </c>
      <c r="J69" s="6">
        <v>58332.75351222635</v>
      </c>
      <c r="K69" s="8" t="s">
        <v>680</v>
      </c>
      <c r="L69" s="12">
        <v>86.20689655172414</v>
      </c>
      <c r="M69" s="12">
        <v>35.90096966239899</v>
      </c>
    </row>
    <row r="70" spans="1:13">
      <c r="A70" t="s">
        <v>747</v>
      </c>
      <c r="B70">
        <v>3500600</v>
      </c>
      <c r="C70" t="s">
        <v>663</v>
      </c>
      <c r="D70">
        <v>2017</v>
      </c>
      <c r="E70" t="s">
        <v>11</v>
      </c>
      <c r="F70" s="6">
        <v>9887.193578517552</v>
      </c>
      <c r="G70" s="12">
        <v>63.90454915575332</v>
      </c>
      <c r="H70" s="6">
        <v>2199.006926841713</v>
      </c>
      <c r="I70" s="6">
        <v>2712.319362013556</v>
      </c>
      <c r="J70" s="6">
        <v>61196.69009533298</v>
      </c>
      <c r="K70" s="12">
        <v>7.4</v>
      </c>
      <c r="L70" s="12">
        <v>81.08108108108108</v>
      </c>
      <c r="M70" s="12">
        <v>32.31134861459536</v>
      </c>
    </row>
    <row r="71" spans="1:13">
      <c r="A71" t="s">
        <v>748</v>
      </c>
      <c r="B71">
        <v>3500600</v>
      </c>
      <c r="C71" t="s">
        <v>663</v>
      </c>
      <c r="D71">
        <v>2018</v>
      </c>
      <c r="E71" t="s">
        <v>11</v>
      </c>
      <c r="F71" s="6">
        <v>10614.28495270117</v>
      </c>
      <c r="G71" s="12">
        <v>65.07284743651631</v>
      </c>
      <c r="H71" s="6">
        <v>2482.67974563707</v>
      </c>
      <c r="I71" s="6">
        <v>2561.562253954601</v>
      </c>
      <c r="J71" s="6">
        <v>58410.2220767519</v>
      </c>
      <c r="K71" s="8" t="s">
        <v>680</v>
      </c>
      <c r="L71" s="12">
        <v>100</v>
      </c>
      <c r="M71" s="12">
        <v>35.87628314012996</v>
      </c>
    </row>
    <row r="72" spans="1:13">
      <c r="A72" t="s">
        <v>749</v>
      </c>
      <c r="B72">
        <v>3500600</v>
      </c>
      <c r="C72" t="s">
        <v>663</v>
      </c>
      <c r="D72">
        <v>2019</v>
      </c>
      <c r="E72" t="s">
        <v>11</v>
      </c>
      <c r="F72" s="6">
        <v>10904.35331571851</v>
      </c>
      <c r="G72" s="12">
        <v>58.36200913937099</v>
      </c>
      <c r="H72" s="6">
        <v>2570.854701994537</v>
      </c>
      <c r="I72" s="6">
        <v>3386.850713472466</v>
      </c>
      <c r="J72" s="6">
        <v>59253.82178738084</v>
      </c>
      <c r="K72" s="12">
        <v>7.4</v>
      </c>
      <c r="L72" s="8" t="s">
        <v>680</v>
      </c>
      <c r="M72" s="12">
        <v>37.63092329254458</v>
      </c>
    </row>
    <row r="73" spans="1:13">
      <c r="A73" t="s">
        <v>750</v>
      </c>
      <c r="B73">
        <v>3500600</v>
      </c>
      <c r="C73" t="s">
        <v>663</v>
      </c>
      <c r="D73">
        <v>2020</v>
      </c>
      <c r="E73" t="s">
        <v>11</v>
      </c>
      <c r="F73" s="6">
        <v>9404.076111912102</v>
      </c>
      <c r="G73" s="12">
        <v>69.29354743439377</v>
      </c>
      <c r="H73" s="6">
        <v>2652.332092351231</v>
      </c>
      <c r="I73" s="6">
        <v>2922.782029936572</v>
      </c>
      <c r="J73" s="6">
        <v>52572.45978460096</v>
      </c>
      <c r="K73" s="8" t="s">
        <v>680</v>
      </c>
      <c r="L73" s="12">
        <v>97.14285714285714</v>
      </c>
      <c r="M73" s="12">
        <v>33.11175199004251</v>
      </c>
    </row>
    <row r="74" spans="1:13">
      <c r="A74" t="s">
        <v>751</v>
      </c>
      <c r="B74">
        <v>3500600</v>
      </c>
      <c r="C74" t="s">
        <v>663</v>
      </c>
      <c r="D74">
        <v>2021</v>
      </c>
      <c r="E74" t="s">
        <v>11</v>
      </c>
      <c r="F74" s="6">
        <v>7802.848652684422</v>
      </c>
      <c r="G74" s="12">
        <v>91.57753289436879</v>
      </c>
      <c r="H74" s="6">
        <v>2767.349148947482</v>
      </c>
      <c r="I74" s="6">
        <v>3259.676747852194</v>
      </c>
      <c r="J74" s="6">
        <v>51624.20331872139</v>
      </c>
      <c r="K74" s="12">
        <v>6.9</v>
      </c>
      <c r="L74" s="12">
        <v>92.85714285714286</v>
      </c>
      <c r="M74" s="12">
        <v>27.9966209658317</v>
      </c>
    </row>
    <row r="75" spans="1:13">
      <c r="A75" t="s">
        <v>752</v>
      </c>
      <c r="B75">
        <v>3500600</v>
      </c>
      <c r="C75" t="s">
        <v>663</v>
      </c>
      <c r="D75">
        <v>2022</v>
      </c>
      <c r="E75" t="s">
        <v>11</v>
      </c>
      <c r="F75" s="6">
        <v>15725.022979571</v>
      </c>
      <c r="G75" s="12">
        <v>68.09634216828979</v>
      </c>
      <c r="H75" s="6">
        <v>4559.158097339668</v>
      </c>
      <c r="I75" s="6">
        <v>4481.886987921348</v>
      </c>
      <c r="J75" s="6">
        <v>66252.94011881531</v>
      </c>
      <c r="K75" s="8" t="s">
        <v>680</v>
      </c>
      <c r="L75" s="12">
        <v>90.47619047619048</v>
      </c>
      <c r="M75" s="12">
        <v>43.71556388320738</v>
      </c>
    </row>
    <row r="76" spans="1:13">
      <c r="A76" t="s">
        <v>753</v>
      </c>
      <c r="B76">
        <v>3500600</v>
      </c>
      <c r="C76" t="s">
        <v>663</v>
      </c>
      <c r="D76">
        <v>2023</v>
      </c>
      <c r="E76" t="s">
        <v>11</v>
      </c>
      <c r="F76" s="6">
        <v>17465.39657911054</v>
      </c>
      <c r="G76" s="12">
        <v>64.30840895087803</v>
      </c>
      <c r="H76" s="6">
        <v>4635.47349953417</v>
      </c>
      <c r="I76" s="6">
        <v>5274.610437029488</v>
      </c>
      <c r="J76" s="6">
        <v>72452.70037083338</v>
      </c>
      <c r="K76" s="12">
        <v>7.1</v>
      </c>
      <c r="L76" s="12">
        <v>93.33333333333333</v>
      </c>
      <c r="M76" s="12">
        <v>48.98170470611551</v>
      </c>
    </row>
    <row r="77" spans="1:13">
      <c r="A77" t="s">
        <v>754</v>
      </c>
      <c r="B77">
        <v>3500600</v>
      </c>
      <c r="C77" t="s">
        <v>663</v>
      </c>
      <c r="D77">
        <v>2024</v>
      </c>
      <c r="E77" t="s">
        <v>11</v>
      </c>
      <c r="F77" s="6">
        <v>19746.48536109358</v>
      </c>
      <c r="G77" s="12">
        <v>64.68893211016342</v>
      </c>
      <c r="H77" s="6">
        <v>5670.085182509059</v>
      </c>
      <c r="I77" s="6">
        <v>5559.262384203575</v>
      </c>
      <c r="J77" s="8" t="s">
        <v>680</v>
      </c>
      <c r="K77" s="8" t="s">
        <v>680</v>
      </c>
      <c r="L77" s="8" t="s">
        <v>680</v>
      </c>
      <c r="M77" s="12">
        <v>55.86280708653373</v>
      </c>
    </row>
    <row r="78" spans="1:13">
      <c r="A78" t="s">
        <v>755</v>
      </c>
      <c r="B78">
        <v>3500600</v>
      </c>
      <c r="C78" t="s">
        <v>663</v>
      </c>
      <c r="D78">
        <v>2025</v>
      </c>
      <c r="E78" t="s">
        <v>11</v>
      </c>
      <c r="F78" s="6">
        <v>18265.65202868852</v>
      </c>
      <c r="G78" s="12">
        <v>67.91896465350294</v>
      </c>
      <c r="H78" s="6">
        <v>4978.829675546448</v>
      </c>
      <c r="I78" s="6">
        <v>5618.892950819672</v>
      </c>
      <c r="J78" s="8" t="s">
        <v>680</v>
      </c>
      <c r="K78" s="8" t="s">
        <v>680</v>
      </c>
      <c r="L78" s="8" t="s">
        <v>680</v>
      </c>
      <c r="M78" s="12">
        <v>53.48182914</v>
      </c>
    </row>
    <row r="79" spans="1:13">
      <c r="A79" t="s">
        <v>756</v>
      </c>
      <c r="B79">
        <v>3500709</v>
      </c>
      <c r="C79" t="s">
        <v>16</v>
      </c>
      <c r="D79">
        <v>2015</v>
      </c>
      <c r="E79" t="s">
        <v>7</v>
      </c>
      <c r="F79" s="6">
        <v>5687.713700554934</v>
      </c>
      <c r="G79" s="12">
        <v>90.8029929282482</v>
      </c>
      <c r="H79" s="6">
        <v>1772.70314751611</v>
      </c>
      <c r="I79" s="6">
        <v>1395.134850465784</v>
      </c>
      <c r="J79" s="6">
        <v>122687.5356775965</v>
      </c>
      <c r="K79" s="12">
        <v>6.2</v>
      </c>
      <c r="L79" s="12">
        <v>77.6639344262295</v>
      </c>
      <c r="M79" s="12">
        <v>207.7380551990684</v>
      </c>
    </row>
    <row r="80" spans="1:13">
      <c r="A80" t="s">
        <v>757</v>
      </c>
      <c r="B80">
        <v>3500709</v>
      </c>
      <c r="C80" t="s">
        <v>16</v>
      </c>
      <c r="D80">
        <v>2016</v>
      </c>
      <c r="E80" t="s">
        <v>7</v>
      </c>
      <c r="F80" s="6">
        <v>5449.139738704675</v>
      </c>
      <c r="G80" s="12">
        <v>91.00810458628835</v>
      </c>
      <c r="H80" s="6">
        <v>2070.551519513006</v>
      </c>
      <c r="I80" s="6">
        <v>1605.580584113389</v>
      </c>
      <c r="J80" s="6">
        <v>82028.41110382539</v>
      </c>
      <c r="K80" s="8" t="s">
        <v>680</v>
      </c>
      <c r="L80" s="12">
        <v>79.01960784313725</v>
      </c>
      <c r="M80" s="12">
        <v>200.0052249694164</v>
      </c>
    </row>
    <row r="81" spans="1:13">
      <c r="A81" t="s">
        <v>758</v>
      </c>
      <c r="B81">
        <v>3500709</v>
      </c>
      <c r="C81" t="s">
        <v>16</v>
      </c>
      <c r="D81">
        <v>2017</v>
      </c>
      <c r="E81" t="s">
        <v>7</v>
      </c>
      <c r="F81" s="6">
        <v>5540.479390972353</v>
      </c>
      <c r="G81" s="12">
        <v>91.77162978332048</v>
      </c>
      <c r="H81" s="6">
        <v>2005.767433627439</v>
      </c>
      <c r="I81" s="6">
        <v>1582.357062135403</v>
      </c>
      <c r="J81" s="6">
        <v>83583.43687736758</v>
      </c>
      <c r="K81" s="12">
        <v>6.5</v>
      </c>
      <c r="L81" s="12">
        <v>81.10918544194108</v>
      </c>
      <c r="M81" s="12">
        <v>204.3328799390604</v>
      </c>
    </row>
    <row r="82" spans="1:13">
      <c r="A82" t="s">
        <v>759</v>
      </c>
      <c r="B82">
        <v>3500709</v>
      </c>
      <c r="C82" t="s">
        <v>16</v>
      </c>
      <c r="D82">
        <v>2018</v>
      </c>
      <c r="E82" t="s">
        <v>7</v>
      </c>
      <c r="F82" s="6">
        <v>5813.535425809881</v>
      </c>
      <c r="G82" s="12">
        <v>88.71523737872974</v>
      </c>
      <c r="H82" s="6">
        <v>2046.444260054334</v>
      </c>
      <c r="I82" s="6">
        <v>1643.667290464714</v>
      </c>
      <c r="J82" s="6">
        <v>86397.26810806282</v>
      </c>
      <c r="K82" s="8" t="s">
        <v>680</v>
      </c>
      <c r="L82" s="12">
        <v>74.03314917127072</v>
      </c>
      <c r="M82" s="12">
        <v>215.2345220697592</v>
      </c>
    </row>
    <row r="83" spans="1:13">
      <c r="A83" t="s">
        <v>760</v>
      </c>
      <c r="B83">
        <v>3500709</v>
      </c>
      <c r="C83" t="s">
        <v>16</v>
      </c>
      <c r="D83">
        <v>2019</v>
      </c>
      <c r="E83" t="s">
        <v>7</v>
      </c>
      <c r="F83" s="6">
        <v>6087.951640940833</v>
      </c>
      <c r="G83" s="12">
        <v>85.75522495441622</v>
      </c>
      <c r="H83" s="6">
        <v>2091.76052705028</v>
      </c>
      <c r="I83" s="6">
        <v>1786.384871354343</v>
      </c>
      <c r="J83" s="6">
        <v>80783.74779667764</v>
      </c>
      <c r="K83" s="12">
        <v>6.5</v>
      </c>
      <c r="L83" s="12">
        <v>77.882797731569</v>
      </c>
      <c r="M83" s="12">
        <v>226.5570323659722</v>
      </c>
    </row>
    <row r="84" spans="1:13">
      <c r="A84" t="s">
        <v>761</v>
      </c>
      <c r="B84">
        <v>3500709</v>
      </c>
      <c r="C84" t="s">
        <v>16</v>
      </c>
      <c r="D84">
        <v>2020</v>
      </c>
      <c r="E84" t="s">
        <v>7</v>
      </c>
      <c r="F84" s="6">
        <v>5781.115462450834</v>
      </c>
      <c r="G84" s="12">
        <v>88.79950246845296</v>
      </c>
      <c r="H84" s="6">
        <v>2064.719833113517</v>
      </c>
      <c r="I84" s="6">
        <v>1618.834881458265</v>
      </c>
      <c r="J84" s="6">
        <v>83750.51560237819</v>
      </c>
      <c r="K84" s="8" t="s">
        <v>680</v>
      </c>
      <c r="L84" s="12">
        <v>76.93877551020408</v>
      </c>
      <c r="M84" s="12">
        <v>216.2194994111236</v>
      </c>
    </row>
    <row r="85" spans="1:13">
      <c r="A85" t="s">
        <v>762</v>
      </c>
      <c r="B85">
        <v>3500709</v>
      </c>
      <c r="C85" t="s">
        <v>16</v>
      </c>
      <c r="D85">
        <v>2021</v>
      </c>
      <c r="E85" t="s">
        <v>7</v>
      </c>
      <c r="F85" s="6">
        <v>5758.978995099138</v>
      </c>
      <c r="G85" s="12">
        <v>89.75205012276673</v>
      </c>
      <c r="H85" s="6">
        <v>1848.237930747399</v>
      </c>
      <c r="I85" s="6">
        <v>1482.122111786264</v>
      </c>
      <c r="J85" s="6">
        <v>87956.35770390065</v>
      </c>
      <c r="K85" s="12">
        <v>6.1</v>
      </c>
      <c r="L85" s="12">
        <v>78.89344262295081</v>
      </c>
      <c r="M85" s="12">
        <v>216.4339485938158</v>
      </c>
    </row>
    <row r="86" spans="1:13">
      <c r="A86" t="s">
        <v>763</v>
      </c>
      <c r="B86">
        <v>3500709</v>
      </c>
      <c r="C86" t="s">
        <v>16</v>
      </c>
      <c r="D86">
        <v>2022</v>
      </c>
      <c r="E86" t="s">
        <v>7</v>
      </c>
      <c r="F86" s="6">
        <v>5848.226029525638</v>
      </c>
      <c r="G86" s="12">
        <v>89.1880846564661</v>
      </c>
      <c r="H86" s="6">
        <v>1995.293445459424</v>
      </c>
      <c r="I86" s="6">
        <v>1663.583719773678</v>
      </c>
      <c r="J86" s="6">
        <v>81702.28505295228</v>
      </c>
      <c r="K86" s="8" t="s">
        <v>680</v>
      </c>
      <c r="L86" s="12">
        <v>78.49686847599165</v>
      </c>
      <c r="M86" s="12">
        <v>220.3611567925261</v>
      </c>
    </row>
    <row r="87" spans="1:13">
      <c r="A87" t="s">
        <v>764</v>
      </c>
      <c r="B87">
        <v>3500709</v>
      </c>
      <c r="C87" t="s">
        <v>16</v>
      </c>
      <c r="D87">
        <v>2023</v>
      </c>
      <c r="E87" t="s">
        <v>7</v>
      </c>
      <c r="F87" s="6">
        <v>5475.775092817367</v>
      </c>
      <c r="G87" s="12">
        <v>86.62307187888554</v>
      </c>
      <c r="H87" s="6">
        <v>1956.056098910216</v>
      </c>
      <c r="I87" s="6">
        <v>1631.320433537966</v>
      </c>
      <c r="J87" s="6">
        <v>97802.74372948082</v>
      </c>
      <c r="K87" s="12">
        <v>6.3</v>
      </c>
      <c r="L87" s="12">
        <v>79.95735607675905</v>
      </c>
      <c r="M87" s="12">
        <v>209.6099326655024</v>
      </c>
    </row>
    <row r="88" spans="1:13">
      <c r="A88" t="s">
        <v>765</v>
      </c>
      <c r="B88">
        <v>3500709</v>
      </c>
      <c r="C88" t="s">
        <v>16</v>
      </c>
      <c r="D88">
        <v>2024</v>
      </c>
      <c r="E88" t="s">
        <v>7</v>
      </c>
      <c r="F88" s="6">
        <v>5668.521283370271</v>
      </c>
      <c r="G88" s="12">
        <v>87.34392103345948</v>
      </c>
      <c r="H88" s="6">
        <v>1932.508947189194</v>
      </c>
      <c r="I88" s="6">
        <v>1552.658023561004</v>
      </c>
      <c r="J88" s="8" t="s">
        <v>680</v>
      </c>
      <c r="K88" s="8" t="s">
        <v>680</v>
      </c>
      <c r="L88" s="12">
        <v>78.11816192560175</v>
      </c>
      <c r="M88" s="12">
        <v>220.3864389761528</v>
      </c>
    </row>
    <row r="89" spans="1:13">
      <c r="A89" t="s">
        <v>766</v>
      </c>
      <c r="B89">
        <v>3500709</v>
      </c>
      <c r="C89" t="s">
        <v>16</v>
      </c>
      <c r="D89">
        <v>2025</v>
      </c>
      <c r="E89" t="s">
        <v>7</v>
      </c>
      <c r="F89" s="6">
        <v>6060.457402790603</v>
      </c>
      <c r="G89" s="12">
        <v>87.20521118081578</v>
      </c>
      <c r="H89" s="6">
        <v>1836.751924438289</v>
      </c>
      <c r="I89" s="6">
        <v>1740.841702831641</v>
      </c>
      <c r="J89" s="8" t="s">
        <v>680</v>
      </c>
      <c r="K89" s="8" t="s">
        <v>680</v>
      </c>
      <c r="L89" s="8" t="s">
        <v>680</v>
      </c>
      <c r="M89" s="12">
        <v>236.28511322</v>
      </c>
    </row>
    <row r="90" spans="1:13">
      <c r="A90" t="s">
        <v>767</v>
      </c>
      <c r="B90">
        <v>3500758</v>
      </c>
      <c r="C90" t="s">
        <v>18</v>
      </c>
      <c r="D90">
        <v>2015</v>
      </c>
      <c r="E90" t="s">
        <v>19</v>
      </c>
      <c r="F90" s="6">
        <v>5199.629332007386</v>
      </c>
      <c r="G90" s="12">
        <v>84.0131066005132</v>
      </c>
      <c r="H90" s="6">
        <v>1432.773159426975</v>
      </c>
      <c r="I90" s="6">
        <v>1746.106791372941</v>
      </c>
      <c r="J90" s="6">
        <v>25789.992405942</v>
      </c>
      <c r="K90" s="12">
        <v>6.2</v>
      </c>
      <c r="L90" s="12">
        <v>83.87096774193549</v>
      </c>
      <c r="M90" s="12">
        <v>28.90993908596106</v>
      </c>
    </row>
    <row r="91" spans="1:13">
      <c r="A91" t="s">
        <v>768</v>
      </c>
      <c r="B91">
        <v>3500758</v>
      </c>
      <c r="C91" t="s">
        <v>18</v>
      </c>
      <c r="D91">
        <v>2016</v>
      </c>
      <c r="E91" t="s">
        <v>19</v>
      </c>
      <c r="F91" s="6">
        <v>5084.160589260425</v>
      </c>
      <c r="G91" s="12">
        <v>87.00493901708535</v>
      </c>
      <c r="H91" s="6">
        <v>1341.680324396037</v>
      </c>
      <c r="I91" s="6">
        <v>1621.184588569663</v>
      </c>
      <c r="J91" s="6">
        <v>25340.00478590784</v>
      </c>
      <c r="K91" s="8" t="s">
        <v>680</v>
      </c>
      <c r="L91" s="12">
        <v>87.34177215189874</v>
      </c>
      <c r="M91" s="12">
        <v>28.76618061403548</v>
      </c>
    </row>
    <row r="92" spans="1:13">
      <c r="A92" t="s">
        <v>769</v>
      </c>
      <c r="B92">
        <v>3500758</v>
      </c>
      <c r="C92" t="s">
        <v>18</v>
      </c>
      <c r="D92">
        <v>2017</v>
      </c>
      <c r="E92" t="s">
        <v>19</v>
      </c>
      <c r="F92" s="6">
        <v>4802.13671992842</v>
      </c>
      <c r="G92" s="12">
        <v>87.56339234568026</v>
      </c>
      <c r="H92" s="6">
        <v>1313.305787013155</v>
      </c>
      <c r="I92" s="6">
        <v>1511.958796301999</v>
      </c>
      <c r="J92" s="6">
        <v>26916.39624565618</v>
      </c>
      <c r="K92" s="12">
        <v>6.8</v>
      </c>
      <c r="L92" s="12">
        <v>83.82352941176471</v>
      </c>
      <c r="M92" s="12">
        <v>27.63149468646812</v>
      </c>
    </row>
    <row r="93" spans="1:13">
      <c r="A93" t="s">
        <v>770</v>
      </c>
      <c r="B93">
        <v>3500758</v>
      </c>
      <c r="C93" t="s">
        <v>18</v>
      </c>
      <c r="D93">
        <v>2018</v>
      </c>
      <c r="E93" t="s">
        <v>19</v>
      </c>
      <c r="F93" s="6">
        <v>4675.041502639015</v>
      </c>
      <c r="G93" s="12">
        <v>88.01223955399459</v>
      </c>
      <c r="H93" s="6">
        <v>1237.034854018829</v>
      </c>
      <c r="I93" s="6">
        <v>1532.420535158289</v>
      </c>
      <c r="J93" s="6">
        <v>24173.37329373128</v>
      </c>
      <c r="K93" s="8" t="s">
        <v>680</v>
      </c>
      <c r="L93" s="12">
        <v>83.82352941176471</v>
      </c>
      <c r="M93" s="12">
        <v>27.66689561261769</v>
      </c>
    </row>
    <row r="94" spans="1:13">
      <c r="A94" t="s">
        <v>771</v>
      </c>
      <c r="B94">
        <v>3500758</v>
      </c>
      <c r="C94" t="s">
        <v>18</v>
      </c>
      <c r="D94">
        <v>2019</v>
      </c>
      <c r="E94" t="s">
        <v>19</v>
      </c>
      <c r="F94" s="6">
        <v>4853.640028454001</v>
      </c>
      <c r="G94" s="12">
        <v>87.12136803702982</v>
      </c>
      <c r="H94" s="6">
        <v>1227.274745503118</v>
      </c>
      <c r="I94" s="6">
        <v>1609.42467870037</v>
      </c>
      <c r="J94" s="6">
        <v>24495.64203797737</v>
      </c>
      <c r="K94" s="12">
        <v>6.5</v>
      </c>
      <c r="L94" s="12">
        <v>75.9493670886076</v>
      </c>
      <c r="M94" s="12">
        <v>29.24318117143536</v>
      </c>
    </row>
    <row r="95" spans="1:13">
      <c r="A95" t="s">
        <v>772</v>
      </c>
      <c r="B95">
        <v>3500758</v>
      </c>
      <c r="C95" t="s">
        <v>18</v>
      </c>
      <c r="D95">
        <v>2020</v>
      </c>
      <c r="E95" t="s">
        <v>19</v>
      </c>
      <c r="F95" s="6">
        <v>4998.807321988349</v>
      </c>
      <c r="G95" s="12">
        <v>87.82232663506771</v>
      </c>
      <c r="H95" s="6">
        <v>1390.268379860713</v>
      </c>
      <c r="I95" s="6">
        <v>1177.685275307018</v>
      </c>
      <c r="J95" s="6">
        <v>26852.40778322571</v>
      </c>
      <c r="K95" s="8" t="s">
        <v>680</v>
      </c>
      <c r="L95" s="12">
        <v>93.54838709677419</v>
      </c>
      <c r="M95" s="12">
        <v>30.63769007646659</v>
      </c>
    </row>
    <row r="96" spans="1:13">
      <c r="A96" t="s">
        <v>773</v>
      </c>
      <c r="B96">
        <v>3500758</v>
      </c>
      <c r="C96" t="s">
        <v>18</v>
      </c>
      <c r="D96">
        <v>2021</v>
      </c>
      <c r="E96" t="s">
        <v>19</v>
      </c>
      <c r="F96" s="6">
        <v>5215.933222299943</v>
      </c>
      <c r="G96" s="12">
        <v>85.50159570045004</v>
      </c>
      <c r="H96" s="6">
        <v>1221.340775332733</v>
      </c>
      <c r="I96" s="6">
        <v>1464.420945209808</v>
      </c>
      <c r="J96" s="6">
        <v>26014.33585889387</v>
      </c>
      <c r="K96" s="12">
        <v>5.6</v>
      </c>
      <c r="L96" s="12">
        <v>91.42857142857143</v>
      </c>
      <c r="M96" s="12">
        <v>32.50047990815094</v>
      </c>
    </row>
    <row r="97" spans="1:13">
      <c r="A97" t="s">
        <v>774</v>
      </c>
      <c r="B97">
        <v>3500758</v>
      </c>
      <c r="C97" t="s">
        <v>18</v>
      </c>
      <c r="D97">
        <v>2022</v>
      </c>
      <c r="E97" t="s">
        <v>19</v>
      </c>
      <c r="F97" s="6">
        <v>6263.048204968059</v>
      </c>
      <c r="G97" s="12">
        <v>83.85448023838102</v>
      </c>
      <c r="H97" s="6">
        <v>1488.768891768923</v>
      </c>
      <c r="I97" s="6">
        <v>1978.155196309073</v>
      </c>
      <c r="J97" s="6">
        <v>24959.95054832855</v>
      </c>
      <c r="K97" s="8" t="s">
        <v>680</v>
      </c>
      <c r="L97" s="12">
        <v>88.73239436619718</v>
      </c>
      <c r="M97" s="12">
        <v>38.46137902670885</v>
      </c>
    </row>
    <row r="98" spans="1:13">
      <c r="A98" t="s">
        <v>775</v>
      </c>
      <c r="B98">
        <v>3500758</v>
      </c>
      <c r="C98" t="s">
        <v>18</v>
      </c>
      <c r="D98">
        <v>2023</v>
      </c>
      <c r="E98" t="s">
        <v>19</v>
      </c>
      <c r="F98" s="6">
        <v>6368.467908619175</v>
      </c>
      <c r="G98" s="12">
        <v>82.24911966798373</v>
      </c>
      <c r="H98" s="6">
        <v>1631.546415334495</v>
      </c>
      <c r="I98" s="6">
        <v>2315.610367652655</v>
      </c>
      <c r="J98" s="6">
        <v>28167.99216884006</v>
      </c>
      <c r="K98" s="12">
        <v>6.2</v>
      </c>
      <c r="L98" s="12">
        <v>96.96969696969697</v>
      </c>
      <c r="M98" s="12">
        <v>39.71058164419486</v>
      </c>
    </row>
    <row r="99" spans="1:13">
      <c r="A99" t="s">
        <v>776</v>
      </c>
      <c r="B99">
        <v>3500758</v>
      </c>
      <c r="C99" t="s">
        <v>18</v>
      </c>
      <c r="D99">
        <v>2024</v>
      </c>
      <c r="E99" t="s">
        <v>19</v>
      </c>
      <c r="F99" s="6">
        <v>6414.705120438236</v>
      </c>
      <c r="G99" s="12">
        <v>86.92812304697344</v>
      </c>
      <c r="H99" s="6">
        <v>1609.611675176124</v>
      </c>
      <c r="I99" s="6">
        <v>2051.63225935683</v>
      </c>
      <c r="J99" s="8" t="s">
        <v>680</v>
      </c>
      <c r="K99" s="8" t="s">
        <v>680</v>
      </c>
      <c r="L99" s="12">
        <v>95.5223880597015</v>
      </c>
      <c r="M99" s="12">
        <v>40.60508341237404</v>
      </c>
    </row>
    <row r="100" spans="1:13">
      <c r="A100" t="s">
        <v>777</v>
      </c>
      <c r="B100">
        <v>3500758</v>
      </c>
      <c r="C100" t="s">
        <v>18</v>
      </c>
      <c r="D100">
        <v>2025</v>
      </c>
      <c r="E100" t="s">
        <v>19</v>
      </c>
      <c r="F100" s="6">
        <v>6907.983301427898</v>
      </c>
      <c r="G100" s="12">
        <v>86.39614900798415</v>
      </c>
      <c r="H100" s="6">
        <v>1695.982634552016</v>
      </c>
      <c r="I100" s="6">
        <v>2359.889472775773</v>
      </c>
      <c r="J100" s="8" t="s">
        <v>680</v>
      </c>
      <c r="K100" s="8" t="s">
        <v>680</v>
      </c>
      <c r="L100" s="8" t="s">
        <v>680</v>
      </c>
      <c r="M100" s="12">
        <v>44.02457758</v>
      </c>
    </row>
    <row r="101" spans="1:13">
      <c r="A101" t="s">
        <v>778</v>
      </c>
      <c r="B101">
        <v>3500808</v>
      </c>
      <c r="C101" t="s">
        <v>21</v>
      </c>
      <c r="D101">
        <v>2015</v>
      </c>
      <c r="E101" t="s">
        <v>11</v>
      </c>
      <c r="F101" s="6">
        <v>4760.95261433676</v>
      </c>
      <c r="G101" s="12">
        <v>93.36577116993888</v>
      </c>
      <c r="H101" s="6">
        <v>1239.611235876429</v>
      </c>
      <c r="I101" s="6">
        <v>1003.790757312272</v>
      </c>
      <c r="J101" s="6">
        <v>29610.54530269347</v>
      </c>
      <c r="K101" s="8" t="s">
        <v>680</v>
      </c>
      <c r="L101" s="12">
        <v>80.43478260869566</v>
      </c>
      <c r="M101" s="12">
        <v>19.52466667139505</v>
      </c>
    </row>
    <row r="102" spans="1:13">
      <c r="A102" t="s">
        <v>779</v>
      </c>
      <c r="B102">
        <v>3500808</v>
      </c>
      <c r="C102" t="s">
        <v>21</v>
      </c>
      <c r="D102">
        <v>2016</v>
      </c>
      <c r="E102" t="s">
        <v>11</v>
      </c>
      <c r="F102" s="6">
        <v>5250.892607772176</v>
      </c>
      <c r="G102" s="12">
        <v>91.04087551419357</v>
      </c>
      <c r="H102" s="6">
        <v>1382.520797471901</v>
      </c>
      <c r="I102" s="6">
        <v>992.9750634067976</v>
      </c>
      <c r="J102" s="6">
        <v>29477.71299699471</v>
      </c>
      <c r="K102" s="8" t="s">
        <v>680</v>
      </c>
      <c r="L102" s="12">
        <v>69.04761904761905</v>
      </c>
      <c r="M102" s="12">
        <v>21.62317575880582</v>
      </c>
    </row>
    <row r="103" spans="1:13">
      <c r="A103" t="s">
        <v>780</v>
      </c>
      <c r="B103">
        <v>3500808</v>
      </c>
      <c r="C103" t="s">
        <v>21</v>
      </c>
      <c r="D103">
        <v>2017</v>
      </c>
      <c r="E103" t="s">
        <v>11</v>
      </c>
      <c r="F103" s="6">
        <v>5090.984714386639</v>
      </c>
      <c r="G103" s="12">
        <v>91.88393798255376</v>
      </c>
      <c r="H103" s="6">
        <v>1460.230384962393</v>
      </c>
      <c r="I103" s="6">
        <v>1171.434739145634</v>
      </c>
      <c r="J103" s="6">
        <v>29446.97568308835</v>
      </c>
      <c r="K103" s="8" t="s">
        <v>680</v>
      </c>
      <c r="L103" s="12">
        <v>85.41666666666667</v>
      </c>
      <c r="M103" s="12">
        <v>21.05122179398875</v>
      </c>
    </row>
    <row r="104" spans="1:13">
      <c r="A104" t="s">
        <v>781</v>
      </c>
      <c r="B104">
        <v>3500808</v>
      </c>
      <c r="C104" t="s">
        <v>21</v>
      </c>
      <c r="D104">
        <v>2018</v>
      </c>
      <c r="E104" t="s">
        <v>11</v>
      </c>
      <c r="F104" s="6">
        <v>5030.147473810454</v>
      </c>
      <c r="G104" s="12">
        <v>93.43493217457586</v>
      </c>
      <c r="H104" s="6">
        <v>1398.990549624597</v>
      </c>
      <c r="I104" s="6">
        <v>1100.60207750143</v>
      </c>
      <c r="J104" s="6">
        <v>29100.66726821949</v>
      </c>
      <c r="K104" s="8" t="s">
        <v>680</v>
      </c>
      <c r="L104" s="12">
        <v>86.66666666666667</v>
      </c>
      <c r="M104" s="12">
        <v>20.86002157389195</v>
      </c>
    </row>
    <row r="105" spans="1:13">
      <c r="A105" t="s">
        <v>782</v>
      </c>
      <c r="B105">
        <v>3500808</v>
      </c>
      <c r="C105" t="s">
        <v>21</v>
      </c>
      <c r="D105">
        <v>2019</v>
      </c>
      <c r="E105" t="s">
        <v>11</v>
      </c>
      <c r="F105" s="6">
        <v>5543.986137473497</v>
      </c>
      <c r="G105" s="12">
        <v>89.15620481194598</v>
      </c>
      <c r="H105" s="6">
        <v>1526.049523293394</v>
      </c>
      <c r="I105" s="6">
        <v>1232.551539871343</v>
      </c>
      <c r="J105" s="6">
        <v>29250.87860088902</v>
      </c>
      <c r="K105" s="8" t="s">
        <v>680</v>
      </c>
      <c r="L105" s="12">
        <v>77.27272727272727</v>
      </c>
      <c r="M105" s="12">
        <v>23.09624624871459</v>
      </c>
    </row>
    <row r="106" spans="1:13">
      <c r="A106" t="s">
        <v>783</v>
      </c>
      <c r="B106">
        <v>3500808</v>
      </c>
      <c r="C106" t="s">
        <v>21</v>
      </c>
      <c r="D106">
        <v>2020</v>
      </c>
      <c r="E106" t="s">
        <v>11</v>
      </c>
      <c r="F106" s="6">
        <v>5432.179885890199</v>
      </c>
      <c r="G106" s="12">
        <v>91.43126251075259</v>
      </c>
      <c r="H106" s="6">
        <v>1478.33456182794</v>
      </c>
      <c r="I106" s="6">
        <v>932.602504012542</v>
      </c>
      <c r="J106" s="6">
        <v>36039.25418862015</v>
      </c>
      <c r="K106" s="8" t="s">
        <v>680</v>
      </c>
      <c r="L106" s="12">
        <v>85</v>
      </c>
      <c r="M106" s="12">
        <v>22.72824064256459</v>
      </c>
    </row>
    <row r="107" spans="1:13">
      <c r="A107" t="s">
        <v>784</v>
      </c>
      <c r="B107">
        <v>3500808</v>
      </c>
      <c r="C107" t="s">
        <v>21</v>
      </c>
      <c r="D107">
        <v>2021</v>
      </c>
      <c r="E107" t="s">
        <v>11</v>
      </c>
      <c r="F107" s="6">
        <v>5732.78756274941</v>
      </c>
      <c r="G107" s="12">
        <v>92.93280524671782</v>
      </c>
      <c r="H107" s="6">
        <v>1326.017136358387</v>
      </c>
      <c r="I107" s="6">
        <v>1205.883122608998</v>
      </c>
      <c r="J107" s="6">
        <v>35890.64283161592</v>
      </c>
      <c r="K107" s="8" t="s">
        <v>680</v>
      </c>
      <c r="L107" s="12">
        <v>87.75510204081633</v>
      </c>
      <c r="M107" s="12">
        <v>24.08344055111028</v>
      </c>
    </row>
    <row r="108" spans="1:13">
      <c r="A108" t="s">
        <v>785</v>
      </c>
      <c r="B108">
        <v>3500808</v>
      </c>
      <c r="C108" t="s">
        <v>21</v>
      </c>
      <c r="D108">
        <v>2022</v>
      </c>
      <c r="E108" t="s">
        <v>11</v>
      </c>
      <c r="F108" s="6">
        <v>7004.863353471813</v>
      </c>
      <c r="G108" s="12">
        <v>89.95037948979011</v>
      </c>
      <c r="H108" s="6">
        <v>1646.454785903967</v>
      </c>
      <c r="I108" s="6">
        <v>1686.252701177999</v>
      </c>
      <c r="J108" s="6">
        <v>33518.40306844236</v>
      </c>
      <c r="K108" s="8" t="s">
        <v>680</v>
      </c>
      <c r="L108" s="12">
        <v>89.74358974358974</v>
      </c>
      <c r="M108" s="12">
        <v>31.13661760618221</v>
      </c>
    </row>
    <row r="109" spans="1:13">
      <c r="A109" t="s">
        <v>786</v>
      </c>
      <c r="B109">
        <v>3500808</v>
      </c>
      <c r="C109" t="s">
        <v>21</v>
      </c>
      <c r="D109">
        <v>2023</v>
      </c>
      <c r="E109" t="s">
        <v>11</v>
      </c>
      <c r="F109" s="6">
        <v>7088.395400134628</v>
      </c>
      <c r="G109" s="12">
        <v>85.51647254430571</v>
      </c>
      <c r="H109" s="6">
        <v>1855.920165725239</v>
      </c>
      <c r="I109" s="6">
        <v>1757.780735285641</v>
      </c>
      <c r="J109" s="6">
        <v>38512.03308828267</v>
      </c>
      <c r="K109" s="8" t="s">
        <v>680</v>
      </c>
      <c r="L109" s="12">
        <v>89.1304347826087</v>
      </c>
      <c r="M109" s="12">
        <v>31.9013234983059</v>
      </c>
    </row>
    <row r="110" spans="1:13">
      <c r="A110" t="s">
        <v>787</v>
      </c>
      <c r="B110">
        <v>3500808</v>
      </c>
      <c r="C110" t="s">
        <v>21</v>
      </c>
      <c r="D110">
        <v>2024</v>
      </c>
      <c r="E110" t="s">
        <v>11</v>
      </c>
      <c r="F110" s="6">
        <v>7941.595967820951</v>
      </c>
      <c r="G110" s="12">
        <v>85.46440161313686</v>
      </c>
      <c r="H110" s="6">
        <v>2034.25067799059</v>
      </c>
      <c r="I110" s="6">
        <v>2027.437043086839</v>
      </c>
      <c r="J110" s="8" t="s">
        <v>680</v>
      </c>
      <c r="K110" s="8" t="s">
        <v>680</v>
      </c>
      <c r="L110" s="12">
        <v>90.47619047619048</v>
      </c>
      <c r="M110" s="12">
        <v>36.18191122939226</v>
      </c>
    </row>
    <row r="111" spans="1:13">
      <c r="A111" t="s">
        <v>788</v>
      </c>
      <c r="B111">
        <v>3500808</v>
      </c>
      <c r="C111" t="s">
        <v>21</v>
      </c>
      <c r="D111">
        <v>2025</v>
      </c>
      <c r="E111" t="s">
        <v>11</v>
      </c>
      <c r="F111" s="6">
        <v>7974.874547442064</v>
      </c>
      <c r="G111" s="12">
        <v>86.2607231772235</v>
      </c>
      <c r="H111" s="6">
        <v>2101.712531700918</v>
      </c>
      <c r="I111" s="6">
        <v>1818.705268911237</v>
      </c>
      <c r="J111" s="8" t="s">
        <v>680</v>
      </c>
      <c r="K111" s="8" t="s">
        <v>680</v>
      </c>
      <c r="L111" s="8" t="s">
        <v>680</v>
      </c>
      <c r="M111" s="12">
        <v>36.47707618</v>
      </c>
    </row>
    <row r="112" spans="1:13">
      <c r="A112" t="s">
        <v>789</v>
      </c>
      <c r="B112">
        <v>3500907</v>
      </c>
      <c r="C112" t="s">
        <v>23</v>
      </c>
      <c r="D112">
        <v>2015</v>
      </c>
      <c r="E112" t="s">
        <v>11</v>
      </c>
      <c r="F112" s="6">
        <v>6768.952108065483</v>
      </c>
      <c r="G112" s="12">
        <v>94.15042464647235</v>
      </c>
      <c r="H112" s="6">
        <v>2101.543557791048</v>
      </c>
      <c r="I112" s="6">
        <v>1735.584416049519</v>
      </c>
      <c r="J112" s="6">
        <v>35761.811924346</v>
      </c>
      <c r="K112" s="12">
        <v>5.3</v>
      </c>
      <c r="L112" s="12">
        <v>92.6829268292683</v>
      </c>
      <c r="M112" s="12">
        <v>27.48194555874586</v>
      </c>
    </row>
    <row r="113" spans="1:13">
      <c r="A113" t="s">
        <v>790</v>
      </c>
      <c r="B113">
        <v>3500907</v>
      </c>
      <c r="C113" t="s">
        <v>23</v>
      </c>
      <c r="D113">
        <v>2016</v>
      </c>
      <c r="E113" t="s">
        <v>11</v>
      </c>
      <c r="F113" s="6">
        <v>6668.069357255062</v>
      </c>
      <c r="G113" s="12">
        <v>94.69821310850206</v>
      </c>
      <c r="H113" s="6">
        <v>2296.880113759934</v>
      </c>
      <c r="I113" s="6">
        <v>1639.236228522042</v>
      </c>
      <c r="J113" s="6">
        <v>77643.82467805277</v>
      </c>
      <c r="K113" s="8" t="s">
        <v>680</v>
      </c>
      <c r="L113" s="12">
        <v>90.56603773584905</v>
      </c>
      <c r="M113" s="12">
        <v>27.23906332438693</v>
      </c>
    </row>
    <row r="114" spans="1:13">
      <c r="A114" t="s">
        <v>791</v>
      </c>
      <c r="B114">
        <v>3500907</v>
      </c>
      <c r="C114" t="s">
        <v>23</v>
      </c>
      <c r="D114">
        <v>2017</v>
      </c>
      <c r="E114" t="s">
        <v>11</v>
      </c>
      <c r="F114" s="6">
        <v>6715.110061245613</v>
      </c>
      <c r="G114" s="12">
        <v>93.00889790243286</v>
      </c>
      <c r="H114" s="6">
        <v>2289.40236955953</v>
      </c>
      <c r="I114" s="6">
        <v>1819.893692768093</v>
      </c>
      <c r="J114" s="6">
        <v>77774.77847750086</v>
      </c>
      <c r="K114" s="12">
        <v>6.5</v>
      </c>
      <c r="L114" s="12">
        <v>91.83673469387755</v>
      </c>
      <c r="M114" s="12">
        <v>27.59238724165823</v>
      </c>
    </row>
    <row r="115" spans="1:13">
      <c r="A115" t="s">
        <v>792</v>
      </c>
      <c r="B115">
        <v>3500907</v>
      </c>
      <c r="C115" t="s">
        <v>23</v>
      </c>
      <c r="D115">
        <v>2018</v>
      </c>
      <c r="E115" t="s">
        <v>11</v>
      </c>
      <c r="F115" s="6">
        <v>6718.563467570935</v>
      </c>
      <c r="G115" s="12">
        <v>94.55639247360757</v>
      </c>
      <c r="H115" s="6">
        <v>2080.825392002853</v>
      </c>
      <c r="I115" s="6">
        <v>1648.952378099029</v>
      </c>
      <c r="J115" s="6">
        <v>37516.78829956906</v>
      </c>
      <c r="K115" s="8" t="s">
        <v>680</v>
      </c>
      <c r="L115" s="12">
        <v>97.5</v>
      </c>
      <c r="M115" s="12">
        <v>27.77454137493825</v>
      </c>
    </row>
    <row r="116" spans="1:13">
      <c r="A116" t="s">
        <v>793</v>
      </c>
      <c r="B116">
        <v>3500907</v>
      </c>
      <c r="C116" t="s">
        <v>23</v>
      </c>
      <c r="D116">
        <v>2019</v>
      </c>
      <c r="E116" t="s">
        <v>11</v>
      </c>
      <c r="F116" s="6">
        <v>8777.820344818891</v>
      </c>
      <c r="G116" s="12">
        <v>78.30439369583868</v>
      </c>
      <c r="H116" s="6">
        <v>2535.213624225325</v>
      </c>
      <c r="I116" s="6">
        <v>1690.752875492041</v>
      </c>
      <c r="J116" s="6">
        <v>30527.79198751781</v>
      </c>
      <c r="K116" s="12">
        <v>6.3</v>
      </c>
      <c r="L116" s="12">
        <v>93.33333333333333</v>
      </c>
      <c r="M116" s="12">
        <v>36.51573263444659</v>
      </c>
    </row>
    <row r="117" spans="1:13">
      <c r="A117" t="s">
        <v>794</v>
      </c>
      <c r="B117">
        <v>3500907</v>
      </c>
      <c r="C117" t="s">
        <v>23</v>
      </c>
      <c r="D117">
        <v>2020</v>
      </c>
      <c r="E117" t="s">
        <v>11</v>
      </c>
      <c r="F117" s="6">
        <v>7040.680775702117</v>
      </c>
      <c r="G117" s="12">
        <v>92.22335276041196</v>
      </c>
      <c r="H117" s="6">
        <v>2947.843923561931</v>
      </c>
      <c r="I117" s="6">
        <v>1494.56004395799</v>
      </c>
      <c r="J117" s="6">
        <v>36221.3689688251</v>
      </c>
      <c r="K117" s="8" t="s">
        <v>680</v>
      </c>
      <c r="L117" s="12">
        <v>100</v>
      </c>
      <c r="M117" s="12">
        <v>29.47228972708906</v>
      </c>
    </row>
    <row r="118" spans="1:13">
      <c r="A118" t="s">
        <v>795</v>
      </c>
      <c r="B118">
        <v>3500907</v>
      </c>
      <c r="C118" t="s">
        <v>23</v>
      </c>
      <c r="D118">
        <v>2021</v>
      </c>
      <c r="E118" t="s">
        <v>11</v>
      </c>
      <c r="F118" s="6">
        <v>7889.777228129814</v>
      </c>
      <c r="G118" s="12">
        <v>90.81617116577128</v>
      </c>
      <c r="H118" s="6">
        <v>2775.631167201491</v>
      </c>
      <c r="I118" s="6">
        <v>1839.408770154316</v>
      </c>
      <c r="J118" s="6">
        <v>33401.32809589732</v>
      </c>
      <c r="K118" s="12">
        <v>5.9</v>
      </c>
      <c r="L118" s="12">
        <v>97.29729729729729</v>
      </c>
      <c r="M118" s="12">
        <v>33.22385190765465</v>
      </c>
    </row>
    <row r="119" spans="1:13">
      <c r="A119" t="s">
        <v>796</v>
      </c>
      <c r="B119">
        <v>3500907</v>
      </c>
      <c r="C119" t="s">
        <v>23</v>
      </c>
      <c r="D119">
        <v>2022</v>
      </c>
      <c r="E119" t="s">
        <v>11</v>
      </c>
      <c r="F119" s="6">
        <v>10190.63418387437</v>
      </c>
      <c r="G119" s="12">
        <v>93.1747453869317</v>
      </c>
      <c r="H119" s="6">
        <v>3772.193340317818</v>
      </c>
      <c r="I119" s="6">
        <v>2400.669227649712</v>
      </c>
      <c r="J119" s="6">
        <v>42165.9296660684</v>
      </c>
      <c r="K119" s="8" t="s">
        <v>680</v>
      </c>
      <c r="L119" s="12">
        <v>92.5</v>
      </c>
      <c r="M119" s="12">
        <v>35.16787856855046</v>
      </c>
    </row>
    <row r="120" spans="1:13">
      <c r="A120" t="s">
        <v>797</v>
      </c>
      <c r="B120">
        <v>3500907</v>
      </c>
      <c r="C120" t="s">
        <v>23</v>
      </c>
      <c r="D120">
        <v>2023</v>
      </c>
      <c r="E120" t="s">
        <v>11</v>
      </c>
      <c r="F120" s="6">
        <v>10312.79575947258</v>
      </c>
      <c r="G120" s="12">
        <v>89.4381273209605</v>
      </c>
      <c r="H120" s="6">
        <v>4047.871476218017</v>
      </c>
      <c r="I120" s="6">
        <v>2362.823861642558</v>
      </c>
      <c r="J120" s="6">
        <v>66593.58650632606</v>
      </c>
      <c r="K120" s="12">
        <v>6.5</v>
      </c>
      <c r="L120" s="12">
        <v>87.5</v>
      </c>
      <c r="M120" s="12">
        <v>35.73383730657248</v>
      </c>
    </row>
    <row r="121" spans="1:13">
      <c r="A121" t="s">
        <v>798</v>
      </c>
      <c r="B121">
        <v>3500907</v>
      </c>
      <c r="C121" t="s">
        <v>23</v>
      </c>
      <c r="D121">
        <v>2024</v>
      </c>
      <c r="E121" t="s">
        <v>11</v>
      </c>
      <c r="F121" s="6">
        <v>11107.05459317418</v>
      </c>
      <c r="G121" s="12">
        <v>87.10234741365173</v>
      </c>
      <c r="H121" s="6">
        <v>3917.876625975548</v>
      </c>
      <c r="I121" s="6">
        <v>2738.763503826051</v>
      </c>
      <c r="J121" s="8" t="s">
        <v>680</v>
      </c>
      <c r="K121" s="8" t="s">
        <v>680</v>
      </c>
      <c r="L121" s="12">
        <v>96.875</v>
      </c>
      <c r="M121" s="12">
        <v>38.64144292965297</v>
      </c>
    </row>
    <row r="122" spans="1:13">
      <c r="A122" t="s">
        <v>799</v>
      </c>
      <c r="B122">
        <v>3500907</v>
      </c>
      <c r="C122" t="s">
        <v>23</v>
      </c>
      <c r="D122">
        <v>2025</v>
      </c>
      <c r="E122" t="s">
        <v>11</v>
      </c>
      <c r="F122" s="6">
        <v>11177.80268243438</v>
      </c>
      <c r="G122" s="12">
        <v>92.05462397185364</v>
      </c>
      <c r="H122" s="6">
        <v>4065.321130660513</v>
      </c>
      <c r="I122" s="6">
        <v>2916.144023651572</v>
      </c>
      <c r="J122" s="8" t="s">
        <v>680</v>
      </c>
      <c r="K122" s="8" t="s">
        <v>680</v>
      </c>
      <c r="L122" s="8" t="s">
        <v>680</v>
      </c>
      <c r="M122" s="12">
        <v>38.7534419</v>
      </c>
    </row>
    <row r="123" spans="1:13">
      <c r="A123" t="s">
        <v>800</v>
      </c>
      <c r="B123">
        <v>3501004</v>
      </c>
      <c r="C123" t="s">
        <v>24</v>
      </c>
      <c r="D123">
        <v>2015</v>
      </c>
      <c r="E123" t="s">
        <v>25</v>
      </c>
      <c r="F123" s="6">
        <v>5722.879408440608</v>
      </c>
      <c r="G123" s="12">
        <v>75.75180662037573</v>
      </c>
      <c r="H123" s="6">
        <v>1533.615330834151</v>
      </c>
      <c r="I123" s="6">
        <v>1777.263824981728</v>
      </c>
      <c r="J123" s="6">
        <v>39920.86302784512</v>
      </c>
      <c r="K123" s="12">
        <v>6.3</v>
      </c>
      <c r="L123" s="12">
        <v>88.08290155440415</v>
      </c>
      <c r="M123" s="12">
        <v>92.5904659491606</v>
      </c>
    </row>
    <row r="124" spans="1:13">
      <c r="A124" t="s">
        <v>801</v>
      </c>
      <c r="B124">
        <v>3501004</v>
      </c>
      <c r="C124" t="s">
        <v>24</v>
      </c>
      <c r="D124">
        <v>2016</v>
      </c>
      <c r="E124" t="s">
        <v>25</v>
      </c>
      <c r="F124" s="6">
        <v>6094.834102394413</v>
      </c>
      <c r="G124" s="12">
        <v>70.81054794923209</v>
      </c>
      <c r="H124" s="6">
        <v>1577.450955156137</v>
      </c>
      <c r="I124" s="6">
        <v>1669.388558684298</v>
      </c>
      <c r="J124" s="6">
        <v>44098.39210656127</v>
      </c>
      <c r="K124" s="8" t="s">
        <v>680</v>
      </c>
      <c r="L124" s="12">
        <v>92.61363636363636</v>
      </c>
      <c r="M124" s="12">
        <v>98.73021762468709</v>
      </c>
    </row>
    <row r="125" spans="1:13">
      <c r="A125" t="s">
        <v>802</v>
      </c>
      <c r="B125">
        <v>3501004</v>
      </c>
      <c r="C125" t="s">
        <v>24</v>
      </c>
      <c r="D125">
        <v>2017</v>
      </c>
      <c r="E125" t="s">
        <v>25</v>
      </c>
      <c r="F125" s="6">
        <v>5765.091292914794</v>
      </c>
      <c r="G125" s="12">
        <v>74.04250358345406</v>
      </c>
      <c r="H125" s="6">
        <v>1412.769925575665</v>
      </c>
      <c r="I125" s="6">
        <v>1463.075653828234</v>
      </c>
      <c r="J125" s="6">
        <v>48740.08344931555</v>
      </c>
      <c r="K125" s="12">
        <v>6.2</v>
      </c>
      <c r="L125" s="12">
        <v>88.39779005524862</v>
      </c>
      <c r="M125" s="12">
        <v>93.50401567978504</v>
      </c>
    </row>
    <row r="126" spans="1:13">
      <c r="A126" t="s">
        <v>803</v>
      </c>
      <c r="B126">
        <v>3501004</v>
      </c>
      <c r="C126" t="s">
        <v>24</v>
      </c>
      <c r="D126">
        <v>2018</v>
      </c>
      <c r="E126" t="s">
        <v>25</v>
      </c>
      <c r="F126" s="6">
        <v>5423.196320841695</v>
      </c>
      <c r="G126" s="12">
        <v>81.67598507316211</v>
      </c>
      <c r="H126" s="6">
        <v>1471.853847731579</v>
      </c>
      <c r="I126" s="6">
        <v>1684.406045979992</v>
      </c>
      <c r="J126" s="6">
        <v>44667.77526186025</v>
      </c>
      <c r="K126" s="8" t="s">
        <v>680</v>
      </c>
      <c r="L126" s="12">
        <v>88.70967741935483</v>
      </c>
      <c r="M126" s="12">
        <v>87.66054533008516</v>
      </c>
    </row>
    <row r="127" spans="1:13">
      <c r="A127" t="s">
        <v>804</v>
      </c>
      <c r="B127">
        <v>3501004</v>
      </c>
      <c r="C127" t="s">
        <v>24</v>
      </c>
      <c r="D127">
        <v>2019</v>
      </c>
      <c r="E127" t="s">
        <v>25</v>
      </c>
      <c r="F127" s="6">
        <v>5866.640107481451</v>
      </c>
      <c r="G127" s="12">
        <v>78.67374684558629</v>
      </c>
      <c r="H127" s="6">
        <v>1405.576753024753</v>
      </c>
      <c r="I127" s="6">
        <v>1623.7127594191</v>
      </c>
      <c r="J127" s="6">
        <v>46414.36292393457</v>
      </c>
      <c r="K127" s="12">
        <v>6.6</v>
      </c>
      <c r="L127" s="12">
        <v>92.30769230769231</v>
      </c>
      <c r="M127" s="12">
        <v>94.94570349947981</v>
      </c>
    </row>
    <row r="128" spans="1:13">
      <c r="A128" t="s">
        <v>805</v>
      </c>
      <c r="B128">
        <v>3501004</v>
      </c>
      <c r="C128" t="s">
        <v>24</v>
      </c>
      <c r="D128">
        <v>2020</v>
      </c>
      <c r="E128" t="s">
        <v>25</v>
      </c>
      <c r="F128" s="6">
        <v>5963.974035461894</v>
      </c>
      <c r="G128" s="12">
        <v>80.40574443417218</v>
      </c>
      <c r="H128" s="6">
        <v>1398.40278508042</v>
      </c>
      <c r="I128" s="6">
        <v>1295.546156536881</v>
      </c>
      <c r="J128" s="6">
        <v>54793.30953891027</v>
      </c>
      <c r="K128" s="8" t="s">
        <v>680</v>
      </c>
      <c r="L128" s="12">
        <v>81.01265822784811</v>
      </c>
      <c r="M128" s="12">
        <v>96.63427129658908</v>
      </c>
    </row>
    <row r="129" spans="1:13">
      <c r="A129" t="s">
        <v>806</v>
      </c>
      <c r="B129">
        <v>3501004</v>
      </c>
      <c r="C129" t="s">
        <v>24</v>
      </c>
      <c r="D129">
        <v>2021</v>
      </c>
      <c r="E129" t="s">
        <v>25</v>
      </c>
      <c r="F129" s="6">
        <v>6098.903917151758</v>
      </c>
      <c r="G129" s="12">
        <v>79.39756921366271</v>
      </c>
      <c r="H129" s="6">
        <v>1565.621795283191</v>
      </c>
      <c r="I129" s="6">
        <v>1497.116434075828</v>
      </c>
      <c r="J129" s="6">
        <v>64364.080402671</v>
      </c>
      <c r="K129" s="12">
        <v>6.1</v>
      </c>
      <c r="L129" s="12">
        <v>88.70056497175142</v>
      </c>
      <c r="M129" s="12">
        <v>98.93032044011868</v>
      </c>
    </row>
    <row r="130" spans="1:13">
      <c r="A130" t="s">
        <v>807</v>
      </c>
      <c r="B130">
        <v>3501004</v>
      </c>
      <c r="C130" t="s">
        <v>24</v>
      </c>
      <c r="D130">
        <v>2022</v>
      </c>
      <c r="E130" t="s">
        <v>25</v>
      </c>
      <c r="F130" s="6">
        <v>6453.829806376444</v>
      </c>
      <c r="G130" s="12">
        <v>77.72551310568225</v>
      </c>
      <c r="H130" s="6">
        <v>1673.513265307472</v>
      </c>
      <c r="I130" s="6">
        <v>2049.444634420629</v>
      </c>
      <c r="J130" s="6">
        <v>44072.85845117774</v>
      </c>
      <c r="K130" s="8" t="s">
        <v>680</v>
      </c>
      <c r="L130" s="12">
        <v>90</v>
      </c>
      <c r="M130" s="12">
        <v>108.540509683639</v>
      </c>
    </row>
    <row r="131" spans="1:13">
      <c r="A131" t="s">
        <v>808</v>
      </c>
      <c r="B131">
        <v>3501004</v>
      </c>
      <c r="C131" t="s">
        <v>24</v>
      </c>
      <c r="D131">
        <v>2023</v>
      </c>
      <c r="E131" t="s">
        <v>25</v>
      </c>
      <c r="F131" s="6">
        <v>6244.439577937753</v>
      </c>
      <c r="G131" s="12">
        <v>79.97183471975804</v>
      </c>
      <c r="H131" s="6">
        <v>1745.038325600064</v>
      </c>
      <c r="I131" s="6">
        <v>2118.811904136393</v>
      </c>
      <c r="J131" s="6">
        <v>61072.41358769387</v>
      </c>
      <c r="K131" s="12">
        <v>7</v>
      </c>
      <c r="L131" s="12">
        <v>92.05298013245033</v>
      </c>
      <c r="M131" s="12">
        <v>106.0742951104286</v>
      </c>
    </row>
    <row r="132" spans="1:13">
      <c r="A132" t="s">
        <v>809</v>
      </c>
      <c r="B132">
        <v>3501004</v>
      </c>
      <c r="C132" t="s">
        <v>24</v>
      </c>
      <c r="D132">
        <v>2024</v>
      </c>
      <c r="E132" t="s">
        <v>25</v>
      </c>
      <c r="F132" s="6">
        <v>7318.52753233266</v>
      </c>
      <c r="G132" s="12">
        <v>75.0515035364467</v>
      </c>
      <c r="H132" s="6">
        <v>1748.81606329869</v>
      </c>
      <c r="I132" s="6">
        <v>2078.319477553652</v>
      </c>
      <c r="J132" s="8" t="s">
        <v>680</v>
      </c>
      <c r="K132" s="8" t="s">
        <v>680</v>
      </c>
      <c r="L132" s="12">
        <v>95.27027027027027</v>
      </c>
      <c r="M132" s="12">
        <v>125.5566583446991</v>
      </c>
    </row>
    <row r="133" spans="1:13">
      <c r="A133" t="s">
        <v>810</v>
      </c>
      <c r="B133">
        <v>3501004</v>
      </c>
      <c r="C133" t="s">
        <v>24</v>
      </c>
      <c r="D133">
        <v>2025</v>
      </c>
      <c r="E133" t="s">
        <v>25</v>
      </c>
      <c r="F133" s="6">
        <v>7672.257371053091</v>
      </c>
      <c r="G133" s="12">
        <v>82.0489320518673</v>
      </c>
      <c r="H133" s="6">
        <v>1926.147462348084</v>
      </c>
      <c r="I133" s="6">
        <v>2155.119904634529</v>
      </c>
      <c r="J133" s="8" t="s">
        <v>680</v>
      </c>
      <c r="K133" s="8" t="s">
        <v>680</v>
      </c>
      <c r="L133" s="8" t="s">
        <v>680</v>
      </c>
      <c r="M133" s="12">
        <v>131.93981001</v>
      </c>
    </row>
    <row r="134" spans="1:13">
      <c r="A134" t="s">
        <v>811</v>
      </c>
      <c r="B134">
        <v>3501103</v>
      </c>
      <c r="C134" t="s">
        <v>27</v>
      </c>
      <c r="D134">
        <v>2015</v>
      </c>
      <c r="E134" t="s">
        <v>11</v>
      </c>
      <c r="F134" s="6">
        <v>5144.311888411819</v>
      </c>
      <c r="G134" s="12">
        <v>87.61572915513221</v>
      </c>
      <c r="H134" s="6">
        <v>2243.699963689734</v>
      </c>
      <c r="I134" s="6">
        <v>1286.227228120705</v>
      </c>
      <c r="J134" s="6">
        <v>32018.18161185361</v>
      </c>
      <c r="K134" s="12">
        <v>6</v>
      </c>
      <c r="L134" s="12">
        <v>86.66666666666667</v>
      </c>
      <c r="M134" s="12">
        <v>21.46721351034252</v>
      </c>
    </row>
    <row r="135" spans="1:13">
      <c r="A135" t="s">
        <v>812</v>
      </c>
      <c r="B135">
        <v>3501103</v>
      </c>
      <c r="C135" t="s">
        <v>27</v>
      </c>
      <c r="D135">
        <v>2016</v>
      </c>
      <c r="E135" t="s">
        <v>11</v>
      </c>
      <c r="F135" s="6">
        <v>6291.13860477863</v>
      </c>
      <c r="G135" s="12">
        <v>85.59455626726147</v>
      </c>
      <c r="H135" s="6">
        <v>2442.846010151117</v>
      </c>
      <c r="I135" s="6">
        <v>1781.235925102562</v>
      </c>
      <c r="J135" s="6">
        <v>37697.99755958303</v>
      </c>
      <c r="K135" s="8" t="s">
        <v>680</v>
      </c>
      <c r="L135" s="12">
        <v>91.89189189189189</v>
      </c>
      <c r="M135" s="12">
        <v>26.19630115029821</v>
      </c>
    </row>
    <row r="136" spans="1:13">
      <c r="A136" t="s">
        <v>813</v>
      </c>
      <c r="B136">
        <v>3501103</v>
      </c>
      <c r="C136" t="s">
        <v>27</v>
      </c>
      <c r="D136">
        <v>2017</v>
      </c>
      <c r="E136" t="s">
        <v>11</v>
      </c>
      <c r="F136" s="6">
        <v>6189.029010126159</v>
      </c>
      <c r="G136" s="12">
        <v>90.2858715742767</v>
      </c>
      <c r="H136" s="6">
        <v>2332.962342990594</v>
      </c>
      <c r="I136" s="6">
        <v>1378.582948222661</v>
      </c>
      <c r="J136" s="6">
        <v>40317.9900318126</v>
      </c>
      <c r="K136" s="12">
        <v>7.6</v>
      </c>
      <c r="L136" s="12">
        <v>87.75510204081633</v>
      </c>
      <c r="M136" s="12">
        <v>25.70922650806407</v>
      </c>
    </row>
    <row r="137" spans="1:13">
      <c r="A137" t="s">
        <v>814</v>
      </c>
      <c r="B137">
        <v>3501103</v>
      </c>
      <c r="C137" t="s">
        <v>27</v>
      </c>
      <c r="D137">
        <v>2018</v>
      </c>
      <c r="E137" t="s">
        <v>11</v>
      </c>
      <c r="F137" s="6">
        <v>6112.588969062104</v>
      </c>
      <c r="G137" s="12">
        <v>90.98866251570473</v>
      </c>
      <c r="H137" s="6">
        <v>2580.03372649732</v>
      </c>
      <c r="I137" s="6">
        <v>1416.83325286619</v>
      </c>
      <c r="J137" s="6">
        <v>37529.10516378722</v>
      </c>
      <c r="K137" s="8" t="s">
        <v>680</v>
      </c>
      <c r="L137" s="12">
        <v>78.78787878787878</v>
      </c>
      <c r="M137" s="12">
        <v>25.12274066284525</v>
      </c>
    </row>
    <row r="138" spans="1:13">
      <c r="A138" t="s">
        <v>815</v>
      </c>
      <c r="B138">
        <v>3501103</v>
      </c>
      <c r="C138" t="s">
        <v>27</v>
      </c>
      <c r="D138">
        <v>2019</v>
      </c>
      <c r="E138" t="s">
        <v>11</v>
      </c>
      <c r="F138" s="6">
        <v>8025.379263307855</v>
      </c>
      <c r="G138" s="12">
        <v>86.96144956304646</v>
      </c>
      <c r="H138" s="6">
        <v>2493.636015994477</v>
      </c>
      <c r="I138" s="6">
        <v>1444.318234847132</v>
      </c>
      <c r="J138" s="6">
        <v>41516.6041108272</v>
      </c>
      <c r="K138" s="12">
        <v>8.1</v>
      </c>
      <c r="L138" s="12">
        <v>94.11764705882354</v>
      </c>
      <c r="M138" s="12">
        <v>32.8960296002989</v>
      </c>
    </row>
    <row r="139" spans="1:13">
      <c r="A139" t="s">
        <v>816</v>
      </c>
      <c r="B139">
        <v>3501103</v>
      </c>
      <c r="C139" t="s">
        <v>27</v>
      </c>
      <c r="D139">
        <v>2020</v>
      </c>
      <c r="E139" t="s">
        <v>11</v>
      </c>
      <c r="F139" s="6">
        <v>7007.68390889898</v>
      </c>
      <c r="G139" s="12">
        <v>88.0909486116829</v>
      </c>
      <c r="H139" s="6">
        <v>3131.080585513256</v>
      </c>
      <c r="I139" s="6">
        <v>1167.028388095362</v>
      </c>
      <c r="J139" s="6">
        <v>38742.83293663049</v>
      </c>
      <c r="K139" s="8" t="s">
        <v>680</v>
      </c>
      <c r="L139" s="12">
        <v>70.27027027027027</v>
      </c>
      <c r="M139" s="12">
        <v>28.64741181957903</v>
      </c>
    </row>
    <row r="140" spans="1:13">
      <c r="A140" t="s">
        <v>817</v>
      </c>
      <c r="B140">
        <v>3501103</v>
      </c>
      <c r="C140" t="s">
        <v>27</v>
      </c>
      <c r="D140">
        <v>2021</v>
      </c>
      <c r="E140" t="s">
        <v>11</v>
      </c>
      <c r="F140" s="6">
        <v>7565.49581681287</v>
      </c>
      <c r="G140" s="12">
        <v>90.60308815770384</v>
      </c>
      <c r="H140" s="6">
        <v>2762.176803490478</v>
      </c>
      <c r="I140" s="6">
        <v>1161.147250594768</v>
      </c>
      <c r="J140" s="6">
        <v>34893.42034552928</v>
      </c>
      <c r="K140" s="12">
        <v>7.9</v>
      </c>
      <c r="L140" s="12">
        <v>87.5</v>
      </c>
      <c r="M140" s="12">
        <v>30.85209194096288</v>
      </c>
    </row>
    <row r="141" spans="1:13">
      <c r="A141" t="s">
        <v>818</v>
      </c>
      <c r="B141">
        <v>3501103</v>
      </c>
      <c r="C141" t="s">
        <v>27</v>
      </c>
      <c r="D141">
        <v>2022</v>
      </c>
      <c r="E141" t="s">
        <v>11</v>
      </c>
      <c r="F141" s="6">
        <v>9026.601910855521</v>
      </c>
      <c r="G141" s="12">
        <v>87.85472007450119</v>
      </c>
      <c r="H141" s="6">
        <v>3212.558829206954</v>
      </c>
      <c r="I141" s="6">
        <v>1757.243650851287</v>
      </c>
      <c r="J141" s="6">
        <v>33744.34711160586</v>
      </c>
      <c r="K141" s="8" t="s">
        <v>680</v>
      </c>
      <c r="L141" s="12">
        <v>86.20689655172414</v>
      </c>
      <c r="M141" s="12">
        <v>34.67117793959606</v>
      </c>
    </row>
    <row r="142" spans="1:13">
      <c r="A142" t="s">
        <v>819</v>
      </c>
      <c r="B142">
        <v>3501103</v>
      </c>
      <c r="C142" t="s">
        <v>27</v>
      </c>
      <c r="D142">
        <v>2023</v>
      </c>
      <c r="E142" t="s">
        <v>11</v>
      </c>
      <c r="F142" s="6">
        <v>9264.191113777317</v>
      </c>
      <c r="G142" s="12">
        <v>86.53823393508051</v>
      </c>
      <c r="H142" s="6">
        <v>3638.46709263589</v>
      </c>
      <c r="I142" s="6">
        <v>2225.128086834865</v>
      </c>
      <c r="J142" s="6">
        <v>48925.87844691094</v>
      </c>
      <c r="K142" s="12">
        <v>7.8</v>
      </c>
      <c r="L142" s="12">
        <v>86.48648648648648</v>
      </c>
      <c r="M142" s="12">
        <v>35.778306081408</v>
      </c>
    </row>
    <row r="143" spans="1:13">
      <c r="A143" t="s">
        <v>820</v>
      </c>
      <c r="B143">
        <v>3501103</v>
      </c>
      <c r="C143" t="s">
        <v>27</v>
      </c>
      <c r="D143">
        <v>2024</v>
      </c>
      <c r="E143" t="s">
        <v>11</v>
      </c>
      <c r="F143" s="6">
        <v>9909.057735474624</v>
      </c>
      <c r="G143" s="12">
        <v>88.34243563800287</v>
      </c>
      <c r="H143" s="6">
        <v>3853.722801131553</v>
      </c>
      <c r="I143" s="6">
        <v>2025.542351759824</v>
      </c>
      <c r="J143" s="8" t="s">
        <v>680</v>
      </c>
      <c r="K143" s="8" t="s">
        <v>680</v>
      </c>
      <c r="L143" s="12">
        <v>73.46938775510205</v>
      </c>
      <c r="M143" s="12">
        <v>38.47687118684797</v>
      </c>
    </row>
    <row r="144" spans="1:13">
      <c r="A144" t="s">
        <v>821</v>
      </c>
      <c r="B144">
        <v>3501103</v>
      </c>
      <c r="C144" t="s">
        <v>27</v>
      </c>
      <c r="D144">
        <v>2025</v>
      </c>
      <c r="E144" t="s">
        <v>11</v>
      </c>
      <c r="F144" s="6">
        <v>10055.89092927207</v>
      </c>
      <c r="G144" s="12">
        <v>89.9349176810745</v>
      </c>
      <c r="H144" s="6">
        <v>4225.726159008776</v>
      </c>
      <c r="I144" s="6">
        <v>2247.187521941146</v>
      </c>
      <c r="J144" s="8" t="s">
        <v>680</v>
      </c>
      <c r="K144" s="8" t="s">
        <v>680</v>
      </c>
      <c r="L144" s="8" t="s">
        <v>680</v>
      </c>
      <c r="M144" s="12">
        <v>38.95652146</v>
      </c>
    </row>
    <row r="145" spans="1:13">
      <c r="A145" t="s">
        <v>822</v>
      </c>
      <c r="B145">
        <v>3501152</v>
      </c>
      <c r="C145" t="s">
        <v>29</v>
      </c>
      <c r="D145">
        <v>2015</v>
      </c>
      <c r="E145" t="s">
        <v>25</v>
      </c>
      <c r="F145" s="6">
        <v>5746.231736058728</v>
      </c>
      <c r="G145" s="12">
        <v>79.01316265790931</v>
      </c>
      <c r="H145" s="6">
        <v>1022.477910267127</v>
      </c>
      <c r="I145" s="6">
        <v>2166.36948938327</v>
      </c>
      <c r="J145" s="6">
        <v>169256.8117904517</v>
      </c>
      <c r="K145" s="12">
        <v>5.4</v>
      </c>
      <c r="L145" s="12">
        <v>79.11111111111111</v>
      </c>
      <c r="M145" s="12">
        <v>103.7826913849567</v>
      </c>
    </row>
    <row r="146" spans="1:13">
      <c r="A146" t="s">
        <v>823</v>
      </c>
      <c r="B146">
        <v>3501152</v>
      </c>
      <c r="C146" t="s">
        <v>29</v>
      </c>
      <c r="D146">
        <v>2016</v>
      </c>
      <c r="E146" t="s">
        <v>25</v>
      </c>
      <c r="F146" s="6">
        <v>6746.146913672495</v>
      </c>
      <c r="G146" s="12">
        <v>79.74991493262046</v>
      </c>
      <c r="H146" s="6">
        <v>1050.401692390592</v>
      </c>
      <c r="I146" s="6">
        <v>2266.987218224156</v>
      </c>
      <c r="J146" s="6">
        <v>160087.7887184993</v>
      </c>
      <c r="K146" s="8" t="s">
        <v>680</v>
      </c>
      <c r="L146" s="12">
        <v>78.49056603773585</v>
      </c>
      <c r="M146" s="12">
        <v>122.7393969473574</v>
      </c>
    </row>
    <row r="147" spans="1:13">
      <c r="A147" t="s">
        <v>824</v>
      </c>
      <c r="B147">
        <v>3501152</v>
      </c>
      <c r="C147" t="s">
        <v>29</v>
      </c>
      <c r="D147">
        <v>2017</v>
      </c>
      <c r="E147" t="s">
        <v>25</v>
      </c>
      <c r="F147" s="6">
        <v>5429.350470585719</v>
      </c>
      <c r="G147" s="12">
        <v>86.43433850611309</v>
      </c>
      <c r="H147" s="6">
        <v>1107.684802438431</v>
      </c>
      <c r="I147" s="6">
        <v>2299.582457888224</v>
      </c>
      <c r="J147" s="6">
        <v>152808.2127793606</v>
      </c>
      <c r="K147" s="12">
        <v>6.6</v>
      </c>
      <c r="L147" s="12">
        <v>77.14285714285714</v>
      </c>
      <c r="M147" s="12">
        <v>99.48741802301271</v>
      </c>
    </row>
    <row r="148" spans="1:13">
      <c r="A148" t="s">
        <v>825</v>
      </c>
      <c r="B148">
        <v>3501152</v>
      </c>
      <c r="C148" t="s">
        <v>29</v>
      </c>
      <c r="D148">
        <v>2018</v>
      </c>
      <c r="E148" t="s">
        <v>25</v>
      </c>
      <c r="F148" s="6">
        <v>5847.58024690343</v>
      </c>
      <c r="G148" s="12">
        <v>84.42978574535934</v>
      </c>
      <c r="H148" s="6">
        <v>1164.760981664703</v>
      </c>
      <c r="I148" s="6">
        <v>1998.366026838942</v>
      </c>
      <c r="J148" s="6">
        <v>165417.3631258854</v>
      </c>
      <c r="K148" s="8" t="s">
        <v>680</v>
      </c>
      <c r="L148" s="12">
        <v>84.83412322274881</v>
      </c>
      <c r="M148" s="12">
        <v>108.086673283763</v>
      </c>
    </row>
    <row r="149" spans="1:13">
      <c r="A149" t="s">
        <v>826</v>
      </c>
      <c r="B149">
        <v>3501152</v>
      </c>
      <c r="C149" t="s">
        <v>29</v>
      </c>
      <c r="D149">
        <v>2019</v>
      </c>
      <c r="E149" t="s">
        <v>25</v>
      </c>
      <c r="F149" s="6">
        <v>6737.402698449408</v>
      </c>
      <c r="G149" s="12">
        <v>74.3651993391792</v>
      </c>
      <c r="H149" s="6">
        <v>1170.42062364965</v>
      </c>
      <c r="I149" s="6">
        <v>1935.64719890107</v>
      </c>
      <c r="J149" s="6">
        <v>173390.498470774</v>
      </c>
      <c r="K149" s="12">
        <v>6.7</v>
      </c>
      <c r="L149" s="12">
        <v>81.89300411522633</v>
      </c>
      <c r="M149" s="12">
        <v>125.5043374667156</v>
      </c>
    </row>
    <row r="150" spans="1:13">
      <c r="A150" t="s">
        <v>827</v>
      </c>
      <c r="B150">
        <v>3501152</v>
      </c>
      <c r="C150" t="s">
        <v>29</v>
      </c>
      <c r="D150">
        <v>2020</v>
      </c>
      <c r="E150" t="s">
        <v>25</v>
      </c>
      <c r="F150" s="6">
        <v>5837.382578703096</v>
      </c>
      <c r="G150" s="12">
        <v>86.81712793303797</v>
      </c>
      <c r="H150" s="6">
        <v>1288.22723764893</v>
      </c>
      <c r="I150" s="6">
        <v>1713.803654529678</v>
      </c>
      <c r="J150" s="6">
        <v>165357.9216440023</v>
      </c>
      <c r="K150" s="8" t="s">
        <v>680</v>
      </c>
      <c r="L150" s="12">
        <v>78.1094527363184</v>
      </c>
      <c r="M150" s="12">
        <v>109.550158854521</v>
      </c>
    </row>
    <row r="151" spans="1:13">
      <c r="A151" t="s">
        <v>828</v>
      </c>
      <c r="B151">
        <v>3501152</v>
      </c>
      <c r="C151" t="s">
        <v>29</v>
      </c>
      <c r="D151">
        <v>2021</v>
      </c>
      <c r="E151" t="s">
        <v>25</v>
      </c>
      <c r="F151" s="6">
        <v>6159.414813344028</v>
      </c>
      <c r="G151" s="12">
        <v>87.31510751830179</v>
      </c>
      <c r="H151" s="6">
        <v>1467.431984815027</v>
      </c>
      <c r="I151" s="6">
        <v>1796.419223721166</v>
      </c>
      <c r="J151" s="6">
        <v>263921.2980128687</v>
      </c>
      <c r="K151" s="12">
        <v>6.3</v>
      </c>
      <c r="L151" s="12">
        <v>85.58558558558559</v>
      </c>
      <c r="M151" s="12">
        <v>116.4314182166422</v>
      </c>
    </row>
    <row r="152" spans="1:13">
      <c r="A152" t="s">
        <v>829</v>
      </c>
      <c r="B152">
        <v>3501152</v>
      </c>
      <c r="C152" t="s">
        <v>29</v>
      </c>
      <c r="D152">
        <v>2022</v>
      </c>
      <c r="E152" t="s">
        <v>25</v>
      </c>
      <c r="F152" s="6">
        <v>8150.197702266419</v>
      </c>
      <c r="G152" s="12">
        <v>84.70924121235861</v>
      </c>
      <c r="H152" s="6">
        <v>1731.809660583262</v>
      </c>
      <c r="I152" s="6">
        <v>2486.875077757077</v>
      </c>
      <c r="J152" s="6">
        <v>238160.7002135279</v>
      </c>
      <c r="K152" s="8" t="s">
        <v>680</v>
      </c>
      <c r="L152" s="12">
        <v>85.6353591160221</v>
      </c>
      <c r="M152" s="12">
        <v>141.0065704469113</v>
      </c>
    </row>
    <row r="153" spans="1:13">
      <c r="A153" t="s">
        <v>830</v>
      </c>
      <c r="B153">
        <v>3501152</v>
      </c>
      <c r="C153" t="s">
        <v>29</v>
      </c>
      <c r="D153">
        <v>2023</v>
      </c>
      <c r="E153" t="s">
        <v>25</v>
      </c>
      <c r="F153" s="6">
        <v>9087.001624450735</v>
      </c>
      <c r="G153" s="12">
        <v>81.55672083711251</v>
      </c>
      <c r="H153" s="6">
        <v>1779.983448107156</v>
      </c>
      <c r="I153" s="6">
        <v>2906.632289117739</v>
      </c>
      <c r="J153" s="6">
        <v>216052.4853112523</v>
      </c>
      <c r="K153" s="12">
        <v>5.9</v>
      </c>
      <c r="L153" s="12">
        <v>79.88505747126437</v>
      </c>
      <c r="M153" s="12">
        <v>158.5318303401675</v>
      </c>
    </row>
    <row r="154" spans="1:13">
      <c r="A154" t="s">
        <v>831</v>
      </c>
      <c r="B154">
        <v>3501152</v>
      </c>
      <c r="C154" t="s">
        <v>29</v>
      </c>
      <c r="D154">
        <v>2024</v>
      </c>
      <c r="E154" t="s">
        <v>25</v>
      </c>
      <c r="F154" s="6">
        <v>9196.95793408283</v>
      </c>
      <c r="G154" s="12">
        <v>80.88041895303799</v>
      </c>
      <c r="H154" s="6">
        <v>2042.891964338039</v>
      </c>
      <c r="I154" s="6">
        <v>3188.477820750468</v>
      </c>
      <c r="J154" s="8" t="s">
        <v>680</v>
      </c>
      <c r="K154" s="8" t="s">
        <v>680</v>
      </c>
      <c r="L154" s="12">
        <v>83.33333333333333</v>
      </c>
      <c r="M154" s="12">
        <v>161.7836870184511</v>
      </c>
    </row>
    <row r="155" spans="1:13">
      <c r="A155" t="s">
        <v>832</v>
      </c>
      <c r="B155">
        <v>3501152</v>
      </c>
      <c r="C155" t="s">
        <v>29</v>
      </c>
      <c r="D155">
        <v>2025</v>
      </c>
      <c r="E155" t="s">
        <v>25</v>
      </c>
      <c r="F155" s="6">
        <v>8445.759696143579</v>
      </c>
      <c r="G155" s="12">
        <v>79.71597657561146</v>
      </c>
      <c r="H155" s="6">
        <v>1776.815452944851</v>
      </c>
      <c r="I155" s="6">
        <v>3010.257219287783</v>
      </c>
      <c r="J155" s="8" t="s">
        <v>680</v>
      </c>
      <c r="K155" s="8" t="s">
        <v>680</v>
      </c>
      <c r="L155" s="8" t="s">
        <v>680</v>
      </c>
      <c r="M155" s="12">
        <v>148.70449097</v>
      </c>
    </row>
    <row r="156" spans="1:13">
      <c r="A156" t="s">
        <v>833</v>
      </c>
      <c r="B156">
        <v>3501202</v>
      </c>
      <c r="C156" t="s">
        <v>664</v>
      </c>
      <c r="D156">
        <v>2015</v>
      </c>
      <c r="E156" t="s">
        <v>11</v>
      </c>
      <c r="F156" s="6">
        <v>7622.962372073067</v>
      </c>
      <c r="G156" s="12">
        <v>93.78152151300318</v>
      </c>
      <c r="H156" s="6">
        <v>1559.892007367958</v>
      </c>
      <c r="I156" s="6">
        <v>1746.640259419599</v>
      </c>
      <c r="J156" s="6">
        <v>38672.69379129287</v>
      </c>
      <c r="K156" s="12">
        <v>6.2</v>
      </c>
      <c r="L156" s="12">
        <v>79.31034482758621</v>
      </c>
      <c r="M156" s="12">
        <v>29.37127401959753</v>
      </c>
    </row>
    <row r="157" spans="1:13">
      <c r="A157" t="s">
        <v>834</v>
      </c>
      <c r="B157">
        <v>3501202</v>
      </c>
      <c r="C157" t="s">
        <v>664</v>
      </c>
      <c r="D157">
        <v>2016</v>
      </c>
      <c r="E157" t="s">
        <v>11</v>
      </c>
      <c r="F157" s="6">
        <v>7753.4982614957</v>
      </c>
      <c r="G157" s="12">
        <v>97.1268664899962</v>
      </c>
      <c r="H157" s="6">
        <v>1649.553150400444</v>
      </c>
      <c r="I157" s="6">
        <v>2003.580136748496</v>
      </c>
      <c r="J157" s="6">
        <v>38466.32104980058</v>
      </c>
      <c r="K157" s="8" t="s">
        <v>680</v>
      </c>
      <c r="L157" s="12">
        <v>89.18918918918919</v>
      </c>
      <c r="M157" s="12">
        <v>29.64937735195956</v>
      </c>
    </row>
    <row r="158" spans="1:13">
      <c r="A158" t="s">
        <v>835</v>
      </c>
      <c r="B158">
        <v>3501202</v>
      </c>
      <c r="C158" t="s">
        <v>664</v>
      </c>
      <c r="D158">
        <v>2017</v>
      </c>
      <c r="E158" t="s">
        <v>11</v>
      </c>
      <c r="F158" s="6">
        <v>6853.428090110445</v>
      </c>
      <c r="G158" s="12">
        <v>92.1892039003928</v>
      </c>
      <c r="H158" s="6">
        <v>1764.194294174014</v>
      </c>
      <c r="I158" s="6">
        <v>1950.283147019235</v>
      </c>
      <c r="J158" s="6">
        <v>41931.74643077153</v>
      </c>
      <c r="K158" s="12">
        <v>6.2</v>
      </c>
      <c r="L158" s="12">
        <v>82.75862068965517</v>
      </c>
      <c r="M158" s="12">
        <v>26.00875960196914</v>
      </c>
    </row>
    <row r="159" spans="1:13">
      <c r="A159" t="s">
        <v>836</v>
      </c>
      <c r="B159">
        <v>3501202</v>
      </c>
      <c r="C159" t="s">
        <v>664</v>
      </c>
      <c r="D159">
        <v>2018</v>
      </c>
      <c r="E159" t="s">
        <v>11</v>
      </c>
      <c r="F159" s="6">
        <v>7262.039853163591</v>
      </c>
      <c r="G159" s="12">
        <v>89.74288394980987</v>
      </c>
      <c r="H159" s="6">
        <v>1882.633871345075</v>
      </c>
      <c r="I159" s="6">
        <v>1940.991859546351</v>
      </c>
      <c r="J159" s="6">
        <v>46832.4004259698</v>
      </c>
      <c r="K159" s="8" t="s">
        <v>680</v>
      </c>
      <c r="L159" s="12">
        <v>85.71428571428571</v>
      </c>
      <c r="M159" s="12">
        <v>26.95669193494325</v>
      </c>
    </row>
    <row r="160" spans="1:13">
      <c r="A160" t="s">
        <v>837</v>
      </c>
      <c r="B160">
        <v>3501202</v>
      </c>
      <c r="C160" t="s">
        <v>664</v>
      </c>
      <c r="D160">
        <v>2019</v>
      </c>
      <c r="E160" t="s">
        <v>11</v>
      </c>
      <c r="F160" s="6">
        <v>7373.070798966818</v>
      </c>
      <c r="G160" s="12">
        <v>90.75053670713449</v>
      </c>
      <c r="H160" s="6">
        <v>1975.866606076815</v>
      </c>
      <c r="I160" s="6">
        <v>2230.428842272977</v>
      </c>
      <c r="J160" s="6">
        <v>38535.09730829854</v>
      </c>
      <c r="K160" s="12">
        <v>6.6</v>
      </c>
      <c r="L160" s="12">
        <v>90.625</v>
      </c>
      <c r="M160" s="12">
        <v>27.12552746939892</v>
      </c>
    </row>
    <row r="161" spans="1:13">
      <c r="A161" t="s">
        <v>838</v>
      </c>
      <c r="B161">
        <v>3501202</v>
      </c>
      <c r="C161" t="s">
        <v>664</v>
      </c>
      <c r="D161">
        <v>2020</v>
      </c>
      <c r="E161" t="s">
        <v>11</v>
      </c>
      <c r="F161" s="6">
        <v>7747.999460477865</v>
      </c>
      <c r="G161" s="12">
        <v>89.41675277928952</v>
      </c>
      <c r="H161" s="6">
        <v>1940.203274967876</v>
      </c>
      <c r="I161" s="6">
        <v>2033.501263449273</v>
      </c>
      <c r="J161" s="6">
        <v>41742.03321134666</v>
      </c>
      <c r="K161" s="8" t="s">
        <v>680</v>
      </c>
      <c r="L161" s="12">
        <v>93.54838709677419</v>
      </c>
      <c r="M161" s="12">
        <v>28.25695403236277</v>
      </c>
    </row>
    <row r="162" spans="1:13">
      <c r="A162" t="s">
        <v>839</v>
      </c>
      <c r="B162">
        <v>3501202</v>
      </c>
      <c r="C162" t="s">
        <v>664</v>
      </c>
      <c r="D162">
        <v>2021</v>
      </c>
      <c r="E162" t="s">
        <v>11</v>
      </c>
      <c r="F162" s="6">
        <v>8954.687289749209</v>
      </c>
      <c r="G162" s="12">
        <v>84.39839426331362</v>
      </c>
      <c r="H162" s="6">
        <v>2621.051104767937</v>
      </c>
      <c r="I162" s="6">
        <v>1775.101082402947</v>
      </c>
      <c r="J162" s="6">
        <v>43081.4826972389</v>
      </c>
      <c r="K162" s="12">
        <v>6.2</v>
      </c>
      <c r="L162" s="12">
        <v>79.31034482758621</v>
      </c>
      <c r="M162" s="12">
        <v>32.38014923973314</v>
      </c>
    </row>
    <row r="163" spans="1:13">
      <c r="A163" t="s">
        <v>840</v>
      </c>
      <c r="B163">
        <v>3501202</v>
      </c>
      <c r="C163" t="s">
        <v>664</v>
      </c>
      <c r="D163">
        <v>2022</v>
      </c>
      <c r="E163" t="s">
        <v>11</v>
      </c>
      <c r="F163" s="6">
        <v>8783.741353211963</v>
      </c>
      <c r="G163" s="12">
        <v>88.36902398396515</v>
      </c>
      <c r="H163" s="6">
        <v>2736.411219315082</v>
      </c>
      <c r="I163" s="6">
        <v>2253.049773936597</v>
      </c>
      <c r="J163" s="6">
        <v>39569.58897857353</v>
      </c>
      <c r="K163" s="8" t="s">
        <v>680</v>
      </c>
      <c r="L163" s="12">
        <v>100</v>
      </c>
      <c r="M163" s="12">
        <v>34.38834739782483</v>
      </c>
    </row>
    <row r="164" spans="1:13">
      <c r="A164" t="s">
        <v>841</v>
      </c>
      <c r="B164">
        <v>3501202</v>
      </c>
      <c r="C164" t="s">
        <v>664</v>
      </c>
      <c r="D164">
        <v>2023</v>
      </c>
      <c r="E164" t="s">
        <v>11</v>
      </c>
      <c r="F164" s="6">
        <v>8889.120791743857</v>
      </c>
      <c r="G164" s="12">
        <v>88.74837575351536</v>
      </c>
      <c r="H164" s="6">
        <v>2434.240235838143</v>
      </c>
      <c r="I164" s="6">
        <v>2413.182406385329</v>
      </c>
      <c r="J164" s="6">
        <v>48767.576567684</v>
      </c>
      <c r="K164" s="12">
        <v>7.9</v>
      </c>
      <c r="L164" s="12">
        <v>97.14285714285714</v>
      </c>
      <c r="M164" s="12">
        <v>35.08091520461713</v>
      </c>
    </row>
    <row r="165" spans="1:13">
      <c r="A165" t="s">
        <v>842</v>
      </c>
      <c r="B165">
        <v>3501202</v>
      </c>
      <c r="C165" t="s">
        <v>664</v>
      </c>
      <c r="D165">
        <v>2024</v>
      </c>
      <c r="E165" t="s">
        <v>11</v>
      </c>
      <c r="F165" s="6">
        <v>9422.710212393018</v>
      </c>
      <c r="G165" s="12">
        <v>90.86583044274576</v>
      </c>
      <c r="H165" s="6">
        <v>2413.910187963962</v>
      </c>
      <c r="I165" s="6">
        <v>2522.926122847125</v>
      </c>
      <c r="J165" s="8" t="s">
        <v>680</v>
      </c>
      <c r="K165" s="8" t="s">
        <v>680</v>
      </c>
      <c r="L165" s="12">
        <v>90</v>
      </c>
      <c r="M165" s="12">
        <v>37.48354122489943</v>
      </c>
    </row>
    <row r="166" spans="1:13">
      <c r="A166" t="s">
        <v>843</v>
      </c>
      <c r="B166">
        <v>3501202</v>
      </c>
      <c r="C166" t="s">
        <v>664</v>
      </c>
      <c r="D166">
        <v>2025</v>
      </c>
      <c r="E166" t="s">
        <v>11</v>
      </c>
      <c r="F166" s="6">
        <v>9746.362588590096</v>
      </c>
      <c r="G166" s="12">
        <v>91.20655104516956</v>
      </c>
      <c r="H166" s="6">
        <v>2698.443706961548</v>
      </c>
      <c r="I166" s="6">
        <v>2693.15745162101</v>
      </c>
      <c r="J166" s="8" t="s">
        <v>680</v>
      </c>
      <c r="K166" s="8" t="s">
        <v>680</v>
      </c>
      <c r="L166" s="8" t="s">
        <v>680</v>
      </c>
      <c r="M166" s="12">
        <v>38.78077673999999</v>
      </c>
    </row>
    <row r="167" spans="1:13">
      <c r="A167" t="s">
        <v>844</v>
      </c>
      <c r="B167">
        <v>3501301</v>
      </c>
      <c r="C167" t="s">
        <v>665</v>
      </c>
      <c r="D167">
        <v>2015</v>
      </c>
      <c r="E167" t="s">
        <v>7</v>
      </c>
      <c r="F167" s="6">
        <v>3494.739519941958</v>
      </c>
      <c r="G167" s="12">
        <v>86.06743044992332</v>
      </c>
      <c r="H167" s="6">
        <v>937.1796145197429</v>
      </c>
      <c r="I167" s="6">
        <v>1422.138064292728</v>
      </c>
      <c r="J167" s="6">
        <v>28855.19038390286</v>
      </c>
      <c r="K167" s="12">
        <v>6.1</v>
      </c>
      <c r="L167" s="12">
        <v>79.32960893854748</v>
      </c>
      <c r="M167" s="12">
        <v>86.14882390608921</v>
      </c>
    </row>
    <row r="168" spans="1:13">
      <c r="A168" t="s">
        <v>845</v>
      </c>
      <c r="B168">
        <v>3501301</v>
      </c>
      <c r="C168" t="s">
        <v>665</v>
      </c>
      <c r="D168">
        <v>2016</v>
      </c>
      <c r="E168" t="s">
        <v>7</v>
      </c>
      <c r="F168" s="6">
        <v>3409.543405994751</v>
      </c>
      <c r="G168" s="12">
        <v>86.29492981767054</v>
      </c>
      <c r="H168" s="6">
        <v>911.6511900467253</v>
      </c>
      <c r="I168" s="6">
        <v>1367.393858015959</v>
      </c>
      <c r="J168" s="6">
        <v>29950.83354348835</v>
      </c>
      <c r="K168" s="8" t="s">
        <v>680</v>
      </c>
      <c r="L168" s="12">
        <v>72.7810650887574</v>
      </c>
      <c r="M168" s="12">
        <v>84.32823706046818</v>
      </c>
    </row>
    <row r="169" spans="1:13">
      <c r="A169" t="s">
        <v>846</v>
      </c>
      <c r="B169">
        <v>3501301</v>
      </c>
      <c r="C169" t="s">
        <v>665</v>
      </c>
      <c r="D169">
        <v>2017</v>
      </c>
      <c r="E169" t="s">
        <v>7</v>
      </c>
      <c r="F169" s="6">
        <v>3420.447922823153</v>
      </c>
      <c r="G169" s="12">
        <v>83.74676428982239</v>
      </c>
      <c r="H169" s="6">
        <v>968.3066957515882</v>
      </c>
      <c r="I169" s="6">
        <v>1371.852099261071</v>
      </c>
      <c r="J169" s="6">
        <v>31724.92205037269</v>
      </c>
      <c r="K169" s="12">
        <v>6.3</v>
      </c>
      <c r="L169" s="12">
        <v>76.73716012084593</v>
      </c>
      <c r="M169" s="12">
        <v>84.87157430901091</v>
      </c>
    </row>
    <row r="170" spans="1:13">
      <c r="A170" t="s">
        <v>847</v>
      </c>
      <c r="B170">
        <v>3501301</v>
      </c>
      <c r="C170" t="s">
        <v>665</v>
      </c>
      <c r="D170">
        <v>2018</v>
      </c>
      <c r="E170" t="s">
        <v>7</v>
      </c>
      <c r="F170" s="6">
        <v>3621.385807035597</v>
      </c>
      <c r="G170" s="12">
        <v>84.96431363360681</v>
      </c>
      <c r="H170" s="6">
        <v>1018.498348924752</v>
      </c>
      <c r="I170" s="6">
        <v>1334.670446529019</v>
      </c>
      <c r="J170" s="6">
        <v>31054.63411889238</v>
      </c>
      <c r="K170" s="8" t="s">
        <v>680</v>
      </c>
      <c r="L170" s="12">
        <v>83.53293413173652</v>
      </c>
      <c r="M170" s="12">
        <v>89.91900958869387</v>
      </c>
    </row>
    <row r="171" spans="1:13">
      <c r="A171" t="s">
        <v>848</v>
      </c>
      <c r="B171">
        <v>3501301</v>
      </c>
      <c r="C171" t="s">
        <v>665</v>
      </c>
      <c r="D171">
        <v>2019</v>
      </c>
      <c r="E171" t="s">
        <v>7</v>
      </c>
      <c r="F171" s="6">
        <v>3771.52867933526</v>
      </c>
      <c r="G171" s="12">
        <v>84.34914386621611</v>
      </c>
      <c r="H171" s="6">
        <v>1054.809779130804</v>
      </c>
      <c r="I171" s="6">
        <v>1314.784993245737</v>
      </c>
      <c r="J171" s="6">
        <v>30797.35070028669</v>
      </c>
      <c r="K171" s="12">
        <v>5.9</v>
      </c>
      <c r="L171" s="12">
        <v>78.22085889570552</v>
      </c>
      <c r="M171" s="12">
        <v>93.96763704563801</v>
      </c>
    </row>
    <row r="172" spans="1:13">
      <c r="A172" t="s">
        <v>849</v>
      </c>
      <c r="B172">
        <v>3501301</v>
      </c>
      <c r="C172" t="s">
        <v>665</v>
      </c>
      <c r="D172">
        <v>2020</v>
      </c>
      <c r="E172" t="s">
        <v>7</v>
      </c>
      <c r="F172" s="6">
        <v>4084.745203262421</v>
      </c>
      <c r="G172" s="12">
        <v>86.41233509297768</v>
      </c>
      <c r="H172" s="6">
        <v>1155.712917109737</v>
      </c>
      <c r="I172" s="6">
        <v>1199.87163249248</v>
      </c>
      <c r="J172" s="6">
        <v>33589.96773820445</v>
      </c>
      <c r="K172" s="8" t="s">
        <v>680</v>
      </c>
      <c r="L172" s="12">
        <v>82.38993710691824</v>
      </c>
      <c r="M172" s="12">
        <v>102.110460591154</v>
      </c>
    </row>
    <row r="173" spans="1:13">
      <c r="A173" t="s">
        <v>850</v>
      </c>
      <c r="B173">
        <v>3501301</v>
      </c>
      <c r="C173" t="s">
        <v>665</v>
      </c>
      <c r="D173">
        <v>2021</v>
      </c>
      <c r="E173" t="s">
        <v>7</v>
      </c>
      <c r="F173" s="6">
        <v>4356.850687752479</v>
      </c>
      <c r="G173" s="12">
        <v>80.31196894931487</v>
      </c>
      <c r="H173" s="6">
        <v>1047.611141098172</v>
      </c>
      <c r="I173" s="6">
        <v>1363.622003727403</v>
      </c>
      <c r="J173" s="6">
        <v>35461.68573652637</v>
      </c>
      <c r="K173" s="12">
        <v>6.2</v>
      </c>
      <c r="L173" s="12">
        <v>80.13245033112582</v>
      </c>
      <c r="M173" s="12">
        <v>109.2611015474567</v>
      </c>
    </row>
    <row r="174" spans="1:13">
      <c r="A174" t="s">
        <v>851</v>
      </c>
      <c r="B174">
        <v>3501301</v>
      </c>
      <c r="C174" t="s">
        <v>665</v>
      </c>
      <c r="D174">
        <v>2022</v>
      </c>
      <c r="E174" t="s">
        <v>7</v>
      </c>
      <c r="F174" s="6">
        <v>4339.1777493908</v>
      </c>
      <c r="G174" s="12">
        <v>82.6366540440936</v>
      </c>
      <c r="H174" s="6">
        <v>1144.026130977703</v>
      </c>
      <c r="I174" s="6">
        <v>1536.467605293642</v>
      </c>
      <c r="J174" s="6">
        <v>34509.21940260036</v>
      </c>
      <c r="K174" s="8" t="s">
        <v>680</v>
      </c>
      <c r="L174" s="12">
        <v>81.57099697885197</v>
      </c>
      <c r="M174" s="12">
        <v>118.2642895596463</v>
      </c>
    </row>
    <row r="175" spans="1:13">
      <c r="A175" t="s">
        <v>852</v>
      </c>
      <c r="B175">
        <v>3501301</v>
      </c>
      <c r="C175" t="s">
        <v>665</v>
      </c>
      <c r="D175">
        <v>2023</v>
      </c>
      <c r="E175" t="s">
        <v>7</v>
      </c>
      <c r="F175" s="6">
        <v>4082.14227535079</v>
      </c>
      <c r="G175" s="12">
        <v>82.84174022874137</v>
      </c>
      <c r="H175" s="6">
        <v>1184.282383365618</v>
      </c>
      <c r="I175" s="6">
        <v>1389.218262458031</v>
      </c>
      <c r="J175" s="6">
        <v>33955.05181271671</v>
      </c>
      <c r="K175" s="12">
        <v>6.4</v>
      </c>
      <c r="L175" s="12">
        <v>90.14925373134328</v>
      </c>
      <c r="M175" s="12">
        <v>113.2896534966728</v>
      </c>
    </row>
    <row r="176" spans="1:13">
      <c r="A176" t="s">
        <v>853</v>
      </c>
      <c r="B176">
        <v>3501301</v>
      </c>
      <c r="C176" t="s">
        <v>665</v>
      </c>
      <c r="D176">
        <v>2024</v>
      </c>
      <c r="E176" t="s">
        <v>7</v>
      </c>
      <c r="F176" s="6">
        <v>4387.5356150986</v>
      </c>
      <c r="G176" s="12">
        <v>82.13633304284477</v>
      </c>
      <c r="H176" s="6">
        <v>1206.71029327483</v>
      </c>
      <c r="I176" s="6">
        <v>1423.236783952319</v>
      </c>
      <c r="J176" s="8" t="s">
        <v>680</v>
      </c>
      <c r="K176" s="8" t="s">
        <v>680</v>
      </c>
      <c r="L176" s="12">
        <v>91.875</v>
      </c>
      <c r="M176" s="12">
        <v>123.9478811265355</v>
      </c>
    </row>
    <row r="177" spans="1:13">
      <c r="A177" t="s">
        <v>854</v>
      </c>
      <c r="B177">
        <v>3501301</v>
      </c>
      <c r="C177" t="s">
        <v>665</v>
      </c>
      <c r="D177">
        <v>2025</v>
      </c>
      <c r="E177" t="s">
        <v>7</v>
      </c>
      <c r="F177" s="6">
        <v>4606.585433312196</v>
      </c>
      <c r="G177" s="12">
        <v>83.075123918516</v>
      </c>
      <c r="H177" s="6">
        <v>1280.168888888889</v>
      </c>
      <c r="I177" s="6">
        <v>1582.911993236102</v>
      </c>
      <c r="J177" s="8" t="s">
        <v>680</v>
      </c>
      <c r="K177" s="8" t="s">
        <v>680</v>
      </c>
      <c r="L177" s="8" t="s">
        <v>680</v>
      </c>
      <c r="M177" s="12">
        <v>130.76253411</v>
      </c>
    </row>
    <row r="178" spans="1:13">
      <c r="A178" t="s">
        <v>855</v>
      </c>
      <c r="B178">
        <v>3501400</v>
      </c>
      <c r="C178" t="s">
        <v>666</v>
      </c>
      <c r="D178">
        <v>2015</v>
      </c>
      <c r="E178" t="s">
        <v>11</v>
      </c>
      <c r="F178" s="6">
        <v>4899.695814507037</v>
      </c>
      <c r="G178" s="12">
        <v>90.78824861027033</v>
      </c>
      <c r="H178" s="6">
        <v>1213.22568716531</v>
      </c>
      <c r="I178" s="6">
        <v>1217.059707606811</v>
      </c>
      <c r="J178" s="6">
        <v>15891.52752791697</v>
      </c>
      <c r="K178" s="12">
        <v>5.7</v>
      </c>
      <c r="L178" s="12">
        <v>82.14285714285714</v>
      </c>
      <c r="M178" s="12">
        <v>24.6454699469704</v>
      </c>
    </row>
    <row r="179" spans="1:13">
      <c r="A179" t="s">
        <v>856</v>
      </c>
      <c r="B179">
        <v>3501400</v>
      </c>
      <c r="C179" t="s">
        <v>666</v>
      </c>
      <c r="D179">
        <v>2016</v>
      </c>
      <c r="E179" t="s">
        <v>11</v>
      </c>
      <c r="F179" s="6">
        <v>4838.464179659749</v>
      </c>
      <c r="G179" s="12">
        <v>96.23258036611887</v>
      </c>
      <c r="H179" s="6">
        <v>1227.642045641976</v>
      </c>
      <c r="I179" s="6">
        <v>1133.097124668363</v>
      </c>
      <c r="J179" s="6">
        <v>14832.23503152005</v>
      </c>
      <c r="K179" s="8" t="s">
        <v>680</v>
      </c>
      <c r="L179" s="12">
        <v>73.91304347826087</v>
      </c>
      <c r="M179" s="12">
        <v>24.55520571177322</v>
      </c>
    </row>
    <row r="180" spans="1:13">
      <c r="A180" t="s">
        <v>857</v>
      </c>
      <c r="B180">
        <v>3501400</v>
      </c>
      <c r="C180" t="s">
        <v>666</v>
      </c>
      <c r="D180">
        <v>2017</v>
      </c>
      <c r="E180" t="s">
        <v>11</v>
      </c>
      <c r="F180" s="6">
        <v>4573.778381847928</v>
      </c>
      <c r="G180" s="12">
        <v>82.93082211748983</v>
      </c>
      <c r="H180" s="6">
        <v>1301.293972402181</v>
      </c>
      <c r="I180" s="6">
        <v>1208.672362420253</v>
      </c>
      <c r="J180" s="6">
        <v>14966.15723765076</v>
      </c>
      <c r="K180" s="12">
        <v>6</v>
      </c>
      <c r="L180" s="12">
        <v>74.35897435897436</v>
      </c>
      <c r="M180" s="12">
        <v>23.41317153667955</v>
      </c>
    </row>
    <row r="181" spans="1:13">
      <c r="A181" t="s">
        <v>858</v>
      </c>
      <c r="B181">
        <v>3501400</v>
      </c>
      <c r="C181" t="s">
        <v>666</v>
      </c>
      <c r="D181">
        <v>2018</v>
      </c>
      <c r="E181" t="s">
        <v>11</v>
      </c>
      <c r="F181" s="6">
        <v>4474.424944596505</v>
      </c>
      <c r="G181" s="12">
        <v>90.26979643948727</v>
      </c>
      <c r="H181" s="6">
        <v>1089.375193663501</v>
      </c>
      <c r="I181" s="6">
        <v>1026.319226785731</v>
      </c>
      <c r="J181" s="6">
        <v>13980.34620019315</v>
      </c>
      <c r="K181" s="8" t="s">
        <v>680</v>
      </c>
      <c r="L181" s="12">
        <v>71.42857142857143</v>
      </c>
      <c r="M181" s="12">
        <v>23.1730467880653</v>
      </c>
    </row>
    <row r="182" spans="1:13">
      <c r="A182" t="s">
        <v>859</v>
      </c>
      <c r="B182">
        <v>3501400</v>
      </c>
      <c r="C182" t="s">
        <v>666</v>
      </c>
      <c r="D182">
        <v>2019</v>
      </c>
      <c r="E182" t="s">
        <v>11</v>
      </c>
      <c r="F182" s="6">
        <v>4254.816693657517</v>
      </c>
      <c r="G182" s="12">
        <v>90.68118438011868</v>
      </c>
      <c r="H182" s="6">
        <v>934.7215507542149</v>
      </c>
      <c r="I182" s="6">
        <v>978.160885286328</v>
      </c>
      <c r="J182" s="6">
        <v>13568.87719041816</v>
      </c>
      <c r="K182" s="12">
        <v>6.3</v>
      </c>
      <c r="L182" s="12">
        <v>75</v>
      </c>
      <c r="M182" s="12">
        <v>22.23992685774784</v>
      </c>
    </row>
    <row r="183" spans="1:13">
      <c r="A183" t="s">
        <v>860</v>
      </c>
      <c r="B183">
        <v>3501400</v>
      </c>
      <c r="C183" t="s">
        <v>666</v>
      </c>
      <c r="D183">
        <v>2020</v>
      </c>
      <c r="E183" t="s">
        <v>11</v>
      </c>
      <c r="F183" s="6">
        <v>4512.269047642529</v>
      </c>
      <c r="G183" s="12">
        <v>91.99129517751399</v>
      </c>
      <c r="H183" s="6">
        <v>1094.607830205262</v>
      </c>
      <c r="I183" s="6">
        <v>907.3429395943833</v>
      </c>
      <c r="J183" s="6">
        <v>13746.45079752193</v>
      </c>
      <c r="K183" s="8" t="s">
        <v>680</v>
      </c>
      <c r="L183" s="12">
        <v>63.63636363636363</v>
      </c>
      <c r="M183" s="12">
        <v>23.79770695726669</v>
      </c>
    </row>
    <row r="184" spans="1:13">
      <c r="A184" t="s">
        <v>861</v>
      </c>
      <c r="B184">
        <v>3501400</v>
      </c>
      <c r="C184" t="s">
        <v>666</v>
      </c>
      <c r="D184">
        <v>2021</v>
      </c>
      <c r="E184" t="s">
        <v>11</v>
      </c>
      <c r="F184" s="6">
        <v>4640.823376713664</v>
      </c>
      <c r="G184" s="12">
        <v>93.75134499036028</v>
      </c>
      <c r="H184" s="6">
        <v>1255.669845356219</v>
      </c>
      <c r="I184" s="6">
        <v>918.4278786541952</v>
      </c>
      <c r="J184" s="6">
        <v>13795.96221628769</v>
      </c>
      <c r="K184" s="12">
        <v>5.8</v>
      </c>
      <c r="L184" s="12">
        <v>75.86206896551724</v>
      </c>
      <c r="M184" s="12">
        <v>24.68918036411669</v>
      </c>
    </row>
    <row r="185" spans="1:13">
      <c r="A185" t="s">
        <v>862</v>
      </c>
      <c r="B185">
        <v>3501400</v>
      </c>
      <c r="C185" t="s">
        <v>666</v>
      </c>
      <c r="D185">
        <v>2022</v>
      </c>
      <c r="E185" t="s">
        <v>11</v>
      </c>
      <c r="F185" s="6">
        <v>6017.621816237795</v>
      </c>
      <c r="G185" s="12">
        <v>88.67085257255921</v>
      </c>
      <c r="H185" s="6">
        <v>1818.374324038982</v>
      </c>
      <c r="I185" s="6">
        <v>1400.521095032145</v>
      </c>
      <c r="J185" s="6">
        <v>14216.73571583701</v>
      </c>
      <c r="K185" s="8" t="s">
        <v>680</v>
      </c>
      <c r="L185" s="12">
        <v>78.125</v>
      </c>
      <c r="M185" s="12">
        <v>28.93272569247132</v>
      </c>
    </row>
    <row r="186" spans="1:13">
      <c r="A186" t="s">
        <v>863</v>
      </c>
      <c r="B186">
        <v>3501400</v>
      </c>
      <c r="C186" t="s">
        <v>666</v>
      </c>
      <c r="D186">
        <v>2023</v>
      </c>
      <c r="E186" t="s">
        <v>11</v>
      </c>
      <c r="F186" s="6">
        <v>5646.828808131268</v>
      </c>
      <c r="G186" s="12">
        <v>91.28338359124697</v>
      </c>
      <c r="H186" s="6">
        <v>1610.622780626553</v>
      </c>
      <c r="I186" s="6">
        <v>1279.631666357827</v>
      </c>
      <c r="J186" s="6">
        <v>15671.78411575191</v>
      </c>
      <c r="K186" s="12">
        <v>6.5</v>
      </c>
      <c r="L186" s="12">
        <v>64.51612903225806</v>
      </c>
      <c r="M186" s="12">
        <v>27.39841337705291</v>
      </c>
    </row>
    <row r="187" spans="1:13">
      <c r="A187" t="s">
        <v>864</v>
      </c>
      <c r="B187">
        <v>3501400</v>
      </c>
      <c r="C187" t="s">
        <v>666</v>
      </c>
      <c r="D187">
        <v>2024</v>
      </c>
      <c r="E187" t="s">
        <v>11</v>
      </c>
      <c r="F187" s="6">
        <v>6483.214448237537</v>
      </c>
      <c r="G187" s="12">
        <v>90.37946390772467</v>
      </c>
      <c r="H187" s="6">
        <v>1725.603817672878</v>
      </c>
      <c r="I187" s="6">
        <v>1575.474922284471</v>
      </c>
      <c r="J187" s="8" t="s">
        <v>680</v>
      </c>
      <c r="K187" s="8" t="s">
        <v>680</v>
      </c>
      <c r="L187" s="12">
        <v>86.48648648648648</v>
      </c>
      <c r="M187" s="12">
        <v>31.74181793857098</v>
      </c>
    </row>
    <row r="188" spans="1:13">
      <c r="A188" t="s">
        <v>865</v>
      </c>
      <c r="B188">
        <v>3501400</v>
      </c>
      <c r="C188" t="s">
        <v>666</v>
      </c>
      <c r="D188">
        <v>2025</v>
      </c>
      <c r="E188" t="s">
        <v>11</v>
      </c>
      <c r="F188" s="6">
        <v>6534.236198734951</v>
      </c>
      <c r="G188" s="12">
        <v>90.46919375211668</v>
      </c>
      <c r="H188" s="6">
        <v>1691.819532748419</v>
      </c>
      <c r="I188" s="6">
        <v>1587.536459906142</v>
      </c>
      <c r="J188" s="8" t="s">
        <v>680</v>
      </c>
      <c r="K188" s="8" t="s">
        <v>680</v>
      </c>
      <c r="L188" s="8" t="s">
        <v>680</v>
      </c>
      <c r="M188" s="12">
        <v>32.02429161</v>
      </c>
    </row>
    <row r="189" spans="1:13">
      <c r="A189" t="s">
        <v>866</v>
      </c>
      <c r="B189">
        <v>3501509</v>
      </c>
      <c r="C189" t="s">
        <v>31</v>
      </c>
      <c r="D189">
        <v>2015</v>
      </c>
      <c r="E189" t="s">
        <v>11</v>
      </c>
      <c r="F189" s="6">
        <v>7039.066146660655</v>
      </c>
      <c r="G189" s="12">
        <v>95.59999019694062</v>
      </c>
      <c r="H189" s="6">
        <v>1557.54008428121</v>
      </c>
      <c r="I189" s="6">
        <v>1951.837994380351</v>
      </c>
      <c r="J189" s="6">
        <v>22673.87710300385</v>
      </c>
      <c r="K189" s="12">
        <v>6.1</v>
      </c>
      <c r="L189" s="12">
        <v>77.77777777777777</v>
      </c>
      <c r="M189" s="12">
        <v>22.29976155262095</v>
      </c>
    </row>
    <row r="190" spans="1:13">
      <c r="A190" t="s">
        <v>867</v>
      </c>
      <c r="B190">
        <v>3501509</v>
      </c>
      <c r="C190" t="s">
        <v>31</v>
      </c>
      <c r="D190">
        <v>2016</v>
      </c>
      <c r="E190" t="s">
        <v>11</v>
      </c>
      <c r="F190" s="6">
        <v>7195.348655444185</v>
      </c>
      <c r="G190" s="12">
        <v>97.22543245967766</v>
      </c>
      <c r="H190" s="6">
        <v>1499.676276895912</v>
      </c>
      <c r="I190" s="6">
        <v>2141.083248010753</v>
      </c>
      <c r="J190" s="6">
        <v>22311.75720906723</v>
      </c>
      <c r="K190" s="8" t="s">
        <v>680</v>
      </c>
      <c r="L190" s="12">
        <v>68.29268292682927</v>
      </c>
      <c r="M190" s="12">
        <v>22.8955994216234</v>
      </c>
    </row>
    <row r="191" spans="1:13">
      <c r="A191" t="s">
        <v>868</v>
      </c>
      <c r="B191">
        <v>3501509</v>
      </c>
      <c r="C191" t="s">
        <v>31</v>
      </c>
      <c r="D191">
        <v>2017</v>
      </c>
      <c r="E191" t="s">
        <v>11</v>
      </c>
      <c r="F191" s="6">
        <v>6038.319103197968</v>
      </c>
      <c r="G191" s="12">
        <v>96.09738995722522</v>
      </c>
      <c r="H191" s="6">
        <v>1396.505282234519</v>
      </c>
      <c r="I191" s="6">
        <v>1799.043467970391</v>
      </c>
      <c r="J191" s="6">
        <v>30369.12762659459</v>
      </c>
      <c r="K191" s="12">
        <v>7</v>
      </c>
      <c r="L191" s="12">
        <v>85.36585365853658</v>
      </c>
      <c r="M191" s="12">
        <v>19.2984678538207</v>
      </c>
    </row>
    <row r="192" spans="1:13">
      <c r="A192" t="s">
        <v>869</v>
      </c>
      <c r="B192">
        <v>3501509</v>
      </c>
      <c r="C192" t="s">
        <v>31</v>
      </c>
      <c r="D192">
        <v>2018</v>
      </c>
      <c r="E192" t="s">
        <v>11</v>
      </c>
      <c r="F192" s="6">
        <v>6354.021598153023</v>
      </c>
      <c r="G192" s="12">
        <v>96.1043247317419</v>
      </c>
      <c r="H192" s="6">
        <v>1692.102056361239</v>
      </c>
      <c r="I192" s="6">
        <v>1840.21532149849</v>
      </c>
      <c r="J192" s="6">
        <v>23508.73458809686</v>
      </c>
      <c r="K192" s="8" t="s">
        <v>680</v>
      </c>
      <c r="L192" s="12">
        <v>78.84615384615384</v>
      </c>
      <c r="M192" s="12">
        <v>20.37099324367859</v>
      </c>
    </row>
    <row r="193" spans="1:13">
      <c r="A193" t="s">
        <v>870</v>
      </c>
      <c r="B193">
        <v>3501509</v>
      </c>
      <c r="C193" t="s">
        <v>31</v>
      </c>
      <c r="D193">
        <v>2019</v>
      </c>
      <c r="E193" t="s">
        <v>11</v>
      </c>
      <c r="F193" s="6">
        <v>6680.799479306003</v>
      </c>
      <c r="G193" s="12">
        <v>94.12050400006146</v>
      </c>
      <c r="H193" s="6">
        <v>1515.591534497469</v>
      </c>
      <c r="I193" s="6">
        <v>1910.400760513427</v>
      </c>
      <c r="J193" s="6">
        <v>22018.22641842851</v>
      </c>
      <c r="K193" s="12">
        <v>6.6</v>
      </c>
      <c r="L193" s="12">
        <v>90.90909090909091</v>
      </c>
      <c r="M193" s="12">
        <v>21.52553592232394</v>
      </c>
    </row>
    <row r="194" spans="1:13">
      <c r="A194" t="s">
        <v>871</v>
      </c>
      <c r="B194">
        <v>3501509</v>
      </c>
      <c r="C194" t="s">
        <v>31</v>
      </c>
      <c r="D194">
        <v>2020</v>
      </c>
      <c r="E194" t="s">
        <v>11</v>
      </c>
      <c r="F194" s="6">
        <v>6700.458473053302</v>
      </c>
      <c r="G194" s="12">
        <v>94.94998169113261</v>
      </c>
      <c r="H194" s="6">
        <v>1568.124306503485</v>
      </c>
      <c r="I194" s="6">
        <v>1876.790516926887</v>
      </c>
      <c r="J194" s="6">
        <v>24127.54636092018</v>
      </c>
      <c r="K194" s="8" t="s">
        <v>680</v>
      </c>
      <c r="L194" s="12">
        <v>75</v>
      </c>
      <c r="M194" s="12">
        <v>21.68938407727354</v>
      </c>
    </row>
    <row r="195" spans="1:13">
      <c r="A195" t="s">
        <v>872</v>
      </c>
      <c r="B195">
        <v>3501509</v>
      </c>
      <c r="C195" t="s">
        <v>31</v>
      </c>
      <c r="D195">
        <v>2021</v>
      </c>
      <c r="E195" t="s">
        <v>11</v>
      </c>
      <c r="F195" s="6">
        <v>7248.478288792257</v>
      </c>
      <c r="G195" s="12">
        <v>93.20485187186881</v>
      </c>
      <c r="H195" s="6">
        <v>1700.870619122994</v>
      </c>
      <c r="I195" s="6">
        <v>1788.602495419771</v>
      </c>
      <c r="J195" s="6">
        <v>22506.23452383285</v>
      </c>
      <c r="K195" s="12">
        <v>6.2</v>
      </c>
      <c r="L195" s="12">
        <v>72.72727272727273</v>
      </c>
      <c r="M195" s="12">
        <v>23.56480291686363</v>
      </c>
    </row>
    <row r="196" spans="1:13">
      <c r="A196" t="s">
        <v>873</v>
      </c>
      <c r="B196">
        <v>3501509</v>
      </c>
      <c r="C196" t="s">
        <v>31</v>
      </c>
      <c r="D196">
        <v>2022</v>
      </c>
      <c r="E196" t="s">
        <v>11</v>
      </c>
      <c r="F196" s="6">
        <v>8989.707783944285</v>
      </c>
      <c r="G196" s="12">
        <v>92.74788608456656</v>
      </c>
      <c r="H196" s="6">
        <v>1989.957443114096</v>
      </c>
      <c r="I196" s="6">
        <v>2380.245945072876</v>
      </c>
      <c r="J196" s="6">
        <v>25591.49735826818</v>
      </c>
      <c r="K196" s="8" t="s">
        <v>680</v>
      </c>
      <c r="L196" s="12">
        <v>88</v>
      </c>
      <c r="M196" s="12">
        <v>25.93530695667926</v>
      </c>
    </row>
    <row r="197" spans="1:13">
      <c r="A197" t="s">
        <v>874</v>
      </c>
      <c r="B197">
        <v>3501509</v>
      </c>
      <c r="C197" t="s">
        <v>31</v>
      </c>
      <c r="D197">
        <v>2023</v>
      </c>
      <c r="E197" t="s">
        <v>11</v>
      </c>
      <c r="F197" s="6">
        <v>9272.617800590953</v>
      </c>
      <c r="G197" s="12">
        <v>90.60838706676597</v>
      </c>
      <c r="H197" s="6">
        <v>2092.192276269835</v>
      </c>
      <c r="I197" s="6">
        <v>2733.404053557423</v>
      </c>
      <c r="J197" s="6">
        <v>31179.95599045883</v>
      </c>
      <c r="K197" s="12">
        <v>6.1</v>
      </c>
      <c r="L197" s="12">
        <v>94.11764705882354</v>
      </c>
      <c r="M197" s="12">
        <v>26.92768209291613</v>
      </c>
    </row>
    <row r="198" spans="1:13">
      <c r="A198" t="s">
        <v>875</v>
      </c>
      <c r="B198">
        <v>3501509</v>
      </c>
      <c r="C198" t="s">
        <v>31</v>
      </c>
      <c r="D198">
        <v>2024</v>
      </c>
      <c r="E198" t="s">
        <v>11</v>
      </c>
      <c r="F198" s="6">
        <v>9480.28844243891</v>
      </c>
      <c r="G198" s="12">
        <v>93.00431653102217</v>
      </c>
      <c r="H198" s="6">
        <v>2334.482157635455</v>
      </c>
      <c r="I198" s="6">
        <v>3084.009482557375</v>
      </c>
      <c r="J198" s="8" t="s">
        <v>680</v>
      </c>
      <c r="K198" s="8" t="s">
        <v>680</v>
      </c>
      <c r="L198" s="12">
        <v>80</v>
      </c>
      <c r="M198" s="12">
        <v>27.71088311724893</v>
      </c>
    </row>
    <row r="199" spans="1:13">
      <c r="A199" t="s">
        <v>876</v>
      </c>
      <c r="B199">
        <v>3501509</v>
      </c>
      <c r="C199" t="s">
        <v>31</v>
      </c>
      <c r="D199">
        <v>2025</v>
      </c>
      <c r="E199" t="s">
        <v>11</v>
      </c>
      <c r="F199" s="6">
        <v>10480.60577595067</v>
      </c>
      <c r="G199" s="12">
        <v>92.25148430037146</v>
      </c>
      <c r="H199" s="6">
        <v>2880.276882494005</v>
      </c>
      <c r="I199" s="6">
        <v>3119.406598150051</v>
      </c>
      <c r="J199" s="8" t="s">
        <v>680</v>
      </c>
      <c r="K199" s="8" t="s">
        <v>680</v>
      </c>
      <c r="L199" s="8" t="s">
        <v>680</v>
      </c>
      <c r="M199" s="12">
        <v>30.59288826</v>
      </c>
    </row>
    <row r="200" spans="1:13">
      <c r="A200" t="s">
        <v>877</v>
      </c>
      <c r="B200">
        <v>3501608</v>
      </c>
      <c r="C200" t="s">
        <v>33</v>
      </c>
      <c r="D200">
        <v>2015</v>
      </c>
      <c r="E200" t="s">
        <v>34</v>
      </c>
      <c r="F200" s="6">
        <v>4366.387675883678</v>
      </c>
      <c r="G200" s="12">
        <v>60.28936157682006</v>
      </c>
      <c r="H200" s="6">
        <v>1196.167168970636</v>
      </c>
      <c r="I200" s="6">
        <v>918.3769209056043</v>
      </c>
      <c r="J200" s="6">
        <v>72993.81745715454</v>
      </c>
      <c r="K200" s="12">
        <v>6.8</v>
      </c>
      <c r="L200" s="12">
        <v>79.58115183246073</v>
      </c>
      <c r="M200" s="12">
        <v>1001.308754608997</v>
      </c>
    </row>
    <row r="201" spans="1:13">
      <c r="A201" t="s">
        <v>878</v>
      </c>
      <c r="B201">
        <v>3501608</v>
      </c>
      <c r="C201" t="s">
        <v>33</v>
      </c>
      <c r="D201">
        <v>2016</v>
      </c>
      <c r="E201" t="s">
        <v>34</v>
      </c>
      <c r="F201" s="6">
        <v>4183.643799049504</v>
      </c>
      <c r="G201" s="12">
        <v>59.42404471235463</v>
      </c>
      <c r="H201" s="6">
        <v>1137.129561714305</v>
      </c>
      <c r="I201" s="6">
        <v>864.6658995737166</v>
      </c>
      <c r="J201" s="6">
        <v>70182.76149581045</v>
      </c>
      <c r="K201" s="8" t="s">
        <v>680</v>
      </c>
      <c r="L201" s="12">
        <v>80.43303929430634</v>
      </c>
      <c r="M201" s="12">
        <v>969.0197603796452</v>
      </c>
    </row>
    <row r="202" spans="1:13">
      <c r="A202" t="s">
        <v>879</v>
      </c>
      <c r="B202">
        <v>3501608</v>
      </c>
      <c r="C202" t="s">
        <v>33</v>
      </c>
      <c r="D202">
        <v>2017</v>
      </c>
      <c r="E202" t="s">
        <v>34</v>
      </c>
      <c r="F202" s="6">
        <v>4550.826732710565</v>
      </c>
      <c r="G202" s="12">
        <v>52.58158123930063</v>
      </c>
      <c r="H202" s="6">
        <v>1041.445044924219</v>
      </c>
      <c r="I202" s="6">
        <v>947.5771809172882</v>
      </c>
      <c r="J202" s="6">
        <v>70726.18350101926</v>
      </c>
      <c r="K202" s="12">
        <v>6.7</v>
      </c>
      <c r="L202" s="12">
        <v>81.03448275862068</v>
      </c>
      <c r="M202" s="12">
        <v>1064.292746325554</v>
      </c>
    </row>
    <row r="203" spans="1:13">
      <c r="A203" t="s">
        <v>880</v>
      </c>
      <c r="B203">
        <v>3501608</v>
      </c>
      <c r="C203" t="s">
        <v>33</v>
      </c>
      <c r="D203">
        <v>2018</v>
      </c>
      <c r="E203" t="s">
        <v>34</v>
      </c>
      <c r="F203" s="6">
        <v>4520.287676223446</v>
      </c>
      <c r="G203" s="12">
        <v>53.0024407704205</v>
      </c>
      <c r="H203" s="6">
        <v>1100.109080898052</v>
      </c>
      <c r="I203" s="6">
        <v>932.3031622662248</v>
      </c>
      <c r="J203" s="6">
        <v>69475.29878732572</v>
      </c>
      <c r="K203" s="8" t="s">
        <v>680</v>
      </c>
      <c r="L203" s="12">
        <v>84.18100224382947</v>
      </c>
      <c r="M203" s="12">
        <v>1071.814451484694</v>
      </c>
    </row>
    <row r="204" spans="1:13">
      <c r="A204" t="s">
        <v>881</v>
      </c>
      <c r="B204">
        <v>3501608</v>
      </c>
      <c r="C204" t="s">
        <v>33</v>
      </c>
      <c r="D204">
        <v>2019</v>
      </c>
      <c r="E204" t="s">
        <v>34</v>
      </c>
      <c r="F204" s="6">
        <v>4707.442349757136</v>
      </c>
      <c r="G204" s="12">
        <v>52.81846534587346</v>
      </c>
      <c r="H204" s="6">
        <v>1110.29443713801</v>
      </c>
      <c r="I204" s="6">
        <v>955.6658199560663</v>
      </c>
      <c r="J204" s="6">
        <v>69325.02028094267</v>
      </c>
      <c r="K204" s="12">
        <v>6.8</v>
      </c>
      <c r="L204" s="12">
        <v>83.92721758908264</v>
      </c>
      <c r="M204" s="12">
        <v>1127.889064674761</v>
      </c>
    </row>
    <row r="205" spans="1:13">
      <c r="A205" t="s">
        <v>882</v>
      </c>
      <c r="B205">
        <v>3501608</v>
      </c>
      <c r="C205" t="s">
        <v>33</v>
      </c>
      <c r="D205">
        <v>2020</v>
      </c>
      <c r="E205" t="s">
        <v>34</v>
      </c>
      <c r="F205" s="6">
        <v>4797.110220294929</v>
      </c>
      <c r="G205" s="12">
        <v>52.4503537712111</v>
      </c>
      <c r="H205" s="6">
        <v>1162.79356756809</v>
      </c>
      <c r="I205" s="6">
        <v>855.9143662067054</v>
      </c>
      <c r="J205" s="6">
        <v>67027.99757552925</v>
      </c>
      <c r="K205" s="8" t="s">
        <v>680</v>
      </c>
      <c r="L205" s="12">
        <v>85.86776859504133</v>
      </c>
      <c r="M205" s="12">
        <v>1160.987021295338</v>
      </c>
    </row>
    <row r="206" spans="1:13">
      <c r="A206" t="s">
        <v>883</v>
      </c>
      <c r="B206">
        <v>3501608</v>
      </c>
      <c r="C206" t="s">
        <v>33</v>
      </c>
      <c r="D206">
        <v>2021</v>
      </c>
      <c r="E206" t="s">
        <v>34</v>
      </c>
      <c r="F206" s="6">
        <v>4790.419238836129</v>
      </c>
      <c r="G206" s="12">
        <v>53.86767204780065</v>
      </c>
      <c r="H206" s="6">
        <v>1181.477771337837</v>
      </c>
      <c r="I206" s="6">
        <v>990.9601514279228</v>
      </c>
      <c r="J206" s="6">
        <v>78011.55311200887</v>
      </c>
      <c r="K206" s="12">
        <v>6.6</v>
      </c>
      <c r="L206" s="12">
        <v>85.5235711305799</v>
      </c>
      <c r="M206" s="12">
        <v>1170.634749394385</v>
      </c>
    </row>
    <row r="207" spans="1:13">
      <c r="A207" t="s">
        <v>884</v>
      </c>
      <c r="B207">
        <v>3501608</v>
      </c>
      <c r="C207" t="s">
        <v>33</v>
      </c>
      <c r="D207">
        <v>2022</v>
      </c>
      <c r="E207" t="s">
        <v>34</v>
      </c>
      <c r="F207" s="6">
        <v>5405.383619956424</v>
      </c>
      <c r="G207" s="12">
        <v>53.21826599030263</v>
      </c>
      <c r="H207" s="6">
        <v>1270.148250195711</v>
      </c>
      <c r="I207" s="6">
        <v>1108.40467871956</v>
      </c>
      <c r="J207" s="6">
        <v>80588.68643936119</v>
      </c>
      <c r="K207" s="8" t="s">
        <v>680</v>
      </c>
      <c r="L207" s="12">
        <v>84.65955701394586</v>
      </c>
      <c r="M207" s="12">
        <v>1282.373209998462</v>
      </c>
    </row>
    <row r="208" spans="1:13">
      <c r="A208" t="s">
        <v>885</v>
      </c>
      <c r="B208">
        <v>3501608</v>
      </c>
      <c r="C208" t="s">
        <v>33</v>
      </c>
      <c r="D208">
        <v>2023</v>
      </c>
      <c r="E208" t="s">
        <v>34</v>
      </c>
      <c r="F208" s="6">
        <v>5389.461944998926</v>
      </c>
      <c r="G208" s="12">
        <v>50.59913910546575</v>
      </c>
      <c r="H208" s="6">
        <v>1436.602642139759</v>
      </c>
      <c r="I208" s="6">
        <v>1164.535211586612</v>
      </c>
      <c r="J208" s="6">
        <v>79731.367270092</v>
      </c>
      <c r="K208" s="12">
        <v>6.8</v>
      </c>
      <c r="L208" s="12">
        <v>87.26169844020797</v>
      </c>
      <c r="M208" s="12">
        <v>1303.966843937628</v>
      </c>
    </row>
    <row r="209" spans="1:13">
      <c r="A209" t="s">
        <v>886</v>
      </c>
      <c r="B209">
        <v>3501608</v>
      </c>
      <c r="C209" t="s">
        <v>33</v>
      </c>
      <c r="D209">
        <v>2024</v>
      </c>
      <c r="E209" t="s">
        <v>34</v>
      </c>
      <c r="F209" s="6">
        <v>5641.43485679951</v>
      </c>
      <c r="G209" s="12">
        <v>51.18625984659232</v>
      </c>
      <c r="H209" s="6">
        <v>1467.411058954658</v>
      </c>
      <c r="I209" s="6">
        <v>1137.630603627793</v>
      </c>
      <c r="J209" s="8" t="s">
        <v>680</v>
      </c>
      <c r="K209" s="8" t="s">
        <v>680</v>
      </c>
      <c r="L209" s="12">
        <v>87.57875787578757</v>
      </c>
      <c r="M209" s="12">
        <v>1391.488114603883</v>
      </c>
    </row>
    <row r="210" spans="1:13">
      <c r="A210" t="s">
        <v>887</v>
      </c>
      <c r="B210">
        <v>3501608</v>
      </c>
      <c r="C210" t="s">
        <v>33</v>
      </c>
      <c r="D210">
        <v>2025</v>
      </c>
      <c r="E210" t="s">
        <v>34</v>
      </c>
      <c r="F210" s="6">
        <v>5996.171758848977</v>
      </c>
      <c r="G210" s="12">
        <v>48.95348419594918</v>
      </c>
      <c r="H210" s="6">
        <v>1549.540823844473</v>
      </c>
      <c r="I210" s="6">
        <v>1140.060646723566</v>
      </c>
      <c r="J210" s="8" t="s">
        <v>680</v>
      </c>
      <c r="K210" s="8" t="s">
        <v>680</v>
      </c>
      <c r="L210" s="8" t="s">
        <v>680</v>
      </c>
      <c r="M210" s="12">
        <v>1484.47823851</v>
      </c>
    </row>
    <row r="211" spans="1:13">
      <c r="A211" t="s">
        <v>888</v>
      </c>
      <c r="B211">
        <v>3501707</v>
      </c>
      <c r="C211" t="s">
        <v>39</v>
      </c>
      <c r="D211">
        <v>2015</v>
      </c>
      <c r="E211" t="s">
        <v>7</v>
      </c>
      <c r="F211" s="6">
        <v>3529.564026221194</v>
      </c>
      <c r="G211" s="12">
        <v>82.41560541260077</v>
      </c>
      <c r="H211" s="6">
        <v>932.576829881904</v>
      </c>
      <c r="I211" s="6">
        <v>1420.618938772325</v>
      </c>
      <c r="J211" s="6">
        <v>33680.01037470961</v>
      </c>
      <c r="K211" s="12">
        <v>6.3</v>
      </c>
      <c r="L211" s="12">
        <v>85.90225563909775</v>
      </c>
      <c r="M211" s="12">
        <v>134.836404929702</v>
      </c>
    </row>
    <row r="212" spans="1:13">
      <c r="A212" t="s">
        <v>889</v>
      </c>
      <c r="B212">
        <v>3501707</v>
      </c>
      <c r="C212" t="s">
        <v>39</v>
      </c>
      <c r="D212">
        <v>2016</v>
      </c>
      <c r="E212" t="s">
        <v>7</v>
      </c>
      <c r="F212" s="6">
        <v>3577.801895793515</v>
      </c>
      <c r="G212" s="12">
        <v>81.41639471993886</v>
      </c>
      <c r="H212" s="6">
        <v>911.6130749213717</v>
      </c>
      <c r="I212" s="6">
        <v>1473.163769266737</v>
      </c>
      <c r="J212" s="6">
        <v>33318.8468189488</v>
      </c>
      <c r="K212" s="8" t="s">
        <v>680</v>
      </c>
      <c r="L212" s="12">
        <v>82.93269230769231</v>
      </c>
      <c r="M212" s="12">
        <v>138.4645111691048</v>
      </c>
    </row>
    <row r="213" spans="1:13">
      <c r="A213" t="s">
        <v>890</v>
      </c>
      <c r="B213">
        <v>3501707</v>
      </c>
      <c r="C213" t="s">
        <v>39</v>
      </c>
      <c r="D213">
        <v>2017</v>
      </c>
      <c r="E213" t="s">
        <v>7</v>
      </c>
      <c r="F213" s="6">
        <v>3432.146956255869</v>
      </c>
      <c r="G213" s="12">
        <v>81.14457899295819</v>
      </c>
      <c r="H213" s="6">
        <v>981.5682694683901</v>
      </c>
      <c r="I213" s="6">
        <v>1420.313766251248</v>
      </c>
      <c r="J213" s="6">
        <v>37703.99250513854</v>
      </c>
      <c r="K213" s="12">
        <v>6.9</v>
      </c>
      <c r="L213" s="12">
        <v>86.11670020120724</v>
      </c>
      <c r="M213" s="12">
        <v>134.5024070687112</v>
      </c>
    </row>
    <row r="214" spans="1:13">
      <c r="A214" t="s">
        <v>891</v>
      </c>
      <c r="B214">
        <v>3501707</v>
      </c>
      <c r="C214" t="s">
        <v>39</v>
      </c>
      <c r="D214">
        <v>2018</v>
      </c>
      <c r="E214" t="s">
        <v>7</v>
      </c>
      <c r="F214" s="6">
        <v>3447.66775500434</v>
      </c>
      <c r="G214" s="12">
        <v>81.95114582304384</v>
      </c>
      <c r="H214" s="6">
        <v>1011.932969904466</v>
      </c>
      <c r="I214" s="6">
        <v>1432.774812804453</v>
      </c>
      <c r="J214" s="6">
        <v>30277.75773192204</v>
      </c>
      <c r="K214" s="8" t="s">
        <v>680</v>
      </c>
      <c r="L214" s="12">
        <v>85.42600896860986</v>
      </c>
      <c r="M214" s="12">
        <v>137.7756988254834</v>
      </c>
    </row>
    <row r="215" spans="1:13">
      <c r="A215" t="s">
        <v>892</v>
      </c>
      <c r="B215">
        <v>3501707</v>
      </c>
      <c r="C215" t="s">
        <v>39</v>
      </c>
      <c r="D215">
        <v>2019</v>
      </c>
      <c r="E215" t="s">
        <v>7</v>
      </c>
      <c r="F215" s="6">
        <v>3592.072116799227</v>
      </c>
      <c r="G215" s="12">
        <v>81.33761350373825</v>
      </c>
      <c r="H215" s="6">
        <v>995.7205234290005</v>
      </c>
      <c r="I215" s="6">
        <v>1381.416923252194</v>
      </c>
      <c r="J215" s="6">
        <v>32921.3818999562</v>
      </c>
      <c r="K215" s="12">
        <v>6.9</v>
      </c>
      <c r="L215" s="12">
        <v>87.14596949891067</v>
      </c>
      <c r="M215" s="12">
        <v>145.4932890188359</v>
      </c>
    </row>
    <row r="216" spans="1:13">
      <c r="A216" t="s">
        <v>893</v>
      </c>
      <c r="B216">
        <v>3501707</v>
      </c>
      <c r="C216" t="s">
        <v>39</v>
      </c>
      <c r="D216">
        <v>2020</v>
      </c>
      <c r="E216" t="s">
        <v>7</v>
      </c>
      <c r="F216" s="6">
        <v>3683.921365352091</v>
      </c>
      <c r="G216" s="12">
        <v>80.81196335081857</v>
      </c>
      <c r="H216" s="6">
        <v>1151.441555640832</v>
      </c>
      <c r="I216" s="6">
        <v>1097.248573212987</v>
      </c>
      <c r="J216" s="6">
        <v>35749.51619201522</v>
      </c>
      <c r="K216" s="8" t="s">
        <v>680</v>
      </c>
      <c r="L216" s="12">
        <v>88.86198547215497</v>
      </c>
      <c r="M216" s="12">
        <v>151.158661463127</v>
      </c>
    </row>
    <row r="217" spans="1:13">
      <c r="A217" t="s">
        <v>894</v>
      </c>
      <c r="B217">
        <v>3501707</v>
      </c>
      <c r="C217" t="s">
        <v>39</v>
      </c>
      <c r="D217">
        <v>2021</v>
      </c>
      <c r="E217" t="s">
        <v>7</v>
      </c>
      <c r="F217" s="6">
        <v>3792.973044963721</v>
      </c>
      <c r="G217" s="12">
        <v>81.93290514733143</v>
      </c>
      <c r="H217" s="6">
        <v>1280.33021847651</v>
      </c>
      <c r="I217" s="6">
        <v>1296.745925532002</v>
      </c>
      <c r="J217" s="6">
        <v>37103.32844966339</v>
      </c>
      <c r="K217" s="12">
        <v>6.6</v>
      </c>
      <c r="L217" s="12">
        <v>84.63414634146342</v>
      </c>
      <c r="M217" s="12">
        <v>157.5790651530178</v>
      </c>
    </row>
    <row r="218" spans="1:13">
      <c r="A218" t="s">
        <v>895</v>
      </c>
      <c r="B218">
        <v>3501707</v>
      </c>
      <c r="C218" t="s">
        <v>39</v>
      </c>
      <c r="D218">
        <v>2022</v>
      </c>
      <c r="E218" t="s">
        <v>7</v>
      </c>
      <c r="F218" s="6">
        <v>5247.117539541849</v>
      </c>
      <c r="G218" s="12">
        <v>80.72604642970694</v>
      </c>
      <c r="H218" s="6">
        <v>1727.79284150366</v>
      </c>
      <c r="I218" s="6">
        <v>1957.995837926521</v>
      </c>
      <c r="J218" s="6">
        <v>47801.33551953139</v>
      </c>
      <c r="K218" s="8" t="s">
        <v>680</v>
      </c>
      <c r="L218" s="12">
        <v>82.95454545454545</v>
      </c>
      <c r="M218" s="12">
        <v>173.2545740381323</v>
      </c>
    </row>
    <row r="219" spans="1:13">
      <c r="A219" t="s">
        <v>896</v>
      </c>
      <c r="B219">
        <v>3501707</v>
      </c>
      <c r="C219" t="s">
        <v>39</v>
      </c>
      <c r="D219">
        <v>2023</v>
      </c>
      <c r="E219" t="s">
        <v>7</v>
      </c>
      <c r="F219" s="6">
        <v>5085.804495102908</v>
      </c>
      <c r="G219" s="12">
        <v>80.6647083269749</v>
      </c>
      <c r="H219" s="6">
        <v>1807.047386388853</v>
      </c>
      <c r="I219" s="6">
        <v>2115.35270948192</v>
      </c>
      <c r="J219" s="6">
        <v>49403.62834121179</v>
      </c>
      <c r="K219" s="12">
        <v>6.6</v>
      </c>
      <c r="L219" s="12">
        <v>90.21739130434783</v>
      </c>
      <c r="M219" s="12">
        <v>169.8048404824959</v>
      </c>
    </row>
    <row r="220" spans="1:13">
      <c r="A220" t="s">
        <v>897</v>
      </c>
      <c r="B220">
        <v>3501707</v>
      </c>
      <c r="C220" t="s">
        <v>39</v>
      </c>
      <c r="D220">
        <v>2024</v>
      </c>
      <c r="E220" t="s">
        <v>7</v>
      </c>
      <c r="F220" s="6">
        <v>5249.236454284748</v>
      </c>
      <c r="G220" s="12">
        <v>78.45313521285846</v>
      </c>
      <c r="H220" s="6">
        <v>1611.422715739948</v>
      </c>
      <c r="I220" s="6">
        <v>1947.254847818157</v>
      </c>
      <c r="J220" s="8" t="s">
        <v>680</v>
      </c>
      <c r="K220" s="8" t="s">
        <v>680</v>
      </c>
      <c r="L220" s="12">
        <v>86.64688427299703</v>
      </c>
      <c r="M220" s="12">
        <v>177.1984749872902</v>
      </c>
    </row>
    <row r="221" spans="1:13">
      <c r="A221" t="s">
        <v>898</v>
      </c>
      <c r="B221">
        <v>3501707</v>
      </c>
      <c r="C221" t="s">
        <v>39</v>
      </c>
      <c r="D221">
        <v>2025</v>
      </c>
      <c r="E221" t="s">
        <v>7</v>
      </c>
      <c r="F221" s="6">
        <v>5191.039940370239</v>
      </c>
      <c r="G221" s="12">
        <v>79.03407606069433</v>
      </c>
      <c r="H221" s="6">
        <v>1777.34418090661</v>
      </c>
      <c r="I221" s="6">
        <v>1993.827999881334</v>
      </c>
      <c r="J221" s="8" t="s">
        <v>680</v>
      </c>
      <c r="K221" s="8" t="s">
        <v>680</v>
      </c>
      <c r="L221" s="8" t="s">
        <v>680</v>
      </c>
      <c r="M221" s="12">
        <v>174.97957431</v>
      </c>
    </row>
    <row r="222" spans="1:13">
      <c r="A222" t="s">
        <v>899</v>
      </c>
      <c r="B222">
        <v>3501806</v>
      </c>
      <c r="C222" t="s">
        <v>41</v>
      </c>
      <c r="D222">
        <v>2015</v>
      </c>
      <c r="E222" t="s">
        <v>19</v>
      </c>
      <c r="F222" s="6">
        <v>5053.706533458024</v>
      </c>
      <c r="G222" s="12">
        <v>88.46681830651482</v>
      </c>
      <c r="H222" s="6">
        <v>1164.661576243485</v>
      </c>
      <c r="I222" s="6">
        <v>1815.918578906762</v>
      </c>
      <c r="J222" s="6">
        <v>24152.24226477352</v>
      </c>
      <c r="K222" s="12">
        <v>5.6</v>
      </c>
      <c r="L222" s="12">
        <v>87.93103448275862</v>
      </c>
      <c r="M222" s="12">
        <v>30.02912422180758</v>
      </c>
    </row>
    <row r="223" spans="1:13">
      <c r="A223" t="s">
        <v>900</v>
      </c>
      <c r="B223">
        <v>3501806</v>
      </c>
      <c r="C223" t="s">
        <v>41</v>
      </c>
      <c r="D223">
        <v>2016</v>
      </c>
      <c r="E223" t="s">
        <v>19</v>
      </c>
      <c r="F223" s="6">
        <v>5025.598217249829</v>
      </c>
      <c r="G223" s="12">
        <v>88.87063405958273</v>
      </c>
      <c r="H223" s="6">
        <v>1029.63694346918</v>
      </c>
      <c r="I223" s="6">
        <v>1876.10387827432</v>
      </c>
      <c r="J223" s="6">
        <v>26413.73645282712</v>
      </c>
      <c r="K223" s="8" t="s">
        <v>680</v>
      </c>
      <c r="L223" s="12">
        <v>89.74358974358974</v>
      </c>
      <c r="M223" s="12">
        <v>29.92743738372273</v>
      </c>
    </row>
    <row r="224" spans="1:13">
      <c r="A224" t="s">
        <v>901</v>
      </c>
      <c r="B224">
        <v>3501806</v>
      </c>
      <c r="C224" t="s">
        <v>41</v>
      </c>
      <c r="D224">
        <v>2017</v>
      </c>
      <c r="E224" t="s">
        <v>19</v>
      </c>
      <c r="F224" s="6">
        <v>5000.205880581814</v>
      </c>
      <c r="G224" s="12">
        <v>89.45505410675536</v>
      </c>
      <c r="H224" s="6">
        <v>1374.234007427205</v>
      </c>
      <c r="I224" s="6">
        <v>1965.237527316613</v>
      </c>
      <c r="J224" s="6">
        <v>26296.77505722094</v>
      </c>
      <c r="K224" s="12">
        <v>6.2</v>
      </c>
      <c r="L224" s="12">
        <v>84.44444444444444</v>
      </c>
      <c r="M224" s="12">
        <v>29.83622848943168</v>
      </c>
    </row>
    <row r="225" spans="1:13">
      <c r="A225" t="s">
        <v>902</v>
      </c>
      <c r="B225">
        <v>3501806</v>
      </c>
      <c r="C225" t="s">
        <v>41</v>
      </c>
      <c r="D225">
        <v>2018</v>
      </c>
      <c r="E225" t="s">
        <v>19</v>
      </c>
      <c r="F225" s="6">
        <v>5349.035442803126</v>
      </c>
      <c r="G225" s="12">
        <v>90.02314093808762</v>
      </c>
      <c r="H225" s="6">
        <v>1378.536484939069</v>
      </c>
      <c r="I225" s="6">
        <v>1895.520935694921</v>
      </c>
      <c r="J225" s="6">
        <v>28696.00330307724</v>
      </c>
      <c r="K225" s="8" t="s">
        <v>680</v>
      </c>
      <c r="L225" s="12">
        <v>96.7741935483871</v>
      </c>
      <c r="M225" s="12">
        <v>31.85885509733542</v>
      </c>
    </row>
    <row r="226" spans="1:13">
      <c r="A226" t="s">
        <v>903</v>
      </c>
      <c r="B226">
        <v>3501806</v>
      </c>
      <c r="C226" t="s">
        <v>41</v>
      </c>
      <c r="D226">
        <v>2019</v>
      </c>
      <c r="E226" t="s">
        <v>19</v>
      </c>
      <c r="F226" s="6">
        <v>5451.893522503166</v>
      </c>
      <c r="G226" s="12">
        <v>88.05442004859964</v>
      </c>
      <c r="H226" s="6">
        <v>1425.978199544884</v>
      </c>
      <c r="I226" s="6">
        <v>1904.818367469115</v>
      </c>
      <c r="J226" s="6">
        <v>23968.1587095556</v>
      </c>
      <c r="K226" s="12">
        <v>6.3</v>
      </c>
      <c r="L226" s="12">
        <v>94.82758620689656</v>
      </c>
      <c r="M226" s="12">
        <v>32.5423524358214</v>
      </c>
    </row>
    <row r="227" spans="1:13">
      <c r="A227" t="s">
        <v>904</v>
      </c>
      <c r="B227">
        <v>3501806</v>
      </c>
      <c r="C227" t="s">
        <v>41</v>
      </c>
      <c r="D227">
        <v>2020</v>
      </c>
      <c r="E227" t="s">
        <v>19</v>
      </c>
      <c r="F227" s="6">
        <v>5518.660806991344</v>
      </c>
      <c r="G227" s="12">
        <v>89.0611888974729</v>
      </c>
      <c r="H227" s="6">
        <v>1433.836209966747</v>
      </c>
      <c r="I227" s="6">
        <v>1649.202383378367</v>
      </c>
      <c r="J227" s="6">
        <v>24739.36910598856</v>
      </c>
      <c r="K227" s="8" t="s">
        <v>680</v>
      </c>
      <c r="L227" s="12">
        <v>91.66666666666667</v>
      </c>
      <c r="M227" s="12">
        <v>33.00711028661522</v>
      </c>
    </row>
    <row r="228" spans="1:13">
      <c r="A228" t="s">
        <v>905</v>
      </c>
      <c r="B228">
        <v>3501806</v>
      </c>
      <c r="C228" t="s">
        <v>41</v>
      </c>
      <c r="D228">
        <v>2021</v>
      </c>
      <c r="E228" t="s">
        <v>19</v>
      </c>
      <c r="F228" s="6">
        <v>6491.308743964762</v>
      </c>
      <c r="G228" s="12">
        <v>82.42629999609872</v>
      </c>
      <c r="H228" s="6">
        <v>1691.593638391695</v>
      </c>
      <c r="I228" s="6">
        <v>1964.858402673947</v>
      </c>
      <c r="J228" s="6">
        <v>26506.45246936999</v>
      </c>
      <c r="K228" s="12">
        <v>6.6</v>
      </c>
      <c r="L228" s="12">
        <v>94.23076923076923</v>
      </c>
      <c r="M228" s="12">
        <v>38.90241330258082</v>
      </c>
    </row>
    <row r="229" spans="1:13">
      <c r="A229" t="s">
        <v>906</v>
      </c>
      <c r="B229">
        <v>3501806</v>
      </c>
      <c r="C229" t="s">
        <v>41</v>
      </c>
      <c r="D229">
        <v>2022</v>
      </c>
      <c r="E229" t="s">
        <v>19</v>
      </c>
      <c r="F229" s="6">
        <v>7061.117330108974</v>
      </c>
      <c r="G229" s="12">
        <v>85.10433373098</v>
      </c>
      <c r="H229" s="6">
        <v>2060.981572857494</v>
      </c>
      <c r="I229" s="6">
        <v>2483.313158131791</v>
      </c>
      <c r="J229" s="6">
        <v>27671.70394370395</v>
      </c>
      <c r="K229" s="8" t="s">
        <v>680</v>
      </c>
      <c r="L229" s="12">
        <v>87.80487804878049</v>
      </c>
      <c r="M229" s="12">
        <v>41.44875872773968</v>
      </c>
    </row>
    <row r="230" spans="1:13">
      <c r="A230" t="s">
        <v>907</v>
      </c>
      <c r="B230">
        <v>3501806</v>
      </c>
      <c r="C230" t="s">
        <v>41</v>
      </c>
      <c r="D230">
        <v>2023</v>
      </c>
      <c r="E230" t="s">
        <v>19</v>
      </c>
      <c r="F230" s="6">
        <v>6965.704787907837</v>
      </c>
      <c r="G230" s="12">
        <v>85.03222004393733</v>
      </c>
      <c r="H230" s="6">
        <v>2031.625198882132</v>
      </c>
      <c r="I230" s="6">
        <v>2275.453108519127</v>
      </c>
      <c r="J230" s="6">
        <v>32542.88716399101</v>
      </c>
      <c r="K230" s="12">
        <v>7.3</v>
      </c>
      <c r="L230" s="12">
        <v>94.33962264150944</v>
      </c>
      <c r="M230" s="12">
        <v>41.25438660638417</v>
      </c>
    </row>
    <row r="231" spans="1:13">
      <c r="A231" t="s">
        <v>908</v>
      </c>
      <c r="B231">
        <v>3501806</v>
      </c>
      <c r="C231" t="s">
        <v>41</v>
      </c>
      <c r="D231">
        <v>2024</v>
      </c>
      <c r="E231" t="s">
        <v>19</v>
      </c>
      <c r="F231" s="6">
        <v>7359.678493782253</v>
      </c>
      <c r="G231" s="12">
        <v>87.48234550773807</v>
      </c>
      <c r="H231" s="6">
        <v>2233.523161663842</v>
      </c>
      <c r="I231" s="6">
        <v>2397.054250799596</v>
      </c>
      <c r="J231" s="8" t="s">
        <v>680</v>
      </c>
      <c r="K231" s="8" t="s">
        <v>680</v>
      </c>
      <c r="L231" s="12">
        <v>95.45454545454545</v>
      </c>
      <c r="M231" s="12">
        <v>43.97407900034896</v>
      </c>
    </row>
    <row r="232" spans="1:13">
      <c r="A232" t="s">
        <v>909</v>
      </c>
      <c r="B232">
        <v>3501806</v>
      </c>
      <c r="C232" t="s">
        <v>41</v>
      </c>
      <c r="D232">
        <v>2025</v>
      </c>
      <c r="E232" t="s">
        <v>19</v>
      </c>
      <c r="F232" s="6">
        <v>7772.087400100318</v>
      </c>
      <c r="G232" s="12">
        <v>87.38784105855598</v>
      </c>
      <c r="H232" s="6">
        <v>2637.739138939976</v>
      </c>
      <c r="I232" s="6">
        <v>2484.010235746531</v>
      </c>
      <c r="J232" s="8" t="s">
        <v>680</v>
      </c>
      <c r="K232" s="8" t="s">
        <v>680</v>
      </c>
      <c r="L232" s="8" t="s">
        <v>680</v>
      </c>
      <c r="M232" s="12">
        <v>46.48485474</v>
      </c>
    </row>
    <row r="233" spans="1:13">
      <c r="A233" t="s">
        <v>910</v>
      </c>
      <c r="B233">
        <v>3501905</v>
      </c>
      <c r="C233" t="s">
        <v>37</v>
      </c>
      <c r="D233">
        <v>2015</v>
      </c>
      <c r="E233" t="s">
        <v>38</v>
      </c>
      <c r="F233" s="6">
        <v>4923.667879973944</v>
      </c>
      <c r="G233" s="12">
        <v>71.70857870624964</v>
      </c>
      <c r="H233" s="6">
        <v>1739.487561565306</v>
      </c>
      <c r="I233" s="6">
        <v>1283.230671045467</v>
      </c>
      <c r="J233" s="6">
        <v>78030.8078689267</v>
      </c>
      <c r="K233" s="12">
        <v>6.7</v>
      </c>
      <c r="L233" s="12">
        <v>86.23348017621146</v>
      </c>
      <c r="M233" s="12">
        <v>346.0353786045688</v>
      </c>
    </row>
    <row r="234" spans="1:13">
      <c r="A234" t="s">
        <v>911</v>
      </c>
      <c r="B234">
        <v>3501905</v>
      </c>
      <c r="C234" t="s">
        <v>37</v>
      </c>
      <c r="D234">
        <v>2016</v>
      </c>
      <c r="E234" t="s">
        <v>38</v>
      </c>
      <c r="F234" s="6">
        <v>4881.281276269934</v>
      </c>
      <c r="G234" s="12">
        <v>70.18702540903097</v>
      </c>
      <c r="H234" s="6">
        <v>1536.408143990765</v>
      </c>
      <c r="I234" s="6">
        <v>1193.798640156377</v>
      </c>
      <c r="J234" s="6">
        <v>89775.67347091732</v>
      </c>
      <c r="K234" s="8" t="s">
        <v>680</v>
      </c>
      <c r="L234" s="12">
        <v>86.20689655172414</v>
      </c>
      <c r="M234" s="12">
        <v>345.3116000458876</v>
      </c>
    </row>
    <row r="235" spans="1:13">
      <c r="A235" t="s">
        <v>912</v>
      </c>
      <c r="B235">
        <v>3501905</v>
      </c>
      <c r="C235" t="s">
        <v>37</v>
      </c>
      <c r="D235">
        <v>2017</v>
      </c>
      <c r="E235" t="s">
        <v>38</v>
      </c>
      <c r="F235" s="6">
        <v>4896.793097662076</v>
      </c>
      <c r="G235" s="12">
        <v>69.23959696869763</v>
      </c>
      <c r="H235" s="6">
        <v>1526.36072718791</v>
      </c>
      <c r="I235" s="6">
        <v>1291.988295186006</v>
      </c>
      <c r="J235" s="6">
        <v>88956.6059651929</v>
      </c>
      <c r="K235" s="12">
        <v>6.9</v>
      </c>
      <c r="L235" s="12">
        <v>86.73469387755102</v>
      </c>
      <c r="M235" s="12">
        <v>348.6173910018562</v>
      </c>
    </row>
    <row r="236" spans="1:13">
      <c r="A236" t="s">
        <v>913</v>
      </c>
      <c r="B236">
        <v>3501905</v>
      </c>
      <c r="C236" t="s">
        <v>37</v>
      </c>
      <c r="D236">
        <v>2018</v>
      </c>
      <c r="E236" t="s">
        <v>38</v>
      </c>
      <c r="F236" s="6">
        <v>5072.246810092012</v>
      </c>
      <c r="G236" s="12">
        <v>69.46202898130646</v>
      </c>
      <c r="H236" s="6">
        <v>1559.980349268865</v>
      </c>
      <c r="I236" s="6">
        <v>1273.582499430195</v>
      </c>
      <c r="J236" s="6">
        <v>93910.29432852638</v>
      </c>
      <c r="K236" s="8" t="s">
        <v>680</v>
      </c>
      <c r="L236" s="12">
        <v>88.10365135453475</v>
      </c>
      <c r="M236" s="12">
        <v>363.6800962835973</v>
      </c>
    </row>
    <row r="237" spans="1:13">
      <c r="A237" t="s">
        <v>914</v>
      </c>
      <c r="B237">
        <v>3501905</v>
      </c>
      <c r="C237" t="s">
        <v>37</v>
      </c>
      <c r="D237">
        <v>2019</v>
      </c>
      <c r="E237" t="s">
        <v>38</v>
      </c>
      <c r="F237" s="6">
        <v>5454.514844615888</v>
      </c>
      <c r="G237" s="12">
        <v>69.07749179480878</v>
      </c>
      <c r="H237" s="6">
        <v>1543.961443320704</v>
      </c>
      <c r="I237" s="6">
        <v>1303.728569471261</v>
      </c>
      <c r="J237" s="6">
        <v>82217.87120928166</v>
      </c>
      <c r="K237" s="12">
        <v>6.5</v>
      </c>
      <c r="L237" s="12">
        <v>88.92900120336944</v>
      </c>
      <c r="M237" s="12">
        <v>393.7886992070441</v>
      </c>
    </row>
    <row r="238" spans="1:13">
      <c r="A238" t="s">
        <v>915</v>
      </c>
      <c r="B238">
        <v>3501905</v>
      </c>
      <c r="C238" t="s">
        <v>37</v>
      </c>
      <c r="D238">
        <v>2020</v>
      </c>
      <c r="E238" t="s">
        <v>38</v>
      </c>
      <c r="F238" s="6">
        <v>5696.691042680205</v>
      </c>
      <c r="G238" s="12">
        <v>71.74600394103116</v>
      </c>
      <c r="H238" s="6">
        <v>1995.485288956197</v>
      </c>
      <c r="I238" s="6">
        <v>1127.857286124921</v>
      </c>
      <c r="J238" s="6">
        <v>85710.98345525051</v>
      </c>
      <c r="K238" s="8" t="s">
        <v>680</v>
      </c>
      <c r="L238" s="12">
        <v>88.860103626943</v>
      </c>
      <c r="M238" s="12">
        <v>414.0184149088693</v>
      </c>
    </row>
    <row r="239" spans="1:13">
      <c r="A239" t="s">
        <v>916</v>
      </c>
      <c r="B239">
        <v>3501905</v>
      </c>
      <c r="C239" t="s">
        <v>37</v>
      </c>
      <c r="D239">
        <v>2021</v>
      </c>
      <c r="E239" t="s">
        <v>38</v>
      </c>
      <c r="F239" s="6">
        <v>5929.830714283939</v>
      </c>
      <c r="G239" s="12">
        <v>72.0579502609896</v>
      </c>
      <c r="H239" s="6">
        <v>1937.480422158458</v>
      </c>
      <c r="I239" s="6">
        <v>1283.337243978422</v>
      </c>
      <c r="J239" s="6">
        <v>88241.75590027678</v>
      </c>
      <c r="K239" s="12">
        <v>6.3</v>
      </c>
      <c r="L239" s="12">
        <v>85.62176165803109</v>
      </c>
      <c r="M239" s="12">
        <v>433.7374675962988</v>
      </c>
    </row>
    <row r="240" spans="1:13">
      <c r="A240" t="s">
        <v>917</v>
      </c>
      <c r="B240">
        <v>3501905</v>
      </c>
      <c r="C240" t="s">
        <v>37</v>
      </c>
      <c r="D240">
        <v>2022</v>
      </c>
      <c r="E240" t="s">
        <v>38</v>
      </c>
      <c r="F240" s="6">
        <v>7336.651126302204</v>
      </c>
      <c r="G240" s="12">
        <v>70.7598260967055</v>
      </c>
      <c r="H240" s="6">
        <v>2296.500929402863</v>
      </c>
      <c r="I240" s="6">
        <v>1765.327884968802</v>
      </c>
      <c r="J240" s="6">
        <v>103774.5295537323</v>
      </c>
      <c r="K240" s="8" t="s">
        <v>680</v>
      </c>
      <c r="L240" s="12">
        <v>84.76727785613541</v>
      </c>
      <c r="M240" s="12">
        <v>498.9509697975603</v>
      </c>
    </row>
    <row r="241" spans="1:13">
      <c r="A241" t="s">
        <v>918</v>
      </c>
      <c r="B241">
        <v>3501905</v>
      </c>
      <c r="C241" t="s">
        <v>37</v>
      </c>
      <c r="D241">
        <v>2023</v>
      </c>
      <c r="E241" t="s">
        <v>38</v>
      </c>
      <c r="F241" s="6">
        <v>6802.809673219046</v>
      </c>
      <c r="G241" s="12">
        <v>67.51121457694771</v>
      </c>
      <c r="H241" s="6">
        <v>2282.456698296144</v>
      </c>
      <c r="I241" s="6">
        <v>1851.448276497665</v>
      </c>
      <c r="J241" s="6">
        <v>106614.5511753143</v>
      </c>
      <c r="K241" s="12">
        <v>6.2</v>
      </c>
      <c r="L241" s="12">
        <v>84.49720670391062</v>
      </c>
      <c r="M241" s="12">
        <v>468.4584811220466</v>
      </c>
    </row>
    <row r="242" spans="1:13">
      <c r="A242" t="s">
        <v>919</v>
      </c>
      <c r="B242">
        <v>3501905</v>
      </c>
      <c r="C242" t="s">
        <v>37</v>
      </c>
      <c r="D242">
        <v>2024</v>
      </c>
      <c r="E242" t="s">
        <v>38</v>
      </c>
      <c r="F242" s="6">
        <v>7278.645321457466</v>
      </c>
      <c r="G242" s="12">
        <v>67.90229622852787</v>
      </c>
      <c r="H242" s="6">
        <v>2222.926882056325</v>
      </c>
      <c r="I242" s="6">
        <v>1600.153756502257</v>
      </c>
      <c r="J242" s="8" t="s">
        <v>680</v>
      </c>
      <c r="K242" s="8" t="s">
        <v>680</v>
      </c>
      <c r="L242" s="12">
        <v>83.55957767722474</v>
      </c>
      <c r="M242" s="12">
        <v>507.4453158760502</v>
      </c>
    </row>
    <row r="243" spans="1:13">
      <c r="A243" t="s">
        <v>920</v>
      </c>
      <c r="B243">
        <v>3501905</v>
      </c>
      <c r="C243" t="s">
        <v>37</v>
      </c>
      <c r="D243">
        <v>2025</v>
      </c>
      <c r="E243" t="s">
        <v>38</v>
      </c>
      <c r="F243" s="6">
        <v>7184.070554504814</v>
      </c>
      <c r="G243" s="12">
        <v>65.53882293330584</v>
      </c>
      <c r="H243" s="6">
        <v>2387.851048114397</v>
      </c>
      <c r="I243" s="6">
        <v>1587.237167583677</v>
      </c>
      <c r="J243" s="8" t="s">
        <v>680</v>
      </c>
      <c r="K243" s="8" t="s">
        <v>680</v>
      </c>
      <c r="L243" s="8" t="s">
        <v>680</v>
      </c>
      <c r="M243" s="12">
        <v>501.39065214</v>
      </c>
    </row>
    <row r="244" spans="1:13">
      <c r="A244" t="s">
        <v>921</v>
      </c>
      <c r="B244">
        <v>3502002</v>
      </c>
      <c r="C244" t="s">
        <v>43</v>
      </c>
      <c r="D244">
        <v>2015</v>
      </c>
      <c r="E244" t="s">
        <v>11</v>
      </c>
      <c r="F244" s="6">
        <v>7958.546635843535</v>
      </c>
      <c r="G244" s="12">
        <v>86.51084513061413</v>
      </c>
      <c r="H244" s="6">
        <v>1852.608302299928</v>
      </c>
      <c r="I244" s="6">
        <v>2743.468361503203</v>
      </c>
      <c r="J244" s="6">
        <v>46115.10431354324</v>
      </c>
      <c r="K244" s="12">
        <v>6.2</v>
      </c>
      <c r="L244" s="12">
        <v>69.23076923076923</v>
      </c>
      <c r="M244" s="12">
        <v>37.65188413417576</v>
      </c>
    </row>
    <row r="245" spans="1:13">
      <c r="A245" t="s">
        <v>922</v>
      </c>
      <c r="B245">
        <v>3502002</v>
      </c>
      <c r="C245" t="s">
        <v>43</v>
      </c>
      <c r="D245">
        <v>2016</v>
      </c>
      <c r="E245" t="s">
        <v>11</v>
      </c>
      <c r="F245" s="6">
        <v>7526.044155669044</v>
      </c>
      <c r="G245" s="12">
        <v>85.64489118204061</v>
      </c>
      <c r="H245" s="6">
        <v>1731.231243288278</v>
      </c>
      <c r="I245" s="6">
        <v>2623.941201012994</v>
      </c>
      <c r="J245" s="6">
        <v>47688.81170651961</v>
      </c>
      <c r="K245" s="8" t="s">
        <v>680</v>
      </c>
      <c r="L245" s="12">
        <v>70.90909090909091</v>
      </c>
      <c r="M245" s="12">
        <v>36.04222546149905</v>
      </c>
    </row>
    <row r="246" spans="1:13">
      <c r="A246" t="s">
        <v>923</v>
      </c>
      <c r="B246">
        <v>3502002</v>
      </c>
      <c r="C246" t="s">
        <v>43</v>
      </c>
      <c r="D246">
        <v>2017</v>
      </c>
      <c r="E246" t="s">
        <v>11</v>
      </c>
      <c r="F246" s="6">
        <v>7231.323413109939</v>
      </c>
      <c r="G246" s="12">
        <v>86.35413482570644</v>
      </c>
      <c r="H246" s="6">
        <v>1490.618974446627</v>
      </c>
      <c r="I246" s="6">
        <v>2431.520919741584</v>
      </c>
      <c r="J246" s="6">
        <v>49858.17483114893</v>
      </c>
      <c r="K246" s="12">
        <v>7.1</v>
      </c>
      <c r="L246" s="12">
        <v>63.82978723404256</v>
      </c>
      <c r="M246" s="12">
        <v>35.03576193651766</v>
      </c>
    </row>
    <row r="247" spans="1:13">
      <c r="A247" t="s">
        <v>924</v>
      </c>
      <c r="B247">
        <v>3502002</v>
      </c>
      <c r="C247" t="s">
        <v>43</v>
      </c>
      <c r="D247">
        <v>2018</v>
      </c>
      <c r="E247" t="s">
        <v>11</v>
      </c>
      <c r="F247" s="6">
        <v>7282.148188222575</v>
      </c>
      <c r="G247" s="12">
        <v>85.97765528976834</v>
      </c>
      <c r="H247" s="6">
        <v>1631.425123690862</v>
      </c>
      <c r="I247" s="6">
        <v>2609.881750491644</v>
      </c>
      <c r="J247" s="6">
        <v>53681.72995133789</v>
      </c>
      <c r="K247" s="8" t="s">
        <v>680</v>
      </c>
      <c r="L247" s="12">
        <v>85.1063829787234</v>
      </c>
      <c r="M247" s="12">
        <v>35.92283701250197</v>
      </c>
    </row>
    <row r="248" spans="1:13">
      <c r="A248" t="s">
        <v>925</v>
      </c>
      <c r="B248">
        <v>3502002</v>
      </c>
      <c r="C248" t="s">
        <v>43</v>
      </c>
      <c r="D248">
        <v>2019</v>
      </c>
      <c r="E248" t="s">
        <v>11</v>
      </c>
      <c r="F248" s="6">
        <v>7592.766691465654</v>
      </c>
      <c r="G248" s="12">
        <v>85.46841533057265</v>
      </c>
      <c r="H248" s="6">
        <v>1718.678209749865</v>
      </c>
      <c r="I248" s="6">
        <v>2326.74952197362</v>
      </c>
      <c r="J248" s="6">
        <v>49795.5443724405</v>
      </c>
      <c r="K248" s="12">
        <v>6.2</v>
      </c>
      <c r="L248" s="12">
        <v>97.29729729729729</v>
      </c>
      <c r="M248" s="12">
        <v>37.92586962387094</v>
      </c>
    </row>
    <row r="249" spans="1:13">
      <c r="A249" t="s">
        <v>926</v>
      </c>
      <c r="B249">
        <v>3502002</v>
      </c>
      <c r="C249" t="s">
        <v>43</v>
      </c>
      <c r="D249">
        <v>2020</v>
      </c>
      <c r="E249" t="s">
        <v>11</v>
      </c>
      <c r="F249" s="6">
        <v>7479.258510517014</v>
      </c>
      <c r="G249" s="12">
        <v>87.47413465170845</v>
      </c>
      <c r="H249" s="6">
        <v>1583.270368779432</v>
      </c>
      <c r="I249" s="6">
        <v>1665.031588730322</v>
      </c>
      <c r="J249" s="6">
        <v>53380.52351529079</v>
      </c>
      <c r="K249" s="8" t="s">
        <v>680</v>
      </c>
      <c r="L249" s="12">
        <v>87.80487804878049</v>
      </c>
      <c r="M249" s="12">
        <v>37.81513102917403</v>
      </c>
    </row>
    <row r="250" spans="1:13">
      <c r="A250" t="s">
        <v>927</v>
      </c>
      <c r="B250">
        <v>3502002</v>
      </c>
      <c r="C250" t="s">
        <v>43</v>
      </c>
      <c r="D250">
        <v>2021</v>
      </c>
      <c r="E250" t="s">
        <v>11</v>
      </c>
      <c r="F250" s="6">
        <v>8348.442783389684</v>
      </c>
      <c r="G250" s="12">
        <v>87.09398750635802</v>
      </c>
      <c r="H250" s="6">
        <v>1748.661308038706</v>
      </c>
      <c r="I250" s="6">
        <v>2000.688843645169</v>
      </c>
      <c r="J250" s="6">
        <v>51020.25225039793</v>
      </c>
      <c r="K250" s="8" t="s">
        <v>680</v>
      </c>
      <c r="L250" s="12">
        <v>87.5</v>
      </c>
      <c r="M250" s="12">
        <v>42.70228483703823</v>
      </c>
    </row>
    <row r="251" spans="1:13">
      <c r="A251" t="s">
        <v>928</v>
      </c>
      <c r="B251">
        <v>3502002</v>
      </c>
      <c r="C251" t="s">
        <v>43</v>
      </c>
      <c r="D251">
        <v>2022</v>
      </c>
      <c r="E251" t="s">
        <v>11</v>
      </c>
      <c r="F251" s="6">
        <v>10341.95999128708</v>
      </c>
      <c r="G251" s="12">
        <v>84.77289688097382</v>
      </c>
      <c r="H251" s="6">
        <v>2189.794603363433</v>
      </c>
      <c r="I251" s="6">
        <v>2886.575113430298</v>
      </c>
      <c r="J251" s="6">
        <v>52693.01953282522</v>
      </c>
      <c r="K251" s="8" t="s">
        <v>680</v>
      </c>
      <c r="L251" s="12">
        <v>92.45283018867924</v>
      </c>
      <c r="M251" s="12">
        <v>47.4592544000164</v>
      </c>
    </row>
    <row r="252" spans="1:13">
      <c r="A252" t="s">
        <v>929</v>
      </c>
      <c r="B252">
        <v>3502002</v>
      </c>
      <c r="C252" t="s">
        <v>43</v>
      </c>
      <c r="D252">
        <v>2023</v>
      </c>
      <c r="E252" t="s">
        <v>11</v>
      </c>
      <c r="F252" s="6">
        <v>10296.06882217942</v>
      </c>
      <c r="G252" s="12">
        <v>83.56527950670905</v>
      </c>
      <c r="H252" s="6">
        <v>2466.132839863189</v>
      </c>
      <c r="I252" s="6">
        <v>3562.675799670987</v>
      </c>
      <c r="J252" s="6">
        <v>62949.3966464302</v>
      </c>
      <c r="K252" s="12">
        <v>6.4</v>
      </c>
      <c r="L252" s="12">
        <v>86.27450980392157</v>
      </c>
      <c r="M252" s="12">
        <v>47.73772309403486</v>
      </c>
    </row>
    <row r="253" spans="1:13">
      <c r="A253" t="s">
        <v>930</v>
      </c>
      <c r="B253">
        <v>3502002</v>
      </c>
      <c r="C253" t="s">
        <v>43</v>
      </c>
      <c r="D253">
        <v>2024</v>
      </c>
      <c r="E253" t="s">
        <v>11</v>
      </c>
      <c r="F253" s="6">
        <v>11417.80784312451</v>
      </c>
      <c r="G253" s="12">
        <v>83.56236092085123</v>
      </c>
      <c r="H253" s="6">
        <v>2413.993846818628</v>
      </c>
      <c r="I253" s="6">
        <v>3603.705021685839</v>
      </c>
      <c r="J253" s="8" t="s">
        <v>680</v>
      </c>
      <c r="K253" s="8" t="s">
        <v>680</v>
      </c>
      <c r="L253" s="12">
        <v>89.18918918918919</v>
      </c>
      <c r="M253" s="12">
        <v>53.48101193719523</v>
      </c>
    </row>
    <row r="254" spans="1:13">
      <c r="A254" t="s">
        <v>931</v>
      </c>
      <c r="B254">
        <v>3502002</v>
      </c>
      <c r="C254" t="s">
        <v>43</v>
      </c>
      <c r="D254">
        <v>2025</v>
      </c>
      <c r="E254" t="s">
        <v>11</v>
      </c>
      <c r="F254" s="6">
        <v>11739.85600340861</v>
      </c>
      <c r="G254" s="12">
        <v>84.54568078637681</v>
      </c>
      <c r="H254" s="6">
        <v>2471.148400085215</v>
      </c>
      <c r="I254" s="6">
        <v>3621.128180656157</v>
      </c>
      <c r="J254" s="8" t="s">
        <v>680</v>
      </c>
      <c r="K254" s="8" t="s">
        <v>680</v>
      </c>
      <c r="L254" s="8" t="s">
        <v>680</v>
      </c>
      <c r="M254" s="12">
        <v>55.10688408000001</v>
      </c>
    </row>
    <row r="255" spans="1:13">
      <c r="A255" t="s">
        <v>932</v>
      </c>
      <c r="B255">
        <v>3502101</v>
      </c>
      <c r="C255" t="s">
        <v>45</v>
      </c>
      <c r="D255">
        <v>2015</v>
      </c>
      <c r="E255" t="s">
        <v>38</v>
      </c>
      <c r="F255" s="6">
        <v>3819.342143444355</v>
      </c>
      <c r="G255" s="12">
        <v>73.76451654132799</v>
      </c>
      <c r="H255" s="6">
        <v>999.5615178319838</v>
      </c>
      <c r="I255" s="6">
        <v>1108.873224988164</v>
      </c>
      <c r="J255" s="6">
        <v>77949.31421058602</v>
      </c>
      <c r="K255" s="12">
        <v>6.3</v>
      </c>
      <c r="L255" s="12">
        <v>73.17397078353254</v>
      </c>
      <c r="M255" s="12">
        <v>218.6573377121893</v>
      </c>
    </row>
    <row r="256" spans="1:13">
      <c r="A256" t="s">
        <v>933</v>
      </c>
      <c r="B256">
        <v>3502101</v>
      </c>
      <c r="C256" t="s">
        <v>45</v>
      </c>
      <c r="D256">
        <v>2016</v>
      </c>
      <c r="E256" t="s">
        <v>38</v>
      </c>
      <c r="F256" s="6">
        <v>3750.306043615008</v>
      </c>
      <c r="G256" s="12">
        <v>75.43695924199143</v>
      </c>
      <c r="H256" s="6">
        <v>1068.45021664228</v>
      </c>
      <c r="I256" s="6">
        <v>1062.897136865217</v>
      </c>
      <c r="J256" s="6">
        <v>59863.5147648726</v>
      </c>
      <c r="K256" s="8" t="s">
        <v>680</v>
      </c>
      <c r="L256" s="12">
        <v>78.69565217391305</v>
      </c>
      <c r="M256" s="12">
        <v>214.89253629914</v>
      </c>
    </row>
    <row r="257" spans="1:13">
      <c r="A257" t="s">
        <v>934</v>
      </c>
      <c r="B257">
        <v>3502101</v>
      </c>
      <c r="C257" t="s">
        <v>45</v>
      </c>
      <c r="D257">
        <v>2017</v>
      </c>
      <c r="E257" t="s">
        <v>38</v>
      </c>
      <c r="F257" s="6">
        <v>3850.431069349582</v>
      </c>
      <c r="G257" s="12">
        <v>75.16907721259579</v>
      </c>
      <c r="H257" s="6">
        <v>1106.666588840353</v>
      </c>
      <c r="I257" s="6">
        <v>1045.489742301897</v>
      </c>
      <c r="J257" s="6">
        <v>51890.81547664577</v>
      </c>
      <c r="K257" s="12">
        <v>7.1</v>
      </c>
      <c r="L257" s="12">
        <v>82.7893175074184</v>
      </c>
      <c r="M257" s="12">
        <v>220.8222218271985</v>
      </c>
    </row>
    <row r="258" spans="1:13">
      <c r="A258" t="s">
        <v>935</v>
      </c>
      <c r="B258">
        <v>3502101</v>
      </c>
      <c r="C258" t="s">
        <v>45</v>
      </c>
      <c r="D258">
        <v>2018</v>
      </c>
      <c r="E258" t="s">
        <v>38</v>
      </c>
      <c r="F258" s="6">
        <v>4012.870641481924</v>
      </c>
      <c r="G258" s="12">
        <v>76.45868779887857</v>
      </c>
      <c r="H258" s="6">
        <v>1182.103384369419</v>
      </c>
      <c r="I258" s="6">
        <v>1120.911157581572</v>
      </c>
      <c r="J258" s="6">
        <v>48007.02448434933</v>
      </c>
      <c r="K258" s="8" t="s">
        <v>680</v>
      </c>
      <c r="L258" s="12">
        <v>84.57374830852504</v>
      </c>
      <c r="M258" s="12">
        <v>229.1830680763156</v>
      </c>
    </row>
    <row r="259" spans="1:13">
      <c r="A259" t="s">
        <v>936</v>
      </c>
      <c r="B259">
        <v>3502101</v>
      </c>
      <c r="C259" t="s">
        <v>45</v>
      </c>
      <c r="D259">
        <v>2019</v>
      </c>
      <c r="E259" t="s">
        <v>38</v>
      </c>
      <c r="F259" s="6">
        <v>4334.085030738137</v>
      </c>
      <c r="G259" s="12">
        <v>75.5081879490761</v>
      </c>
      <c r="H259" s="6">
        <v>1287.031605798327</v>
      </c>
      <c r="I259" s="6">
        <v>1143.009204854385</v>
      </c>
      <c r="J259" s="6">
        <v>56551.50183979704</v>
      </c>
      <c r="K259" s="12">
        <v>7</v>
      </c>
      <c r="L259" s="12">
        <v>87.40629685157421</v>
      </c>
      <c r="M259" s="12">
        <v>247.7232981018997</v>
      </c>
    </row>
    <row r="260" spans="1:13">
      <c r="A260" t="s">
        <v>937</v>
      </c>
      <c r="B260">
        <v>3502101</v>
      </c>
      <c r="C260" t="s">
        <v>45</v>
      </c>
      <c r="D260">
        <v>2020</v>
      </c>
      <c r="E260" t="s">
        <v>38</v>
      </c>
      <c r="F260" s="6">
        <v>4425.336289862852</v>
      </c>
      <c r="G260" s="12">
        <v>78.0254592991212</v>
      </c>
      <c r="H260" s="6">
        <v>1494.245012179408</v>
      </c>
      <c r="I260" s="6">
        <v>1047.58383184276</v>
      </c>
      <c r="J260" s="6">
        <v>62446.66361243401</v>
      </c>
      <c r="K260" s="8" t="s">
        <v>680</v>
      </c>
      <c r="L260" s="12">
        <v>88.61154446177846</v>
      </c>
      <c r="M260" s="12">
        <v>253.1380864527349</v>
      </c>
    </row>
    <row r="261" spans="1:13">
      <c r="A261" t="s">
        <v>938</v>
      </c>
      <c r="B261">
        <v>3502101</v>
      </c>
      <c r="C261" t="s">
        <v>45</v>
      </c>
      <c r="D261">
        <v>2021</v>
      </c>
      <c r="E261" t="s">
        <v>38</v>
      </c>
      <c r="F261" s="6">
        <v>4638.067090780594</v>
      </c>
      <c r="G261" s="12">
        <v>76.31098917445011</v>
      </c>
      <c r="H261" s="6">
        <v>1345.583951237146</v>
      </c>
      <c r="I261" s="6">
        <v>1158.537064125072</v>
      </c>
      <c r="J261" s="6">
        <v>62267.00771944244</v>
      </c>
      <c r="K261" s="12">
        <v>6</v>
      </c>
      <c r="L261" s="12">
        <v>89.38461538461539</v>
      </c>
      <c r="M261" s="12">
        <v>265.5061506117351</v>
      </c>
    </row>
    <row r="262" spans="1:13">
      <c r="A262" t="s">
        <v>939</v>
      </c>
      <c r="B262">
        <v>3502101</v>
      </c>
      <c r="C262" t="s">
        <v>45</v>
      </c>
      <c r="D262">
        <v>2022</v>
      </c>
      <c r="E262" t="s">
        <v>38</v>
      </c>
      <c r="F262" s="6">
        <v>4734.29232705737</v>
      </c>
      <c r="G262" s="12">
        <v>76.41259261331494</v>
      </c>
      <c r="H262" s="6">
        <v>1342.622058467953</v>
      </c>
      <c r="I262" s="6">
        <v>1222.860806315526</v>
      </c>
      <c r="J262" s="6">
        <v>77448.66953233969</v>
      </c>
      <c r="K262" s="8" t="s">
        <v>680</v>
      </c>
      <c r="L262" s="12">
        <v>84.16523235800344</v>
      </c>
      <c r="M262" s="12">
        <v>283.0301981884708</v>
      </c>
    </row>
    <row r="263" spans="1:13">
      <c r="A263" t="s">
        <v>940</v>
      </c>
      <c r="B263">
        <v>3502101</v>
      </c>
      <c r="C263" t="s">
        <v>45</v>
      </c>
      <c r="D263">
        <v>2023</v>
      </c>
      <c r="E263" t="s">
        <v>38</v>
      </c>
      <c r="F263" s="6">
        <v>4617.4815068691</v>
      </c>
      <c r="G263" s="12">
        <v>75.611543349645</v>
      </c>
      <c r="H263" s="6">
        <v>1831.425333030367</v>
      </c>
      <c r="I263" s="6">
        <v>1175.874877147684</v>
      </c>
      <c r="J263" s="6">
        <v>80717.20251514991</v>
      </c>
      <c r="K263" s="12">
        <v>6.5</v>
      </c>
      <c r="L263" s="12">
        <v>89.1304347826087</v>
      </c>
      <c r="M263" s="12">
        <v>279.9486687984598</v>
      </c>
    </row>
    <row r="264" spans="1:13">
      <c r="A264" t="s">
        <v>941</v>
      </c>
      <c r="B264">
        <v>3502101</v>
      </c>
      <c r="C264" t="s">
        <v>45</v>
      </c>
      <c r="D264">
        <v>2024</v>
      </c>
      <c r="E264" t="s">
        <v>38</v>
      </c>
      <c r="F264" s="6">
        <v>5174.438236923485</v>
      </c>
      <c r="G264" s="12">
        <v>75.74885951997905</v>
      </c>
      <c r="H264" s="6">
        <v>1916.301501396603</v>
      </c>
      <c r="I264" s="6">
        <v>1249.165598706951</v>
      </c>
      <c r="J264" s="8" t="s">
        <v>680</v>
      </c>
      <c r="K264" s="8" t="s">
        <v>680</v>
      </c>
      <c r="L264" s="12">
        <v>89.83050847457628</v>
      </c>
      <c r="M264" s="12">
        <v>318.0882417383974</v>
      </c>
    </row>
    <row r="265" spans="1:13">
      <c r="A265" t="s">
        <v>942</v>
      </c>
      <c r="B265">
        <v>3502101</v>
      </c>
      <c r="C265" t="s">
        <v>45</v>
      </c>
      <c r="D265">
        <v>2025</v>
      </c>
      <c r="E265" t="s">
        <v>38</v>
      </c>
      <c r="F265" s="6">
        <v>5246.642981906693</v>
      </c>
      <c r="G265" s="12">
        <v>76.48418051363178</v>
      </c>
      <c r="H265" s="6">
        <v>2211.284312697769</v>
      </c>
      <c r="I265" s="6">
        <v>1331.155216064909</v>
      </c>
      <c r="J265" s="8" t="s">
        <v>680</v>
      </c>
      <c r="K265" s="8" t="s">
        <v>680</v>
      </c>
      <c r="L265" s="8" t="s">
        <v>680</v>
      </c>
      <c r="M265" s="12">
        <v>323.32437376</v>
      </c>
    </row>
    <row r="266" spans="1:13">
      <c r="A266" t="s">
        <v>943</v>
      </c>
      <c r="B266">
        <v>3502200</v>
      </c>
      <c r="C266" t="s">
        <v>46</v>
      </c>
      <c r="D266">
        <v>2015</v>
      </c>
      <c r="E266" t="s">
        <v>7</v>
      </c>
      <c r="F266" s="6">
        <v>4497.999735385472</v>
      </c>
      <c r="G266" s="12">
        <v>89.91557044520999</v>
      </c>
      <c r="H266" s="6">
        <v>1250.361139228809</v>
      </c>
      <c r="I266" s="6">
        <v>1641.020014419657</v>
      </c>
      <c r="J266" s="6">
        <v>52197.22908235003</v>
      </c>
      <c r="K266" s="12">
        <v>6.8</v>
      </c>
      <c r="L266" s="12">
        <v>87.35294117647059</v>
      </c>
      <c r="M266" s="12">
        <v>108.6761716066484</v>
      </c>
    </row>
    <row r="267" spans="1:13">
      <c r="A267" t="s">
        <v>944</v>
      </c>
      <c r="B267">
        <v>3502200</v>
      </c>
      <c r="C267" t="s">
        <v>46</v>
      </c>
      <c r="D267">
        <v>2016</v>
      </c>
      <c r="E267" t="s">
        <v>7</v>
      </c>
      <c r="F267" s="6">
        <v>4302.116462754642</v>
      </c>
      <c r="G267" s="12">
        <v>91.1652931350046</v>
      </c>
      <c r="H267" s="6">
        <v>1146.34684168921</v>
      </c>
      <c r="I267" s="6">
        <v>1749.993681967459</v>
      </c>
      <c r="J267" s="6">
        <v>61572.68405987867</v>
      </c>
      <c r="K267" s="8" t="s">
        <v>680</v>
      </c>
      <c r="L267" s="12">
        <v>82.75862068965517</v>
      </c>
      <c r="M267" s="12">
        <v>104.9716416912133</v>
      </c>
    </row>
    <row r="268" spans="1:13">
      <c r="A268" t="s">
        <v>945</v>
      </c>
      <c r="B268">
        <v>3502200</v>
      </c>
      <c r="C268" t="s">
        <v>46</v>
      </c>
      <c r="D268">
        <v>2017</v>
      </c>
      <c r="E268" t="s">
        <v>7</v>
      </c>
      <c r="F268" s="6">
        <v>4361.967484472656</v>
      </c>
      <c r="G268" s="12">
        <v>92.34713830679368</v>
      </c>
      <c r="H268" s="6">
        <v>1221.308723856108</v>
      </c>
      <c r="I268" s="6">
        <v>1483.123912877828</v>
      </c>
      <c r="J268" s="6">
        <v>60360.39817529745</v>
      </c>
      <c r="K268" s="12">
        <v>7.2</v>
      </c>
      <c r="L268" s="12">
        <v>87.38170347003154</v>
      </c>
      <c r="M268" s="12">
        <v>107.4527070124994</v>
      </c>
    </row>
    <row r="269" spans="1:13">
      <c r="A269" t="s">
        <v>946</v>
      </c>
      <c r="B269">
        <v>3502200</v>
      </c>
      <c r="C269" t="s">
        <v>46</v>
      </c>
      <c r="D269">
        <v>2018</v>
      </c>
      <c r="E269" t="s">
        <v>7</v>
      </c>
      <c r="F269" s="6">
        <v>4611.299530528614</v>
      </c>
      <c r="G269" s="12">
        <v>90.77682509093904</v>
      </c>
      <c r="H269" s="6">
        <v>1467.492882751418</v>
      </c>
      <c r="I269" s="6">
        <v>1592.594423861068</v>
      </c>
      <c r="J269" s="6">
        <v>54596.18886177103</v>
      </c>
      <c r="K269" s="8" t="s">
        <v>680</v>
      </c>
      <c r="L269" s="12">
        <v>90.47619047619048</v>
      </c>
      <c r="M269" s="12">
        <v>115.139537977769</v>
      </c>
    </row>
    <row r="270" spans="1:13">
      <c r="A270" t="s">
        <v>947</v>
      </c>
      <c r="B270">
        <v>3502200</v>
      </c>
      <c r="C270" t="s">
        <v>46</v>
      </c>
      <c r="D270">
        <v>2019</v>
      </c>
      <c r="E270" t="s">
        <v>7</v>
      </c>
      <c r="F270" s="6">
        <v>5470.791180618522</v>
      </c>
      <c r="G270" s="12">
        <v>73.21714150393335</v>
      </c>
      <c r="H270" s="6">
        <v>1399.714396523553</v>
      </c>
      <c r="I270" s="6">
        <v>1764.180559591308</v>
      </c>
      <c r="J270" s="6">
        <v>59000.81308077642</v>
      </c>
      <c r="K270" s="12">
        <v>7</v>
      </c>
      <c r="L270" s="12">
        <v>92.83387622149837</v>
      </c>
      <c r="M270" s="12">
        <v>138.0171199046441</v>
      </c>
    </row>
    <row r="271" spans="1:13">
      <c r="A271" t="s">
        <v>948</v>
      </c>
      <c r="B271">
        <v>3502200</v>
      </c>
      <c r="C271" t="s">
        <v>46</v>
      </c>
      <c r="D271">
        <v>2020</v>
      </c>
      <c r="E271" t="s">
        <v>7</v>
      </c>
      <c r="F271" s="6">
        <v>4791.647302324113</v>
      </c>
      <c r="G271" s="12">
        <v>88.00031455448959</v>
      </c>
      <c r="H271" s="6">
        <v>1301.833610695825</v>
      </c>
      <c r="I271" s="6">
        <v>1448.892083360366</v>
      </c>
      <c r="J271" s="6">
        <v>70276.7844684195</v>
      </c>
      <c r="K271" s="8" t="s">
        <v>680</v>
      </c>
      <c r="L271" s="12">
        <v>88.85350318471338</v>
      </c>
      <c r="M271" s="12">
        <v>122.0863816159161</v>
      </c>
    </row>
    <row r="272" spans="1:13">
      <c r="A272" t="s">
        <v>949</v>
      </c>
      <c r="B272">
        <v>3502200</v>
      </c>
      <c r="C272" t="s">
        <v>46</v>
      </c>
      <c r="D272">
        <v>2021</v>
      </c>
      <c r="E272" t="s">
        <v>7</v>
      </c>
      <c r="F272" s="6">
        <v>5190.660253265236</v>
      </c>
      <c r="G272" s="12">
        <v>88.93923419580446</v>
      </c>
      <c r="H272" s="6">
        <v>1552.931088053642</v>
      </c>
      <c r="I272" s="6">
        <v>1576.489269066613</v>
      </c>
      <c r="J272" s="6">
        <v>71791.58577403167</v>
      </c>
      <c r="K272" s="12">
        <v>6.6</v>
      </c>
      <c r="L272" s="12">
        <v>94.04761904761905</v>
      </c>
      <c r="M272" s="12">
        <v>133.5245443549949</v>
      </c>
    </row>
    <row r="273" spans="1:13">
      <c r="A273" t="s">
        <v>950</v>
      </c>
      <c r="B273">
        <v>3502200</v>
      </c>
      <c r="C273" t="s">
        <v>46</v>
      </c>
      <c r="D273">
        <v>2022</v>
      </c>
      <c r="E273" t="s">
        <v>7</v>
      </c>
      <c r="F273" s="6">
        <v>5991.300939621142</v>
      </c>
      <c r="G273" s="12">
        <v>88.25113622401395</v>
      </c>
      <c r="H273" s="6">
        <v>1791.167814911474</v>
      </c>
      <c r="I273" s="6">
        <v>2192.416114966693</v>
      </c>
      <c r="J273" s="6">
        <v>79292.93506448591</v>
      </c>
      <c r="K273" s="8" t="s">
        <v>680</v>
      </c>
      <c r="L273" s="12">
        <v>92.83489096573209</v>
      </c>
      <c r="M273" s="12">
        <v>143.9230311715791</v>
      </c>
    </row>
    <row r="274" spans="1:13">
      <c r="A274" t="s">
        <v>951</v>
      </c>
      <c r="B274">
        <v>3502200</v>
      </c>
      <c r="C274" t="s">
        <v>46</v>
      </c>
      <c r="D274">
        <v>2023</v>
      </c>
      <c r="E274" t="s">
        <v>7</v>
      </c>
      <c r="F274" s="6">
        <v>5953.698513965374</v>
      </c>
      <c r="G274" s="12">
        <v>88.8936912623403</v>
      </c>
      <c r="H274" s="6">
        <v>1985.992841151279</v>
      </c>
      <c r="I274" s="6">
        <v>2440.527620988223</v>
      </c>
      <c r="J274" s="6">
        <v>80235.53014530246</v>
      </c>
      <c r="K274" s="12">
        <v>6.6</v>
      </c>
      <c r="L274" s="12">
        <v>93.39622641509433</v>
      </c>
      <c r="M274" s="12">
        <v>144.4784018383977</v>
      </c>
    </row>
    <row r="275" spans="1:13">
      <c r="A275" t="s">
        <v>952</v>
      </c>
      <c r="B275">
        <v>3502200</v>
      </c>
      <c r="C275" t="s">
        <v>46</v>
      </c>
      <c r="D275">
        <v>2024</v>
      </c>
      <c r="E275" t="s">
        <v>7</v>
      </c>
      <c r="F275" s="6">
        <v>6229.554328601077</v>
      </c>
      <c r="G275" s="12">
        <v>89.31897171694565</v>
      </c>
      <c r="H275" s="6">
        <v>1878.493366734616</v>
      </c>
      <c r="I275" s="6">
        <v>2243.797091075973</v>
      </c>
      <c r="J275" s="8" t="s">
        <v>680</v>
      </c>
      <c r="K275" s="8" t="s">
        <v>680</v>
      </c>
      <c r="L275" s="12">
        <v>89.96282527881041</v>
      </c>
      <c r="M275" s="12">
        <v>152.6988357026696</v>
      </c>
    </row>
    <row r="276" spans="1:13">
      <c r="A276" t="s">
        <v>953</v>
      </c>
      <c r="B276">
        <v>3502200</v>
      </c>
      <c r="C276" t="s">
        <v>46</v>
      </c>
      <c r="D276">
        <v>2025</v>
      </c>
      <c r="E276" t="s">
        <v>7</v>
      </c>
      <c r="F276" s="6">
        <v>6261.45213079396</v>
      </c>
      <c r="G276" s="12">
        <v>88.14049999231341</v>
      </c>
      <c r="H276" s="6">
        <v>1911.952638261507</v>
      </c>
      <c r="I276" s="6">
        <v>2385.516130712571</v>
      </c>
      <c r="J276" s="8" t="s">
        <v>680</v>
      </c>
      <c r="K276" s="8" t="s">
        <v>680</v>
      </c>
      <c r="L276" s="8" t="s">
        <v>680</v>
      </c>
      <c r="M276" s="12">
        <v>153.86266321</v>
      </c>
    </row>
    <row r="277" spans="1:13">
      <c r="A277" t="s">
        <v>954</v>
      </c>
      <c r="B277">
        <v>3502309</v>
      </c>
      <c r="C277" t="s">
        <v>47</v>
      </c>
      <c r="D277">
        <v>2015</v>
      </c>
      <c r="E277" t="s">
        <v>19</v>
      </c>
      <c r="F277" s="6">
        <v>7618.602893146916</v>
      </c>
      <c r="G277" s="12">
        <v>86.12523609831794</v>
      </c>
      <c r="H277" s="6">
        <v>1914.364420564726</v>
      </c>
      <c r="I277" s="6">
        <v>2458.293035471556</v>
      </c>
      <c r="J277" s="6">
        <v>26663.83356141095</v>
      </c>
      <c r="K277" s="12">
        <v>5.8</v>
      </c>
      <c r="L277" s="12">
        <v>85.91549295774648</v>
      </c>
      <c r="M277" s="12">
        <v>48.0505284470776</v>
      </c>
    </row>
    <row r="278" spans="1:13">
      <c r="A278" t="s">
        <v>955</v>
      </c>
      <c r="B278">
        <v>3502309</v>
      </c>
      <c r="C278" t="s">
        <v>47</v>
      </c>
      <c r="D278">
        <v>2016</v>
      </c>
      <c r="E278" t="s">
        <v>19</v>
      </c>
      <c r="F278" s="6">
        <v>6726.818432691516</v>
      </c>
      <c r="G278" s="12">
        <v>91.63917563245521</v>
      </c>
      <c r="H278" s="6">
        <v>1774.740836382156</v>
      </c>
      <c r="I278" s="6">
        <v>2393.779496567009</v>
      </c>
      <c r="J278" s="6">
        <v>32476.78513467903</v>
      </c>
      <c r="K278" s="8" t="s">
        <v>680</v>
      </c>
      <c r="L278" s="12">
        <v>84.14634146341463</v>
      </c>
      <c r="M278" s="12">
        <v>43.03145751392763</v>
      </c>
    </row>
    <row r="279" spans="1:13">
      <c r="A279" t="s">
        <v>956</v>
      </c>
      <c r="B279">
        <v>3502309</v>
      </c>
      <c r="C279" t="s">
        <v>47</v>
      </c>
      <c r="D279">
        <v>2017</v>
      </c>
      <c r="E279" t="s">
        <v>19</v>
      </c>
      <c r="F279" s="6">
        <v>6303.620407793305</v>
      </c>
      <c r="G279" s="12">
        <v>90.73227182493616</v>
      </c>
      <c r="H279" s="6">
        <v>1731.332566998721</v>
      </c>
      <c r="I279" s="6">
        <v>2305.167790621921</v>
      </c>
      <c r="J279" s="6">
        <v>36270.51848618272</v>
      </c>
      <c r="K279" s="12">
        <v>5.6</v>
      </c>
      <c r="L279" s="12">
        <v>92.10526315789474</v>
      </c>
      <c r="M279" s="12">
        <v>40.87267472413179</v>
      </c>
    </row>
    <row r="280" spans="1:13">
      <c r="A280" t="s">
        <v>957</v>
      </c>
      <c r="B280">
        <v>3502309</v>
      </c>
      <c r="C280" t="s">
        <v>47</v>
      </c>
      <c r="D280">
        <v>2018</v>
      </c>
      <c r="E280" t="s">
        <v>19</v>
      </c>
      <c r="F280" s="6">
        <v>7012.334234848908</v>
      </c>
      <c r="G280" s="12">
        <v>88.05644901755788</v>
      </c>
      <c r="H280" s="6">
        <v>1758.64291651798</v>
      </c>
      <c r="I280" s="6">
        <v>2439.037951560255</v>
      </c>
      <c r="J280" s="6">
        <v>39414.63247672102</v>
      </c>
      <c r="K280" s="8" t="s">
        <v>680</v>
      </c>
      <c r="L280" s="12">
        <v>88.04347826086956</v>
      </c>
      <c r="M280" s="12">
        <v>46.47073897434371</v>
      </c>
    </row>
    <row r="281" spans="1:13">
      <c r="A281" t="s">
        <v>958</v>
      </c>
      <c r="B281">
        <v>3502309</v>
      </c>
      <c r="C281" t="s">
        <v>47</v>
      </c>
      <c r="D281">
        <v>2019</v>
      </c>
      <c r="E281" t="s">
        <v>19</v>
      </c>
      <c r="F281" s="6">
        <v>7435.122262860767</v>
      </c>
      <c r="G281" s="12">
        <v>84.45566565496907</v>
      </c>
      <c r="H281" s="6">
        <v>1754.70902185044</v>
      </c>
      <c r="I281" s="6">
        <v>2472.052351588354</v>
      </c>
      <c r="J281" s="6">
        <v>30788.9886015542</v>
      </c>
      <c r="K281" s="12">
        <v>6.1</v>
      </c>
      <c r="L281" s="12">
        <v>79.26829268292683</v>
      </c>
      <c r="M281" s="12">
        <v>49.9937620954758</v>
      </c>
    </row>
    <row r="282" spans="1:13">
      <c r="A282" t="s">
        <v>959</v>
      </c>
      <c r="B282">
        <v>3502309</v>
      </c>
      <c r="C282" t="s">
        <v>47</v>
      </c>
      <c r="D282">
        <v>2020</v>
      </c>
      <c r="E282" t="s">
        <v>19</v>
      </c>
      <c r="F282" s="6">
        <v>7442.247849765426</v>
      </c>
      <c r="G282" s="12">
        <v>86.12400427564269</v>
      </c>
      <c r="H282" s="6">
        <v>2026.862595229635</v>
      </c>
      <c r="I282" s="6">
        <v>2051.879793028937</v>
      </c>
      <c r="J282" s="6">
        <v>31005.25260024317</v>
      </c>
      <c r="K282" s="8" t="s">
        <v>680</v>
      </c>
      <c r="L282" s="12">
        <v>82.60869565217391</v>
      </c>
      <c r="M282" s="12">
        <v>50.74868808755044</v>
      </c>
    </row>
    <row r="283" spans="1:13">
      <c r="A283" t="s">
        <v>960</v>
      </c>
      <c r="B283">
        <v>3502309</v>
      </c>
      <c r="C283" t="s">
        <v>47</v>
      </c>
      <c r="D283">
        <v>2021</v>
      </c>
      <c r="E283" t="s">
        <v>19</v>
      </c>
      <c r="F283" s="6">
        <v>8076.675323022688</v>
      </c>
      <c r="G283" s="12">
        <v>85.44506305666778</v>
      </c>
      <c r="H283" s="6">
        <v>2121.086305084652</v>
      </c>
      <c r="I283" s="6">
        <v>2527.347161168173</v>
      </c>
      <c r="J283" s="6">
        <v>30735.98769130927</v>
      </c>
      <c r="K283" s="12">
        <v>5</v>
      </c>
      <c r="L283" s="12">
        <v>76.81159420289855</v>
      </c>
      <c r="M283" s="12">
        <v>55.81790315740979</v>
      </c>
    </row>
    <row r="284" spans="1:13">
      <c r="A284" t="s">
        <v>961</v>
      </c>
      <c r="B284">
        <v>3502309</v>
      </c>
      <c r="C284" t="s">
        <v>47</v>
      </c>
      <c r="D284">
        <v>2022</v>
      </c>
      <c r="E284" t="s">
        <v>19</v>
      </c>
      <c r="F284" s="6">
        <v>9791.524010386349</v>
      </c>
      <c r="G284" s="12">
        <v>87.77816161292061</v>
      </c>
      <c r="H284" s="6">
        <v>3176.049548229939</v>
      </c>
      <c r="I284" s="6">
        <v>3333.503184585406</v>
      </c>
      <c r="J284" s="6">
        <v>34671.63651568336</v>
      </c>
      <c r="K284" s="8" t="s">
        <v>680</v>
      </c>
      <c r="L284" s="12">
        <v>81.81818181818181</v>
      </c>
      <c r="M284" s="12">
        <v>55.55710723493214</v>
      </c>
    </row>
    <row r="285" spans="1:13">
      <c r="A285" t="s">
        <v>962</v>
      </c>
      <c r="B285">
        <v>3502309</v>
      </c>
      <c r="C285" t="s">
        <v>47</v>
      </c>
      <c r="D285">
        <v>2023</v>
      </c>
      <c r="E285" t="s">
        <v>19</v>
      </c>
      <c r="F285" s="6">
        <v>9204.874615145496</v>
      </c>
      <c r="G285" s="12">
        <v>88.49589389179691</v>
      </c>
      <c r="H285" s="6">
        <v>3055.687238136118</v>
      </c>
      <c r="I285" s="6">
        <v>3362.162840144984</v>
      </c>
      <c r="J285" s="6">
        <v>60386.06508599153</v>
      </c>
      <c r="K285" s="12">
        <v>5.7</v>
      </c>
      <c r="L285" s="12">
        <v>82.60869565217391</v>
      </c>
      <c r="M285" s="12">
        <v>52.65188279863224</v>
      </c>
    </row>
    <row r="286" spans="1:13">
      <c r="A286" t="s">
        <v>963</v>
      </c>
      <c r="B286">
        <v>3502309</v>
      </c>
      <c r="C286" t="s">
        <v>47</v>
      </c>
      <c r="D286">
        <v>2024</v>
      </c>
      <c r="E286" t="s">
        <v>19</v>
      </c>
      <c r="F286" s="6">
        <v>10576.27748697256</v>
      </c>
      <c r="G286" s="12">
        <v>90.30787960860528</v>
      </c>
      <c r="H286" s="6">
        <v>3818.542852267689</v>
      </c>
      <c r="I286" s="6">
        <v>2998.95611524894</v>
      </c>
      <c r="J286" s="8" t="s">
        <v>680</v>
      </c>
      <c r="K286" s="8" t="s">
        <v>680</v>
      </c>
      <c r="L286" s="12">
        <v>89.23076923076923</v>
      </c>
      <c r="M286" s="12">
        <v>60.98281598988378</v>
      </c>
    </row>
    <row r="287" spans="1:13">
      <c r="A287" t="s">
        <v>964</v>
      </c>
      <c r="B287">
        <v>3502309</v>
      </c>
      <c r="C287" t="s">
        <v>47</v>
      </c>
      <c r="D287">
        <v>2025</v>
      </c>
      <c r="E287" t="s">
        <v>19</v>
      </c>
      <c r="F287" s="6">
        <v>9994.951519250781</v>
      </c>
      <c r="G287" s="12">
        <v>90.21094044354469</v>
      </c>
      <c r="H287" s="6">
        <v>2581.869448491155</v>
      </c>
      <c r="I287" s="6">
        <v>2709.823055844606</v>
      </c>
      <c r="J287" s="8" t="s">
        <v>680</v>
      </c>
      <c r="K287" s="8" t="s">
        <v>680</v>
      </c>
      <c r="L287" s="8" t="s">
        <v>680</v>
      </c>
      <c r="M287" s="12">
        <v>57.63089046</v>
      </c>
    </row>
    <row r="288" spans="1:13">
      <c r="A288" t="s">
        <v>965</v>
      </c>
      <c r="B288">
        <v>3502408</v>
      </c>
      <c r="C288" t="s">
        <v>49</v>
      </c>
      <c r="D288">
        <v>2015</v>
      </c>
      <c r="E288" t="s">
        <v>11</v>
      </c>
      <c r="F288" s="6">
        <v>6240.521412896641</v>
      </c>
      <c r="G288" s="12">
        <v>90.05433450399021</v>
      </c>
      <c r="H288" s="6">
        <v>1775.991377425238</v>
      </c>
      <c r="I288" s="6">
        <v>1991.491698379643</v>
      </c>
      <c r="J288" s="6">
        <v>24982.56444165402</v>
      </c>
      <c r="K288" s="12">
        <v>6.6</v>
      </c>
      <c r="L288" s="12">
        <v>85.1063829787234</v>
      </c>
      <c r="M288" s="12">
        <v>24.95584513017367</v>
      </c>
    </row>
    <row r="289" spans="1:13">
      <c r="A289" t="s">
        <v>966</v>
      </c>
      <c r="B289">
        <v>3502408</v>
      </c>
      <c r="C289" t="s">
        <v>49</v>
      </c>
      <c r="D289">
        <v>2016</v>
      </c>
      <c r="E289" t="s">
        <v>11</v>
      </c>
      <c r="F289" s="6">
        <v>6428.707451903396</v>
      </c>
      <c r="G289" s="12">
        <v>91.72192998374702</v>
      </c>
      <c r="H289" s="6">
        <v>1629.697592664203</v>
      </c>
      <c r="I289" s="6">
        <v>1742.011998166052</v>
      </c>
      <c r="J289" s="6">
        <v>27052.07279475328</v>
      </c>
      <c r="K289" s="8" t="s">
        <v>680</v>
      </c>
      <c r="L289" s="12">
        <v>80</v>
      </c>
      <c r="M289" s="12">
        <v>25.88197620136307</v>
      </c>
    </row>
    <row r="290" spans="1:13">
      <c r="A290" t="s">
        <v>967</v>
      </c>
      <c r="B290">
        <v>3502408</v>
      </c>
      <c r="C290" t="s">
        <v>49</v>
      </c>
      <c r="D290">
        <v>2017</v>
      </c>
      <c r="E290" t="s">
        <v>11</v>
      </c>
      <c r="F290" s="6">
        <v>6053.001503337367</v>
      </c>
      <c r="G290" s="12">
        <v>89.96237765002725</v>
      </c>
      <c r="H290" s="6">
        <v>1459.939597735527</v>
      </c>
      <c r="I290" s="6">
        <v>1888.531281685436</v>
      </c>
      <c r="J290" s="6">
        <v>31592.43913395901</v>
      </c>
      <c r="K290" s="12">
        <v>6.5</v>
      </c>
      <c r="L290" s="12">
        <v>82.45614035087719</v>
      </c>
      <c r="M290" s="12">
        <v>24.53281509302635</v>
      </c>
    </row>
    <row r="291" spans="1:13">
      <c r="A291" t="s">
        <v>968</v>
      </c>
      <c r="B291">
        <v>3502408</v>
      </c>
      <c r="C291" t="s">
        <v>49</v>
      </c>
      <c r="D291">
        <v>2018</v>
      </c>
      <c r="E291" t="s">
        <v>11</v>
      </c>
      <c r="F291" s="8" t="s">
        <v>680</v>
      </c>
      <c r="G291" s="8" t="s">
        <v>680</v>
      </c>
      <c r="H291" s="8" t="s">
        <v>680</v>
      </c>
      <c r="I291" s="8" t="s">
        <v>680</v>
      </c>
      <c r="J291" s="6">
        <v>25952.58369023431</v>
      </c>
      <c r="K291" s="8" t="s">
        <v>680</v>
      </c>
      <c r="L291" s="12">
        <v>85.45454545454545</v>
      </c>
      <c r="M291" s="8" t="s">
        <v>680</v>
      </c>
    </row>
    <row r="292" spans="1:13">
      <c r="A292" t="s">
        <v>969</v>
      </c>
      <c r="B292">
        <v>3502408</v>
      </c>
      <c r="C292" t="s">
        <v>49</v>
      </c>
      <c r="D292">
        <v>2019</v>
      </c>
      <c r="E292" t="s">
        <v>11</v>
      </c>
      <c r="F292" s="6">
        <v>6669.050992322968</v>
      </c>
      <c r="G292" s="12">
        <v>93.0729983282781</v>
      </c>
      <c r="H292" s="6">
        <v>1522.755921493756</v>
      </c>
      <c r="I292" s="6">
        <v>1829.796954685709</v>
      </c>
      <c r="J292" s="6">
        <v>25965.36916791127</v>
      </c>
      <c r="K292" s="12">
        <v>7.2</v>
      </c>
      <c r="L292" s="12">
        <v>90.19607843137256</v>
      </c>
      <c r="M292" s="12">
        <v>27.44314483340901</v>
      </c>
    </row>
    <row r="293" spans="1:13">
      <c r="A293" t="s">
        <v>970</v>
      </c>
      <c r="B293">
        <v>3502408</v>
      </c>
      <c r="C293" t="s">
        <v>49</v>
      </c>
      <c r="D293">
        <v>2020</v>
      </c>
      <c r="E293" t="s">
        <v>11</v>
      </c>
      <c r="F293" s="6">
        <v>6701.041474655731</v>
      </c>
      <c r="G293" s="12">
        <v>91.44449498294692</v>
      </c>
      <c r="H293" s="6">
        <v>1654.839888994835</v>
      </c>
      <c r="I293" s="6">
        <v>1529.133394692294</v>
      </c>
      <c r="J293" s="6">
        <v>27123.20238745114</v>
      </c>
      <c r="K293" s="8" t="s">
        <v>680</v>
      </c>
      <c r="L293" s="12">
        <v>85.71428571428571</v>
      </c>
      <c r="M293" s="12">
        <v>27.76911587097335</v>
      </c>
    </row>
    <row r="294" spans="1:13">
      <c r="A294" t="s">
        <v>971</v>
      </c>
      <c r="B294">
        <v>3502408</v>
      </c>
      <c r="C294" t="s">
        <v>49</v>
      </c>
      <c r="D294">
        <v>2021</v>
      </c>
      <c r="E294" t="s">
        <v>11</v>
      </c>
      <c r="F294" s="6">
        <v>7145.672622683806</v>
      </c>
      <c r="G294" s="12">
        <v>91.63174841631526</v>
      </c>
      <c r="H294" s="6">
        <v>1840.868354773357</v>
      </c>
      <c r="I294" s="6">
        <v>1632.244098607902</v>
      </c>
      <c r="J294" s="6">
        <v>31715.80628178105</v>
      </c>
      <c r="K294" s="12">
        <v>7</v>
      </c>
      <c r="L294" s="12">
        <v>92.10526315789474</v>
      </c>
      <c r="M294" s="12">
        <v>29.81174618183684</v>
      </c>
    </row>
    <row r="295" spans="1:13">
      <c r="A295" t="s">
        <v>972</v>
      </c>
      <c r="B295">
        <v>3502408</v>
      </c>
      <c r="C295" t="s">
        <v>49</v>
      </c>
      <c r="D295">
        <v>2022</v>
      </c>
      <c r="E295" t="s">
        <v>11</v>
      </c>
      <c r="F295" s="6">
        <v>8262.654048542801</v>
      </c>
      <c r="G295" s="12">
        <v>92.07185966567735</v>
      </c>
      <c r="H295" s="6">
        <v>2359.409756968912</v>
      </c>
      <c r="I295" s="6">
        <v>2117.140640366419</v>
      </c>
      <c r="J295" s="6">
        <v>28706.52262768743</v>
      </c>
      <c r="K295" s="8" t="s">
        <v>680</v>
      </c>
      <c r="L295" s="12">
        <v>82</v>
      </c>
      <c r="M295" s="12">
        <v>33.24065723728769</v>
      </c>
    </row>
    <row r="296" spans="1:13">
      <c r="A296" t="s">
        <v>973</v>
      </c>
      <c r="B296">
        <v>3502408</v>
      </c>
      <c r="C296" t="s">
        <v>49</v>
      </c>
      <c r="D296">
        <v>2023</v>
      </c>
      <c r="E296" t="s">
        <v>11</v>
      </c>
      <c r="F296" s="6">
        <v>8907.765399718055</v>
      </c>
      <c r="G296" s="12">
        <v>86.15762965511354</v>
      </c>
      <c r="H296" s="6">
        <v>2496.603948644502</v>
      </c>
      <c r="I296" s="6">
        <v>2367.141567194089</v>
      </c>
      <c r="J296" s="6">
        <v>35687.73661250067</v>
      </c>
      <c r="K296" s="12">
        <v>7.8</v>
      </c>
      <c r="L296" s="12">
        <v>90.56603773584905</v>
      </c>
      <c r="M296" s="12">
        <v>36.21452023255375</v>
      </c>
    </row>
    <row r="297" spans="1:13">
      <c r="A297" t="s">
        <v>974</v>
      </c>
      <c r="B297">
        <v>3502408</v>
      </c>
      <c r="C297" t="s">
        <v>49</v>
      </c>
      <c r="D297">
        <v>2024</v>
      </c>
      <c r="E297" t="s">
        <v>11</v>
      </c>
      <c r="F297" s="6">
        <v>9392.723936596209</v>
      </c>
      <c r="G297" s="12">
        <v>85.56016139336666</v>
      </c>
      <c r="H297" s="6">
        <v>2477.00146287948</v>
      </c>
      <c r="I297" s="6">
        <v>2289.818209459916</v>
      </c>
      <c r="J297" s="8" t="s">
        <v>680</v>
      </c>
      <c r="K297" s="8" t="s">
        <v>680</v>
      </c>
      <c r="L297" s="12">
        <v>96</v>
      </c>
      <c r="M297" s="12">
        <v>38.58530993153722</v>
      </c>
    </row>
    <row r="298" spans="1:13">
      <c r="A298" t="s">
        <v>975</v>
      </c>
      <c r="B298">
        <v>3502408</v>
      </c>
      <c r="C298" t="s">
        <v>49</v>
      </c>
      <c r="D298">
        <v>2025</v>
      </c>
      <c r="E298" t="s">
        <v>11</v>
      </c>
      <c r="F298" s="6">
        <v>9961.053030597377</v>
      </c>
      <c r="G298" s="12">
        <v>85.95135808337591</v>
      </c>
      <c r="H298" s="6">
        <v>2634.009635745507</v>
      </c>
      <c r="I298" s="6">
        <v>2387.049018941233</v>
      </c>
      <c r="J298" s="8" t="s">
        <v>680</v>
      </c>
      <c r="K298" s="8" t="s">
        <v>680</v>
      </c>
      <c r="L298" s="8" t="s">
        <v>680</v>
      </c>
      <c r="M298" s="12">
        <v>41.01961638</v>
      </c>
    </row>
    <row r="299" spans="1:13">
      <c r="A299" t="s">
        <v>976</v>
      </c>
      <c r="B299">
        <v>3502507</v>
      </c>
      <c r="C299" t="s">
        <v>50</v>
      </c>
      <c r="D299">
        <v>2015</v>
      </c>
      <c r="E299" t="s">
        <v>7</v>
      </c>
      <c r="F299" s="6">
        <v>4888.33659019147</v>
      </c>
      <c r="G299" s="12">
        <v>64.10744835774113</v>
      </c>
      <c r="H299" s="6">
        <v>759.7965338672462</v>
      </c>
      <c r="I299" s="6">
        <v>1809.495531947651</v>
      </c>
      <c r="J299" s="6">
        <v>46973.67442835793</v>
      </c>
      <c r="K299" s="12">
        <v>6.2</v>
      </c>
      <c r="L299" s="12">
        <v>77.11864406779661</v>
      </c>
      <c r="M299" s="12">
        <v>177.0408862869645</v>
      </c>
    </row>
    <row r="300" spans="1:13">
      <c r="A300" t="s">
        <v>977</v>
      </c>
      <c r="B300">
        <v>3502507</v>
      </c>
      <c r="C300" t="s">
        <v>50</v>
      </c>
      <c r="D300">
        <v>2016</v>
      </c>
      <c r="E300" t="s">
        <v>7</v>
      </c>
      <c r="F300" s="6">
        <v>4656.321955156723</v>
      </c>
      <c r="G300" s="12">
        <v>71.69369782863139</v>
      </c>
      <c r="H300" s="6">
        <v>846.770745608939</v>
      </c>
      <c r="I300" s="6">
        <v>1970.558954508689</v>
      </c>
      <c r="J300" s="6">
        <v>43922.20533753554</v>
      </c>
      <c r="K300" s="8" t="s">
        <v>680</v>
      </c>
      <c r="L300" s="12">
        <v>79.20792079207921</v>
      </c>
      <c r="M300" s="12">
        <v>168.7823582305209</v>
      </c>
    </row>
    <row r="301" spans="1:13">
      <c r="A301" t="s">
        <v>978</v>
      </c>
      <c r="B301">
        <v>3502507</v>
      </c>
      <c r="C301" t="s">
        <v>50</v>
      </c>
      <c r="D301">
        <v>2017</v>
      </c>
      <c r="E301" t="s">
        <v>7</v>
      </c>
      <c r="F301" s="6">
        <v>4214.550218682336</v>
      </c>
      <c r="G301" s="12">
        <v>70.69825103716408</v>
      </c>
      <c r="H301" s="6">
        <v>882.2392297286937</v>
      </c>
      <c r="I301" s="6">
        <v>1578.907237001382</v>
      </c>
      <c r="J301" s="6">
        <v>43487.13481179174</v>
      </c>
      <c r="K301" s="12">
        <v>6.7</v>
      </c>
      <c r="L301" s="12">
        <v>77.5</v>
      </c>
      <c r="M301" s="12">
        <v>152.8996673835765</v>
      </c>
    </row>
    <row r="302" spans="1:13">
      <c r="A302" t="s">
        <v>979</v>
      </c>
      <c r="B302">
        <v>3502507</v>
      </c>
      <c r="C302" t="s">
        <v>50</v>
      </c>
      <c r="D302">
        <v>2018</v>
      </c>
      <c r="E302" t="s">
        <v>7</v>
      </c>
      <c r="F302" s="6">
        <v>4517.473415176942</v>
      </c>
      <c r="G302" s="12">
        <v>70.96078844039164</v>
      </c>
      <c r="H302" s="6">
        <v>1081.727179772562</v>
      </c>
      <c r="I302" s="6">
        <v>1848.251080580708</v>
      </c>
      <c r="J302" s="6">
        <v>43523.08828343767</v>
      </c>
      <c r="K302" s="8" t="s">
        <v>680</v>
      </c>
      <c r="L302" s="12">
        <v>76.3855421686747</v>
      </c>
      <c r="M302" s="12">
        <v>163.2117970169277</v>
      </c>
    </row>
    <row r="303" spans="1:13">
      <c r="A303" t="s">
        <v>980</v>
      </c>
      <c r="B303">
        <v>3502507</v>
      </c>
      <c r="C303" t="s">
        <v>50</v>
      </c>
      <c r="D303">
        <v>2019</v>
      </c>
      <c r="E303" t="s">
        <v>7</v>
      </c>
      <c r="F303" s="6">
        <v>5355.557580858387</v>
      </c>
      <c r="G303" s="12">
        <v>59.90710948558163</v>
      </c>
      <c r="H303" s="6">
        <v>969.5975811524532</v>
      </c>
      <c r="I303" s="6">
        <v>1766.021393243905</v>
      </c>
      <c r="J303" s="6">
        <v>44286.77880770765</v>
      </c>
      <c r="K303" s="12">
        <v>6.7</v>
      </c>
      <c r="L303" s="12">
        <v>78.07228915662651</v>
      </c>
      <c r="M303" s="12">
        <v>193.6408954510967</v>
      </c>
    </row>
    <row r="304" spans="1:13">
      <c r="A304" t="s">
        <v>981</v>
      </c>
      <c r="B304">
        <v>3502507</v>
      </c>
      <c r="C304" t="s">
        <v>50</v>
      </c>
      <c r="D304">
        <v>2020</v>
      </c>
      <c r="E304" t="s">
        <v>7</v>
      </c>
      <c r="F304" s="6">
        <v>4770.44563277501</v>
      </c>
      <c r="G304" s="12">
        <v>68.06379453930678</v>
      </c>
      <c r="H304" s="6">
        <v>927.8729482566999</v>
      </c>
      <c r="I304" s="6">
        <v>1401.194091311067</v>
      </c>
      <c r="J304" s="6">
        <v>36530.57751617709</v>
      </c>
      <c r="K304" s="8" t="s">
        <v>680</v>
      </c>
      <c r="L304" s="12">
        <v>79.2022792022792</v>
      </c>
      <c r="M304" s="12">
        <v>172.6185752219638</v>
      </c>
    </row>
    <row r="305" spans="1:13">
      <c r="A305" t="s">
        <v>982</v>
      </c>
      <c r="B305">
        <v>3502507</v>
      </c>
      <c r="C305" t="s">
        <v>50</v>
      </c>
      <c r="D305">
        <v>2021</v>
      </c>
      <c r="E305" t="s">
        <v>7</v>
      </c>
      <c r="F305" s="6">
        <v>5174.314869836908</v>
      </c>
      <c r="G305" s="12">
        <v>65.00177573834182</v>
      </c>
      <c r="H305" s="6">
        <v>1019.960072655188</v>
      </c>
      <c r="I305" s="6">
        <v>1657.52305784467</v>
      </c>
      <c r="J305" s="6">
        <v>36017.03378151702</v>
      </c>
      <c r="K305" s="12">
        <v>6.3</v>
      </c>
      <c r="L305" s="12">
        <v>81.81818181818181</v>
      </c>
      <c r="M305" s="12">
        <v>187.3671157516642</v>
      </c>
    </row>
    <row r="306" spans="1:13">
      <c r="A306" t="s">
        <v>983</v>
      </c>
      <c r="B306">
        <v>3502507</v>
      </c>
      <c r="C306" t="s">
        <v>50</v>
      </c>
      <c r="D306">
        <v>2022</v>
      </c>
      <c r="E306" t="s">
        <v>7</v>
      </c>
      <c r="F306" s="6">
        <v>6230.977142001852</v>
      </c>
      <c r="G306" s="12">
        <v>63.38594194362588</v>
      </c>
      <c r="H306" s="6">
        <v>1138.120964526547</v>
      </c>
      <c r="I306" s="6">
        <v>2180.338667836217</v>
      </c>
      <c r="J306" s="6">
        <v>40316.8281106401</v>
      </c>
      <c r="K306" s="8" t="s">
        <v>680</v>
      </c>
      <c r="L306" s="12">
        <v>81.34556574923548</v>
      </c>
      <c r="M306" s="12">
        <v>202.9366945378583</v>
      </c>
    </row>
    <row r="307" spans="1:13">
      <c r="A307" t="s">
        <v>984</v>
      </c>
      <c r="B307">
        <v>3502507</v>
      </c>
      <c r="C307" t="s">
        <v>50</v>
      </c>
      <c r="D307">
        <v>2023</v>
      </c>
      <c r="E307" t="s">
        <v>7</v>
      </c>
      <c r="F307" s="6">
        <v>6309.774062763448</v>
      </c>
      <c r="G307" s="12">
        <v>58.2928724104098</v>
      </c>
      <c r="H307" s="6">
        <v>1350.785654239504</v>
      </c>
      <c r="I307" s="6">
        <v>2358.121543318553</v>
      </c>
      <c r="J307" s="6">
        <v>45635.80988446533</v>
      </c>
      <c r="K307" s="12">
        <v>6.6</v>
      </c>
      <c r="L307" s="12">
        <v>77.96052631578948</v>
      </c>
      <c r="M307" s="12">
        <v>207.5663275686664</v>
      </c>
    </row>
    <row r="308" spans="1:13">
      <c r="A308" t="s">
        <v>985</v>
      </c>
      <c r="B308">
        <v>3502507</v>
      </c>
      <c r="C308" t="s">
        <v>50</v>
      </c>
      <c r="D308">
        <v>2024</v>
      </c>
      <c r="E308" t="s">
        <v>7</v>
      </c>
      <c r="F308" s="6">
        <v>6399.600887845999</v>
      </c>
      <c r="G308" s="12">
        <v>58.67000826033035</v>
      </c>
      <c r="H308" s="6">
        <v>1191.7747081579</v>
      </c>
      <c r="I308" s="6">
        <v>2198.424818925497</v>
      </c>
      <c r="J308" s="8" t="s">
        <v>680</v>
      </c>
      <c r="K308" s="8" t="s">
        <v>680</v>
      </c>
      <c r="L308" s="12">
        <v>77.24550898203593</v>
      </c>
      <c r="M308" s="12">
        <v>212.6139402969076</v>
      </c>
    </row>
    <row r="309" spans="1:13">
      <c r="A309" t="s">
        <v>986</v>
      </c>
      <c r="B309">
        <v>3502507</v>
      </c>
      <c r="C309" t="s">
        <v>50</v>
      </c>
      <c r="D309">
        <v>2025</v>
      </c>
      <c r="E309" t="s">
        <v>7</v>
      </c>
      <c r="F309" s="6">
        <v>6915.18651760659</v>
      </c>
      <c r="G309" s="12">
        <v>57.67932012672782</v>
      </c>
      <c r="H309" s="6">
        <v>1358.435055972964</v>
      </c>
      <c r="I309" s="6">
        <v>2048.080254367701</v>
      </c>
      <c r="J309" s="8" t="s">
        <v>680</v>
      </c>
      <c r="K309" s="8" t="s">
        <v>680</v>
      </c>
      <c r="L309" s="8" t="s">
        <v>680</v>
      </c>
      <c r="M309" s="12">
        <v>229.17619638</v>
      </c>
    </row>
    <row r="310" spans="1:13">
      <c r="A310" t="s">
        <v>987</v>
      </c>
      <c r="B310">
        <v>3502606</v>
      </c>
      <c r="C310" t="s">
        <v>52</v>
      </c>
      <c r="D310">
        <v>2015</v>
      </c>
      <c r="E310" t="s">
        <v>11</v>
      </c>
      <c r="F310" s="6">
        <v>6243.943669351145</v>
      </c>
      <c r="G310" s="12">
        <v>90.68024250021138</v>
      </c>
      <c r="H310" s="6">
        <v>1593.603617444976</v>
      </c>
      <c r="I310" s="6">
        <v>1385.477560758066</v>
      </c>
      <c r="J310" s="6">
        <v>33643.07004491061</v>
      </c>
      <c r="K310" s="12">
        <v>6.3</v>
      </c>
      <c r="L310" s="12">
        <v>94.11764705882354</v>
      </c>
      <c r="M310" s="12">
        <v>27.45462031413699</v>
      </c>
    </row>
    <row r="311" spans="1:13">
      <c r="A311" t="s">
        <v>988</v>
      </c>
      <c r="B311">
        <v>3502606</v>
      </c>
      <c r="C311" t="s">
        <v>52</v>
      </c>
      <c r="D311">
        <v>2016</v>
      </c>
      <c r="E311" t="s">
        <v>11</v>
      </c>
      <c r="F311" s="6">
        <v>6443.011942442581</v>
      </c>
      <c r="G311" s="12">
        <v>91.89045376059795</v>
      </c>
      <c r="H311" s="6">
        <v>1676.308263605491</v>
      </c>
      <c r="I311" s="6">
        <v>1362.348490675893</v>
      </c>
      <c r="J311" s="6">
        <v>36974.95550954519</v>
      </c>
      <c r="K311" s="8" t="s">
        <v>680</v>
      </c>
      <c r="L311" s="12">
        <v>82.97872340425532</v>
      </c>
      <c r="M311" s="12">
        <v>28.10441809293454</v>
      </c>
    </row>
    <row r="312" spans="1:13">
      <c r="A312" t="s">
        <v>989</v>
      </c>
      <c r="B312">
        <v>3502606</v>
      </c>
      <c r="C312" t="s">
        <v>52</v>
      </c>
      <c r="D312">
        <v>2017</v>
      </c>
      <c r="E312" t="s">
        <v>11</v>
      </c>
      <c r="F312" s="6">
        <v>5638.53703985414</v>
      </c>
      <c r="G312" s="12">
        <v>90.53594044574726</v>
      </c>
      <c r="H312" s="6">
        <v>1737.912796497531</v>
      </c>
      <c r="I312" s="6">
        <v>1283.968888332971</v>
      </c>
      <c r="J312" s="6">
        <v>46736.39249662033</v>
      </c>
      <c r="K312" s="12">
        <v>6.7</v>
      </c>
      <c r="L312" s="12">
        <v>86.04651162790698</v>
      </c>
      <c r="M312" s="12">
        <v>24.40922684552857</v>
      </c>
    </row>
    <row r="313" spans="1:13">
      <c r="A313" t="s">
        <v>990</v>
      </c>
      <c r="B313">
        <v>3502606</v>
      </c>
      <c r="C313" t="s">
        <v>52</v>
      </c>
      <c r="D313">
        <v>2018</v>
      </c>
      <c r="E313" t="s">
        <v>11</v>
      </c>
      <c r="F313" s="6">
        <v>5845.263713989102</v>
      </c>
      <c r="G313" s="12">
        <v>89.97319238416694</v>
      </c>
      <c r="H313" s="6">
        <v>2004.288075375524</v>
      </c>
      <c r="I313" s="6">
        <v>1472.88498133321</v>
      </c>
      <c r="J313" s="6">
        <v>35548.96156112146</v>
      </c>
      <c r="K313" s="8" t="s">
        <v>680</v>
      </c>
      <c r="L313" s="12">
        <v>95.83333333333333</v>
      </c>
      <c r="M313" s="12">
        <v>24.74884656502986</v>
      </c>
    </row>
    <row r="314" spans="1:13">
      <c r="A314" t="s">
        <v>991</v>
      </c>
      <c r="B314">
        <v>3502606</v>
      </c>
      <c r="C314" t="s">
        <v>52</v>
      </c>
      <c r="D314">
        <v>2019</v>
      </c>
      <c r="E314" t="s">
        <v>11</v>
      </c>
      <c r="F314" s="6">
        <v>6648.974522247137</v>
      </c>
      <c r="G314" s="12">
        <v>85.5137474109174</v>
      </c>
      <c r="H314" s="6">
        <v>1886.732110288347</v>
      </c>
      <c r="I314" s="6">
        <v>1315.930048329473</v>
      </c>
      <c r="J314" s="6">
        <v>41609.1130940322</v>
      </c>
      <c r="K314" s="12">
        <v>6.7</v>
      </c>
      <c r="L314" s="12">
        <v>90</v>
      </c>
      <c r="M314" s="12">
        <v>27.89909709534898</v>
      </c>
    </row>
    <row r="315" spans="1:13">
      <c r="A315" t="s">
        <v>992</v>
      </c>
      <c r="B315">
        <v>3502606</v>
      </c>
      <c r="C315" t="s">
        <v>52</v>
      </c>
      <c r="D315">
        <v>2020</v>
      </c>
      <c r="E315" t="s">
        <v>11</v>
      </c>
      <c r="F315" s="6">
        <v>6580.502991758901</v>
      </c>
      <c r="G315" s="12">
        <v>89.76814101318541</v>
      </c>
      <c r="H315" s="6">
        <v>1969.804784395728</v>
      </c>
      <c r="I315" s="6">
        <v>1050.673853679926</v>
      </c>
      <c r="J315" s="6">
        <v>50663.35853623448</v>
      </c>
      <c r="K315" s="8" t="s">
        <v>680</v>
      </c>
      <c r="L315" s="12">
        <v>85.29411764705883</v>
      </c>
      <c r="M315" s="12">
        <v>27.36173143973351</v>
      </c>
    </row>
    <row r="316" spans="1:13">
      <c r="A316" t="s">
        <v>993</v>
      </c>
      <c r="B316">
        <v>3502606</v>
      </c>
      <c r="C316" t="s">
        <v>52</v>
      </c>
      <c r="D316">
        <v>2021</v>
      </c>
      <c r="E316" t="s">
        <v>11</v>
      </c>
      <c r="F316" s="6">
        <v>7037.495468525767</v>
      </c>
      <c r="G316" s="12">
        <v>90.15405653234615</v>
      </c>
      <c r="H316" s="6">
        <v>2339.219373834432</v>
      </c>
      <c r="I316" s="6">
        <v>1395.38534316333</v>
      </c>
      <c r="J316" s="6">
        <v>46056.30333280305</v>
      </c>
      <c r="K316" s="12">
        <v>6.3</v>
      </c>
      <c r="L316" s="12">
        <v>90</v>
      </c>
      <c r="M316" s="12">
        <v>29.00855632126321</v>
      </c>
    </row>
    <row r="317" spans="1:13">
      <c r="A317" t="s">
        <v>994</v>
      </c>
      <c r="B317">
        <v>3502606</v>
      </c>
      <c r="C317" t="s">
        <v>52</v>
      </c>
      <c r="D317">
        <v>2022</v>
      </c>
      <c r="E317" t="s">
        <v>11</v>
      </c>
      <c r="F317" s="6">
        <v>8519.274312753147</v>
      </c>
      <c r="G317" s="12">
        <v>87.62608228093814</v>
      </c>
      <c r="H317" s="6">
        <v>2338.269410453245</v>
      </c>
      <c r="I317" s="6">
        <v>1624.692793798213</v>
      </c>
      <c r="J317" s="6">
        <v>47192.37066993713</v>
      </c>
      <c r="K317" s="8" t="s">
        <v>680</v>
      </c>
      <c r="L317" s="12">
        <v>89.36170212765957</v>
      </c>
      <c r="M317" s="12">
        <v>34.80975484190936</v>
      </c>
    </row>
    <row r="318" spans="1:13">
      <c r="A318" t="s">
        <v>995</v>
      </c>
      <c r="B318">
        <v>3502606</v>
      </c>
      <c r="C318" t="s">
        <v>52</v>
      </c>
      <c r="D318">
        <v>2023</v>
      </c>
      <c r="E318" t="s">
        <v>11</v>
      </c>
      <c r="F318" s="6">
        <v>8574.935930697982</v>
      </c>
      <c r="G318" s="12">
        <v>82.83810033521316</v>
      </c>
      <c r="H318" s="6">
        <v>2690.425674157984</v>
      </c>
      <c r="I318" s="6">
        <v>1916.119630985716</v>
      </c>
      <c r="J318" s="6">
        <v>60286.89995356054</v>
      </c>
      <c r="K318" s="12">
        <v>7.1</v>
      </c>
      <c r="L318" s="12">
        <v>75.67567567567568</v>
      </c>
      <c r="M318" s="12">
        <v>35.20011199551522</v>
      </c>
    </row>
    <row r="319" spans="1:13">
      <c r="A319" t="s">
        <v>996</v>
      </c>
      <c r="B319">
        <v>3502606</v>
      </c>
      <c r="C319" t="s">
        <v>52</v>
      </c>
      <c r="D319">
        <v>2024</v>
      </c>
      <c r="E319" t="s">
        <v>11</v>
      </c>
      <c r="F319" s="6">
        <v>8964.41947154107</v>
      </c>
      <c r="G319" s="12">
        <v>86.49692969348507</v>
      </c>
      <c r="H319" s="6">
        <v>2883.698648927254</v>
      </c>
      <c r="I319" s="6">
        <v>1773.389022313372</v>
      </c>
      <c r="J319" s="8" t="s">
        <v>680</v>
      </c>
      <c r="K319" s="8" t="s">
        <v>680</v>
      </c>
      <c r="L319" s="12">
        <v>87.5</v>
      </c>
      <c r="M319" s="12">
        <v>36.96926590063538</v>
      </c>
    </row>
    <row r="320" spans="1:13">
      <c r="A320" t="s">
        <v>997</v>
      </c>
      <c r="B320">
        <v>3502606</v>
      </c>
      <c r="C320" t="s">
        <v>52</v>
      </c>
      <c r="D320">
        <v>2025</v>
      </c>
      <c r="E320" t="s">
        <v>11</v>
      </c>
      <c r="F320" s="6">
        <v>9255.221276750974</v>
      </c>
      <c r="G320" s="12">
        <v>87.67725698933661</v>
      </c>
      <c r="H320" s="6">
        <v>3062.637052529183</v>
      </c>
      <c r="I320" s="6">
        <v>2037.382898832685</v>
      </c>
      <c r="J320" s="8" t="s">
        <v>680</v>
      </c>
      <c r="K320" s="8" t="s">
        <v>680</v>
      </c>
      <c r="L320" s="8" t="s">
        <v>680</v>
      </c>
      <c r="M320" s="12">
        <v>38.05746989</v>
      </c>
    </row>
    <row r="321" spans="1:13">
      <c r="A321" t="s">
        <v>998</v>
      </c>
      <c r="B321">
        <v>3502705</v>
      </c>
      <c r="C321" t="s">
        <v>54</v>
      </c>
      <c r="D321">
        <v>2015</v>
      </c>
      <c r="E321" t="s">
        <v>7</v>
      </c>
      <c r="F321" s="6">
        <v>3559.779769942417</v>
      </c>
      <c r="G321" s="12">
        <v>90.5183581247056</v>
      </c>
      <c r="H321" s="6">
        <v>969.6974509487941</v>
      </c>
      <c r="I321" s="6">
        <v>1199.38351379852</v>
      </c>
      <c r="J321" s="6">
        <v>47085.82149418128</v>
      </c>
      <c r="K321" s="12">
        <v>6.2</v>
      </c>
      <c r="L321" s="12">
        <v>83.96946564885496</v>
      </c>
      <c r="M321" s="12">
        <v>89.74560778001828</v>
      </c>
    </row>
    <row r="322" spans="1:13">
      <c r="A322" t="s">
        <v>999</v>
      </c>
      <c r="B322">
        <v>3502705</v>
      </c>
      <c r="C322" t="s">
        <v>54</v>
      </c>
      <c r="D322">
        <v>2016</v>
      </c>
      <c r="E322" t="s">
        <v>7</v>
      </c>
      <c r="F322" s="6">
        <v>3778.963053362288</v>
      </c>
      <c r="G322" s="12">
        <v>87.37628863185918</v>
      </c>
      <c r="H322" s="6">
        <v>1045.109691165748</v>
      </c>
      <c r="I322" s="6">
        <v>1201.39115895988</v>
      </c>
      <c r="J322" s="6">
        <v>39431.00746040837</v>
      </c>
      <c r="K322" s="8" t="s">
        <v>680</v>
      </c>
      <c r="L322" s="12">
        <v>84.41176470588235</v>
      </c>
      <c r="M322" s="12">
        <v>94.7650564891661</v>
      </c>
    </row>
    <row r="323" spans="1:13">
      <c r="A323" t="s">
        <v>1000</v>
      </c>
      <c r="B323">
        <v>3502705</v>
      </c>
      <c r="C323" t="s">
        <v>54</v>
      </c>
      <c r="D323">
        <v>2017</v>
      </c>
      <c r="E323" t="s">
        <v>7</v>
      </c>
      <c r="F323" s="6">
        <v>3862.083820920373</v>
      </c>
      <c r="G323" s="12">
        <v>83.59613400934866</v>
      </c>
      <c r="H323" s="6">
        <v>1061.136275777875</v>
      </c>
      <c r="I323" s="6">
        <v>1193.254673915028</v>
      </c>
      <c r="J323" s="6">
        <v>39318.47947806044</v>
      </c>
      <c r="K323" s="12">
        <v>6.8</v>
      </c>
      <c r="L323" s="12">
        <v>82.45125348189416</v>
      </c>
      <c r="M323" s="12">
        <v>96.3396809128587</v>
      </c>
    </row>
    <row r="324" spans="1:13">
      <c r="A324" t="s">
        <v>1001</v>
      </c>
      <c r="B324">
        <v>3502705</v>
      </c>
      <c r="C324" t="s">
        <v>54</v>
      </c>
      <c r="D324">
        <v>2018</v>
      </c>
      <c r="E324" t="s">
        <v>7</v>
      </c>
      <c r="F324" s="6">
        <v>3933.443138223729</v>
      </c>
      <c r="G324" s="12">
        <v>89.67541343502268</v>
      </c>
      <c r="H324" s="6">
        <v>1378.495431831633</v>
      </c>
      <c r="I324" s="6">
        <v>1337.219699839441</v>
      </c>
      <c r="J324" s="6">
        <v>35141.99310874533</v>
      </c>
      <c r="K324" s="8" t="s">
        <v>680</v>
      </c>
      <c r="L324" s="12">
        <v>80.23255813953489</v>
      </c>
      <c r="M324" s="12">
        <v>96.47162640807517</v>
      </c>
    </row>
    <row r="325" spans="1:13">
      <c r="A325" t="s">
        <v>1002</v>
      </c>
      <c r="B325">
        <v>3502705</v>
      </c>
      <c r="C325" t="s">
        <v>54</v>
      </c>
      <c r="D325">
        <v>2019</v>
      </c>
      <c r="E325" t="s">
        <v>7</v>
      </c>
      <c r="F325" s="6">
        <v>3843.28309563429</v>
      </c>
      <c r="G325" s="12">
        <v>91.32092991798953</v>
      </c>
      <c r="H325" s="6">
        <v>1064.418247495989</v>
      </c>
      <c r="I325" s="6">
        <v>1378.811903576213</v>
      </c>
      <c r="J325" s="6">
        <v>35375.89964152663</v>
      </c>
      <c r="K325" s="12">
        <v>6.7</v>
      </c>
      <c r="L325" s="12">
        <v>82.28228228228228</v>
      </c>
      <c r="M325" s="12">
        <v>93.67618217299018</v>
      </c>
    </row>
    <row r="326" spans="1:13">
      <c r="A326" t="s">
        <v>1003</v>
      </c>
      <c r="B326">
        <v>3502705</v>
      </c>
      <c r="C326" t="s">
        <v>54</v>
      </c>
      <c r="D326">
        <v>2020</v>
      </c>
      <c r="E326" t="s">
        <v>7</v>
      </c>
      <c r="F326" s="6">
        <v>4357.101876400588</v>
      </c>
      <c r="G326" s="12">
        <v>86.41186638649468</v>
      </c>
      <c r="H326" s="6">
        <v>1328.683761080206</v>
      </c>
      <c r="I326" s="6">
        <v>1097.541033925767</v>
      </c>
      <c r="J326" s="6">
        <v>40060.21052579847</v>
      </c>
      <c r="K326" s="8" t="s">
        <v>680</v>
      </c>
      <c r="L326" s="12">
        <v>87.05234159779614</v>
      </c>
      <c r="M326" s="12">
        <v>105.5551500576806</v>
      </c>
    </row>
    <row r="327" spans="1:13">
      <c r="A327" t="s">
        <v>1004</v>
      </c>
      <c r="B327">
        <v>3502705</v>
      </c>
      <c r="C327" t="s">
        <v>54</v>
      </c>
      <c r="D327">
        <v>2021</v>
      </c>
      <c r="E327" t="s">
        <v>7</v>
      </c>
      <c r="F327" s="6">
        <v>4316.511750041806</v>
      </c>
      <c r="G327" s="12">
        <v>91.04290694214578</v>
      </c>
      <c r="H327" s="6">
        <v>1224.358298101567</v>
      </c>
      <c r="I327" s="6">
        <v>1263.572070472631</v>
      </c>
      <c r="J327" s="6">
        <v>46701.70948984394</v>
      </c>
      <c r="K327" s="12">
        <v>6.1</v>
      </c>
      <c r="L327" s="12">
        <v>83.27759197324414</v>
      </c>
      <c r="M327" s="12">
        <v>103.9459194527567</v>
      </c>
    </row>
    <row r="328" spans="1:13">
      <c r="A328" t="s">
        <v>1005</v>
      </c>
      <c r="B328">
        <v>3502705</v>
      </c>
      <c r="C328" t="s">
        <v>54</v>
      </c>
      <c r="D328">
        <v>2022</v>
      </c>
      <c r="E328" t="s">
        <v>7</v>
      </c>
      <c r="F328" s="6">
        <v>5567.211089074527</v>
      </c>
      <c r="G328" s="12">
        <v>87.69056960719531</v>
      </c>
      <c r="H328" s="6">
        <v>1249.886774552541</v>
      </c>
      <c r="I328" s="6">
        <v>1690.625143892221</v>
      </c>
      <c r="J328" s="6">
        <v>45805.12785765177</v>
      </c>
      <c r="K328" s="8" t="s">
        <v>680</v>
      </c>
      <c r="L328" s="12">
        <v>80.27681660899654</v>
      </c>
      <c r="M328" s="12">
        <v>136.8698846248973</v>
      </c>
    </row>
    <row r="329" spans="1:13">
      <c r="A329" t="s">
        <v>1006</v>
      </c>
      <c r="B329">
        <v>3502705</v>
      </c>
      <c r="C329" t="s">
        <v>54</v>
      </c>
      <c r="D329">
        <v>2023</v>
      </c>
      <c r="E329" t="s">
        <v>7</v>
      </c>
      <c r="F329" s="6">
        <v>4997.325474706303</v>
      </c>
      <c r="G329" s="12">
        <v>86.08265740561862</v>
      </c>
      <c r="H329" s="6">
        <v>1394.753925116011</v>
      </c>
      <c r="I329" s="6">
        <v>1756.695676018542</v>
      </c>
      <c r="J329" s="6">
        <v>54750.74853514883</v>
      </c>
      <c r="K329" s="12">
        <v>7</v>
      </c>
      <c r="L329" s="12">
        <v>91.13924050632912</v>
      </c>
      <c r="M329" s="12">
        <v>123.6113442795977</v>
      </c>
    </row>
    <row r="330" spans="1:13">
      <c r="A330" t="s">
        <v>1007</v>
      </c>
      <c r="B330">
        <v>3502705</v>
      </c>
      <c r="C330" t="s">
        <v>54</v>
      </c>
      <c r="D330">
        <v>2024</v>
      </c>
      <c r="E330" t="s">
        <v>7</v>
      </c>
      <c r="F330" s="6">
        <v>5627.935689878108</v>
      </c>
      <c r="G330" s="12">
        <v>88.57160370706502</v>
      </c>
      <c r="H330" s="6">
        <v>1786.484281615375</v>
      </c>
      <c r="I330" s="6">
        <v>1558.944046149199</v>
      </c>
      <c r="J330" s="8" t="s">
        <v>680</v>
      </c>
      <c r="K330" s="8" t="s">
        <v>680</v>
      </c>
      <c r="L330" s="12">
        <v>90.84507042253522</v>
      </c>
      <c r="M330" s="12">
        <v>140.0568075783066</v>
      </c>
    </row>
    <row r="331" spans="1:13">
      <c r="A331" t="s">
        <v>1008</v>
      </c>
      <c r="B331">
        <v>3502705</v>
      </c>
      <c r="C331" t="s">
        <v>54</v>
      </c>
      <c r="D331">
        <v>2025</v>
      </c>
      <c r="E331" t="s">
        <v>7</v>
      </c>
      <c r="F331" s="6">
        <v>6193.16620066782</v>
      </c>
      <c r="G331" s="12">
        <v>88.1644158213801</v>
      </c>
      <c r="H331" s="6">
        <v>2022.767461077363</v>
      </c>
      <c r="I331" s="6">
        <v>1856.148139759424</v>
      </c>
      <c r="J331" s="8" t="s">
        <v>680</v>
      </c>
      <c r="K331" s="8" t="s">
        <v>680</v>
      </c>
      <c r="L331" s="8" t="s">
        <v>680</v>
      </c>
      <c r="M331" s="12">
        <v>153.94353225</v>
      </c>
    </row>
    <row r="332" spans="1:13">
      <c r="A332" t="s">
        <v>1009</v>
      </c>
      <c r="B332">
        <v>3502754</v>
      </c>
      <c r="C332" t="s">
        <v>63</v>
      </c>
      <c r="D332">
        <v>2015</v>
      </c>
      <c r="E332" t="s">
        <v>7</v>
      </c>
      <c r="F332" s="6">
        <v>6960.731573272106</v>
      </c>
      <c r="G332" s="12">
        <v>73.63152322946947</v>
      </c>
      <c r="H332" s="6">
        <v>1323.567946443185</v>
      </c>
      <c r="I332" s="6">
        <v>2428.604232074509</v>
      </c>
      <c r="J332" s="6">
        <v>134255.1666128143</v>
      </c>
      <c r="K332" s="12">
        <v>5.8</v>
      </c>
      <c r="L332" s="12">
        <v>86.84210526315789</v>
      </c>
      <c r="M332" s="12">
        <v>140.0081548647952</v>
      </c>
    </row>
    <row r="333" spans="1:13">
      <c r="A333" t="s">
        <v>1010</v>
      </c>
      <c r="B333">
        <v>3502754</v>
      </c>
      <c r="C333" t="s">
        <v>63</v>
      </c>
      <c r="D333">
        <v>2016</v>
      </c>
      <c r="E333" t="s">
        <v>7</v>
      </c>
      <c r="F333" s="6">
        <v>6884.627972449286</v>
      </c>
      <c r="G333" s="12">
        <v>69.50282448484502</v>
      </c>
      <c r="H333" s="6">
        <v>1258.701985618783</v>
      </c>
      <c r="I333" s="6">
        <v>2486.892394008436</v>
      </c>
      <c r="J333" s="6">
        <v>168106.4308565606</v>
      </c>
      <c r="K333" s="8" t="s">
        <v>680</v>
      </c>
      <c r="L333" s="12">
        <v>88</v>
      </c>
      <c r="M333" s="12">
        <v>141.6925283009788</v>
      </c>
    </row>
    <row r="334" spans="1:13">
      <c r="A334" t="s">
        <v>1011</v>
      </c>
      <c r="B334">
        <v>3502754</v>
      </c>
      <c r="C334" t="s">
        <v>63</v>
      </c>
      <c r="D334">
        <v>2017</v>
      </c>
      <c r="E334" t="s">
        <v>7</v>
      </c>
      <c r="F334" s="6">
        <v>6856.094920063842</v>
      </c>
      <c r="G334" s="12">
        <v>68.76612707266162</v>
      </c>
      <c r="H334" s="6">
        <v>1157.337912256279</v>
      </c>
      <c r="I334" s="6">
        <v>2564.801471030473</v>
      </c>
      <c r="J334" s="6">
        <v>203464.3266012316</v>
      </c>
      <c r="K334" s="12">
        <v>6.3</v>
      </c>
      <c r="L334" s="12">
        <v>87.34939759036145</v>
      </c>
      <c r="M334" s="12">
        <v>144.2385249283031</v>
      </c>
    </row>
    <row r="335" spans="1:13">
      <c r="A335" t="s">
        <v>1012</v>
      </c>
      <c r="B335">
        <v>3502754</v>
      </c>
      <c r="C335" t="s">
        <v>63</v>
      </c>
      <c r="D335">
        <v>2018</v>
      </c>
      <c r="E335" t="s">
        <v>7</v>
      </c>
      <c r="F335" s="6">
        <v>7107.691318332906</v>
      </c>
      <c r="G335" s="12">
        <v>68.86946077480975</v>
      </c>
      <c r="H335" s="6">
        <v>1564.971477288007</v>
      </c>
      <c r="I335" s="6">
        <v>2578.747862377459</v>
      </c>
      <c r="J335" s="6">
        <v>217248.24456557</v>
      </c>
      <c r="K335" s="8" t="s">
        <v>680</v>
      </c>
      <c r="L335" s="12">
        <v>87.36559139784946</v>
      </c>
      <c r="M335" s="12">
        <v>155.3314860708473</v>
      </c>
    </row>
    <row r="336" spans="1:13">
      <c r="A336" t="s">
        <v>1013</v>
      </c>
      <c r="B336">
        <v>3502754</v>
      </c>
      <c r="C336" t="s">
        <v>63</v>
      </c>
      <c r="D336">
        <v>2019</v>
      </c>
      <c r="E336" t="s">
        <v>7</v>
      </c>
      <c r="F336" s="6">
        <v>7412.776661305579</v>
      </c>
      <c r="G336" s="12">
        <v>66.58129573453444</v>
      </c>
      <c r="H336" s="6">
        <v>1628.346758389416</v>
      </c>
      <c r="I336" s="6">
        <v>2347.704997407191</v>
      </c>
      <c r="J336" s="6">
        <v>216109.1988804139</v>
      </c>
      <c r="K336" s="12">
        <v>6.3</v>
      </c>
      <c r="L336" s="12">
        <v>86.75324675324676</v>
      </c>
      <c r="M336" s="12">
        <v>165.779337253438</v>
      </c>
    </row>
    <row r="337" spans="1:13">
      <c r="A337" t="s">
        <v>1014</v>
      </c>
      <c r="B337">
        <v>3502754</v>
      </c>
      <c r="C337" t="s">
        <v>63</v>
      </c>
      <c r="D337">
        <v>2020</v>
      </c>
      <c r="E337" t="s">
        <v>7</v>
      </c>
      <c r="F337" s="6">
        <v>6561.987116772067</v>
      </c>
      <c r="G337" s="12">
        <v>72.38385716302984</v>
      </c>
      <c r="H337" s="6">
        <v>1746.585650089414</v>
      </c>
      <c r="I337" s="6">
        <v>1979.383740169778</v>
      </c>
      <c r="J337" s="6">
        <v>197839.6625970166</v>
      </c>
      <c r="K337" s="8" t="s">
        <v>680</v>
      </c>
      <c r="L337" s="12">
        <v>88.62275449101796</v>
      </c>
      <c r="M337" s="12">
        <v>150.0070254894094</v>
      </c>
    </row>
    <row r="338" spans="1:13">
      <c r="A338" t="s">
        <v>1015</v>
      </c>
      <c r="B338">
        <v>3502754</v>
      </c>
      <c r="C338" t="s">
        <v>63</v>
      </c>
      <c r="D338">
        <v>2021</v>
      </c>
      <c r="E338" t="s">
        <v>7</v>
      </c>
      <c r="F338" s="6">
        <v>6939.570612307572</v>
      </c>
      <c r="G338" s="12">
        <v>74.97264521970675</v>
      </c>
      <c r="H338" s="6">
        <v>1760.333298684144</v>
      </c>
      <c r="I338" s="6">
        <v>2092.780535419502</v>
      </c>
      <c r="J338" s="6">
        <v>258383.432383741</v>
      </c>
      <c r="K338" s="12">
        <v>5.7</v>
      </c>
      <c r="L338" s="12">
        <v>83.54430379746836</v>
      </c>
      <c r="M338" s="12">
        <v>161.9903968030957</v>
      </c>
    </row>
    <row r="339" spans="1:13">
      <c r="A339" t="s">
        <v>1016</v>
      </c>
      <c r="B339">
        <v>3502754</v>
      </c>
      <c r="C339" t="s">
        <v>63</v>
      </c>
      <c r="D339">
        <v>2022</v>
      </c>
      <c r="E339" t="s">
        <v>7</v>
      </c>
      <c r="F339" s="6">
        <v>9458.347744710009</v>
      </c>
      <c r="G339" s="12">
        <v>68.81988789267052</v>
      </c>
      <c r="H339" s="6">
        <v>1921.058533241948</v>
      </c>
      <c r="I339" s="6">
        <v>4079.452119792761</v>
      </c>
      <c r="J339" s="6">
        <v>273191.2631078116</v>
      </c>
      <c r="K339" s="8" t="s">
        <v>680</v>
      </c>
      <c r="L339" s="12">
        <v>84.48275862068965</v>
      </c>
      <c r="M339" s="12">
        <v>203.5625601616488</v>
      </c>
    </row>
    <row r="340" spans="1:13">
      <c r="A340" t="s">
        <v>1017</v>
      </c>
      <c r="B340">
        <v>3502754</v>
      </c>
      <c r="C340" t="s">
        <v>63</v>
      </c>
      <c r="D340">
        <v>2023</v>
      </c>
      <c r="E340" t="s">
        <v>7</v>
      </c>
      <c r="F340" s="6">
        <v>9173.199255055728</v>
      </c>
      <c r="G340" s="12">
        <v>71.23677315701848</v>
      </c>
      <c r="H340" s="6">
        <v>2012.325734499999</v>
      </c>
      <c r="I340" s="6">
        <v>3484.589121266605</v>
      </c>
      <c r="J340" s="6">
        <v>242440.6913003985</v>
      </c>
      <c r="K340" s="12">
        <v>5.5</v>
      </c>
      <c r="L340" s="12">
        <v>88.78787878787878</v>
      </c>
      <c r="M340" s="12">
        <v>200.3885377266924</v>
      </c>
    </row>
    <row r="341" spans="1:13">
      <c r="A341" t="s">
        <v>1018</v>
      </c>
      <c r="B341">
        <v>3502754</v>
      </c>
      <c r="C341" t="s">
        <v>63</v>
      </c>
      <c r="D341">
        <v>2024</v>
      </c>
      <c r="E341" t="s">
        <v>7</v>
      </c>
      <c r="F341" s="6">
        <v>10326.04337061968</v>
      </c>
      <c r="G341" s="12">
        <v>71.8925048201465</v>
      </c>
      <c r="H341" s="6">
        <v>2264.271340387878</v>
      </c>
      <c r="I341" s="6">
        <v>4225.61222590466</v>
      </c>
      <c r="J341" s="8" t="s">
        <v>680</v>
      </c>
      <c r="K341" s="8" t="s">
        <v>680</v>
      </c>
      <c r="L341" s="12">
        <v>85.53459119496856</v>
      </c>
      <c r="M341" s="12">
        <v>228.907729439897</v>
      </c>
    </row>
    <row r="342" spans="1:13">
      <c r="A342" t="s">
        <v>1019</v>
      </c>
      <c r="B342">
        <v>3502754</v>
      </c>
      <c r="C342" t="s">
        <v>63</v>
      </c>
      <c r="D342">
        <v>2025</v>
      </c>
      <c r="E342" t="s">
        <v>7</v>
      </c>
      <c r="F342" s="6">
        <v>10829.97583042036</v>
      </c>
      <c r="G342" s="12">
        <v>71.82325326289534</v>
      </c>
      <c r="H342" s="6">
        <v>2425.042168593708</v>
      </c>
      <c r="I342" s="6">
        <v>3832.79185892265</v>
      </c>
      <c r="J342" s="8" t="s">
        <v>680</v>
      </c>
      <c r="K342" s="8" t="s">
        <v>680</v>
      </c>
      <c r="L342" s="8" t="s">
        <v>680</v>
      </c>
      <c r="M342" s="12">
        <v>241.66008068</v>
      </c>
    </row>
    <row r="343" spans="1:13">
      <c r="A343" t="s">
        <v>1020</v>
      </c>
      <c r="B343">
        <v>3502804</v>
      </c>
      <c r="C343" t="s">
        <v>64</v>
      </c>
      <c r="D343">
        <v>2015</v>
      </c>
      <c r="E343" t="s">
        <v>34</v>
      </c>
      <c r="F343" s="6">
        <v>3810.823027045059</v>
      </c>
      <c r="G343" s="12">
        <v>68.06728495782603</v>
      </c>
      <c r="H343" s="6">
        <v>985.6301945093986</v>
      </c>
      <c r="I343" s="6">
        <v>1053.290106313634</v>
      </c>
      <c r="J343" s="6">
        <v>56660.50898408503</v>
      </c>
      <c r="K343" s="12">
        <v>6.4</v>
      </c>
      <c r="L343" s="12">
        <v>82.05751316322397</v>
      </c>
      <c r="M343" s="12">
        <v>734.5628142241244</v>
      </c>
    </row>
    <row r="344" spans="1:13">
      <c r="A344" t="s">
        <v>1021</v>
      </c>
      <c r="B344">
        <v>3502804</v>
      </c>
      <c r="C344" t="s">
        <v>64</v>
      </c>
      <c r="D344">
        <v>2016</v>
      </c>
      <c r="E344" t="s">
        <v>34</v>
      </c>
      <c r="F344" s="6">
        <v>3839.353543373695</v>
      </c>
      <c r="G344" s="12">
        <v>64.40220909191429</v>
      </c>
      <c r="H344" s="6">
        <v>957.4847539490972</v>
      </c>
      <c r="I344" s="6">
        <v>1045.088781512109</v>
      </c>
      <c r="J344" s="6">
        <v>53117.07261799066</v>
      </c>
      <c r="K344" s="8" t="s">
        <v>680</v>
      </c>
      <c r="L344" s="12">
        <v>79.50892857142857</v>
      </c>
      <c r="M344" s="12">
        <v>744.1742186050365</v>
      </c>
    </row>
    <row r="345" spans="1:13">
      <c r="A345" t="s">
        <v>1022</v>
      </c>
      <c r="B345">
        <v>3502804</v>
      </c>
      <c r="C345" t="s">
        <v>64</v>
      </c>
      <c r="D345">
        <v>2017</v>
      </c>
      <c r="E345" t="s">
        <v>34</v>
      </c>
      <c r="F345" s="6">
        <v>3709.280242393962</v>
      </c>
      <c r="G345" s="12">
        <v>65.51895824407627</v>
      </c>
      <c r="H345" s="6">
        <v>974.2797790581744</v>
      </c>
      <c r="I345" s="6">
        <v>1089.506108729487</v>
      </c>
      <c r="J345" s="6">
        <v>53842.68168893764</v>
      </c>
      <c r="K345" s="12">
        <v>6.7</v>
      </c>
      <c r="L345" s="12">
        <v>80.64516129032258</v>
      </c>
      <c r="M345" s="12">
        <v>722.8422779562808</v>
      </c>
    </row>
    <row r="346" spans="1:13">
      <c r="A346" t="s">
        <v>1023</v>
      </c>
      <c r="B346">
        <v>3502804</v>
      </c>
      <c r="C346" t="s">
        <v>64</v>
      </c>
      <c r="D346">
        <v>2018</v>
      </c>
      <c r="E346" t="s">
        <v>34</v>
      </c>
      <c r="F346" s="6">
        <v>3757.54008687929</v>
      </c>
      <c r="G346" s="12">
        <v>66.51009644494505</v>
      </c>
      <c r="H346" s="6">
        <v>997.0370194941615</v>
      </c>
      <c r="I346" s="6">
        <v>1057.419102687418</v>
      </c>
      <c r="J346" s="6">
        <v>54484.87774570005</v>
      </c>
      <c r="K346" s="8" t="s">
        <v>680</v>
      </c>
      <c r="L346" s="12">
        <v>82.54950495049505</v>
      </c>
      <c r="M346" s="12">
        <v>736.0044069773941</v>
      </c>
    </row>
    <row r="347" spans="1:13">
      <c r="A347" t="s">
        <v>1024</v>
      </c>
      <c r="B347">
        <v>3502804</v>
      </c>
      <c r="C347" t="s">
        <v>64</v>
      </c>
      <c r="D347">
        <v>2019</v>
      </c>
      <c r="E347" t="s">
        <v>34</v>
      </c>
      <c r="F347" s="6">
        <v>3996.797066066699</v>
      </c>
      <c r="G347" s="12">
        <v>67.41953403604217</v>
      </c>
      <c r="H347" s="6">
        <v>1054.934723700069</v>
      </c>
      <c r="I347" s="6">
        <v>1185.271957648796</v>
      </c>
      <c r="J347" s="6">
        <v>56010.32471056661</v>
      </c>
      <c r="K347" s="12">
        <v>6.9</v>
      </c>
      <c r="L347" s="12">
        <v>83.52842809364549</v>
      </c>
      <c r="M347" s="12">
        <v>787.4329707681968</v>
      </c>
    </row>
    <row r="348" spans="1:13">
      <c r="A348" t="s">
        <v>1025</v>
      </c>
      <c r="B348">
        <v>3502804</v>
      </c>
      <c r="C348" t="s">
        <v>64</v>
      </c>
      <c r="D348">
        <v>2020</v>
      </c>
      <c r="E348" t="s">
        <v>34</v>
      </c>
      <c r="F348" s="6">
        <v>4159.009232518175</v>
      </c>
      <c r="G348" s="12">
        <v>69.59858235920315</v>
      </c>
      <c r="H348" s="6">
        <v>1126.394073905141</v>
      </c>
      <c r="I348" s="6">
        <v>1140.089948167515</v>
      </c>
      <c r="J348" s="6">
        <v>56204.86751615105</v>
      </c>
      <c r="K348" s="8" t="s">
        <v>680</v>
      </c>
      <c r="L348" s="12">
        <v>84.25125170687301</v>
      </c>
      <c r="M348" s="12">
        <v>824.0203402295934</v>
      </c>
    </row>
    <row r="349" spans="1:13">
      <c r="A349" t="s">
        <v>1026</v>
      </c>
      <c r="B349">
        <v>3502804</v>
      </c>
      <c r="C349" t="s">
        <v>64</v>
      </c>
      <c r="D349">
        <v>2021</v>
      </c>
      <c r="E349" t="s">
        <v>34</v>
      </c>
      <c r="F349" s="6">
        <v>4208.594842005325</v>
      </c>
      <c r="G349" s="12">
        <v>67.19264073280657</v>
      </c>
      <c r="H349" s="6">
        <v>1118.277614780282</v>
      </c>
      <c r="I349" s="6">
        <v>1171.802130135937</v>
      </c>
      <c r="J349" s="6">
        <v>56710.90963226277</v>
      </c>
      <c r="K349" s="12">
        <v>6.9</v>
      </c>
      <c r="L349" s="12">
        <v>84.24299952539155</v>
      </c>
      <c r="M349" s="12">
        <v>838.3941784758807</v>
      </c>
    </row>
    <row r="350" spans="1:13">
      <c r="A350" t="s">
        <v>1027</v>
      </c>
      <c r="B350">
        <v>3502804</v>
      </c>
      <c r="C350" t="s">
        <v>64</v>
      </c>
      <c r="D350">
        <v>2022</v>
      </c>
      <c r="E350" t="s">
        <v>34</v>
      </c>
      <c r="F350" s="6">
        <v>4672.839004139377</v>
      </c>
      <c r="G350" s="12">
        <v>67.34178206355341</v>
      </c>
      <c r="H350" s="6">
        <v>1175.371208526615</v>
      </c>
      <c r="I350" s="6">
        <v>1292.090016602723</v>
      </c>
      <c r="J350" s="6">
        <v>59008.90703262795</v>
      </c>
      <c r="K350" s="8" t="s">
        <v>680</v>
      </c>
      <c r="L350" s="12">
        <v>85.03232222774739</v>
      </c>
      <c r="M350" s="12">
        <v>935.1472328643886</v>
      </c>
    </row>
    <row r="351" spans="1:13">
      <c r="A351" t="s">
        <v>1028</v>
      </c>
      <c r="B351">
        <v>3502804</v>
      </c>
      <c r="C351" t="s">
        <v>64</v>
      </c>
      <c r="D351">
        <v>2023</v>
      </c>
      <c r="E351" t="s">
        <v>34</v>
      </c>
      <c r="F351" s="6">
        <v>4799.013454487222</v>
      </c>
      <c r="G351" s="12">
        <v>62.50366594151801</v>
      </c>
      <c r="H351" s="6">
        <v>1250.556541008537</v>
      </c>
      <c r="I351" s="6">
        <v>1355.473190067484</v>
      </c>
      <c r="J351" s="6">
        <v>61574.37815407685</v>
      </c>
      <c r="K351" s="12">
        <v>6.9</v>
      </c>
      <c r="L351" s="12">
        <v>86.0253164556962</v>
      </c>
      <c r="M351" s="12">
        <v>978.7563945359416</v>
      </c>
    </row>
    <row r="352" spans="1:13">
      <c r="A352" t="s">
        <v>1029</v>
      </c>
      <c r="B352">
        <v>3502804</v>
      </c>
      <c r="C352" t="s">
        <v>64</v>
      </c>
      <c r="D352">
        <v>2024</v>
      </c>
      <c r="E352" t="s">
        <v>34</v>
      </c>
      <c r="F352" s="6">
        <v>4878.469976128152</v>
      </c>
      <c r="G352" s="12">
        <v>62.82732473962187</v>
      </c>
      <c r="H352" s="6">
        <v>1361.734141916172</v>
      </c>
      <c r="I352" s="6">
        <v>1422.022189485252</v>
      </c>
      <c r="J352" s="8" t="s">
        <v>680</v>
      </c>
      <c r="K352" s="8" t="s">
        <v>680</v>
      </c>
      <c r="L352" s="12">
        <v>85.35353535353535</v>
      </c>
      <c r="M352" s="12">
        <v>1013.624099290027</v>
      </c>
    </row>
    <row r="353" spans="1:13">
      <c r="A353" t="s">
        <v>1030</v>
      </c>
      <c r="B353">
        <v>3502804</v>
      </c>
      <c r="C353" t="s">
        <v>64</v>
      </c>
      <c r="D353">
        <v>2025</v>
      </c>
      <c r="E353" t="s">
        <v>34</v>
      </c>
      <c r="F353" s="6">
        <v>4875.044166350791</v>
      </c>
      <c r="G353" s="12">
        <v>63.60025770698264</v>
      </c>
      <c r="H353" s="6">
        <v>1434.577872274069</v>
      </c>
      <c r="I353" s="6">
        <v>1414.164670441187</v>
      </c>
      <c r="J353" s="8" t="s">
        <v>680</v>
      </c>
      <c r="K353" s="8" t="s">
        <v>680</v>
      </c>
      <c r="L353" s="8" t="s">
        <v>680</v>
      </c>
      <c r="M353" s="12">
        <v>1016.03232993</v>
      </c>
    </row>
    <row r="354" spans="1:13">
      <c r="A354" t="s">
        <v>1031</v>
      </c>
      <c r="B354">
        <v>3502903</v>
      </c>
      <c r="C354" t="s">
        <v>65</v>
      </c>
      <c r="D354">
        <v>2015</v>
      </c>
      <c r="E354" t="s">
        <v>7</v>
      </c>
      <c r="F354" s="6">
        <v>4265.66305325861</v>
      </c>
      <c r="G354" s="12">
        <v>78.08913038558414</v>
      </c>
      <c r="H354" s="6">
        <v>887.3135295953601</v>
      </c>
      <c r="I354" s="6">
        <v>1973.859755642516</v>
      </c>
      <c r="J354" s="6">
        <v>33379.85953298174</v>
      </c>
      <c r="K354" s="12">
        <v>6</v>
      </c>
      <c r="L354" s="12">
        <v>82.92682926829268</v>
      </c>
      <c r="M354" s="12">
        <v>133.6048324911129</v>
      </c>
    </row>
    <row r="355" spans="1:13">
      <c r="A355" t="s">
        <v>1032</v>
      </c>
      <c r="B355">
        <v>3502903</v>
      </c>
      <c r="C355" t="s">
        <v>65</v>
      </c>
      <c r="D355">
        <v>2016</v>
      </c>
      <c r="E355" t="s">
        <v>7</v>
      </c>
      <c r="F355" s="6">
        <v>4344.733468716372</v>
      </c>
      <c r="G355" s="12">
        <v>76.04450091026794</v>
      </c>
      <c r="H355" s="6">
        <v>862.0603100316869</v>
      </c>
      <c r="I355" s="6">
        <v>1921.738199263427</v>
      </c>
      <c r="J355" s="6">
        <v>29296.53461618729</v>
      </c>
      <c r="K355" s="8" t="s">
        <v>680</v>
      </c>
      <c r="L355" s="12">
        <v>84.05466970387243</v>
      </c>
      <c r="M355" s="12">
        <v>138.662168654083</v>
      </c>
    </row>
    <row r="356" spans="1:13">
      <c r="A356" t="s">
        <v>1033</v>
      </c>
      <c r="B356">
        <v>3502903</v>
      </c>
      <c r="C356" t="s">
        <v>65</v>
      </c>
      <c r="D356">
        <v>2017</v>
      </c>
      <c r="E356" t="s">
        <v>7</v>
      </c>
      <c r="F356" s="6">
        <v>5800.740145813666</v>
      </c>
      <c r="G356" s="12">
        <v>72.82522228326214</v>
      </c>
      <c r="H356" s="6">
        <v>737.8814029153274</v>
      </c>
      <c r="I356" s="6">
        <v>1782.08044097892</v>
      </c>
      <c r="J356" s="6">
        <v>30367.80425303064</v>
      </c>
      <c r="K356" s="12">
        <v>6.3</v>
      </c>
      <c r="L356" s="12">
        <v>86.92493946731234</v>
      </c>
      <c r="M356" s="12">
        <v>188.4950510382151</v>
      </c>
    </row>
    <row r="357" spans="1:13">
      <c r="A357" t="s">
        <v>1034</v>
      </c>
      <c r="B357">
        <v>3502903</v>
      </c>
      <c r="C357" t="s">
        <v>65</v>
      </c>
      <c r="D357">
        <v>2018</v>
      </c>
      <c r="E357" t="s">
        <v>7</v>
      </c>
      <c r="F357" s="6">
        <v>3939.077874798177</v>
      </c>
      <c r="G357" s="12">
        <v>75.47073066481619</v>
      </c>
      <c r="H357" s="6">
        <v>721.3083341334069</v>
      </c>
      <c r="I357" s="6">
        <v>1759.657204764996</v>
      </c>
      <c r="J357" s="6">
        <v>37343.46006480889</v>
      </c>
      <c r="K357" s="8" t="s">
        <v>680</v>
      </c>
      <c r="L357" s="12">
        <v>85.95505617977528</v>
      </c>
      <c r="M357" s="12">
        <v>131.9551697278641</v>
      </c>
    </row>
    <row r="358" spans="1:13">
      <c r="A358" t="s">
        <v>1035</v>
      </c>
      <c r="B358">
        <v>3502903</v>
      </c>
      <c r="C358" t="s">
        <v>65</v>
      </c>
      <c r="D358">
        <v>2019</v>
      </c>
      <c r="E358" t="s">
        <v>7</v>
      </c>
      <c r="F358" s="6">
        <v>4133.155573526245</v>
      </c>
      <c r="G358" s="12">
        <v>74.12012431270465</v>
      </c>
      <c r="H358" s="6">
        <v>812.6205758124365</v>
      </c>
      <c r="I358" s="6">
        <v>1652.251718582502</v>
      </c>
      <c r="J358" s="6">
        <v>35005.14586730611</v>
      </c>
      <c r="K358" s="12">
        <v>6.5</v>
      </c>
      <c r="L358" s="12">
        <v>84.86486486486487</v>
      </c>
      <c r="M358" s="12">
        <v>141.1307302136272</v>
      </c>
    </row>
    <row r="359" spans="1:13">
      <c r="A359" t="s">
        <v>1036</v>
      </c>
      <c r="B359">
        <v>3502903</v>
      </c>
      <c r="C359" t="s">
        <v>65</v>
      </c>
      <c r="D359">
        <v>2020</v>
      </c>
      <c r="E359" t="s">
        <v>7</v>
      </c>
      <c r="F359" s="6">
        <v>4229.838378909055</v>
      </c>
      <c r="G359" s="12">
        <v>73.61513281093073</v>
      </c>
      <c r="H359" s="6">
        <v>971.3980174055604</v>
      </c>
      <c r="I359" s="6">
        <v>1450.894394200076</v>
      </c>
      <c r="J359" s="6">
        <v>39835.41067158932</v>
      </c>
      <c r="K359" s="8" t="s">
        <v>680</v>
      </c>
      <c r="L359" s="12">
        <v>79.3201133144476</v>
      </c>
      <c r="M359" s="12">
        <v>147.0968594649413</v>
      </c>
    </row>
    <row r="360" spans="1:13">
      <c r="A360" t="s">
        <v>1037</v>
      </c>
      <c r="B360">
        <v>3502903</v>
      </c>
      <c r="C360" t="s">
        <v>65</v>
      </c>
      <c r="D360">
        <v>2021</v>
      </c>
      <c r="E360" t="s">
        <v>7</v>
      </c>
      <c r="F360" s="6">
        <v>4674.458056083835</v>
      </c>
      <c r="G360" s="12">
        <v>70.96075217984961</v>
      </c>
      <c r="H360" s="6">
        <v>1021.193188793498</v>
      </c>
      <c r="I360" s="6">
        <v>1793.466086974823</v>
      </c>
      <c r="J360" s="6">
        <v>42688.11947242325</v>
      </c>
      <c r="K360" s="12">
        <v>5.9</v>
      </c>
      <c r="L360" s="12">
        <v>82.71954674220963</v>
      </c>
      <c r="M360" s="12">
        <v>165.4243961467508</v>
      </c>
    </row>
    <row r="361" spans="1:13">
      <c r="A361" t="s">
        <v>1038</v>
      </c>
      <c r="B361">
        <v>3502903</v>
      </c>
      <c r="C361" t="s">
        <v>65</v>
      </c>
      <c r="D361">
        <v>2022</v>
      </c>
      <c r="E361" t="s">
        <v>7</v>
      </c>
      <c r="F361" s="6">
        <v>5781.786432545403</v>
      </c>
      <c r="G361" s="12">
        <v>68.8728777157983</v>
      </c>
      <c r="H361" s="6">
        <v>997.0232869407996</v>
      </c>
      <c r="I361" s="6">
        <v>2580.163552584549</v>
      </c>
      <c r="J361" s="6">
        <v>42955.98909648848</v>
      </c>
      <c r="K361" s="8" t="s">
        <v>680</v>
      </c>
      <c r="L361" s="12">
        <v>87.63736263736264</v>
      </c>
      <c r="M361" s="12">
        <v>187.5784972310705</v>
      </c>
    </row>
    <row r="362" spans="1:13">
      <c r="A362" t="s">
        <v>1039</v>
      </c>
      <c r="B362">
        <v>3502903</v>
      </c>
      <c r="C362" t="s">
        <v>65</v>
      </c>
      <c r="D362">
        <v>2023</v>
      </c>
      <c r="E362" t="s">
        <v>7</v>
      </c>
      <c r="F362" s="6">
        <v>6071.379619563212</v>
      </c>
      <c r="G362" s="12">
        <v>66.70295860837423</v>
      </c>
      <c r="H362" s="6">
        <v>1238.193832624902</v>
      </c>
      <c r="I362" s="6">
        <v>2943.463666971395</v>
      </c>
      <c r="J362" s="6">
        <v>50514.26559184287</v>
      </c>
      <c r="K362" s="12">
        <v>6.2</v>
      </c>
      <c r="L362" s="12">
        <v>82.22811671087533</v>
      </c>
      <c r="M362" s="12">
        <v>200.6560607367544</v>
      </c>
    </row>
    <row r="363" spans="1:13">
      <c r="A363" t="s">
        <v>1040</v>
      </c>
      <c r="B363">
        <v>3502903</v>
      </c>
      <c r="C363" t="s">
        <v>65</v>
      </c>
      <c r="D363">
        <v>2024</v>
      </c>
      <c r="E363" t="s">
        <v>7</v>
      </c>
      <c r="F363" s="6">
        <v>6471.858891794894</v>
      </c>
      <c r="G363" s="12">
        <v>69.47965317975418</v>
      </c>
      <c r="H363" s="6">
        <v>1256.964774879975</v>
      </c>
      <c r="I363" s="6">
        <v>2890.379927044479</v>
      </c>
      <c r="J363" s="8" t="s">
        <v>680</v>
      </c>
      <c r="K363" s="8" t="s">
        <v>680</v>
      </c>
      <c r="L363" s="12">
        <v>88.98809523809524</v>
      </c>
      <c r="M363" s="12">
        <v>217.8168828622489</v>
      </c>
    </row>
    <row r="364" spans="1:13">
      <c r="A364" t="s">
        <v>1041</v>
      </c>
      <c r="B364">
        <v>3502903</v>
      </c>
      <c r="C364" t="s">
        <v>65</v>
      </c>
      <c r="D364">
        <v>2025</v>
      </c>
      <c r="E364" t="s">
        <v>7</v>
      </c>
      <c r="F364" s="6">
        <v>6851.826867462758</v>
      </c>
      <c r="G364" s="12">
        <v>67.58562232303289</v>
      </c>
      <c r="H364" s="6">
        <v>1479.052881295815</v>
      </c>
      <c r="I364" s="6">
        <v>2834.688451466067</v>
      </c>
      <c r="J364" s="8" t="s">
        <v>680</v>
      </c>
      <c r="K364" s="8" t="s">
        <v>680</v>
      </c>
      <c r="L364" s="8" t="s">
        <v>680</v>
      </c>
      <c r="M364" s="12">
        <v>231.81100658</v>
      </c>
    </row>
    <row r="365" spans="1:13">
      <c r="A365" t="s">
        <v>1042</v>
      </c>
      <c r="B365">
        <v>3503000</v>
      </c>
      <c r="C365" t="s">
        <v>56</v>
      </c>
      <c r="D365">
        <v>2015</v>
      </c>
      <c r="E365" t="s">
        <v>19</v>
      </c>
      <c r="F365" s="6">
        <v>5749.034672264499</v>
      </c>
      <c r="G365" s="12">
        <v>84.45169002160567</v>
      </c>
      <c r="H365" s="6">
        <v>1454.02481149937</v>
      </c>
      <c r="I365" s="6">
        <v>1620.772698649422</v>
      </c>
      <c r="J365" s="6">
        <v>34545.84607027724</v>
      </c>
      <c r="K365" s="12">
        <v>6</v>
      </c>
      <c r="L365" s="12">
        <v>88.40579710144928</v>
      </c>
      <c r="M365" s="12">
        <v>31.53920421204304</v>
      </c>
    </row>
    <row r="366" spans="1:13">
      <c r="A366" t="s">
        <v>1043</v>
      </c>
      <c r="B366">
        <v>3503000</v>
      </c>
      <c r="C366" t="s">
        <v>56</v>
      </c>
      <c r="D366">
        <v>2016</v>
      </c>
      <c r="E366" t="s">
        <v>19</v>
      </c>
      <c r="F366" s="6">
        <v>5173.010038920287</v>
      </c>
      <c r="G366" s="12">
        <v>94.93849706009907</v>
      </c>
      <c r="H366" s="6">
        <v>1531.224106973727</v>
      </c>
      <c r="I366" s="6">
        <v>1566.005194339433</v>
      </c>
      <c r="J366" s="6">
        <v>31010.76799725754</v>
      </c>
      <c r="K366" s="8" t="s">
        <v>680</v>
      </c>
      <c r="L366" s="12">
        <v>89.65517241379311</v>
      </c>
      <c r="M366" s="12">
        <v>28.54984240480107</v>
      </c>
    </row>
    <row r="367" spans="1:13">
      <c r="A367" t="s">
        <v>1044</v>
      </c>
      <c r="B367">
        <v>3503000</v>
      </c>
      <c r="C367" t="s">
        <v>56</v>
      </c>
      <c r="D367">
        <v>2017</v>
      </c>
      <c r="E367" t="s">
        <v>19</v>
      </c>
      <c r="F367" s="6">
        <v>5432.201217649892</v>
      </c>
      <c r="G367" s="12">
        <v>81.47020864514694</v>
      </c>
      <c r="H367" s="6">
        <v>1684.696991477298</v>
      </c>
      <c r="I367" s="6">
        <v>1519.124569082056</v>
      </c>
      <c r="J367" s="6">
        <v>40738.84693706551</v>
      </c>
      <c r="K367" s="12">
        <v>6.2</v>
      </c>
      <c r="L367" s="12">
        <v>68.67469879518072</v>
      </c>
      <c r="M367" s="12">
        <v>30.1595811603922</v>
      </c>
    </row>
    <row r="368" spans="1:13">
      <c r="A368" t="s">
        <v>1045</v>
      </c>
      <c r="B368">
        <v>3503000</v>
      </c>
      <c r="C368" t="s">
        <v>56</v>
      </c>
      <c r="D368">
        <v>2018</v>
      </c>
      <c r="E368" t="s">
        <v>19</v>
      </c>
      <c r="F368" s="6">
        <v>4942.540767642728</v>
      </c>
      <c r="G368" s="12">
        <v>82.8266588285837</v>
      </c>
      <c r="H368" s="6">
        <v>2034.201003386201</v>
      </c>
      <c r="I368" s="6">
        <v>961.0319942626045</v>
      </c>
      <c r="J368" s="6">
        <v>36318.27158349331</v>
      </c>
      <c r="K368" s="8" t="s">
        <v>680</v>
      </c>
      <c r="L368" s="12">
        <v>73.61111111111111</v>
      </c>
      <c r="M368" s="12">
        <v>27.60409018728464</v>
      </c>
    </row>
    <row r="369" spans="1:13">
      <c r="A369" t="s">
        <v>1046</v>
      </c>
      <c r="B369">
        <v>3503000</v>
      </c>
      <c r="C369" t="s">
        <v>56</v>
      </c>
      <c r="D369">
        <v>2019</v>
      </c>
      <c r="E369" t="s">
        <v>19</v>
      </c>
      <c r="F369" s="6">
        <v>5681.733586477611</v>
      </c>
      <c r="G369" s="12">
        <v>86.98052373627949</v>
      </c>
      <c r="H369" s="6">
        <v>1775.59981994369</v>
      </c>
      <c r="I369" s="6">
        <v>1654.521455003316</v>
      </c>
      <c r="J369" s="6">
        <v>36912.21749032583</v>
      </c>
      <c r="K369" s="12">
        <v>6.1</v>
      </c>
      <c r="L369" s="12">
        <v>84.375</v>
      </c>
      <c r="M369" s="12">
        <v>31.93134275600417</v>
      </c>
    </row>
    <row r="370" spans="1:13">
      <c r="A370" t="s">
        <v>1047</v>
      </c>
      <c r="B370">
        <v>3503000</v>
      </c>
      <c r="C370" t="s">
        <v>56</v>
      </c>
      <c r="D370">
        <v>2020</v>
      </c>
      <c r="E370" t="s">
        <v>19</v>
      </c>
      <c r="F370" s="6">
        <v>5806.201049684332</v>
      </c>
      <c r="G370" s="12">
        <v>87.03724990952348</v>
      </c>
      <c r="H370" s="6">
        <v>1711.051485866163</v>
      </c>
      <c r="I370" s="6">
        <v>1287.098657539372</v>
      </c>
      <c r="J370" s="6">
        <v>37368.04177110279</v>
      </c>
      <c r="K370" s="8" t="s">
        <v>680</v>
      </c>
      <c r="L370" s="12">
        <v>80.82191780821918</v>
      </c>
      <c r="M370" s="12">
        <v>32.8340669359649</v>
      </c>
    </row>
    <row r="371" spans="1:13">
      <c r="A371" t="s">
        <v>1048</v>
      </c>
      <c r="B371">
        <v>3503000</v>
      </c>
      <c r="C371" t="s">
        <v>56</v>
      </c>
      <c r="D371">
        <v>2021</v>
      </c>
      <c r="E371" t="s">
        <v>19</v>
      </c>
      <c r="F371" s="6">
        <v>6294.112032296292</v>
      </c>
      <c r="G371" s="12">
        <v>86.88320368335361</v>
      </c>
      <c r="H371" s="6">
        <v>1634.897912562118</v>
      </c>
      <c r="I371" s="6">
        <v>1473.133592055993</v>
      </c>
      <c r="J371" s="6">
        <v>33092.25514573459</v>
      </c>
      <c r="K371" s="8" t="s">
        <v>680</v>
      </c>
      <c r="L371" s="12">
        <v>76.78571428571429</v>
      </c>
      <c r="M371" s="12">
        <v>35.80720335173361</v>
      </c>
    </row>
    <row r="372" spans="1:13">
      <c r="A372" t="s">
        <v>1049</v>
      </c>
      <c r="B372">
        <v>3503000</v>
      </c>
      <c r="C372" t="s">
        <v>56</v>
      </c>
      <c r="D372">
        <v>2022</v>
      </c>
      <c r="E372" t="s">
        <v>19</v>
      </c>
      <c r="F372" s="6">
        <v>7214.032171872015</v>
      </c>
      <c r="G372" s="12">
        <v>84.70344308234996</v>
      </c>
      <c r="H372" s="6">
        <v>2002.918791337512</v>
      </c>
      <c r="I372" s="6">
        <v>2157.64805032393</v>
      </c>
      <c r="J372" s="6">
        <v>36495.92289869767</v>
      </c>
      <c r="K372" s="8" t="s">
        <v>680</v>
      </c>
      <c r="L372" s="12">
        <v>80</v>
      </c>
      <c r="M372" s="12">
        <v>39.10005437154632</v>
      </c>
    </row>
    <row r="373" spans="1:13">
      <c r="A373" t="s">
        <v>1050</v>
      </c>
      <c r="B373">
        <v>3503000</v>
      </c>
      <c r="C373" t="s">
        <v>56</v>
      </c>
      <c r="D373">
        <v>2023</v>
      </c>
      <c r="E373" t="s">
        <v>19</v>
      </c>
      <c r="F373" s="6">
        <v>6991.477982165819</v>
      </c>
      <c r="G373" s="12">
        <v>83.12537852885488</v>
      </c>
      <c r="H373" s="6">
        <v>2416.321463946031</v>
      </c>
      <c r="I373" s="6">
        <v>2151.174100499894</v>
      </c>
      <c r="J373" s="6">
        <v>43893.19652396974</v>
      </c>
      <c r="K373" s="12">
        <v>5.7</v>
      </c>
      <c r="L373" s="12">
        <v>86.56716417910448</v>
      </c>
      <c r="M373" s="12">
        <v>38.26435899639353</v>
      </c>
    </row>
    <row r="374" spans="1:13">
      <c r="A374" t="s">
        <v>1051</v>
      </c>
      <c r="B374">
        <v>3503000</v>
      </c>
      <c r="C374" t="s">
        <v>56</v>
      </c>
      <c r="D374">
        <v>2024</v>
      </c>
      <c r="E374" t="s">
        <v>19</v>
      </c>
      <c r="F374" s="6">
        <v>7452.226679550954</v>
      </c>
      <c r="G374" s="12">
        <v>84.16304265015665</v>
      </c>
      <c r="H374" s="6">
        <v>2295.083871051476</v>
      </c>
      <c r="I374" s="6">
        <v>1981.291075203565</v>
      </c>
      <c r="J374" s="8" t="s">
        <v>680</v>
      </c>
      <c r="K374" s="8" t="s">
        <v>680</v>
      </c>
      <c r="L374" s="12">
        <v>89.09090909090909</v>
      </c>
      <c r="M374" s="12">
        <v>41.18100463119857</v>
      </c>
    </row>
    <row r="375" spans="1:13">
      <c r="A375" t="s">
        <v>1052</v>
      </c>
      <c r="B375">
        <v>3503000</v>
      </c>
      <c r="C375" t="s">
        <v>56</v>
      </c>
      <c r="D375">
        <v>2025</v>
      </c>
      <c r="E375" t="s">
        <v>19</v>
      </c>
      <c r="F375" s="6">
        <v>8250.990753387534</v>
      </c>
      <c r="G375" s="12">
        <v>84.37297921894114</v>
      </c>
      <c r="H375" s="6">
        <v>2298.457331526648</v>
      </c>
      <c r="I375" s="6">
        <v>2102.75487804878</v>
      </c>
      <c r="J375" s="8" t="s">
        <v>680</v>
      </c>
      <c r="K375" s="8" t="s">
        <v>680</v>
      </c>
      <c r="L375" s="8" t="s">
        <v>680</v>
      </c>
      <c r="M375" s="12">
        <v>45.66923382</v>
      </c>
    </row>
    <row r="376" spans="1:13">
      <c r="A376" t="s">
        <v>1053</v>
      </c>
      <c r="B376">
        <v>3503109</v>
      </c>
      <c r="C376" t="s">
        <v>58</v>
      </c>
      <c r="D376">
        <v>2015</v>
      </c>
      <c r="E376" t="s">
        <v>19</v>
      </c>
      <c r="F376" s="6">
        <v>6076.336146481516</v>
      </c>
      <c r="G376" s="12">
        <v>74.96990133859461</v>
      </c>
      <c r="H376" s="6">
        <v>1488.676059973299</v>
      </c>
      <c r="I376" s="6">
        <v>1649.473003828527</v>
      </c>
      <c r="J376" s="6">
        <v>21789.78597279892</v>
      </c>
      <c r="K376" s="12">
        <v>5.6</v>
      </c>
      <c r="L376" s="12">
        <v>80</v>
      </c>
      <c r="M376" s="12">
        <v>38.59081086630411</v>
      </c>
    </row>
    <row r="377" spans="1:13">
      <c r="A377" t="s">
        <v>1054</v>
      </c>
      <c r="B377">
        <v>3503109</v>
      </c>
      <c r="C377" t="s">
        <v>58</v>
      </c>
      <c r="D377">
        <v>2016</v>
      </c>
      <c r="E377" t="s">
        <v>19</v>
      </c>
      <c r="F377" s="6">
        <v>5980.014489535046</v>
      </c>
      <c r="G377" s="12">
        <v>76.77878172070125</v>
      </c>
      <c r="H377" s="6">
        <v>1561.409710754781</v>
      </c>
      <c r="I377" s="6">
        <v>1607.01584809095</v>
      </c>
      <c r="J377" s="6">
        <v>32765.40860592358</v>
      </c>
      <c r="K377" s="8" t="s">
        <v>680</v>
      </c>
      <c r="L377" s="12">
        <v>63.88888888888889</v>
      </c>
      <c r="M377" s="12">
        <v>38.03289215344289</v>
      </c>
    </row>
    <row r="378" spans="1:13">
      <c r="A378" t="s">
        <v>1055</v>
      </c>
      <c r="B378">
        <v>3503109</v>
      </c>
      <c r="C378" t="s">
        <v>58</v>
      </c>
      <c r="D378">
        <v>2017</v>
      </c>
      <c r="E378" t="s">
        <v>19</v>
      </c>
      <c r="F378" s="6">
        <v>6083.668009058755</v>
      </c>
      <c r="G378" s="12">
        <v>74.16276313429537</v>
      </c>
      <c r="H378" s="6">
        <v>1670.167999926749</v>
      </c>
      <c r="I378" s="6">
        <v>1586.336237584954</v>
      </c>
      <c r="J378" s="6">
        <v>29194.10322623701</v>
      </c>
      <c r="K378" s="12">
        <v>5.8</v>
      </c>
      <c r="L378" s="12">
        <v>79.38144329896907</v>
      </c>
      <c r="M378" s="12">
        <v>38.74079788168615</v>
      </c>
    </row>
    <row r="379" spans="1:13">
      <c r="A379" t="s">
        <v>1056</v>
      </c>
      <c r="B379">
        <v>3503109</v>
      </c>
      <c r="C379" t="s">
        <v>58</v>
      </c>
      <c r="D379">
        <v>2018</v>
      </c>
      <c r="E379" t="s">
        <v>19</v>
      </c>
      <c r="F379" s="6">
        <v>6410.280141663722</v>
      </c>
      <c r="G379" s="12">
        <v>71.72733903905612</v>
      </c>
      <c r="H379" s="6">
        <v>1703.928484728285</v>
      </c>
      <c r="I379" s="6">
        <v>1428.596661830148</v>
      </c>
      <c r="J379" s="6">
        <v>26906.35542038179</v>
      </c>
      <c r="K379" s="8" t="s">
        <v>680</v>
      </c>
      <c r="L379" s="12">
        <v>85.71428571428571</v>
      </c>
      <c r="M379" s="12">
        <v>40.69245833928131</v>
      </c>
    </row>
    <row r="380" spans="1:13">
      <c r="A380" t="s">
        <v>1057</v>
      </c>
      <c r="B380">
        <v>3503109</v>
      </c>
      <c r="C380" t="s">
        <v>58</v>
      </c>
      <c r="D380">
        <v>2019</v>
      </c>
      <c r="E380" t="s">
        <v>19</v>
      </c>
      <c r="F380" s="6">
        <v>6767.47284973861</v>
      </c>
      <c r="G380" s="12">
        <v>72.0880522165907</v>
      </c>
      <c r="H380" s="6">
        <v>1510.234799467126</v>
      </c>
      <c r="I380" s="6">
        <v>1396.586173843181</v>
      </c>
      <c r="J380" s="6">
        <v>30661.69611063878</v>
      </c>
      <c r="K380" s="12">
        <v>5.7</v>
      </c>
      <c r="L380" s="12">
        <v>92.22222222222223</v>
      </c>
      <c r="M380" s="12">
        <v>43.02082490578834</v>
      </c>
    </row>
    <row r="381" spans="1:13">
      <c r="A381" t="s">
        <v>1058</v>
      </c>
      <c r="B381">
        <v>3503109</v>
      </c>
      <c r="C381" t="s">
        <v>58</v>
      </c>
      <c r="D381">
        <v>2020</v>
      </c>
      <c r="E381" t="s">
        <v>19</v>
      </c>
      <c r="F381" s="6">
        <v>6693.803725817342</v>
      </c>
      <c r="G381" s="12">
        <v>73.23586715977227</v>
      </c>
      <c r="H381" s="6">
        <v>1847.25186434803</v>
      </c>
      <c r="I381" s="6">
        <v>1444.824277010865</v>
      </c>
      <c r="J381" s="6">
        <v>38879.81382222381</v>
      </c>
      <c r="K381" s="8" t="s">
        <v>680</v>
      </c>
      <c r="L381" s="12">
        <v>83.13253012048193</v>
      </c>
      <c r="M381" s="12">
        <v>42.60606071482738</v>
      </c>
    </row>
    <row r="382" spans="1:13">
      <c r="A382" t="s">
        <v>1059</v>
      </c>
      <c r="B382">
        <v>3503109</v>
      </c>
      <c r="C382" t="s">
        <v>58</v>
      </c>
      <c r="D382">
        <v>2021</v>
      </c>
      <c r="E382" t="s">
        <v>19</v>
      </c>
      <c r="F382" s="6">
        <v>7356.870180989767</v>
      </c>
      <c r="G382" s="12">
        <v>74.54792373088931</v>
      </c>
      <c r="H382" s="6">
        <v>1542.338234563922</v>
      </c>
      <c r="I382" s="6">
        <v>1393.845354134775</v>
      </c>
      <c r="J382" s="6">
        <v>38296.13482021659</v>
      </c>
      <c r="K382" s="12">
        <v>5.2</v>
      </c>
      <c r="L382" s="12">
        <v>83.52941176470588</v>
      </c>
      <c r="M382" s="12">
        <v>46.88533366344778</v>
      </c>
    </row>
    <row r="383" spans="1:13">
      <c r="A383" t="s">
        <v>1060</v>
      </c>
      <c r="B383">
        <v>3503109</v>
      </c>
      <c r="C383" t="s">
        <v>58</v>
      </c>
      <c r="D383">
        <v>2022</v>
      </c>
      <c r="E383" t="s">
        <v>19</v>
      </c>
      <c r="F383" s="6">
        <v>8830.853434641362</v>
      </c>
      <c r="G383" s="12">
        <v>67.08455703589479</v>
      </c>
      <c r="H383" s="6">
        <v>2069.474855416762</v>
      </c>
      <c r="I383" s="6">
        <v>1860.598175519082</v>
      </c>
      <c r="J383" s="6">
        <v>31457.77139205839</v>
      </c>
      <c r="K383" s="8" t="s">
        <v>680</v>
      </c>
      <c r="L383" s="12">
        <v>67.53246753246754</v>
      </c>
      <c r="M383" s="12">
        <v>60.80042589750578</v>
      </c>
    </row>
    <row r="384" spans="1:13">
      <c r="A384" t="s">
        <v>1061</v>
      </c>
      <c r="B384">
        <v>3503109</v>
      </c>
      <c r="C384" t="s">
        <v>58</v>
      </c>
      <c r="D384">
        <v>2023</v>
      </c>
      <c r="E384" t="s">
        <v>19</v>
      </c>
      <c r="F384" s="6">
        <v>7369.111208320752</v>
      </c>
      <c r="G384" s="12">
        <v>78.29942141546599</v>
      </c>
      <c r="H384" s="6">
        <v>2294.790721907033</v>
      </c>
      <c r="I384" s="6">
        <v>2220.635239622993</v>
      </c>
      <c r="J384" s="6">
        <v>34172.95501981244</v>
      </c>
      <c r="K384" s="12">
        <v>5.6</v>
      </c>
      <c r="L384" s="12">
        <v>87.80487804878049</v>
      </c>
      <c r="M384" s="12">
        <v>51.34428234397484</v>
      </c>
    </row>
    <row r="385" spans="1:13">
      <c r="A385" t="s">
        <v>1062</v>
      </c>
      <c r="B385">
        <v>3503109</v>
      </c>
      <c r="C385" t="s">
        <v>58</v>
      </c>
      <c r="D385">
        <v>2024</v>
      </c>
      <c r="E385" t="s">
        <v>19</v>
      </c>
      <c r="F385" s="6">
        <v>9473.187976139317</v>
      </c>
      <c r="G385" s="12">
        <v>68.67530483241639</v>
      </c>
      <c r="H385" s="6">
        <v>2502.029532184227</v>
      </c>
      <c r="I385" s="6">
        <v>2403.389791361777</v>
      </c>
      <c r="J385" s="8" t="s">
        <v>680</v>
      </c>
      <c r="K385" s="8" t="s">
        <v>680</v>
      </c>
      <c r="L385" s="12">
        <v>87.67123287671232</v>
      </c>
      <c r="M385" s="12">
        <v>66.78597523178219</v>
      </c>
    </row>
    <row r="386" spans="1:13">
      <c r="A386" t="s">
        <v>1063</v>
      </c>
      <c r="B386">
        <v>3503109</v>
      </c>
      <c r="C386" t="s">
        <v>58</v>
      </c>
      <c r="D386">
        <v>2025</v>
      </c>
      <c r="E386" t="s">
        <v>19</v>
      </c>
      <c r="F386" s="6">
        <v>10019.62340870548</v>
      </c>
      <c r="G386" s="12">
        <v>69.02588115125299</v>
      </c>
      <c r="H386" s="6">
        <v>2743.526482475975</v>
      </c>
      <c r="I386" s="6">
        <v>2425.772795364613</v>
      </c>
      <c r="J386" s="8" t="s">
        <v>680</v>
      </c>
      <c r="K386" s="8" t="s">
        <v>680</v>
      </c>
      <c r="L386" s="8" t="s">
        <v>680</v>
      </c>
      <c r="M386" s="12">
        <v>70.89885523999999</v>
      </c>
    </row>
    <row r="387" spans="1:13">
      <c r="A387" t="s">
        <v>1064</v>
      </c>
      <c r="B387">
        <v>3503158</v>
      </c>
      <c r="C387" t="s">
        <v>60</v>
      </c>
      <c r="D387">
        <v>2015</v>
      </c>
      <c r="E387" t="s">
        <v>11</v>
      </c>
      <c r="F387" s="6">
        <v>7627.134050440957</v>
      </c>
      <c r="G387" s="12">
        <v>94.76152262193564</v>
      </c>
      <c r="H387" s="6">
        <v>2480.120817862095</v>
      </c>
      <c r="I387" s="6">
        <v>2087.267863910783</v>
      </c>
      <c r="J387" s="6">
        <v>16322.0885413364</v>
      </c>
      <c r="K387" s="12">
        <v>5.7</v>
      </c>
      <c r="L387" s="8" t="s">
        <v>680</v>
      </c>
      <c r="M387" s="12">
        <v>19.25088634331297</v>
      </c>
    </row>
    <row r="388" spans="1:13">
      <c r="A388" t="s">
        <v>1065</v>
      </c>
      <c r="B388">
        <v>3503158</v>
      </c>
      <c r="C388" t="s">
        <v>60</v>
      </c>
      <c r="D388">
        <v>2016</v>
      </c>
      <c r="E388" t="s">
        <v>11</v>
      </c>
      <c r="F388" s="6">
        <v>8748.24465155602</v>
      </c>
      <c r="G388" s="12">
        <v>96.68062259668284</v>
      </c>
      <c r="H388" s="6">
        <v>2399.310339877439</v>
      </c>
      <c r="I388" s="6">
        <v>2157.33902927976</v>
      </c>
      <c r="J388" s="6">
        <v>17089.43320713234</v>
      </c>
      <c r="K388" s="8" t="s">
        <v>680</v>
      </c>
      <c r="L388" s="8" t="s">
        <v>680</v>
      </c>
      <c r="M388" s="12">
        <v>22.01058354331495</v>
      </c>
    </row>
    <row r="389" spans="1:13">
      <c r="A389" t="s">
        <v>1066</v>
      </c>
      <c r="B389">
        <v>3503158</v>
      </c>
      <c r="C389" t="s">
        <v>60</v>
      </c>
      <c r="D389">
        <v>2017</v>
      </c>
      <c r="E389" t="s">
        <v>11</v>
      </c>
      <c r="F389" s="6">
        <v>7613.938396976654</v>
      </c>
      <c r="G389" s="12">
        <v>95.52856286968836</v>
      </c>
      <c r="H389" s="6">
        <v>2203.350720604968</v>
      </c>
      <c r="I389" s="6">
        <v>2278.944739184982</v>
      </c>
      <c r="J389" s="6">
        <v>17912.98441042312</v>
      </c>
      <c r="K389" s="12">
        <v>4.8</v>
      </c>
      <c r="L389" s="8" t="s">
        <v>680</v>
      </c>
      <c r="M389" s="12">
        <v>19.10337143801442</v>
      </c>
    </row>
    <row r="390" spans="1:13">
      <c r="A390" t="s">
        <v>1067</v>
      </c>
      <c r="B390">
        <v>3503158</v>
      </c>
      <c r="C390" t="s">
        <v>60</v>
      </c>
      <c r="D390">
        <v>2018</v>
      </c>
      <c r="E390" t="s">
        <v>11</v>
      </c>
      <c r="F390" s="6">
        <v>8351.067011500869</v>
      </c>
      <c r="G390" s="12">
        <v>96.94953716394859</v>
      </c>
      <c r="H390" s="6">
        <v>2066.885531023285</v>
      </c>
      <c r="I390" s="6">
        <v>2402.3080812507</v>
      </c>
      <c r="J390" s="6">
        <v>17974.80926870893</v>
      </c>
      <c r="K390" s="8" t="s">
        <v>680</v>
      </c>
      <c r="L390" s="8" t="s">
        <v>680</v>
      </c>
      <c r="M390" s="12">
        <v>20.69394405449915</v>
      </c>
    </row>
    <row r="391" spans="1:13">
      <c r="A391" t="s">
        <v>1068</v>
      </c>
      <c r="B391">
        <v>3503158</v>
      </c>
      <c r="C391" t="s">
        <v>60</v>
      </c>
      <c r="D391">
        <v>2019</v>
      </c>
      <c r="E391" t="s">
        <v>11</v>
      </c>
      <c r="F391" s="6">
        <v>9952.290643649982</v>
      </c>
      <c r="G391" s="12">
        <v>95.56494681567906</v>
      </c>
      <c r="H391" s="6">
        <v>2555.854531828715</v>
      </c>
      <c r="I391" s="6">
        <v>3103.006323242655</v>
      </c>
      <c r="J391" s="6">
        <v>19245.20226046765</v>
      </c>
      <c r="K391" s="12">
        <v>5.3</v>
      </c>
      <c r="L391" s="8" t="s">
        <v>680</v>
      </c>
      <c r="M391" s="12">
        <v>24.5722055991718</v>
      </c>
    </row>
    <row r="392" spans="1:13">
      <c r="A392" t="s">
        <v>1069</v>
      </c>
      <c r="B392">
        <v>3503158</v>
      </c>
      <c r="C392" t="s">
        <v>60</v>
      </c>
      <c r="D392">
        <v>2020</v>
      </c>
      <c r="E392" t="s">
        <v>11</v>
      </c>
      <c r="F392" s="6">
        <v>8600.17184859352</v>
      </c>
      <c r="G392" s="12">
        <v>95.56458666311566</v>
      </c>
      <c r="H392" s="6">
        <v>2502.573982467075</v>
      </c>
      <c r="I392" s="6">
        <v>2225.105009340439</v>
      </c>
      <c r="J392" s="6">
        <v>21940.99910062366</v>
      </c>
      <c r="K392" s="8" t="s">
        <v>680</v>
      </c>
      <c r="L392" s="8" t="s">
        <v>680</v>
      </c>
      <c r="M392" s="12">
        <v>21.15642274754006</v>
      </c>
    </row>
    <row r="393" spans="1:13">
      <c r="A393" t="s">
        <v>1070</v>
      </c>
      <c r="B393">
        <v>3503158</v>
      </c>
      <c r="C393" t="s">
        <v>60</v>
      </c>
      <c r="D393">
        <v>2021</v>
      </c>
      <c r="E393" t="s">
        <v>11</v>
      </c>
      <c r="F393" s="6">
        <v>10677.25528183884</v>
      </c>
      <c r="G393" s="12">
        <v>92.9132078219599</v>
      </c>
      <c r="H393" s="6">
        <v>2903.226800251057</v>
      </c>
      <c r="I393" s="6">
        <v>2498.163441408468</v>
      </c>
      <c r="J393" s="6">
        <v>23281.41021340641</v>
      </c>
      <c r="K393" s="12">
        <v>4.9</v>
      </c>
      <c r="L393" s="8" t="s">
        <v>680</v>
      </c>
      <c r="M393" s="12">
        <v>26.18062995106885</v>
      </c>
    </row>
    <row r="394" spans="1:13">
      <c r="A394" t="s">
        <v>1071</v>
      </c>
      <c r="B394">
        <v>3503158</v>
      </c>
      <c r="C394" t="s">
        <v>60</v>
      </c>
      <c r="D394">
        <v>2022</v>
      </c>
      <c r="E394" t="s">
        <v>11</v>
      </c>
      <c r="F394" s="6">
        <v>18207.87626248368</v>
      </c>
      <c r="G394" s="12">
        <v>93.44443973916538</v>
      </c>
      <c r="H394" s="6">
        <v>4294.520559363728</v>
      </c>
      <c r="I394" s="6">
        <v>3523.136801912239</v>
      </c>
      <c r="J394" s="6">
        <v>23401.40818324154</v>
      </c>
      <c r="K394" s="8" t="s">
        <v>680</v>
      </c>
      <c r="L394" s="12">
        <v>82.60869565217391</v>
      </c>
      <c r="M394" s="12">
        <v>42.42435169158698</v>
      </c>
    </row>
    <row r="395" spans="1:13">
      <c r="A395" t="s">
        <v>1072</v>
      </c>
      <c r="B395">
        <v>3503158</v>
      </c>
      <c r="C395" t="s">
        <v>60</v>
      </c>
      <c r="D395">
        <v>2023</v>
      </c>
      <c r="E395" t="s">
        <v>11</v>
      </c>
      <c r="F395" s="6">
        <v>15368.83891926766</v>
      </c>
      <c r="G395" s="12">
        <v>92.87564150665203</v>
      </c>
      <c r="H395" s="6">
        <v>5048.061155898689</v>
      </c>
      <c r="I395" s="6">
        <v>4203.307349268104</v>
      </c>
      <c r="J395" s="6">
        <v>24908.61232280171</v>
      </c>
      <c r="K395" s="12">
        <v>5.1</v>
      </c>
      <c r="L395" s="12">
        <v>88.46153846153847</v>
      </c>
      <c r="M395" s="12">
        <v>36.0015051683845</v>
      </c>
    </row>
    <row r="396" spans="1:13">
      <c r="A396" t="s">
        <v>1073</v>
      </c>
      <c r="B396">
        <v>3503158</v>
      </c>
      <c r="C396" t="s">
        <v>60</v>
      </c>
      <c r="D396">
        <v>2024</v>
      </c>
      <c r="E396" t="s">
        <v>11</v>
      </c>
      <c r="F396" s="6">
        <v>15781.45657995641</v>
      </c>
      <c r="G396" s="12">
        <v>95.13916915222586</v>
      </c>
      <c r="H396" s="6">
        <v>5117.68923115149</v>
      </c>
      <c r="I396" s="6">
        <v>3859.445678655858</v>
      </c>
      <c r="J396" s="8" t="s">
        <v>680</v>
      </c>
      <c r="K396" s="8" t="s">
        <v>680</v>
      </c>
      <c r="L396" s="8" t="s">
        <v>680</v>
      </c>
      <c r="M396" s="12">
        <v>37.16533024579735</v>
      </c>
    </row>
    <row r="397" spans="1:13">
      <c r="A397" t="s">
        <v>1074</v>
      </c>
      <c r="B397">
        <v>3503158</v>
      </c>
      <c r="C397" t="s">
        <v>60</v>
      </c>
      <c r="D397">
        <v>2025</v>
      </c>
      <c r="E397" t="s">
        <v>11</v>
      </c>
      <c r="F397" s="6">
        <v>15713.05286199575</v>
      </c>
      <c r="G397" s="12">
        <v>94.67857162467938</v>
      </c>
      <c r="H397" s="6">
        <v>5125.823346072187</v>
      </c>
      <c r="I397" s="6">
        <v>3772.837677282378</v>
      </c>
      <c r="J397" s="8" t="s">
        <v>680</v>
      </c>
      <c r="K397" s="8" t="s">
        <v>680</v>
      </c>
      <c r="L397" s="8" t="s">
        <v>680</v>
      </c>
      <c r="M397" s="12">
        <v>37.00423949</v>
      </c>
    </row>
    <row r="398" spans="1:13">
      <c r="A398" t="s">
        <v>1075</v>
      </c>
      <c r="B398">
        <v>3503208</v>
      </c>
      <c r="C398" t="s">
        <v>40</v>
      </c>
      <c r="D398">
        <v>2015</v>
      </c>
      <c r="E398" t="s">
        <v>34</v>
      </c>
      <c r="F398" s="6">
        <v>4909.336510690738</v>
      </c>
      <c r="G398" s="12">
        <v>58.16862562395065</v>
      </c>
      <c r="H398" s="6">
        <v>1594.210954749298</v>
      </c>
      <c r="I398" s="6">
        <v>1221.964365733475</v>
      </c>
      <c r="J398" s="6">
        <v>62351.59528749439</v>
      </c>
      <c r="K398" s="12">
        <v>5.9</v>
      </c>
      <c r="L398" s="12">
        <v>83.9795918367347</v>
      </c>
      <c r="M398" s="12">
        <v>1112.003994363537</v>
      </c>
    </row>
    <row r="399" spans="1:13">
      <c r="A399" t="s">
        <v>1076</v>
      </c>
      <c r="B399">
        <v>3503208</v>
      </c>
      <c r="C399" t="s">
        <v>40</v>
      </c>
      <c r="D399">
        <v>2016</v>
      </c>
      <c r="E399" t="s">
        <v>34</v>
      </c>
      <c r="F399" s="6">
        <v>5000.869819361215</v>
      </c>
      <c r="G399" s="12">
        <v>55.06980704341679</v>
      </c>
      <c r="H399" s="6">
        <v>1509.564342624857</v>
      </c>
      <c r="I399" s="6">
        <v>1245.393802764641</v>
      </c>
      <c r="J399" s="6">
        <v>61399.65714365426</v>
      </c>
      <c r="K399" s="8" t="s">
        <v>680</v>
      </c>
      <c r="L399" s="12">
        <v>84.09542743538768</v>
      </c>
      <c r="M399" s="12">
        <v>1143.518896374413</v>
      </c>
    </row>
    <row r="400" spans="1:13">
      <c r="A400" t="s">
        <v>1077</v>
      </c>
      <c r="B400">
        <v>3503208</v>
      </c>
      <c r="C400" t="s">
        <v>40</v>
      </c>
      <c r="D400">
        <v>2017</v>
      </c>
      <c r="E400" t="s">
        <v>34</v>
      </c>
      <c r="F400" s="6">
        <v>4812.727018071738</v>
      </c>
      <c r="G400" s="12">
        <v>57.12882975043249</v>
      </c>
      <c r="H400" s="6">
        <v>1740.699702935645</v>
      </c>
      <c r="I400" s="6">
        <v>1243.725770357793</v>
      </c>
      <c r="J400" s="6">
        <v>60618.49377468231</v>
      </c>
      <c r="K400" s="12">
        <v>6.1</v>
      </c>
      <c r="L400" s="12">
        <v>86.28798842257598</v>
      </c>
      <c r="M400" s="12">
        <v>1110.633013960415</v>
      </c>
    </row>
    <row r="401" spans="1:13">
      <c r="A401" t="s">
        <v>1078</v>
      </c>
      <c r="B401">
        <v>3503208</v>
      </c>
      <c r="C401" t="s">
        <v>40</v>
      </c>
      <c r="D401">
        <v>2018</v>
      </c>
      <c r="E401" t="s">
        <v>34</v>
      </c>
      <c r="F401" s="6">
        <v>4954.293111974292</v>
      </c>
      <c r="G401" s="12">
        <v>56.74770130380897</v>
      </c>
      <c r="H401" s="6">
        <v>1670.904387074551</v>
      </c>
      <c r="I401" s="6">
        <v>1263.459311274725</v>
      </c>
      <c r="J401" s="6">
        <v>58498.57930497774</v>
      </c>
      <c r="K401" s="8" t="s">
        <v>680</v>
      </c>
      <c r="L401" s="12">
        <v>85.03571428571429</v>
      </c>
      <c r="M401" s="12">
        <v>1158.036289165319</v>
      </c>
    </row>
    <row r="402" spans="1:13">
      <c r="A402" t="s">
        <v>1079</v>
      </c>
      <c r="B402">
        <v>3503208</v>
      </c>
      <c r="C402" t="s">
        <v>40</v>
      </c>
      <c r="D402">
        <v>2019</v>
      </c>
      <c r="E402" t="s">
        <v>34</v>
      </c>
      <c r="F402" s="6">
        <v>5157.613617328535</v>
      </c>
      <c r="G402" s="12">
        <v>55.86654829994166</v>
      </c>
      <c r="H402" s="6">
        <v>1789.368164839476</v>
      </c>
      <c r="I402" s="6">
        <v>1259.884503920344</v>
      </c>
      <c r="J402" s="6">
        <v>59496.57885735715</v>
      </c>
      <c r="K402" s="12">
        <v>6.3</v>
      </c>
      <c r="L402" s="12">
        <v>85.65921356977641</v>
      </c>
      <c r="M402" s="12">
        <v>1217.568161869982</v>
      </c>
    </row>
    <row r="403" spans="1:13">
      <c r="A403" t="s">
        <v>1080</v>
      </c>
      <c r="B403">
        <v>3503208</v>
      </c>
      <c r="C403" t="s">
        <v>40</v>
      </c>
      <c r="D403">
        <v>2020</v>
      </c>
      <c r="E403" t="s">
        <v>34</v>
      </c>
      <c r="F403" s="6">
        <v>5326.127156520522</v>
      </c>
      <c r="G403" s="12">
        <v>59.08316519989881</v>
      </c>
      <c r="H403" s="6">
        <v>2045.030148478198</v>
      </c>
      <c r="I403" s="6">
        <v>939.0004060217349</v>
      </c>
      <c r="J403" s="6">
        <v>60648.09071489254</v>
      </c>
      <c r="K403" s="8" t="s">
        <v>680</v>
      </c>
      <c r="L403" s="12">
        <v>87.26708074534162</v>
      </c>
      <c r="M403" s="12">
        <v>1269.423820357945</v>
      </c>
    </row>
    <row r="404" spans="1:13">
      <c r="A404" t="s">
        <v>1081</v>
      </c>
      <c r="B404">
        <v>3503208</v>
      </c>
      <c r="C404" t="s">
        <v>40</v>
      </c>
      <c r="D404">
        <v>2021</v>
      </c>
      <c r="E404" t="s">
        <v>34</v>
      </c>
      <c r="F404" s="6">
        <v>5606.135863657325</v>
      </c>
      <c r="G404" s="12">
        <v>58.21403909979321</v>
      </c>
      <c r="H404" s="6">
        <v>2178.149274666087</v>
      </c>
      <c r="I404" s="6">
        <v>1286.977104441119</v>
      </c>
      <c r="J404" s="6">
        <v>62253.58900344676</v>
      </c>
      <c r="K404" s="12">
        <v>5.9</v>
      </c>
      <c r="L404" s="12">
        <v>86.53108211818879</v>
      </c>
      <c r="M404" s="12">
        <v>1348.51113291586</v>
      </c>
    </row>
    <row r="405" spans="1:13">
      <c r="A405" t="s">
        <v>1082</v>
      </c>
      <c r="B405">
        <v>3503208</v>
      </c>
      <c r="C405" t="s">
        <v>40</v>
      </c>
      <c r="D405">
        <v>2022</v>
      </c>
      <c r="E405" t="s">
        <v>34</v>
      </c>
      <c r="F405" s="6">
        <v>5802.938435469571</v>
      </c>
      <c r="G405" s="12">
        <v>58.86296470352127</v>
      </c>
      <c r="H405" s="6">
        <v>2009.210133394191</v>
      </c>
      <c r="I405" s="6">
        <v>1334.261912164489</v>
      </c>
      <c r="J405" s="6">
        <v>62446.7358026733</v>
      </c>
      <c r="K405" s="8" t="s">
        <v>680</v>
      </c>
      <c r="L405" s="12">
        <v>85.91436574629851</v>
      </c>
      <c r="M405" s="12">
        <v>1405.634171346923</v>
      </c>
    </row>
    <row r="406" spans="1:13">
      <c r="A406" t="s">
        <v>1083</v>
      </c>
      <c r="B406">
        <v>3503208</v>
      </c>
      <c r="C406" t="s">
        <v>40</v>
      </c>
      <c r="D406">
        <v>2023</v>
      </c>
      <c r="E406" t="s">
        <v>34</v>
      </c>
      <c r="F406" s="6">
        <v>6099.437342285534</v>
      </c>
      <c r="G406" s="12">
        <v>58.55139034522012</v>
      </c>
      <c r="H406" s="6">
        <v>2076.435335747554</v>
      </c>
      <c r="I406" s="6">
        <v>1506.131473001412</v>
      </c>
      <c r="J406" s="6">
        <v>65110.95003612284</v>
      </c>
      <c r="K406" s="12">
        <v>6.1</v>
      </c>
      <c r="L406" s="12">
        <v>83.80839271575614</v>
      </c>
      <c r="M406" s="12">
        <v>1508.226169938971</v>
      </c>
    </row>
    <row r="407" spans="1:13">
      <c r="A407" t="s">
        <v>1084</v>
      </c>
      <c r="B407">
        <v>3503208</v>
      </c>
      <c r="C407" t="s">
        <v>40</v>
      </c>
      <c r="D407">
        <v>2024</v>
      </c>
      <c r="E407" t="s">
        <v>34</v>
      </c>
      <c r="F407" s="6">
        <v>6837.48191405999</v>
      </c>
      <c r="G407" s="12">
        <v>57.12890763127727</v>
      </c>
      <c r="H407" s="6">
        <v>2663.558124206133</v>
      </c>
      <c r="I407" s="6">
        <v>1609.86855403974</v>
      </c>
      <c r="J407" s="8" t="s">
        <v>680</v>
      </c>
      <c r="K407" s="8" t="s">
        <v>680</v>
      </c>
      <c r="L407" s="12">
        <v>86.64955070603338</v>
      </c>
      <c r="M407" s="12">
        <v>1725.219761591788</v>
      </c>
    </row>
    <row r="408" spans="1:13">
      <c r="A408" t="s">
        <v>1085</v>
      </c>
      <c r="B408">
        <v>3503208</v>
      </c>
      <c r="C408" t="s">
        <v>40</v>
      </c>
      <c r="D408">
        <v>2025</v>
      </c>
      <c r="E408" t="s">
        <v>34</v>
      </c>
      <c r="F408" s="6">
        <v>6250.244471582884</v>
      </c>
      <c r="G408" s="12">
        <v>58.1938721389667</v>
      </c>
      <c r="H408" s="6">
        <v>2478.706011425235</v>
      </c>
      <c r="I408" s="6">
        <v>1666.242065852908</v>
      </c>
      <c r="J408" s="8" t="s">
        <v>680</v>
      </c>
      <c r="K408" s="8" t="s">
        <v>680</v>
      </c>
      <c r="L408" s="8" t="s">
        <v>680</v>
      </c>
      <c r="M408" s="12">
        <v>1584.27446719</v>
      </c>
    </row>
    <row r="409" spans="1:13">
      <c r="A409" t="s">
        <v>1086</v>
      </c>
      <c r="B409">
        <v>3503307</v>
      </c>
      <c r="C409" t="s">
        <v>62</v>
      </c>
      <c r="D409">
        <v>2015</v>
      </c>
      <c r="E409" t="s">
        <v>34</v>
      </c>
      <c r="F409" s="6">
        <v>5110.727728709459</v>
      </c>
      <c r="G409" s="12">
        <v>57.63510938597212</v>
      </c>
      <c r="H409" s="6">
        <v>973.6280463902098</v>
      </c>
      <c r="I409" s="6">
        <v>1273.100481394107</v>
      </c>
      <c r="J409" s="6">
        <v>59996.37196169516</v>
      </c>
      <c r="K409" s="12">
        <v>6.6</v>
      </c>
      <c r="L409" s="12">
        <v>83.89513108614233</v>
      </c>
      <c r="M409" s="12">
        <v>658.7472505920057</v>
      </c>
    </row>
    <row r="410" spans="1:13">
      <c r="A410" t="s">
        <v>1087</v>
      </c>
      <c r="B410">
        <v>3503307</v>
      </c>
      <c r="C410" t="s">
        <v>62</v>
      </c>
      <c r="D410">
        <v>2016</v>
      </c>
      <c r="E410" t="s">
        <v>34</v>
      </c>
      <c r="F410" s="6">
        <v>4945.069850300124</v>
      </c>
      <c r="G410" s="12">
        <v>55.92742833343971</v>
      </c>
      <c r="H410" s="6">
        <v>951.4451525905951</v>
      </c>
      <c r="I410" s="6">
        <v>1224.038251225914</v>
      </c>
      <c r="J410" s="6">
        <v>60042.14745733386</v>
      </c>
      <c r="K410" s="8" t="s">
        <v>680</v>
      </c>
      <c r="L410" s="12">
        <v>84.89445910290237</v>
      </c>
      <c r="M410" s="12">
        <v>643.3634776637467</v>
      </c>
    </row>
    <row r="411" spans="1:13">
      <c r="A411" t="s">
        <v>1088</v>
      </c>
      <c r="B411">
        <v>3503307</v>
      </c>
      <c r="C411" t="s">
        <v>62</v>
      </c>
      <c r="D411">
        <v>2017</v>
      </c>
      <c r="E411" t="s">
        <v>34</v>
      </c>
      <c r="F411" s="6">
        <v>5114.466957959294</v>
      </c>
      <c r="G411" s="12">
        <v>55.52954626662177</v>
      </c>
      <c r="H411" s="6">
        <v>1033.021692946818</v>
      </c>
      <c r="I411" s="6">
        <v>1188.082008071239</v>
      </c>
      <c r="J411" s="6">
        <v>61733.47747243086</v>
      </c>
      <c r="K411" s="12">
        <v>6.6</v>
      </c>
      <c r="L411" s="12">
        <v>85.85858585858585</v>
      </c>
      <c r="M411" s="12">
        <v>671.4374511748119</v>
      </c>
    </row>
    <row r="412" spans="1:13">
      <c r="A412" t="s">
        <v>1089</v>
      </c>
      <c r="B412">
        <v>3503307</v>
      </c>
      <c r="C412" t="s">
        <v>62</v>
      </c>
      <c r="D412">
        <v>2018</v>
      </c>
      <c r="E412" t="s">
        <v>34</v>
      </c>
      <c r="F412" s="6">
        <v>5271.878089248241</v>
      </c>
      <c r="G412" s="12">
        <v>55.00644093298979</v>
      </c>
      <c r="H412" s="6">
        <v>1024.442371500502</v>
      </c>
      <c r="I412" s="6">
        <v>1212.743448330446</v>
      </c>
      <c r="J412" s="6">
        <v>60759.52229489543</v>
      </c>
      <c r="K412" s="8" t="s">
        <v>680</v>
      </c>
      <c r="L412" s="12">
        <v>86.19379354021532</v>
      </c>
      <c r="M412" s="12">
        <v>700.8118419161257</v>
      </c>
    </row>
    <row r="413" spans="1:13">
      <c r="A413" t="s">
        <v>1090</v>
      </c>
      <c r="B413">
        <v>3503307</v>
      </c>
      <c r="C413" t="s">
        <v>62</v>
      </c>
      <c r="D413">
        <v>2019</v>
      </c>
      <c r="E413" t="s">
        <v>34</v>
      </c>
      <c r="F413" s="6">
        <v>5733.309924298397</v>
      </c>
      <c r="G413" s="12">
        <v>51.86016800938305</v>
      </c>
      <c r="H413" s="6">
        <v>1089.176857250152</v>
      </c>
      <c r="I413" s="6">
        <v>1304.75765034844</v>
      </c>
      <c r="J413" s="6">
        <v>61927.40069729828</v>
      </c>
      <c r="K413" s="12">
        <v>7</v>
      </c>
      <c r="L413" s="12">
        <v>88.03088803088804</v>
      </c>
      <c r="M413" s="12">
        <v>769.6165909981196</v>
      </c>
    </row>
    <row r="414" spans="1:13">
      <c r="A414" t="s">
        <v>1091</v>
      </c>
      <c r="B414">
        <v>3503307</v>
      </c>
      <c r="C414" t="s">
        <v>62</v>
      </c>
      <c r="D414">
        <v>2020</v>
      </c>
      <c r="E414" t="s">
        <v>34</v>
      </c>
      <c r="F414" s="6">
        <v>5246.290018245099</v>
      </c>
      <c r="G414" s="12">
        <v>56.28629247199844</v>
      </c>
      <c r="H414" s="6">
        <v>1131.759995552598</v>
      </c>
      <c r="I414" s="6">
        <v>1262.362067072453</v>
      </c>
      <c r="J414" s="6">
        <v>64270.28497984028</v>
      </c>
      <c r="K414" s="8" t="s">
        <v>680</v>
      </c>
      <c r="L414" s="12">
        <v>87.04939919893191</v>
      </c>
      <c r="M414" s="12">
        <v>710.9037752123203</v>
      </c>
    </row>
    <row r="415" spans="1:13">
      <c r="A415" t="s">
        <v>1092</v>
      </c>
      <c r="B415">
        <v>3503307</v>
      </c>
      <c r="C415" t="s">
        <v>62</v>
      </c>
      <c r="D415">
        <v>2021</v>
      </c>
      <c r="E415" t="s">
        <v>34</v>
      </c>
      <c r="F415" s="6">
        <v>5301.709358814865</v>
      </c>
      <c r="G415" s="12">
        <v>62.75930155794603</v>
      </c>
      <c r="H415" s="6">
        <v>1112.256051619833</v>
      </c>
      <c r="I415" s="6">
        <v>1222.836690177597</v>
      </c>
      <c r="J415" s="6">
        <v>63605.90869352427</v>
      </c>
      <c r="K415" s="12">
        <v>6.4</v>
      </c>
      <c r="L415" s="12">
        <v>85.59381588193956</v>
      </c>
      <c r="M415" s="12">
        <v>724.9504360149859</v>
      </c>
    </row>
    <row r="416" spans="1:13">
      <c r="A416" t="s">
        <v>1093</v>
      </c>
      <c r="B416">
        <v>3503307</v>
      </c>
      <c r="C416" t="s">
        <v>62</v>
      </c>
      <c r="D416">
        <v>2022</v>
      </c>
      <c r="E416" t="s">
        <v>34</v>
      </c>
      <c r="F416" s="6">
        <v>6061.373264844515</v>
      </c>
      <c r="G416" s="12">
        <v>59.95012102692632</v>
      </c>
      <c r="H416" s="6">
        <v>1099.632947548175</v>
      </c>
      <c r="I416" s="6">
        <v>1641.912674284115</v>
      </c>
      <c r="J416" s="6">
        <v>73995.95673363755</v>
      </c>
      <c r="K416" s="8" t="s">
        <v>680</v>
      </c>
      <c r="L416" s="12">
        <v>81.60278745644599</v>
      </c>
      <c r="M416" s="12">
        <v>793.2276736771422</v>
      </c>
    </row>
    <row r="417" spans="1:13">
      <c r="A417" t="s">
        <v>1094</v>
      </c>
      <c r="B417">
        <v>3503307</v>
      </c>
      <c r="C417" t="s">
        <v>62</v>
      </c>
      <c r="D417">
        <v>2023</v>
      </c>
      <c r="E417" t="s">
        <v>34</v>
      </c>
      <c r="F417" s="6">
        <v>6226.580989969751</v>
      </c>
      <c r="G417" s="12">
        <v>57.79884179665545</v>
      </c>
      <c r="H417" s="6">
        <v>1280.911640867021</v>
      </c>
      <c r="I417" s="6">
        <v>1783.918653843966</v>
      </c>
      <c r="J417" s="6">
        <v>82535.8793875085</v>
      </c>
      <c r="K417" s="12">
        <v>6.5</v>
      </c>
      <c r="L417" s="12">
        <v>81.17378048780488</v>
      </c>
      <c r="M417" s="12">
        <v>828.748589893489</v>
      </c>
    </row>
    <row r="418" spans="1:13">
      <c r="A418" t="s">
        <v>1095</v>
      </c>
      <c r="B418">
        <v>3503307</v>
      </c>
      <c r="C418" t="s">
        <v>62</v>
      </c>
      <c r="D418">
        <v>2024</v>
      </c>
      <c r="E418" t="s">
        <v>34</v>
      </c>
      <c r="F418" s="6">
        <v>6823.834202326953</v>
      </c>
      <c r="G418" s="12">
        <v>58.18188753117763</v>
      </c>
      <c r="H418" s="6">
        <v>1441.860317537103</v>
      </c>
      <c r="I418" s="6">
        <v>1660.006928291343</v>
      </c>
      <c r="J418" s="8" t="s">
        <v>680</v>
      </c>
      <c r="K418" s="8" t="s">
        <v>680</v>
      </c>
      <c r="L418" s="12">
        <v>83.08418568056648</v>
      </c>
      <c r="M418" s="12">
        <v>923.4763064351089</v>
      </c>
    </row>
    <row r="419" spans="1:13">
      <c r="A419" t="s">
        <v>1096</v>
      </c>
      <c r="B419">
        <v>3503307</v>
      </c>
      <c r="C419" t="s">
        <v>62</v>
      </c>
      <c r="D419">
        <v>2025</v>
      </c>
      <c r="E419" t="s">
        <v>34</v>
      </c>
      <c r="F419" s="6">
        <v>6913.195422928454</v>
      </c>
      <c r="G419" s="12">
        <v>58.89529167785631</v>
      </c>
      <c r="H419" s="6">
        <v>1546.475701835808</v>
      </c>
      <c r="I419" s="6">
        <v>1427.179818850189</v>
      </c>
      <c r="J419" s="8" t="s">
        <v>680</v>
      </c>
      <c r="K419" s="8" t="s">
        <v>680</v>
      </c>
      <c r="L419" s="8" t="s">
        <v>680</v>
      </c>
      <c r="M419" s="12">
        <v>938.4247994900001</v>
      </c>
    </row>
    <row r="420" spans="1:13">
      <c r="A420" t="s">
        <v>1097</v>
      </c>
      <c r="B420">
        <v>3503356</v>
      </c>
      <c r="C420" t="s">
        <v>66</v>
      </c>
      <c r="D420">
        <v>2015</v>
      </c>
      <c r="E420" t="s">
        <v>11</v>
      </c>
      <c r="F420" s="6">
        <v>9772.188514361991</v>
      </c>
      <c r="G420" s="12">
        <v>95.68250843203052</v>
      </c>
      <c r="H420" s="6">
        <v>2583.073492499978</v>
      </c>
      <c r="I420" s="6">
        <v>1957.09221798171</v>
      </c>
      <c r="J420" s="6">
        <v>38505.83592847564</v>
      </c>
      <c r="K420" s="8" t="s">
        <v>680</v>
      </c>
      <c r="L420" s="12">
        <v>76.66666666666667</v>
      </c>
      <c r="M420" s="12">
        <v>18.46943629214416</v>
      </c>
    </row>
    <row r="421" spans="1:13">
      <c r="A421" t="s">
        <v>1098</v>
      </c>
      <c r="B421">
        <v>3503356</v>
      </c>
      <c r="C421" t="s">
        <v>66</v>
      </c>
      <c r="D421">
        <v>2016</v>
      </c>
      <c r="E421" t="s">
        <v>11</v>
      </c>
      <c r="F421" s="6">
        <v>10061.39743706976</v>
      </c>
      <c r="G421" s="12">
        <v>94.76503166603757</v>
      </c>
      <c r="H421" s="6">
        <v>2698.316188825262</v>
      </c>
      <c r="I421" s="6">
        <v>1958.77358794636</v>
      </c>
      <c r="J421" s="6">
        <v>44125.15924668145</v>
      </c>
      <c r="K421" s="8" t="s">
        <v>680</v>
      </c>
      <c r="L421" s="12">
        <v>90.47619047619048</v>
      </c>
      <c r="M421" s="12">
        <v>18.84499739963166</v>
      </c>
    </row>
    <row r="422" spans="1:13">
      <c r="A422" t="s">
        <v>1099</v>
      </c>
      <c r="B422">
        <v>3503356</v>
      </c>
      <c r="C422" t="s">
        <v>66</v>
      </c>
      <c r="D422">
        <v>2017</v>
      </c>
      <c r="E422" t="s">
        <v>11</v>
      </c>
      <c r="F422" s="6">
        <v>10177.96561250294</v>
      </c>
      <c r="G422" s="12">
        <v>94.34978521779638</v>
      </c>
      <c r="H422" s="6">
        <v>2392.194761155376</v>
      </c>
      <c r="I422" s="6">
        <v>1969.983627642369</v>
      </c>
      <c r="J422" s="6">
        <v>39118.90356960116</v>
      </c>
      <c r="K422" s="12">
        <v>6.8</v>
      </c>
      <c r="L422" s="8" t="s">
        <v>680</v>
      </c>
      <c r="M422" s="12">
        <v>18.89030417680546</v>
      </c>
    </row>
    <row r="423" spans="1:13">
      <c r="A423" t="s">
        <v>1100</v>
      </c>
      <c r="B423">
        <v>3503356</v>
      </c>
      <c r="C423" t="s">
        <v>66</v>
      </c>
      <c r="D423">
        <v>2018</v>
      </c>
      <c r="E423" t="s">
        <v>11</v>
      </c>
      <c r="F423" s="6">
        <v>11269.94478697103</v>
      </c>
      <c r="G423" s="12">
        <v>96.61334043863181</v>
      </c>
      <c r="H423" s="6">
        <v>2735.55223971467</v>
      </c>
      <c r="I423" s="6">
        <v>2364.885604570921</v>
      </c>
      <c r="J423" s="6">
        <v>41595.68329432737</v>
      </c>
      <c r="K423" s="8" t="s">
        <v>680</v>
      </c>
      <c r="L423" s="8" t="s">
        <v>680</v>
      </c>
      <c r="M423" s="12">
        <v>20.40987000920453</v>
      </c>
    </row>
    <row r="424" spans="1:13">
      <c r="A424" t="s">
        <v>1101</v>
      </c>
      <c r="B424">
        <v>3503356</v>
      </c>
      <c r="C424" t="s">
        <v>66</v>
      </c>
      <c r="D424">
        <v>2019</v>
      </c>
      <c r="E424" t="s">
        <v>11</v>
      </c>
      <c r="F424" s="6">
        <v>11649.84095162027</v>
      </c>
      <c r="G424" s="12">
        <v>96.65174562120767</v>
      </c>
      <c r="H424" s="6">
        <v>2743.58736008048</v>
      </c>
      <c r="I424" s="6">
        <v>2716.74773779037</v>
      </c>
      <c r="J424" s="6">
        <v>33730.96245706513</v>
      </c>
      <c r="K424" s="12">
        <v>6.5</v>
      </c>
      <c r="L424" s="8" t="s">
        <v>680</v>
      </c>
      <c r="M424" s="12">
        <v>20.8648651443519</v>
      </c>
    </row>
    <row r="425" spans="1:13">
      <c r="A425" t="s">
        <v>1102</v>
      </c>
      <c r="B425">
        <v>3503356</v>
      </c>
      <c r="C425" t="s">
        <v>66</v>
      </c>
      <c r="D425">
        <v>2020</v>
      </c>
      <c r="E425" t="s">
        <v>11</v>
      </c>
      <c r="F425" s="6">
        <v>11217.06731889536</v>
      </c>
      <c r="G425" s="12">
        <v>95.63037607918703</v>
      </c>
      <c r="H425" s="6">
        <v>3154.019518188747</v>
      </c>
      <c r="I425" s="6">
        <v>1984.252630867815</v>
      </c>
      <c r="J425" s="6">
        <v>64293.71152296442</v>
      </c>
      <c r="K425" s="8" t="s">
        <v>680</v>
      </c>
      <c r="L425" s="12">
        <v>86.36363636363636</v>
      </c>
      <c r="M425" s="12">
        <v>19.88786035640147</v>
      </c>
    </row>
    <row r="426" spans="1:13">
      <c r="A426" t="s">
        <v>1103</v>
      </c>
      <c r="B426">
        <v>3503356</v>
      </c>
      <c r="C426" t="s">
        <v>66</v>
      </c>
      <c r="D426">
        <v>2021</v>
      </c>
      <c r="E426" t="s">
        <v>11</v>
      </c>
      <c r="F426" s="6">
        <v>12839.63642826158</v>
      </c>
      <c r="G426" s="12">
        <v>95.093318128268</v>
      </c>
      <c r="H426" s="6">
        <v>2882.571033771208</v>
      </c>
      <c r="I426" s="6">
        <v>2100.455568848951</v>
      </c>
      <c r="J426" s="6">
        <v>44325.76972088988</v>
      </c>
      <c r="K426" s="12">
        <v>6.2</v>
      </c>
      <c r="L426" s="8" t="s">
        <v>680</v>
      </c>
      <c r="M426" s="12">
        <v>22.53356193159907</v>
      </c>
    </row>
    <row r="427" spans="1:13">
      <c r="A427" t="s">
        <v>1104</v>
      </c>
      <c r="B427">
        <v>3503356</v>
      </c>
      <c r="C427" t="s">
        <v>66</v>
      </c>
      <c r="D427">
        <v>2022</v>
      </c>
      <c r="E427" t="s">
        <v>11</v>
      </c>
      <c r="F427" s="6">
        <v>12698.94265549226</v>
      </c>
      <c r="G427" s="12">
        <v>93.79559296430244</v>
      </c>
      <c r="H427" s="6">
        <v>2868.65229144865</v>
      </c>
      <c r="I427" s="6">
        <v>2538.428789586541</v>
      </c>
      <c r="J427" s="6">
        <v>34785.12341561511</v>
      </c>
      <c r="K427" s="8" t="s">
        <v>680</v>
      </c>
      <c r="L427" s="8" t="s">
        <v>680</v>
      </c>
      <c r="M427" s="12">
        <v>25.95663878782618</v>
      </c>
    </row>
    <row r="428" spans="1:13">
      <c r="A428" t="s">
        <v>1105</v>
      </c>
      <c r="B428">
        <v>3503356</v>
      </c>
      <c r="C428" t="s">
        <v>66</v>
      </c>
      <c r="D428">
        <v>2023</v>
      </c>
      <c r="E428" t="s">
        <v>11</v>
      </c>
      <c r="F428" s="6">
        <v>13066.8758625611</v>
      </c>
      <c r="G428" s="12">
        <v>92.24980718764816</v>
      </c>
      <c r="H428" s="6">
        <v>3498.409314669714</v>
      </c>
      <c r="I428" s="6">
        <v>2678.091712856824</v>
      </c>
      <c r="J428" s="6">
        <v>72376.41681126153</v>
      </c>
      <c r="K428" s="12">
        <v>6.8</v>
      </c>
      <c r="L428" s="12">
        <v>75</v>
      </c>
      <c r="M428" s="12">
        <v>26.9765652182574</v>
      </c>
    </row>
    <row r="429" spans="1:13">
      <c r="A429" t="s">
        <v>1106</v>
      </c>
      <c r="B429">
        <v>3503356</v>
      </c>
      <c r="C429" t="s">
        <v>66</v>
      </c>
      <c r="D429">
        <v>2024</v>
      </c>
      <c r="E429" t="s">
        <v>11</v>
      </c>
      <c r="F429" s="6">
        <v>13977.90166198085</v>
      </c>
      <c r="G429" s="12">
        <v>93.50669042073864</v>
      </c>
      <c r="H429" s="6">
        <v>3274.584193825913</v>
      </c>
      <c r="I429" s="6">
        <v>3023.534680407529</v>
      </c>
      <c r="J429" s="8" t="s">
        <v>680</v>
      </c>
      <c r="K429" s="8" t="s">
        <v>680</v>
      </c>
      <c r="L429" s="8" t="s">
        <v>680</v>
      </c>
      <c r="M429" s="12">
        <v>29.14392496523006</v>
      </c>
    </row>
    <row r="430" spans="1:13">
      <c r="A430" t="s">
        <v>1107</v>
      </c>
      <c r="B430">
        <v>3503356</v>
      </c>
      <c r="C430" t="s">
        <v>66</v>
      </c>
      <c r="D430">
        <v>2025</v>
      </c>
      <c r="E430" t="s">
        <v>11</v>
      </c>
      <c r="F430" s="6">
        <v>14511.70866921972</v>
      </c>
      <c r="G430" s="12">
        <v>94.01621486390921</v>
      </c>
      <c r="H430" s="6">
        <v>3640.448554332217</v>
      </c>
      <c r="I430" s="6">
        <v>2874.357802776448</v>
      </c>
      <c r="J430" s="8" t="s">
        <v>680</v>
      </c>
      <c r="K430" s="8" t="s">
        <v>680</v>
      </c>
      <c r="L430" s="8" t="s">
        <v>680</v>
      </c>
      <c r="M430" s="12">
        <v>30.31495941</v>
      </c>
    </row>
    <row r="431" spans="1:13">
      <c r="A431" t="s">
        <v>1108</v>
      </c>
      <c r="B431">
        <v>3503406</v>
      </c>
      <c r="C431" t="s">
        <v>68</v>
      </c>
      <c r="D431">
        <v>2015</v>
      </c>
      <c r="E431" t="s">
        <v>19</v>
      </c>
      <c r="F431" s="6">
        <v>5389.102532186173</v>
      </c>
      <c r="G431" s="12">
        <v>90.36240416842766</v>
      </c>
      <c r="H431" s="6">
        <v>1181.152947598869</v>
      </c>
      <c r="I431" s="6">
        <v>1362.675230783846</v>
      </c>
      <c r="J431" s="6">
        <v>27807.40413901714</v>
      </c>
      <c r="K431" s="12">
        <v>6.2</v>
      </c>
      <c r="L431" s="12">
        <v>82.05128205128206</v>
      </c>
      <c r="M431" s="12">
        <v>45.00439524628673</v>
      </c>
    </row>
    <row r="432" spans="1:13">
      <c r="A432" t="s">
        <v>1109</v>
      </c>
      <c r="B432">
        <v>3503406</v>
      </c>
      <c r="C432" t="s">
        <v>68</v>
      </c>
      <c r="D432">
        <v>2016</v>
      </c>
      <c r="E432" t="s">
        <v>19</v>
      </c>
      <c r="F432" s="6">
        <v>4709.42928026877</v>
      </c>
      <c r="G432" s="12">
        <v>92.97759745530415</v>
      </c>
      <c r="H432" s="6">
        <v>1104.257481672968</v>
      </c>
      <c r="I432" s="6">
        <v>1298.244977669089</v>
      </c>
      <c r="J432" s="6">
        <v>32335.26978109585</v>
      </c>
      <c r="K432" s="8" t="s">
        <v>680</v>
      </c>
      <c r="L432" s="12">
        <v>89.1304347826087</v>
      </c>
      <c r="M432" s="12">
        <v>39.5686248128182</v>
      </c>
    </row>
    <row r="433" spans="1:13">
      <c r="A433" t="s">
        <v>1110</v>
      </c>
      <c r="B433">
        <v>3503406</v>
      </c>
      <c r="C433" t="s">
        <v>68</v>
      </c>
      <c r="D433">
        <v>2017</v>
      </c>
      <c r="E433" t="s">
        <v>19</v>
      </c>
      <c r="F433" s="6">
        <v>4419.417672142444</v>
      </c>
      <c r="G433" s="12">
        <v>89.63693580292851</v>
      </c>
      <c r="H433" s="6">
        <v>1005.695964600557</v>
      </c>
      <c r="I433" s="6">
        <v>1321.992589896785</v>
      </c>
      <c r="J433" s="6">
        <v>37947.23709016726</v>
      </c>
      <c r="K433" s="12">
        <v>6.7</v>
      </c>
      <c r="L433" s="12">
        <v>91.04477611940298</v>
      </c>
      <c r="M433" s="12">
        <v>37.35291816494794</v>
      </c>
    </row>
    <row r="434" spans="1:13">
      <c r="A434" t="s">
        <v>1111</v>
      </c>
      <c r="B434">
        <v>3503406</v>
      </c>
      <c r="C434" t="s">
        <v>68</v>
      </c>
      <c r="D434">
        <v>2018</v>
      </c>
      <c r="E434" t="s">
        <v>19</v>
      </c>
      <c r="F434" s="6">
        <v>4442.518391933168</v>
      </c>
      <c r="G434" s="12">
        <v>90.06616710198099</v>
      </c>
      <c r="H434" s="6">
        <v>1124.603718011522</v>
      </c>
      <c r="I434" s="6">
        <v>1540.282568430636</v>
      </c>
      <c r="J434" s="6">
        <v>35212.07110836025</v>
      </c>
      <c r="K434" s="8" t="s">
        <v>680</v>
      </c>
      <c r="L434" s="12">
        <v>89.0625</v>
      </c>
      <c r="M434" s="12">
        <v>37.78361892339159</v>
      </c>
    </row>
    <row r="435" spans="1:13">
      <c r="A435" t="s">
        <v>1112</v>
      </c>
      <c r="B435">
        <v>3503406</v>
      </c>
      <c r="C435" t="s">
        <v>68</v>
      </c>
      <c r="D435">
        <v>2019</v>
      </c>
      <c r="E435" t="s">
        <v>19</v>
      </c>
      <c r="F435" s="6">
        <v>4436.385926824428</v>
      </c>
      <c r="G435" s="12">
        <v>90.47902667173477</v>
      </c>
      <c r="H435" s="6">
        <v>1218.853258704017</v>
      </c>
      <c r="I435" s="6">
        <v>1470.947832785945</v>
      </c>
      <c r="J435" s="6">
        <v>35375.32154804614</v>
      </c>
      <c r="K435" s="12">
        <v>6.8</v>
      </c>
      <c r="L435" s="12">
        <v>79.22077922077922</v>
      </c>
      <c r="M435" s="12">
        <v>37.9754635336171</v>
      </c>
    </row>
    <row r="436" spans="1:13">
      <c r="A436" t="s">
        <v>1113</v>
      </c>
      <c r="B436">
        <v>3503406</v>
      </c>
      <c r="C436" t="s">
        <v>68</v>
      </c>
      <c r="D436">
        <v>2020</v>
      </c>
      <c r="E436" t="s">
        <v>19</v>
      </c>
      <c r="F436" s="6">
        <v>5093.673197149792</v>
      </c>
      <c r="G436" s="12">
        <v>90.38041158503795</v>
      </c>
      <c r="H436" s="6">
        <v>1467.969210260651</v>
      </c>
      <c r="I436" s="6">
        <v>1157.337332733028</v>
      </c>
      <c r="J436" s="6">
        <v>38524.5565207694</v>
      </c>
      <c r="K436" s="8" t="s">
        <v>680</v>
      </c>
      <c r="L436" s="12">
        <v>83.63636363636364</v>
      </c>
      <c r="M436" s="12">
        <v>43.87180724705116</v>
      </c>
    </row>
    <row r="437" spans="1:13">
      <c r="A437" t="s">
        <v>1114</v>
      </c>
      <c r="B437">
        <v>3503406</v>
      </c>
      <c r="C437" t="s">
        <v>68</v>
      </c>
      <c r="D437">
        <v>2021</v>
      </c>
      <c r="E437" t="s">
        <v>19</v>
      </c>
      <c r="F437" s="6">
        <v>5199.349316316457</v>
      </c>
      <c r="G437" s="12">
        <v>88.89807201327608</v>
      </c>
      <c r="H437" s="6">
        <v>1621.319803562169</v>
      </c>
      <c r="I437" s="6">
        <v>1262.941119146936</v>
      </c>
      <c r="J437" s="6">
        <v>32830.55218448435</v>
      </c>
      <c r="K437" s="12">
        <v>6.5</v>
      </c>
      <c r="L437" s="12">
        <v>89.53488372093024</v>
      </c>
      <c r="M437" s="12">
        <v>45.0523618258821</v>
      </c>
    </row>
    <row r="438" spans="1:13">
      <c r="A438" t="s">
        <v>1115</v>
      </c>
      <c r="B438">
        <v>3503406</v>
      </c>
      <c r="C438" t="s">
        <v>68</v>
      </c>
      <c r="D438">
        <v>2022</v>
      </c>
      <c r="E438" t="s">
        <v>19</v>
      </c>
      <c r="F438" s="6">
        <v>6291.91139025081</v>
      </c>
      <c r="G438" s="12">
        <v>85.63531166589301</v>
      </c>
      <c r="H438" s="6">
        <v>1710.287118193365</v>
      </c>
      <c r="I438" s="6">
        <v>1816.175976448589</v>
      </c>
      <c r="J438" s="6">
        <v>35547.93839315167</v>
      </c>
      <c r="K438" s="8" t="s">
        <v>680</v>
      </c>
      <c r="L438" s="12">
        <v>92.78350515463917</v>
      </c>
      <c r="M438" s="12">
        <v>51.15323960273908</v>
      </c>
    </row>
    <row r="439" spans="1:13">
      <c r="A439" t="s">
        <v>1116</v>
      </c>
      <c r="B439">
        <v>3503406</v>
      </c>
      <c r="C439" t="s">
        <v>68</v>
      </c>
      <c r="D439">
        <v>2023</v>
      </c>
      <c r="E439" t="s">
        <v>19</v>
      </c>
      <c r="F439" s="6">
        <v>6282.57471364955</v>
      </c>
      <c r="G439" s="12">
        <v>86.29263645491983</v>
      </c>
      <c r="H439" s="6">
        <v>1824.597926120974</v>
      </c>
      <c r="I439" s="6">
        <v>2093.875541403782</v>
      </c>
      <c r="J439" s="6">
        <v>40222.61573645976</v>
      </c>
      <c r="K439" s="12">
        <v>6.7</v>
      </c>
      <c r="L439" s="12">
        <v>92.10526315789474</v>
      </c>
      <c r="M439" s="12">
        <v>51.54852552549456</v>
      </c>
    </row>
    <row r="440" spans="1:13">
      <c r="A440" t="s">
        <v>1117</v>
      </c>
      <c r="B440">
        <v>3503406</v>
      </c>
      <c r="C440" t="s">
        <v>68</v>
      </c>
      <c r="D440">
        <v>2024</v>
      </c>
      <c r="E440" t="s">
        <v>19</v>
      </c>
      <c r="F440" s="6">
        <v>6580.707375659575</v>
      </c>
      <c r="G440" s="12">
        <v>87.62272912468799</v>
      </c>
      <c r="H440" s="6">
        <v>2278.819694984913</v>
      </c>
      <c r="I440" s="6">
        <v>2191.263730157057</v>
      </c>
      <c r="J440" s="8" t="s">
        <v>680</v>
      </c>
      <c r="K440" s="8" t="s">
        <v>680</v>
      </c>
      <c r="L440" s="12">
        <v>86.48648648648648</v>
      </c>
      <c r="M440" s="12">
        <v>54.48825707046128</v>
      </c>
    </row>
    <row r="441" spans="1:13">
      <c r="A441" t="s">
        <v>1118</v>
      </c>
      <c r="B441">
        <v>3503406</v>
      </c>
      <c r="C441" t="s">
        <v>68</v>
      </c>
      <c r="D441">
        <v>2025</v>
      </c>
      <c r="E441" t="s">
        <v>19</v>
      </c>
      <c r="F441" s="6">
        <v>7038.785582629674</v>
      </c>
      <c r="G441" s="12">
        <v>87.04856152432302</v>
      </c>
      <c r="H441" s="6">
        <v>2212.379891435464</v>
      </c>
      <c r="I441" s="6">
        <v>2062.109735826297</v>
      </c>
      <c r="J441" s="8" t="s">
        <v>680</v>
      </c>
      <c r="K441" s="8" t="s">
        <v>680</v>
      </c>
      <c r="L441" s="8" t="s">
        <v>680</v>
      </c>
      <c r="M441" s="12">
        <v>58.35153248</v>
      </c>
    </row>
    <row r="442" spans="1:13">
      <c r="A442" t="s">
        <v>1119</v>
      </c>
      <c r="B442">
        <v>3503505</v>
      </c>
      <c r="C442" t="s">
        <v>69</v>
      </c>
      <c r="D442">
        <v>2015</v>
      </c>
      <c r="E442" t="s">
        <v>11</v>
      </c>
      <c r="F442" s="6">
        <v>6002.582762360123</v>
      </c>
      <c r="G442" s="12">
        <v>94.1917879297134</v>
      </c>
      <c r="H442" s="6">
        <v>1346.432865366579</v>
      </c>
      <c r="I442" s="6">
        <v>1852.316911490957</v>
      </c>
      <c r="J442" s="6">
        <v>16227.3116459521</v>
      </c>
      <c r="K442" s="12">
        <v>5.4</v>
      </c>
      <c r="L442" s="12">
        <v>74.41860465116279</v>
      </c>
      <c r="M442" s="12">
        <v>23.16396687994771</v>
      </c>
    </row>
    <row r="443" spans="1:13">
      <c r="A443" t="s">
        <v>1120</v>
      </c>
      <c r="B443">
        <v>3503505</v>
      </c>
      <c r="C443" t="s">
        <v>69</v>
      </c>
      <c r="D443">
        <v>2016</v>
      </c>
      <c r="E443" t="s">
        <v>11</v>
      </c>
      <c r="F443" s="6">
        <v>6175.683221188251</v>
      </c>
      <c r="G443" s="12">
        <v>92.05654735448232</v>
      </c>
      <c r="H443" s="6">
        <v>1364.311462731855</v>
      </c>
      <c r="I443" s="6">
        <v>1981.065676707454</v>
      </c>
      <c r="J443" s="6">
        <v>15992.20154258957</v>
      </c>
      <c r="K443" s="8" t="s">
        <v>680</v>
      </c>
      <c r="L443" s="12">
        <v>60.46511627906977</v>
      </c>
      <c r="M443" s="12">
        <v>23.89371838277734</v>
      </c>
    </row>
    <row r="444" spans="1:13">
      <c r="A444" t="s">
        <v>1121</v>
      </c>
      <c r="B444">
        <v>3503505</v>
      </c>
      <c r="C444" t="s">
        <v>69</v>
      </c>
      <c r="D444">
        <v>2017</v>
      </c>
      <c r="E444" t="s">
        <v>11</v>
      </c>
      <c r="F444" s="6">
        <v>5900.813493749759</v>
      </c>
      <c r="G444" s="12">
        <v>93.45138565763185</v>
      </c>
      <c r="H444" s="6">
        <v>1440.072229263814</v>
      </c>
      <c r="I444" s="6">
        <v>1813.014888961118</v>
      </c>
      <c r="J444" s="6">
        <v>16932.39870782268</v>
      </c>
      <c r="K444" s="12">
        <v>6</v>
      </c>
      <c r="L444" s="12">
        <v>61.70212765957447</v>
      </c>
      <c r="M444" s="12">
        <v>22.88925554225532</v>
      </c>
    </row>
    <row r="445" spans="1:13">
      <c r="A445" t="s">
        <v>1122</v>
      </c>
      <c r="B445">
        <v>3503505</v>
      </c>
      <c r="C445" t="s">
        <v>69</v>
      </c>
      <c r="D445">
        <v>2018</v>
      </c>
      <c r="E445" t="s">
        <v>11</v>
      </c>
      <c r="F445" s="6">
        <v>6401.731030198808</v>
      </c>
      <c r="G445" s="12">
        <v>94.56854361773917</v>
      </c>
      <c r="H445" s="6">
        <v>1500.188756016381</v>
      </c>
      <c r="I445" s="6">
        <v>2054.701228619976</v>
      </c>
      <c r="J445" s="6">
        <v>16149.67669892566</v>
      </c>
      <c r="K445" s="8" t="s">
        <v>680</v>
      </c>
      <c r="L445" s="12">
        <v>65.21739130434783</v>
      </c>
      <c r="M445" s="12">
        <v>24.81310947305058</v>
      </c>
    </row>
    <row r="446" spans="1:13">
      <c r="A446" t="s">
        <v>1123</v>
      </c>
      <c r="B446">
        <v>3503505</v>
      </c>
      <c r="C446" t="s">
        <v>69</v>
      </c>
      <c r="D446">
        <v>2019</v>
      </c>
      <c r="E446" t="s">
        <v>11</v>
      </c>
      <c r="F446" s="6">
        <v>6374.889294095144</v>
      </c>
      <c r="G446" s="12">
        <v>94.42088417970763</v>
      </c>
      <c r="H446" s="6">
        <v>1547.840411033162</v>
      </c>
      <c r="I446" s="6">
        <v>1969.879519356524</v>
      </c>
      <c r="J446" s="6">
        <v>16668.61015370264</v>
      </c>
      <c r="K446" s="12">
        <v>6.2</v>
      </c>
      <c r="L446" s="12">
        <v>76.92307692307692</v>
      </c>
      <c r="M446" s="12">
        <v>24.77281979685373</v>
      </c>
    </row>
    <row r="447" spans="1:13">
      <c r="A447" t="s">
        <v>1124</v>
      </c>
      <c r="B447">
        <v>3503505</v>
      </c>
      <c r="C447" t="s">
        <v>69</v>
      </c>
      <c r="D447">
        <v>2020</v>
      </c>
      <c r="E447" t="s">
        <v>11</v>
      </c>
      <c r="F447" s="6">
        <v>6703.356838758406</v>
      </c>
      <c r="G447" s="12">
        <v>92.20388937513592</v>
      </c>
      <c r="H447" s="6">
        <v>1872.549743418266</v>
      </c>
      <c r="I447" s="6">
        <v>1726.079361659223</v>
      </c>
      <c r="J447" s="6">
        <v>19680.76577540556</v>
      </c>
      <c r="K447" s="8" t="s">
        <v>680</v>
      </c>
      <c r="L447" s="12">
        <v>57.14285714285715</v>
      </c>
      <c r="M447" s="12">
        <v>26.11627824380275</v>
      </c>
    </row>
    <row r="448" spans="1:13">
      <c r="A448" t="s">
        <v>1125</v>
      </c>
      <c r="B448">
        <v>3503505</v>
      </c>
      <c r="C448" t="s">
        <v>69</v>
      </c>
      <c r="D448">
        <v>2021</v>
      </c>
      <c r="E448" t="s">
        <v>11</v>
      </c>
      <c r="F448" s="6">
        <v>8084.98591705042</v>
      </c>
      <c r="G448" s="12">
        <v>93.499968171758</v>
      </c>
      <c r="H448" s="6">
        <v>1930.903659184261</v>
      </c>
      <c r="I448" s="6">
        <v>1791.610207067523</v>
      </c>
      <c r="J448" s="6">
        <v>18638.49485763772</v>
      </c>
      <c r="K448" s="12">
        <v>5.5</v>
      </c>
      <c r="L448" s="12">
        <v>65.45454545454545</v>
      </c>
      <c r="M448" s="12">
        <v>31.57995499199894</v>
      </c>
    </row>
    <row r="449" spans="1:13">
      <c r="A449" t="s">
        <v>1126</v>
      </c>
      <c r="B449">
        <v>3503505</v>
      </c>
      <c r="C449" t="s">
        <v>69</v>
      </c>
      <c r="D449">
        <v>2022</v>
      </c>
      <c r="E449" t="s">
        <v>11</v>
      </c>
      <c r="F449" s="6">
        <v>12731.45826100591</v>
      </c>
      <c r="G449" s="12">
        <v>92.2772357388594</v>
      </c>
      <c r="H449" s="6">
        <v>2590.826649733106</v>
      </c>
      <c r="I449" s="6">
        <v>3229.368925533312</v>
      </c>
      <c r="J449" s="6">
        <v>20437.74425975291</v>
      </c>
      <c r="K449" s="8" t="s">
        <v>680</v>
      </c>
      <c r="L449" s="12">
        <v>42.10526315789474</v>
      </c>
      <c r="M449" s="12">
        <v>45.54042619961815</v>
      </c>
    </row>
    <row r="450" spans="1:13">
      <c r="A450" t="s">
        <v>1127</v>
      </c>
      <c r="B450">
        <v>3503505</v>
      </c>
      <c r="C450" t="s">
        <v>69</v>
      </c>
      <c r="D450">
        <v>2023</v>
      </c>
      <c r="E450" t="s">
        <v>11</v>
      </c>
      <c r="F450" s="6">
        <v>11578.75397940538</v>
      </c>
      <c r="G450" s="12">
        <v>91.96627010336358</v>
      </c>
      <c r="H450" s="6">
        <v>2830.736136802233</v>
      </c>
      <c r="I450" s="6">
        <v>3364.517928149571</v>
      </c>
      <c r="J450" s="6">
        <v>22840.46784412519</v>
      </c>
      <c r="K450" s="12">
        <v>5.6</v>
      </c>
      <c r="L450" s="12">
        <v>69.81132075471699</v>
      </c>
      <c r="M450" s="12">
        <v>41.69509307983878</v>
      </c>
    </row>
    <row r="451" spans="1:13">
      <c r="A451" t="s">
        <v>1128</v>
      </c>
      <c r="B451">
        <v>3503505</v>
      </c>
      <c r="C451" t="s">
        <v>69</v>
      </c>
      <c r="D451">
        <v>2024</v>
      </c>
      <c r="E451" t="s">
        <v>11</v>
      </c>
      <c r="F451" s="6">
        <v>11380.251786648</v>
      </c>
      <c r="G451" s="12">
        <v>94.67070658816655</v>
      </c>
      <c r="H451" s="6">
        <v>2513.014528194325</v>
      </c>
      <c r="I451" s="6">
        <v>2933.90370322385</v>
      </c>
      <c r="J451" s="8" t="s">
        <v>680</v>
      </c>
      <c r="K451" s="8" t="s">
        <v>680</v>
      </c>
      <c r="L451" s="12">
        <v>73.17073170731707</v>
      </c>
      <c r="M451" s="12">
        <v>41.25341272659899</v>
      </c>
    </row>
    <row r="452" spans="1:13">
      <c r="A452" t="s">
        <v>1129</v>
      </c>
      <c r="B452">
        <v>3503505</v>
      </c>
      <c r="C452" t="s">
        <v>69</v>
      </c>
      <c r="D452">
        <v>2025</v>
      </c>
      <c r="E452" t="s">
        <v>11</v>
      </c>
      <c r="F452" s="6">
        <v>13357.0671661598</v>
      </c>
      <c r="G452" s="12">
        <v>93.18062017952694</v>
      </c>
      <c r="H452" s="6">
        <v>2249.87882775781</v>
      </c>
      <c r="I452" s="6">
        <v>2818.440904064142</v>
      </c>
      <c r="J452" s="8" t="s">
        <v>680</v>
      </c>
      <c r="K452" s="8" t="s">
        <v>680</v>
      </c>
      <c r="L452" s="8" t="s">
        <v>680</v>
      </c>
      <c r="M452" s="12">
        <v>48.31251194</v>
      </c>
    </row>
    <row r="453" spans="1:13">
      <c r="A453" t="s">
        <v>1130</v>
      </c>
      <c r="B453">
        <v>3503604</v>
      </c>
      <c r="C453" t="s">
        <v>70</v>
      </c>
      <c r="D453">
        <v>2015</v>
      </c>
      <c r="E453" t="s">
        <v>25</v>
      </c>
      <c r="F453" s="6">
        <v>3866.849109440865</v>
      </c>
      <c r="G453" s="12">
        <v>92.75151386579554</v>
      </c>
      <c r="H453" s="6">
        <v>988.2609681831318</v>
      </c>
      <c r="I453" s="6">
        <v>1858.792755449077</v>
      </c>
      <c r="J453" s="6">
        <v>17291.29120406375</v>
      </c>
      <c r="K453" s="12">
        <v>5.9</v>
      </c>
      <c r="L453" s="12">
        <v>83.67346938775511</v>
      </c>
      <c r="M453" s="12">
        <v>42.72481581021211</v>
      </c>
    </row>
    <row r="454" spans="1:13">
      <c r="A454" t="s">
        <v>1131</v>
      </c>
      <c r="B454">
        <v>3503604</v>
      </c>
      <c r="C454" t="s">
        <v>70</v>
      </c>
      <c r="D454">
        <v>2016</v>
      </c>
      <c r="E454" t="s">
        <v>25</v>
      </c>
      <c r="F454" s="6">
        <v>3734.793358751925</v>
      </c>
      <c r="G454" s="12">
        <v>92.6063980564679</v>
      </c>
      <c r="H454" s="6">
        <v>987.9127554173527</v>
      </c>
      <c r="I454" s="6">
        <v>1596.238068127515</v>
      </c>
      <c r="J454" s="6">
        <v>17781.38234745173</v>
      </c>
      <c r="K454" s="8" t="s">
        <v>680</v>
      </c>
      <c r="L454" s="12">
        <v>79.5275590551181</v>
      </c>
      <c r="M454" s="12">
        <v>41.37404082825383</v>
      </c>
    </row>
    <row r="455" spans="1:13">
      <c r="A455" t="s">
        <v>1132</v>
      </c>
      <c r="B455">
        <v>3503604</v>
      </c>
      <c r="C455" t="s">
        <v>70</v>
      </c>
      <c r="D455">
        <v>2017</v>
      </c>
      <c r="E455" t="s">
        <v>25</v>
      </c>
      <c r="F455" s="6">
        <v>3793.638764052481</v>
      </c>
      <c r="G455" s="12">
        <v>93.38396289717269</v>
      </c>
      <c r="H455" s="6">
        <v>846.8952868501285</v>
      </c>
      <c r="I455" s="6">
        <v>1482.794196290105</v>
      </c>
      <c r="J455" s="6">
        <v>18548.14025304023</v>
      </c>
      <c r="K455" s="12">
        <v>6.3</v>
      </c>
      <c r="L455" s="12">
        <v>80.15267175572519</v>
      </c>
      <c r="M455" s="12">
        <v>42.1359457523309</v>
      </c>
    </row>
    <row r="456" spans="1:13">
      <c r="A456" t="s">
        <v>1133</v>
      </c>
      <c r="B456">
        <v>3503604</v>
      </c>
      <c r="C456" t="s">
        <v>70</v>
      </c>
      <c r="D456">
        <v>2018</v>
      </c>
      <c r="E456" t="s">
        <v>25</v>
      </c>
      <c r="F456" s="6">
        <v>3765.039874681888</v>
      </c>
      <c r="G456" s="12">
        <v>93.76115500467604</v>
      </c>
      <c r="H456" s="6">
        <v>973.1909800303672</v>
      </c>
      <c r="I456" s="6">
        <v>1481.597518065134</v>
      </c>
      <c r="J456" s="6">
        <v>18723.55690074804</v>
      </c>
      <c r="K456" s="8" t="s">
        <v>680</v>
      </c>
      <c r="L456" s="12">
        <v>84.72222222222223</v>
      </c>
      <c r="M456" s="12">
        <v>41.78817756909428</v>
      </c>
    </row>
    <row r="457" spans="1:13">
      <c r="A457" t="s">
        <v>1134</v>
      </c>
      <c r="B457">
        <v>3503604</v>
      </c>
      <c r="C457" t="s">
        <v>70</v>
      </c>
      <c r="D457">
        <v>2019</v>
      </c>
      <c r="E457" t="s">
        <v>25</v>
      </c>
      <c r="F457" s="6">
        <v>3917.738014078134</v>
      </c>
      <c r="G457" s="12">
        <v>92.63116510151008</v>
      </c>
      <c r="H457" s="6">
        <v>1013.65679312261</v>
      </c>
      <c r="I457" s="6">
        <v>1648.353394451596</v>
      </c>
      <c r="J457" s="6">
        <v>17854.26599249103</v>
      </c>
      <c r="K457" s="12">
        <v>6.4</v>
      </c>
      <c r="L457" s="12">
        <v>84.16666666666667</v>
      </c>
      <c r="M457" s="12">
        <v>43.60050635867555</v>
      </c>
    </row>
    <row r="458" spans="1:13">
      <c r="A458" t="s">
        <v>1135</v>
      </c>
      <c r="B458">
        <v>3503604</v>
      </c>
      <c r="C458" t="s">
        <v>70</v>
      </c>
      <c r="D458">
        <v>2020</v>
      </c>
      <c r="E458" t="s">
        <v>25</v>
      </c>
      <c r="F458" s="6">
        <v>4065.272121307348</v>
      </c>
      <c r="G458" s="12">
        <v>94.16011186638532</v>
      </c>
      <c r="H458" s="6">
        <v>1066.538929583504</v>
      </c>
      <c r="I458" s="6">
        <v>1431.519866194204</v>
      </c>
      <c r="J458" s="6">
        <v>17798.34048543308</v>
      </c>
      <c r="K458" s="8" t="s">
        <v>680</v>
      </c>
      <c r="L458" s="12">
        <v>89.92248062015504</v>
      </c>
      <c r="M458" s="12">
        <v>45.36030632954739</v>
      </c>
    </row>
    <row r="459" spans="1:13">
      <c r="A459" t="s">
        <v>1136</v>
      </c>
      <c r="B459">
        <v>3503604</v>
      </c>
      <c r="C459" t="s">
        <v>70</v>
      </c>
      <c r="D459">
        <v>2021</v>
      </c>
      <c r="E459" t="s">
        <v>25</v>
      </c>
      <c r="F459" s="6">
        <v>4215.149253304986</v>
      </c>
      <c r="G459" s="12">
        <v>92.84800814150083</v>
      </c>
      <c r="H459" s="6">
        <v>1117.542518242167</v>
      </c>
      <c r="I459" s="6">
        <v>1527.312366502222</v>
      </c>
      <c r="J459" s="6">
        <v>18261.75047213822</v>
      </c>
      <c r="K459" s="12">
        <v>6.2</v>
      </c>
      <c r="L459" s="12">
        <v>89.56521739130434</v>
      </c>
      <c r="M459" s="12">
        <v>47.15065954746957</v>
      </c>
    </row>
    <row r="460" spans="1:13">
      <c r="A460" t="s">
        <v>1137</v>
      </c>
      <c r="B460">
        <v>3503604</v>
      </c>
      <c r="C460" t="s">
        <v>70</v>
      </c>
      <c r="D460">
        <v>2022</v>
      </c>
      <c r="E460" t="s">
        <v>25</v>
      </c>
      <c r="F460" s="6">
        <v>5100.386081274869</v>
      </c>
      <c r="G460" s="12">
        <v>91.29652754834103</v>
      </c>
      <c r="H460" s="6">
        <v>1261.95881885767</v>
      </c>
      <c r="I460" s="6">
        <v>2084.479460053498</v>
      </c>
      <c r="J460" s="6">
        <v>19701.78277467071</v>
      </c>
      <c r="K460" s="8" t="s">
        <v>680</v>
      </c>
      <c r="L460" s="12">
        <v>87.5</v>
      </c>
      <c r="M460" s="12">
        <v>51.66691100331442</v>
      </c>
    </row>
    <row r="461" spans="1:13">
      <c r="A461" t="s">
        <v>1138</v>
      </c>
      <c r="B461">
        <v>3503604</v>
      </c>
      <c r="C461" t="s">
        <v>70</v>
      </c>
      <c r="D461">
        <v>2023</v>
      </c>
      <c r="E461" t="s">
        <v>25</v>
      </c>
      <c r="F461" s="6">
        <v>5112.043976710419</v>
      </c>
      <c r="G461" s="12">
        <v>89.05741141843242</v>
      </c>
      <c r="H461" s="6">
        <v>1406.298120055594</v>
      </c>
      <c r="I461" s="6">
        <v>2137.290206458143</v>
      </c>
      <c r="J461" s="6">
        <v>23838.54775587332</v>
      </c>
      <c r="K461" s="12">
        <v>6.3</v>
      </c>
      <c r="L461" s="12">
        <v>87.4015748031496</v>
      </c>
      <c r="M461" s="12">
        <v>52.10962027659765</v>
      </c>
    </row>
    <row r="462" spans="1:13">
      <c r="A462" t="s">
        <v>1139</v>
      </c>
      <c r="B462">
        <v>3503604</v>
      </c>
      <c r="C462" t="s">
        <v>70</v>
      </c>
      <c r="D462">
        <v>2024</v>
      </c>
      <c r="E462" t="s">
        <v>25</v>
      </c>
      <c r="F462" s="6">
        <v>5525.437595107909</v>
      </c>
      <c r="G462" s="12">
        <v>89.83896665629996</v>
      </c>
      <c r="H462" s="6">
        <v>1576.484283017933</v>
      </c>
      <c r="I462" s="6">
        <v>2338.715373096144</v>
      </c>
      <c r="J462" s="8" t="s">
        <v>680</v>
      </c>
      <c r="K462" s="8" t="s">
        <v>680</v>
      </c>
      <c r="L462" s="12">
        <v>87.5</v>
      </c>
      <c r="M462" s="12">
        <v>56.67441341302182</v>
      </c>
    </row>
    <row r="463" spans="1:13">
      <c r="A463" t="s">
        <v>1140</v>
      </c>
      <c r="B463">
        <v>3503604</v>
      </c>
      <c r="C463" t="s">
        <v>70</v>
      </c>
      <c r="D463">
        <v>2025</v>
      </c>
      <c r="E463" t="s">
        <v>25</v>
      </c>
      <c r="F463" s="6">
        <v>5864.919440538958</v>
      </c>
      <c r="G463" s="12">
        <v>89.28616721580806</v>
      </c>
      <c r="H463" s="6">
        <v>1482.86223198594</v>
      </c>
      <c r="I463" s="6">
        <v>2239.594032415544</v>
      </c>
      <c r="J463" s="8" t="s">
        <v>680</v>
      </c>
      <c r="K463" s="8" t="s">
        <v>680</v>
      </c>
      <c r="L463" s="8" t="s">
        <v>680</v>
      </c>
      <c r="M463" s="12">
        <v>60.06850491</v>
      </c>
    </row>
    <row r="464" spans="1:13">
      <c r="A464" t="s">
        <v>1141</v>
      </c>
      <c r="B464">
        <v>3503703</v>
      </c>
      <c r="C464" t="s">
        <v>71</v>
      </c>
      <c r="D464">
        <v>2015</v>
      </c>
      <c r="E464" t="s">
        <v>19</v>
      </c>
      <c r="F464" s="6">
        <v>5943.860071411368</v>
      </c>
      <c r="G464" s="12">
        <v>93.58644072309696</v>
      </c>
      <c r="H464" s="6">
        <v>2154.314815196386</v>
      </c>
      <c r="I464" s="6">
        <v>1611.433279622889</v>
      </c>
      <c r="J464" s="6">
        <v>106649.6867633205</v>
      </c>
      <c r="K464" s="12">
        <v>7.1</v>
      </c>
      <c r="L464" s="12">
        <v>76.69902912621359</v>
      </c>
      <c r="M464" s="12">
        <v>55.14118988248327</v>
      </c>
    </row>
    <row r="465" spans="1:13">
      <c r="A465" t="s">
        <v>1142</v>
      </c>
      <c r="B465">
        <v>3503703</v>
      </c>
      <c r="C465" t="s">
        <v>71</v>
      </c>
      <c r="D465">
        <v>2016</v>
      </c>
      <c r="E465" t="s">
        <v>19</v>
      </c>
      <c r="F465" s="6">
        <v>5664.948955385347</v>
      </c>
      <c r="G465" s="12">
        <v>93.70844160010822</v>
      </c>
      <c r="H465" s="6">
        <v>1856.622075291825</v>
      </c>
      <c r="I465" s="6">
        <v>1749.15485281594</v>
      </c>
      <c r="J465" s="6">
        <v>108668.0705332118</v>
      </c>
      <c r="K465" s="8" t="s">
        <v>680</v>
      </c>
      <c r="L465" s="12">
        <v>81.25</v>
      </c>
      <c r="M465" s="12">
        <v>53.05224696718378</v>
      </c>
    </row>
    <row r="466" spans="1:13">
      <c r="A466" t="s">
        <v>1143</v>
      </c>
      <c r="B466">
        <v>3503703</v>
      </c>
      <c r="C466" t="s">
        <v>71</v>
      </c>
      <c r="D466">
        <v>2017</v>
      </c>
      <c r="E466" t="s">
        <v>19</v>
      </c>
      <c r="F466" s="6">
        <v>5426.993982411357</v>
      </c>
      <c r="G466" s="12">
        <v>93.05538280414112</v>
      </c>
      <c r="H466" s="6">
        <v>1239.027462093771</v>
      </c>
      <c r="I466" s="6">
        <v>1602.852362987069</v>
      </c>
      <c r="J466" s="6">
        <v>122693.1319561735</v>
      </c>
      <c r="K466" s="12">
        <v>7.4</v>
      </c>
      <c r="L466" s="12">
        <v>82.85714285714286</v>
      </c>
      <c r="M466" s="12">
        <v>51.29052012776974</v>
      </c>
    </row>
    <row r="467" spans="1:13">
      <c r="A467" t="s">
        <v>1144</v>
      </c>
      <c r="B467">
        <v>3503703</v>
      </c>
      <c r="C467" t="s">
        <v>71</v>
      </c>
      <c r="D467">
        <v>2018</v>
      </c>
      <c r="E467" t="s">
        <v>19</v>
      </c>
      <c r="F467" s="6">
        <v>5707.325026411369</v>
      </c>
      <c r="G467" s="12">
        <v>91.33767256449757</v>
      </c>
      <c r="H467" s="6">
        <v>1629.656353352544</v>
      </c>
      <c r="I467" s="6">
        <v>1620.270460420508</v>
      </c>
      <c r="J467" s="6">
        <v>85979.77881932991</v>
      </c>
      <c r="K467" s="8" t="s">
        <v>680</v>
      </c>
      <c r="L467" s="12">
        <v>86.36363636363636</v>
      </c>
      <c r="M467" s="12">
        <v>54.63622247783603</v>
      </c>
    </row>
    <row r="468" spans="1:13">
      <c r="A468" t="s">
        <v>1145</v>
      </c>
      <c r="B468">
        <v>3503703</v>
      </c>
      <c r="C468" t="s">
        <v>71</v>
      </c>
      <c r="D468">
        <v>2019</v>
      </c>
      <c r="E468" t="s">
        <v>19</v>
      </c>
      <c r="F468" s="6">
        <v>5630.542715249069</v>
      </c>
      <c r="G468" s="12">
        <v>92.40693965225283</v>
      </c>
      <c r="H468" s="6">
        <v>1426.89895514577</v>
      </c>
      <c r="I468" s="6">
        <v>1487.548172262927</v>
      </c>
      <c r="J468" s="6">
        <v>127044.5350969326</v>
      </c>
      <c r="K468" s="12">
        <v>7.4</v>
      </c>
      <c r="L468" s="12">
        <v>81.3953488372093</v>
      </c>
      <c r="M468" s="12">
        <v>54.436086971028</v>
      </c>
    </row>
    <row r="469" spans="1:13">
      <c r="A469" t="s">
        <v>1146</v>
      </c>
      <c r="B469">
        <v>3503703</v>
      </c>
      <c r="C469" t="s">
        <v>71</v>
      </c>
      <c r="D469">
        <v>2020</v>
      </c>
      <c r="E469" t="s">
        <v>19</v>
      </c>
      <c r="F469" s="6">
        <v>5434.296053034746</v>
      </c>
      <c r="G469" s="12">
        <v>90.71044534326828</v>
      </c>
      <c r="H469" s="6">
        <v>1516.394540502477</v>
      </c>
      <c r="I469" s="6">
        <v>1265.77326726294</v>
      </c>
      <c r="J469" s="6">
        <v>140086.1749986455</v>
      </c>
      <c r="K469" s="8" t="s">
        <v>680</v>
      </c>
      <c r="L469" s="12">
        <v>81.66666666666667</v>
      </c>
      <c r="M469" s="12">
        <v>53.04416377367216</v>
      </c>
    </row>
    <row r="470" spans="1:13">
      <c r="A470" t="s">
        <v>1147</v>
      </c>
      <c r="B470">
        <v>3503703</v>
      </c>
      <c r="C470" t="s">
        <v>71</v>
      </c>
      <c r="D470">
        <v>2021</v>
      </c>
      <c r="E470" t="s">
        <v>19</v>
      </c>
      <c r="F470" s="6">
        <v>5842.389607556943</v>
      </c>
      <c r="G470" s="12">
        <v>92.1115666820215</v>
      </c>
      <c r="H470" s="6">
        <v>1726.392398816322</v>
      </c>
      <c r="I470" s="6">
        <v>1388.618445715344</v>
      </c>
      <c r="J470" s="6">
        <v>144582.5668333627</v>
      </c>
      <c r="K470" s="12">
        <v>6.6</v>
      </c>
      <c r="L470" s="12">
        <v>80</v>
      </c>
      <c r="M470" s="12">
        <v>57.55338002404344</v>
      </c>
    </row>
    <row r="471" spans="1:13">
      <c r="A471" t="s">
        <v>1148</v>
      </c>
      <c r="B471">
        <v>3503703</v>
      </c>
      <c r="C471" t="s">
        <v>71</v>
      </c>
      <c r="D471">
        <v>2022</v>
      </c>
      <c r="E471" t="s">
        <v>19</v>
      </c>
      <c r="F471" s="6">
        <v>8432.220363106991</v>
      </c>
      <c r="G471" s="12">
        <v>89.68330498782537</v>
      </c>
      <c r="H471" s="6">
        <v>2145.257410358835</v>
      </c>
      <c r="I471" s="6">
        <v>2421.241008633932</v>
      </c>
      <c r="J471" s="6">
        <v>193506.925513866</v>
      </c>
      <c r="K471" s="8" t="s">
        <v>680</v>
      </c>
      <c r="L471" s="12">
        <v>74.35897435897436</v>
      </c>
      <c r="M471" s="12">
        <v>64.10173920033935</v>
      </c>
    </row>
    <row r="472" spans="1:13">
      <c r="A472" t="s">
        <v>1149</v>
      </c>
      <c r="B472">
        <v>3503703</v>
      </c>
      <c r="C472" t="s">
        <v>71</v>
      </c>
      <c r="D472">
        <v>2023</v>
      </c>
      <c r="E472" t="s">
        <v>19</v>
      </c>
      <c r="F472" s="6">
        <v>8116.897108686505</v>
      </c>
      <c r="G472" s="12">
        <v>88.13721454635194</v>
      </c>
      <c r="H472" s="6">
        <v>2569.518367345823</v>
      </c>
      <c r="I472" s="6">
        <v>2199.462176862752</v>
      </c>
      <c r="J472" s="6">
        <v>179906.3625513928</v>
      </c>
      <c r="K472" s="12">
        <v>7.3</v>
      </c>
      <c r="L472" s="12">
        <v>80.43478260869566</v>
      </c>
      <c r="M472" s="12">
        <v>61.91163269650632</v>
      </c>
    </row>
    <row r="473" spans="1:13">
      <c r="A473" t="s">
        <v>1150</v>
      </c>
      <c r="B473">
        <v>3503703</v>
      </c>
      <c r="C473" t="s">
        <v>71</v>
      </c>
      <c r="D473">
        <v>2024</v>
      </c>
      <c r="E473" t="s">
        <v>19</v>
      </c>
      <c r="F473" s="6">
        <v>8103.19536538307</v>
      </c>
      <c r="G473" s="12">
        <v>87.12230912162535</v>
      </c>
      <c r="H473" s="6">
        <v>2664.321188482325</v>
      </c>
      <c r="I473" s="6">
        <v>2177.405220588889</v>
      </c>
      <c r="J473" s="8" t="s">
        <v>680</v>
      </c>
      <c r="K473" s="8" t="s">
        <v>680</v>
      </c>
      <c r="L473" s="12">
        <v>77.94117647058823</v>
      </c>
      <c r="M473" s="12">
        <v>62.01375413127663</v>
      </c>
    </row>
    <row r="474" spans="1:13">
      <c r="A474" t="s">
        <v>1151</v>
      </c>
      <c r="B474">
        <v>3503703</v>
      </c>
      <c r="C474" t="s">
        <v>71</v>
      </c>
      <c r="D474">
        <v>2025</v>
      </c>
      <c r="E474" t="s">
        <v>19</v>
      </c>
      <c r="F474" s="6">
        <v>8282.007819183833</v>
      </c>
      <c r="G474" s="12">
        <v>87.39832075593677</v>
      </c>
      <c r="H474" s="6">
        <v>2673.988850544548</v>
      </c>
      <c r="I474" s="6">
        <v>2006.993814460045</v>
      </c>
      <c r="J474" s="8" t="s">
        <v>680</v>
      </c>
      <c r="K474" s="8" t="s">
        <v>680</v>
      </c>
      <c r="L474" s="8" t="s">
        <v>680</v>
      </c>
      <c r="M474" s="12">
        <v>63.11718158999999</v>
      </c>
    </row>
    <row r="475" spans="1:13">
      <c r="A475" t="s">
        <v>1152</v>
      </c>
      <c r="B475">
        <v>3503802</v>
      </c>
      <c r="C475" t="s">
        <v>73</v>
      </c>
      <c r="D475">
        <v>2015</v>
      </c>
      <c r="E475" t="s">
        <v>38</v>
      </c>
      <c r="F475" s="6">
        <v>3660.259029890861</v>
      </c>
      <c r="G475" s="12">
        <v>67.9878948136295</v>
      </c>
      <c r="H475" s="6">
        <v>825.0106668673562</v>
      </c>
      <c r="I475" s="6">
        <v>1177.234376562429</v>
      </c>
      <c r="J475" s="6">
        <v>31364.90125362621</v>
      </c>
      <c r="K475" s="12">
        <v>6.5</v>
      </c>
      <c r="L475" s="12">
        <v>77.95786061588331</v>
      </c>
      <c r="M475" s="12">
        <v>183.9133752158962</v>
      </c>
    </row>
    <row r="476" spans="1:13">
      <c r="A476" t="s">
        <v>1153</v>
      </c>
      <c r="B476">
        <v>3503802</v>
      </c>
      <c r="C476" t="s">
        <v>73</v>
      </c>
      <c r="D476">
        <v>2016</v>
      </c>
      <c r="E476" t="s">
        <v>38</v>
      </c>
      <c r="F476" s="6">
        <v>3623.242529725402</v>
      </c>
      <c r="G476" s="12">
        <v>66.65177042429023</v>
      </c>
      <c r="H476" s="6">
        <v>754.1218569935569</v>
      </c>
      <c r="I476" s="6">
        <v>1100.100038442154</v>
      </c>
      <c r="J476" s="6">
        <v>31817.9703785901</v>
      </c>
      <c r="K476" s="8" t="s">
        <v>680</v>
      </c>
      <c r="L476" s="12">
        <v>76.61538461538461</v>
      </c>
      <c r="M476" s="12">
        <v>185.2418975747409</v>
      </c>
    </row>
    <row r="477" spans="1:13">
      <c r="A477" t="s">
        <v>1154</v>
      </c>
      <c r="B477">
        <v>3503802</v>
      </c>
      <c r="C477" t="s">
        <v>73</v>
      </c>
      <c r="D477">
        <v>2017</v>
      </c>
      <c r="E477" t="s">
        <v>38</v>
      </c>
      <c r="F477" s="6">
        <v>3743.283715429313</v>
      </c>
      <c r="G477" s="12">
        <v>65.21016900296846</v>
      </c>
      <c r="H477" s="6">
        <v>820.0673195840093</v>
      </c>
      <c r="I477" s="6">
        <v>1093.443940453868</v>
      </c>
      <c r="J477" s="6">
        <v>31860.60456054209</v>
      </c>
      <c r="K477" s="12">
        <v>6.5</v>
      </c>
      <c r="L477" s="12">
        <v>78.62481315396114</v>
      </c>
      <c r="M477" s="12">
        <v>194.5983472303083</v>
      </c>
    </row>
    <row r="478" spans="1:13">
      <c r="A478" t="s">
        <v>1155</v>
      </c>
      <c r="B478">
        <v>3503802</v>
      </c>
      <c r="C478" t="s">
        <v>73</v>
      </c>
      <c r="D478">
        <v>2018</v>
      </c>
      <c r="E478" t="s">
        <v>38</v>
      </c>
      <c r="F478" s="6">
        <v>3789.344023539775</v>
      </c>
      <c r="G478" s="12">
        <v>65.58618146947688</v>
      </c>
      <c r="H478" s="6">
        <v>845.9041213678829</v>
      </c>
      <c r="I478" s="6">
        <v>1115.389210624765</v>
      </c>
      <c r="J478" s="6">
        <v>32020.47630342553</v>
      </c>
      <c r="K478" s="8" t="s">
        <v>680</v>
      </c>
      <c r="L478" s="12">
        <v>78.5060975609756</v>
      </c>
      <c r="M478" s="12">
        <v>202.5404380582009</v>
      </c>
    </row>
    <row r="479" spans="1:13">
      <c r="A479" t="s">
        <v>1156</v>
      </c>
      <c r="B479">
        <v>3503802</v>
      </c>
      <c r="C479" t="s">
        <v>73</v>
      </c>
      <c r="D479">
        <v>2019</v>
      </c>
      <c r="E479" t="s">
        <v>38</v>
      </c>
      <c r="F479" s="6">
        <v>3965.779172247502</v>
      </c>
      <c r="G479" s="12">
        <v>65.29821373416101</v>
      </c>
      <c r="H479" s="6">
        <v>843.322076934428</v>
      </c>
      <c r="I479" s="6">
        <v>1092.75687341312</v>
      </c>
      <c r="J479" s="6">
        <v>32793.73519789183</v>
      </c>
      <c r="K479" s="12">
        <v>6.6</v>
      </c>
      <c r="L479" s="12">
        <v>81.64983164983165</v>
      </c>
      <c r="M479" s="12">
        <v>215.7701132036421</v>
      </c>
    </row>
    <row r="480" spans="1:13">
      <c r="A480" t="s">
        <v>1157</v>
      </c>
      <c r="B480">
        <v>3503802</v>
      </c>
      <c r="C480" t="s">
        <v>73</v>
      </c>
      <c r="D480">
        <v>2020</v>
      </c>
      <c r="E480" t="s">
        <v>38</v>
      </c>
      <c r="F480" s="6">
        <v>3993.027749622941</v>
      </c>
      <c r="G480" s="12">
        <v>66.45293985245969</v>
      </c>
      <c r="H480" s="6">
        <v>871.0168616161124</v>
      </c>
      <c r="I480" s="6">
        <v>880.3386175228777</v>
      </c>
      <c r="J480" s="6">
        <v>36365.34470637953</v>
      </c>
      <c r="K480" s="8" t="s">
        <v>680</v>
      </c>
      <c r="L480" s="12">
        <v>82.15547703180212</v>
      </c>
      <c r="M480" s="12">
        <v>220.9741556641336</v>
      </c>
    </row>
    <row r="481" spans="1:13">
      <c r="A481" t="s">
        <v>1158</v>
      </c>
      <c r="B481">
        <v>3503802</v>
      </c>
      <c r="C481" t="s">
        <v>73</v>
      </c>
      <c r="D481">
        <v>2021</v>
      </c>
      <c r="E481" t="s">
        <v>38</v>
      </c>
      <c r="F481" s="6">
        <v>4253.646990298796</v>
      </c>
      <c r="G481" s="12">
        <v>66.29347341484019</v>
      </c>
      <c r="H481" s="6">
        <v>966.8110944725597</v>
      </c>
      <c r="I481" s="6">
        <v>1143.882908463633</v>
      </c>
      <c r="J481" s="6">
        <v>38347.51535664864</v>
      </c>
      <c r="K481" s="12">
        <v>6.3</v>
      </c>
      <c r="L481" s="12">
        <v>86.31239935587762</v>
      </c>
      <c r="M481" s="12">
        <v>239.2548822633364</v>
      </c>
    </row>
    <row r="482" spans="1:13">
      <c r="A482" t="s">
        <v>1159</v>
      </c>
      <c r="B482">
        <v>3503802</v>
      </c>
      <c r="C482" t="s">
        <v>73</v>
      </c>
      <c r="D482">
        <v>2022</v>
      </c>
      <c r="E482" t="s">
        <v>38</v>
      </c>
      <c r="F482" s="6">
        <v>5280.888805861521</v>
      </c>
      <c r="G482" s="12">
        <v>65.71506560000815</v>
      </c>
      <c r="H482" s="6">
        <v>1149.895135565557</v>
      </c>
      <c r="I482" s="6">
        <v>1455.506053036981</v>
      </c>
      <c r="J482" s="6">
        <v>51392.99306820388</v>
      </c>
      <c r="K482" s="8" t="s">
        <v>680</v>
      </c>
      <c r="L482" s="12">
        <v>85.55008210180624</v>
      </c>
      <c r="M482" s="12">
        <v>271.7334143944104</v>
      </c>
    </row>
    <row r="483" spans="1:13">
      <c r="A483" t="s">
        <v>1160</v>
      </c>
      <c r="B483">
        <v>3503802</v>
      </c>
      <c r="C483" t="s">
        <v>73</v>
      </c>
      <c r="D483">
        <v>2023</v>
      </c>
      <c r="E483" t="s">
        <v>38</v>
      </c>
      <c r="F483" s="6">
        <v>5229.390629660686</v>
      </c>
      <c r="G483" s="12">
        <v>61.98919376702053</v>
      </c>
      <c r="H483" s="6">
        <v>1257.02826206434</v>
      </c>
      <c r="I483" s="6">
        <v>1486.354987092328</v>
      </c>
      <c r="J483" s="6">
        <v>45320.11914156136</v>
      </c>
      <c r="K483" s="12">
        <v>6.4</v>
      </c>
      <c r="L483" s="12">
        <v>86.7109634551495</v>
      </c>
      <c r="M483" s="12">
        <v>273.5311209703466</v>
      </c>
    </row>
    <row r="484" spans="1:13">
      <c r="A484" t="s">
        <v>1161</v>
      </c>
      <c r="B484">
        <v>3503802</v>
      </c>
      <c r="C484" t="s">
        <v>73</v>
      </c>
      <c r="D484">
        <v>2024</v>
      </c>
      <c r="E484" t="s">
        <v>38</v>
      </c>
      <c r="F484" s="6">
        <v>5633.393718102458</v>
      </c>
      <c r="G484" s="12">
        <v>65.40814038026886</v>
      </c>
      <c r="H484" s="6">
        <v>1348.273528572644</v>
      </c>
      <c r="I484" s="6">
        <v>1387.799044981185</v>
      </c>
      <c r="J484" s="8" t="s">
        <v>680</v>
      </c>
      <c r="K484" s="8" t="s">
        <v>680</v>
      </c>
      <c r="L484" s="12">
        <v>86.09022556390977</v>
      </c>
      <c r="M484" s="12">
        <v>299.4543098731724</v>
      </c>
    </row>
    <row r="485" spans="1:13">
      <c r="A485" t="s">
        <v>1162</v>
      </c>
      <c r="B485">
        <v>3503802</v>
      </c>
      <c r="C485" t="s">
        <v>73</v>
      </c>
      <c r="D485">
        <v>2025</v>
      </c>
      <c r="E485" t="s">
        <v>38</v>
      </c>
      <c r="F485" s="6">
        <v>5849.180132231096</v>
      </c>
      <c r="G485" s="12">
        <v>66.7311371243299</v>
      </c>
      <c r="H485" s="6">
        <v>1360.045150840705</v>
      </c>
      <c r="I485" s="6">
        <v>1471.584794546168</v>
      </c>
      <c r="J485" s="8" t="s">
        <v>680</v>
      </c>
      <c r="K485" s="8" t="s">
        <v>680</v>
      </c>
      <c r="L485" s="8" t="s">
        <v>680</v>
      </c>
      <c r="M485" s="12">
        <v>312.73811413</v>
      </c>
    </row>
    <row r="486" spans="1:13">
      <c r="A486" t="s">
        <v>1163</v>
      </c>
      <c r="B486">
        <v>3503901</v>
      </c>
      <c r="C486" t="s">
        <v>74</v>
      </c>
      <c r="D486">
        <v>2015</v>
      </c>
      <c r="E486" t="s">
        <v>38</v>
      </c>
      <c r="F486" s="6">
        <v>4422.727444396826</v>
      </c>
      <c r="G486" s="12">
        <v>65.93464595790326</v>
      </c>
      <c r="H486" s="6">
        <v>1005.486031595687</v>
      </c>
      <c r="I486" s="6">
        <v>1453.594440825056</v>
      </c>
      <c r="J486" s="6">
        <v>97025.77500613352</v>
      </c>
      <c r="K486" s="12">
        <v>6</v>
      </c>
      <c r="L486" s="12">
        <v>73.91598915989159</v>
      </c>
      <c r="M486" s="12">
        <v>371.2393189552251</v>
      </c>
    </row>
    <row r="487" spans="1:13">
      <c r="A487" t="s">
        <v>1164</v>
      </c>
      <c r="B487">
        <v>3503901</v>
      </c>
      <c r="C487" t="s">
        <v>74</v>
      </c>
      <c r="D487">
        <v>2016</v>
      </c>
      <c r="E487" t="s">
        <v>38</v>
      </c>
      <c r="F487" s="6">
        <v>4445.28093739691</v>
      </c>
      <c r="G487" s="12">
        <v>65.38026658385621</v>
      </c>
      <c r="H487" s="6">
        <v>1050.745398789286</v>
      </c>
      <c r="I487" s="6">
        <v>1489.211154404049</v>
      </c>
      <c r="J487" s="6">
        <v>88300.62928143688</v>
      </c>
      <c r="K487" s="8" t="s">
        <v>680</v>
      </c>
      <c r="L487" s="12">
        <v>72.59515570934256</v>
      </c>
      <c r="M487" s="12">
        <v>378.7334905852794</v>
      </c>
    </row>
    <row r="488" spans="1:13">
      <c r="A488" t="s">
        <v>1165</v>
      </c>
      <c r="B488">
        <v>3503901</v>
      </c>
      <c r="C488" t="s">
        <v>74</v>
      </c>
      <c r="D488">
        <v>2017</v>
      </c>
      <c r="E488" t="s">
        <v>38</v>
      </c>
      <c r="F488" s="6">
        <v>4489.447339546964</v>
      </c>
      <c r="G488" s="12">
        <v>66.85448176295655</v>
      </c>
      <c r="H488" s="6">
        <v>992.2514879199466</v>
      </c>
      <c r="I488" s="6">
        <v>1510.168562895527</v>
      </c>
      <c r="J488" s="6">
        <v>94358.08886925102</v>
      </c>
      <c r="K488" s="12">
        <v>6.8</v>
      </c>
      <c r="L488" s="12">
        <v>73.04409672830725</v>
      </c>
      <c r="M488" s="12">
        <v>388.0229335570441</v>
      </c>
    </row>
    <row r="489" spans="1:13">
      <c r="A489" t="s">
        <v>1166</v>
      </c>
      <c r="B489">
        <v>3503901</v>
      </c>
      <c r="C489" t="s">
        <v>74</v>
      </c>
      <c r="D489">
        <v>2018</v>
      </c>
      <c r="E489" t="s">
        <v>38</v>
      </c>
      <c r="F489" s="6">
        <v>4468.140226205392</v>
      </c>
      <c r="G489" s="12">
        <v>68.07864755146757</v>
      </c>
      <c r="H489" s="6">
        <v>1031.412669176808</v>
      </c>
      <c r="I489" s="6">
        <v>1558.449278514506</v>
      </c>
      <c r="J489" s="6">
        <v>101041.1606218258</v>
      </c>
      <c r="K489" s="8" t="s">
        <v>680</v>
      </c>
      <c r="L489" s="12">
        <v>78.56125356125357</v>
      </c>
      <c r="M489" s="12">
        <v>395.2293437089979</v>
      </c>
    </row>
    <row r="490" spans="1:13">
      <c r="A490" t="s">
        <v>1167</v>
      </c>
      <c r="B490">
        <v>3503901</v>
      </c>
      <c r="C490" t="s">
        <v>74</v>
      </c>
      <c r="D490">
        <v>2019</v>
      </c>
      <c r="E490" t="s">
        <v>38</v>
      </c>
      <c r="F490" s="6">
        <v>4633.384851558123</v>
      </c>
      <c r="G490" s="12">
        <v>65.28899891782449</v>
      </c>
      <c r="H490" s="6">
        <v>1090.648449643171</v>
      </c>
      <c r="I490" s="6">
        <v>1481.521832374108</v>
      </c>
      <c r="J490" s="6">
        <v>101163.4060916571</v>
      </c>
      <c r="K490" s="12">
        <v>7</v>
      </c>
      <c r="L490" s="12">
        <v>78.08219178082192</v>
      </c>
      <c r="M490" s="12">
        <v>416.1891609063568</v>
      </c>
    </row>
    <row r="491" spans="1:13">
      <c r="A491" t="s">
        <v>1168</v>
      </c>
      <c r="B491">
        <v>3503901</v>
      </c>
      <c r="C491" t="s">
        <v>74</v>
      </c>
      <c r="D491">
        <v>2020</v>
      </c>
      <c r="E491" t="s">
        <v>38</v>
      </c>
      <c r="F491" s="6">
        <v>4645.842825466674</v>
      </c>
      <c r="G491" s="12">
        <v>67.64326069984173</v>
      </c>
      <c r="H491" s="6">
        <v>1279.923291001639</v>
      </c>
      <c r="I491" s="6">
        <v>1447.672225111047</v>
      </c>
      <c r="J491" s="6">
        <v>115707.1030930695</v>
      </c>
      <c r="K491" s="8" t="s">
        <v>680</v>
      </c>
      <c r="L491" s="12">
        <v>80.51470588235294</v>
      </c>
      <c r="M491" s="12">
        <v>423.5010944410656</v>
      </c>
    </row>
    <row r="492" spans="1:13">
      <c r="A492" t="s">
        <v>1169</v>
      </c>
      <c r="B492">
        <v>3503901</v>
      </c>
      <c r="C492" t="s">
        <v>74</v>
      </c>
      <c r="D492">
        <v>2021</v>
      </c>
      <c r="E492" t="s">
        <v>38</v>
      </c>
      <c r="F492" s="6">
        <v>5095.792809225052</v>
      </c>
      <c r="G492" s="12">
        <v>66.93051427971035</v>
      </c>
      <c r="H492" s="6">
        <v>1391.781798352568</v>
      </c>
      <c r="I492" s="6">
        <v>1544.980312985109</v>
      </c>
      <c r="J492" s="6">
        <v>112377.6159873953</v>
      </c>
      <c r="K492" s="12">
        <v>6.2</v>
      </c>
      <c r="L492" s="12">
        <v>84.59237097980554</v>
      </c>
      <c r="M492" s="12">
        <v>471.1213325912838</v>
      </c>
    </row>
    <row r="493" spans="1:13">
      <c r="A493" t="s">
        <v>1170</v>
      </c>
      <c r="B493">
        <v>3503901</v>
      </c>
      <c r="C493" t="s">
        <v>74</v>
      </c>
      <c r="D493">
        <v>2022</v>
      </c>
      <c r="E493" t="s">
        <v>38</v>
      </c>
      <c r="F493" s="6">
        <v>6193.391953600599</v>
      </c>
      <c r="G493" s="12">
        <v>69.74771230024221</v>
      </c>
      <c r="H493" s="6">
        <v>1719.479515523776</v>
      </c>
      <c r="I493" s="6">
        <v>1859.901971473864</v>
      </c>
      <c r="J493" s="6">
        <v>124964.5137698975</v>
      </c>
      <c r="K493" s="8" t="s">
        <v>680</v>
      </c>
      <c r="L493" s="12">
        <v>83.11884935654807</v>
      </c>
      <c r="M493" s="12">
        <v>536.8308277541927</v>
      </c>
    </row>
    <row r="494" spans="1:13">
      <c r="A494" t="s">
        <v>1171</v>
      </c>
      <c r="B494">
        <v>3503901</v>
      </c>
      <c r="C494" t="s">
        <v>74</v>
      </c>
      <c r="D494">
        <v>2023</v>
      </c>
      <c r="E494" t="s">
        <v>38</v>
      </c>
      <c r="F494" s="6">
        <v>6286.327498518822</v>
      </c>
      <c r="G494" s="12">
        <v>65.8545269769226</v>
      </c>
      <c r="H494" s="6">
        <v>1925.057101694342</v>
      </c>
      <c r="I494" s="6">
        <v>2038.436000439441</v>
      </c>
      <c r="J494" s="6">
        <v>129400.0319525197</v>
      </c>
      <c r="K494" s="12">
        <v>6.4</v>
      </c>
      <c r="L494" s="12">
        <v>84.54968944099379</v>
      </c>
      <c r="M494" s="12">
        <v>555.1487245579465</v>
      </c>
    </row>
    <row r="495" spans="1:13">
      <c r="A495" t="s">
        <v>1172</v>
      </c>
      <c r="B495">
        <v>3503901</v>
      </c>
      <c r="C495" t="s">
        <v>74</v>
      </c>
      <c r="D495">
        <v>2024</v>
      </c>
      <c r="E495" t="s">
        <v>38</v>
      </c>
      <c r="F495" s="6">
        <v>6545.061076846628</v>
      </c>
      <c r="G495" s="12">
        <v>67.19716481404151</v>
      </c>
      <c r="H495" s="6">
        <v>1773.029179485641</v>
      </c>
      <c r="I495" s="6">
        <v>1909.340690512659</v>
      </c>
      <c r="J495" s="8" t="s">
        <v>680</v>
      </c>
      <c r="K495" s="8" t="s">
        <v>680</v>
      </c>
      <c r="L495" s="12">
        <v>83.43898573692552</v>
      </c>
      <c r="M495" s="12">
        <v>588.6824284348162</v>
      </c>
    </row>
    <row r="496" spans="1:13">
      <c r="A496" t="s">
        <v>1173</v>
      </c>
      <c r="B496">
        <v>3503901</v>
      </c>
      <c r="C496" t="s">
        <v>74</v>
      </c>
      <c r="D496">
        <v>2025</v>
      </c>
      <c r="E496" t="s">
        <v>38</v>
      </c>
      <c r="F496" s="6">
        <v>6997.707504569472</v>
      </c>
      <c r="G496" s="12">
        <v>64.99185885366606</v>
      </c>
      <c r="H496" s="6">
        <v>1835.855224485727</v>
      </c>
      <c r="I496" s="6">
        <v>2045.215058655412</v>
      </c>
      <c r="J496" s="8" t="s">
        <v>680</v>
      </c>
      <c r="K496" s="8" t="s">
        <v>680</v>
      </c>
      <c r="L496" s="8" t="s">
        <v>680</v>
      </c>
      <c r="M496" s="12">
        <v>631.7040495599999</v>
      </c>
    </row>
    <row r="497" spans="1:13">
      <c r="A497" t="s">
        <v>1174</v>
      </c>
      <c r="B497">
        <v>3503950</v>
      </c>
      <c r="C497" t="s">
        <v>76</v>
      </c>
      <c r="D497">
        <v>2015</v>
      </c>
      <c r="E497" t="s">
        <v>11</v>
      </c>
      <c r="F497" s="6">
        <v>8891.45446837419</v>
      </c>
      <c r="G497" s="12">
        <v>90.71572210020169</v>
      </c>
      <c r="H497" s="6">
        <v>2354.402938081236</v>
      </c>
      <c r="I497" s="6">
        <v>1780.073308723122</v>
      </c>
      <c r="J497" s="6">
        <v>18967.28383015039</v>
      </c>
      <c r="K497" s="8" t="s">
        <v>680</v>
      </c>
      <c r="L497" s="12">
        <v>79.16666666666667</v>
      </c>
      <c r="M497" s="12">
        <v>16.4314078575555</v>
      </c>
    </row>
    <row r="498" spans="1:13">
      <c r="A498" t="s">
        <v>1175</v>
      </c>
      <c r="B498">
        <v>3503950</v>
      </c>
      <c r="C498" t="s">
        <v>76</v>
      </c>
      <c r="D498">
        <v>2016</v>
      </c>
      <c r="E498" t="s">
        <v>11</v>
      </c>
      <c r="F498" s="6">
        <v>10579.48513650716</v>
      </c>
      <c r="G498" s="12">
        <v>92.47986494192361</v>
      </c>
      <c r="H498" s="6">
        <v>2267.211527565636</v>
      </c>
      <c r="I498" s="6">
        <v>1998.213593511998</v>
      </c>
      <c r="J498" s="6">
        <v>26973.13683198665</v>
      </c>
      <c r="K498" s="8" t="s">
        <v>680</v>
      </c>
      <c r="L498" s="12">
        <v>84.61538461538461</v>
      </c>
      <c r="M498" s="12">
        <v>19.51915007685571</v>
      </c>
    </row>
    <row r="499" spans="1:13">
      <c r="A499" t="s">
        <v>1176</v>
      </c>
      <c r="B499">
        <v>3503950</v>
      </c>
      <c r="C499" t="s">
        <v>76</v>
      </c>
      <c r="D499">
        <v>2017</v>
      </c>
      <c r="E499" t="s">
        <v>11</v>
      </c>
      <c r="F499" s="6">
        <v>11405.29768643008</v>
      </c>
      <c r="G499" s="12">
        <v>89.68609652236668</v>
      </c>
      <c r="H499" s="6">
        <v>2684.562823822972</v>
      </c>
      <c r="I499" s="6">
        <v>2157.914252022049</v>
      </c>
      <c r="J499" s="6">
        <v>27321.98755311112</v>
      </c>
      <c r="K499" s="8" t="s">
        <v>680</v>
      </c>
      <c r="L499" s="12">
        <v>90.47619047619048</v>
      </c>
      <c r="M499" s="12">
        <v>21.0085583384042</v>
      </c>
    </row>
    <row r="500" spans="1:13">
      <c r="A500" t="s">
        <v>1177</v>
      </c>
      <c r="B500">
        <v>3503950</v>
      </c>
      <c r="C500" t="s">
        <v>76</v>
      </c>
      <c r="D500">
        <v>2018</v>
      </c>
      <c r="E500" t="s">
        <v>11</v>
      </c>
      <c r="F500" s="6">
        <v>10795.95140162232</v>
      </c>
      <c r="G500" s="12">
        <v>94.37811910981284</v>
      </c>
      <c r="H500" s="6">
        <v>2799.376221287445</v>
      </c>
      <c r="I500" s="6">
        <v>2147.664137537495</v>
      </c>
      <c r="J500" s="6">
        <v>28009.62844559918</v>
      </c>
      <c r="K500" s="8" t="s">
        <v>680</v>
      </c>
      <c r="L500" s="12">
        <v>90</v>
      </c>
      <c r="M500" s="12">
        <v>19.70261130796073</v>
      </c>
    </row>
    <row r="501" spans="1:13">
      <c r="A501" t="s">
        <v>1178</v>
      </c>
      <c r="B501">
        <v>3503950</v>
      </c>
      <c r="C501" t="s">
        <v>76</v>
      </c>
      <c r="D501">
        <v>2019</v>
      </c>
      <c r="E501" t="s">
        <v>11</v>
      </c>
      <c r="F501" s="6">
        <v>14484.51483095785</v>
      </c>
      <c r="G501" s="12">
        <v>73.70600854985784</v>
      </c>
      <c r="H501" s="6">
        <v>2473.992631448498</v>
      </c>
      <c r="I501" s="6">
        <v>1667.414913761263</v>
      </c>
      <c r="J501" s="6">
        <v>25582.75711086918</v>
      </c>
      <c r="K501" s="8" t="s">
        <v>680</v>
      </c>
      <c r="L501" s="12">
        <v>90.47619047619048</v>
      </c>
      <c r="M501" s="12">
        <v>26.3907860220052</v>
      </c>
    </row>
    <row r="502" spans="1:13">
      <c r="A502" t="s">
        <v>1179</v>
      </c>
      <c r="B502">
        <v>3503950</v>
      </c>
      <c r="C502" t="s">
        <v>76</v>
      </c>
      <c r="D502">
        <v>2020</v>
      </c>
      <c r="E502" t="s">
        <v>11</v>
      </c>
      <c r="F502" s="6">
        <v>11611.09569088481</v>
      </c>
      <c r="G502" s="12">
        <v>91.2274738942394</v>
      </c>
      <c r="H502" s="6">
        <v>2522.965168330836</v>
      </c>
      <c r="I502" s="6">
        <v>1219.397212264789</v>
      </c>
      <c r="J502" s="6">
        <v>29929.44795437765</v>
      </c>
      <c r="K502" s="8" t="s">
        <v>680</v>
      </c>
      <c r="L502" s="12">
        <v>95.65217391304348</v>
      </c>
      <c r="M502" s="12">
        <v>21.10897196602858</v>
      </c>
    </row>
    <row r="503" spans="1:13">
      <c r="A503" t="s">
        <v>1180</v>
      </c>
      <c r="B503">
        <v>3503950</v>
      </c>
      <c r="C503" t="s">
        <v>76</v>
      </c>
      <c r="D503">
        <v>2021</v>
      </c>
      <c r="E503" t="s">
        <v>11</v>
      </c>
      <c r="F503" s="6">
        <v>12440.558245277</v>
      </c>
      <c r="G503" s="12">
        <v>93.558993748273</v>
      </c>
      <c r="H503" s="6">
        <v>2416.381964980823</v>
      </c>
      <c r="I503" s="6">
        <v>1566.917405633548</v>
      </c>
      <c r="J503" s="6">
        <v>27295.79287226422</v>
      </c>
      <c r="K503" s="8" t="s">
        <v>680</v>
      </c>
      <c r="L503" s="12">
        <v>90</v>
      </c>
      <c r="M503" s="12">
        <v>22.57961321517775</v>
      </c>
    </row>
    <row r="504" spans="1:13">
      <c r="A504" t="s">
        <v>1181</v>
      </c>
      <c r="B504">
        <v>3503950</v>
      </c>
      <c r="C504" t="s">
        <v>76</v>
      </c>
      <c r="D504">
        <v>2022</v>
      </c>
      <c r="E504" t="s">
        <v>11</v>
      </c>
      <c r="F504" s="6">
        <v>14209.25786410998</v>
      </c>
      <c r="G504" s="12">
        <v>95.34000518269808</v>
      </c>
      <c r="H504" s="6">
        <v>3088.841130650701</v>
      </c>
      <c r="I504" s="6">
        <v>1920.304988197938</v>
      </c>
      <c r="J504" s="6">
        <v>27618.30280976402</v>
      </c>
      <c r="K504" s="8" t="s">
        <v>680</v>
      </c>
      <c r="L504" s="12">
        <v>90.47619047619048</v>
      </c>
      <c r="M504" s="12">
        <v>26.17345298569057</v>
      </c>
    </row>
    <row r="505" spans="1:13">
      <c r="A505" t="s">
        <v>1182</v>
      </c>
      <c r="B505">
        <v>3503950</v>
      </c>
      <c r="C505" t="s">
        <v>76</v>
      </c>
      <c r="D505">
        <v>2023</v>
      </c>
      <c r="E505" t="s">
        <v>11</v>
      </c>
      <c r="F505" s="6">
        <v>16001.47245353938</v>
      </c>
      <c r="G505" s="12">
        <v>91.13950136183111</v>
      </c>
      <c r="H505" s="6">
        <v>3074.452413976058</v>
      </c>
      <c r="I505" s="6">
        <v>2148.292738753176</v>
      </c>
      <c r="J505" s="6">
        <v>38855.92646286269</v>
      </c>
      <c r="K505" s="8" t="s">
        <v>680</v>
      </c>
      <c r="L505" s="8" t="s">
        <v>680</v>
      </c>
      <c r="M505" s="12">
        <v>29.72273508244939</v>
      </c>
    </row>
    <row r="506" spans="1:13">
      <c r="A506" t="s">
        <v>1183</v>
      </c>
      <c r="B506">
        <v>3503950</v>
      </c>
      <c r="C506" t="s">
        <v>76</v>
      </c>
      <c r="D506">
        <v>2024</v>
      </c>
      <c r="E506" t="s">
        <v>11</v>
      </c>
      <c r="F506" s="6">
        <v>17345.37067645262</v>
      </c>
      <c r="G506" s="12">
        <v>89.00152600272189</v>
      </c>
      <c r="H506" s="6">
        <v>3263.710099528799</v>
      </c>
      <c r="I506" s="6">
        <v>2423.708231184085</v>
      </c>
      <c r="J506" s="8" t="s">
        <v>680</v>
      </c>
      <c r="K506" s="8" t="s">
        <v>680</v>
      </c>
      <c r="L506" s="8" t="s">
        <v>680</v>
      </c>
      <c r="M506" s="12">
        <v>32.48787927699575</v>
      </c>
    </row>
    <row r="507" spans="1:13">
      <c r="A507" t="s">
        <v>1184</v>
      </c>
      <c r="B507">
        <v>3503950</v>
      </c>
      <c r="C507" t="s">
        <v>76</v>
      </c>
      <c r="D507">
        <v>2025</v>
      </c>
      <c r="E507" t="s">
        <v>11</v>
      </c>
      <c r="F507" s="6">
        <v>17980.476016</v>
      </c>
      <c r="G507" s="12">
        <v>89.27469231468649</v>
      </c>
      <c r="H507" s="6">
        <v>3887.810981333333</v>
      </c>
      <c r="I507" s="6">
        <v>2277.866826666666</v>
      </c>
      <c r="J507" s="8" t="s">
        <v>680</v>
      </c>
      <c r="K507" s="8" t="s">
        <v>680</v>
      </c>
      <c r="L507" s="8" t="s">
        <v>680</v>
      </c>
      <c r="M507" s="12">
        <v>33.71339253</v>
      </c>
    </row>
    <row r="508" spans="1:13">
      <c r="A508" t="s">
        <v>1185</v>
      </c>
      <c r="B508">
        <v>3504008</v>
      </c>
      <c r="C508" t="s">
        <v>77</v>
      </c>
      <c r="D508">
        <v>2015</v>
      </c>
      <c r="E508" t="s">
        <v>34</v>
      </c>
      <c r="F508" s="6">
        <v>3997.34366453525</v>
      </c>
      <c r="G508" s="12">
        <v>61.7777001983382</v>
      </c>
      <c r="H508" s="6">
        <v>1034.073239679204</v>
      </c>
      <c r="I508" s="6">
        <v>1288.684659593838</v>
      </c>
      <c r="J508" s="6">
        <v>45199.04324827487</v>
      </c>
      <c r="K508" s="12">
        <v>6.5</v>
      </c>
      <c r="L508" s="12">
        <v>81.29770992366412</v>
      </c>
      <c r="M508" s="12">
        <v>406.1181242857878</v>
      </c>
    </row>
    <row r="509" spans="1:13">
      <c r="A509" t="s">
        <v>1186</v>
      </c>
      <c r="B509">
        <v>3504008</v>
      </c>
      <c r="C509" t="s">
        <v>77</v>
      </c>
      <c r="D509">
        <v>2016</v>
      </c>
      <c r="E509" t="s">
        <v>34</v>
      </c>
      <c r="F509" s="6">
        <v>4028.749389438851</v>
      </c>
      <c r="G509" s="12">
        <v>66.83883187486633</v>
      </c>
      <c r="H509" s="6">
        <v>1133.364386308671</v>
      </c>
      <c r="I509" s="6">
        <v>1288.927385923195</v>
      </c>
      <c r="J509" s="6">
        <v>46699.73420316183</v>
      </c>
      <c r="K509" s="8" t="s">
        <v>680</v>
      </c>
      <c r="L509" s="12">
        <v>86.01626016260163</v>
      </c>
      <c r="M509" s="12">
        <v>412.0121425591325</v>
      </c>
    </row>
    <row r="510" spans="1:13">
      <c r="A510" t="s">
        <v>1187</v>
      </c>
      <c r="B510">
        <v>3504008</v>
      </c>
      <c r="C510" t="s">
        <v>77</v>
      </c>
      <c r="D510">
        <v>2017</v>
      </c>
      <c r="E510" t="s">
        <v>34</v>
      </c>
      <c r="F510" s="6">
        <v>4445.638708641212</v>
      </c>
      <c r="G510" s="12">
        <v>56.82014752447277</v>
      </c>
      <c r="H510" s="6">
        <v>1168.973621298531</v>
      </c>
      <c r="I510" s="6">
        <v>1445.857950003913</v>
      </c>
      <c r="J510" s="6">
        <v>48624.02621468309</v>
      </c>
      <c r="K510" s="12">
        <v>6.7</v>
      </c>
      <c r="L510" s="12">
        <v>86.37413394919169</v>
      </c>
      <c r="M510" s="12">
        <v>457.5629184481882</v>
      </c>
    </row>
    <row r="511" spans="1:13">
      <c r="A511" t="s">
        <v>1188</v>
      </c>
      <c r="B511">
        <v>3504008</v>
      </c>
      <c r="C511" t="s">
        <v>77</v>
      </c>
      <c r="D511">
        <v>2018</v>
      </c>
      <c r="E511" t="s">
        <v>34</v>
      </c>
      <c r="F511" s="6">
        <v>4627.454295192012</v>
      </c>
      <c r="G511" s="12">
        <v>56.95211266138315</v>
      </c>
      <c r="H511" s="6">
        <v>1033.123977954102</v>
      </c>
      <c r="I511" s="6">
        <v>1406.015978883119</v>
      </c>
      <c r="J511" s="6">
        <v>47092.62327377836</v>
      </c>
      <c r="K511" s="8" t="s">
        <v>680</v>
      </c>
      <c r="L511" s="12">
        <v>86.7479674796748</v>
      </c>
      <c r="M511" s="12">
        <v>479.7096769653751</v>
      </c>
    </row>
    <row r="512" spans="1:13">
      <c r="A512" t="s">
        <v>1189</v>
      </c>
      <c r="B512">
        <v>3504008</v>
      </c>
      <c r="C512" t="s">
        <v>77</v>
      </c>
      <c r="D512">
        <v>2019</v>
      </c>
      <c r="E512" t="s">
        <v>34</v>
      </c>
      <c r="F512" s="6">
        <v>3906.166371331839</v>
      </c>
      <c r="G512" s="12">
        <v>57.5353083498691</v>
      </c>
      <c r="H512" s="6">
        <v>1068.105632551668</v>
      </c>
      <c r="I512" s="6">
        <v>1462.748890078087</v>
      </c>
      <c r="J512" s="6">
        <v>47530.30568573062</v>
      </c>
      <c r="K512" s="12">
        <v>6.5</v>
      </c>
      <c r="L512" s="12">
        <v>84.87115544472152</v>
      </c>
      <c r="M512" s="12">
        <v>407.7490828378454</v>
      </c>
    </row>
    <row r="513" spans="1:13">
      <c r="A513" t="s">
        <v>1190</v>
      </c>
      <c r="B513">
        <v>3504008</v>
      </c>
      <c r="C513" t="s">
        <v>77</v>
      </c>
      <c r="D513">
        <v>2020</v>
      </c>
      <c r="E513" t="s">
        <v>34</v>
      </c>
      <c r="F513" s="6">
        <v>4778.209587128269</v>
      </c>
      <c r="G513" s="12">
        <v>61.91897215542885</v>
      </c>
      <c r="H513" s="6">
        <v>1165.266586354126</v>
      </c>
      <c r="I513" s="6">
        <v>1474.844719449026</v>
      </c>
      <c r="J513" s="6">
        <v>48763.00556094694</v>
      </c>
      <c r="K513" s="8" t="s">
        <v>680</v>
      </c>
      <c r="L513" s="12">
        <v>83.21033210332104</v>
      </c>
      <c r="M513" s="12">
        <v>502.1277108825484</v>
      </c>
    </row>
    <row r="514" spans="1:13">
      <c r="A514" t="s">
        <v>1191</v>
      </c>
      <c r="B514">
        <v>3504008</v>
      </c>
      <c r="C514" t="s">
        <v>77</v>
      </c>
      <c r="D514">
        <v>2021</v>
      </c>
      <c r="E514" t="s">
        <v>34</v>
      </c>
      <c r="F514" s="6">
        <v>4772.230770021843</v>
      </c>
      <c r="G514" s="12">
        <v>61.33325821479493</v>
      </c>
      <c r="H514" s="6">
        <v>1158.927196521716</v>
      </c>
      <c r="I514" s="6">
        <v>1540.679611431854</v>
      </c>
      <c r="J514" s="6">
        <v>48355.22234249137</v>
      </c>
      <c r="K514" s="12">
        <v>6.1</v>
      </c>
      <c r="L514" s="12">
        <v>85.01945525291829</v>
      </c>
      <c r="M514" s="12">
        <v>504.7493040836702</v>
      </c>
    </row>
    <row r="515" spans="1:13">
      <c r="A515" t="s">
        <v>1192</v>
      </c>
      <c r="B515">
        <v>3504008</v>
      </c>
      <c r="C515" t="s">
        <v>77</v>
      </c>
      <c r="D515">
        <v>2022</v>
      </c>
      <c r="E515" t="s">
        <v>34</v>
      </c>
      <c r="F515" s="6">
        <v>5444.161481776559</v>
      </c>
      <c r="G515" s="12">
        <v>61.81998820330156</v>
      </c>
      <c r="H515" s="6">
        <v>1180.161860374723</v>
      </c>
      <c r="I515" s="6">
        <v>1895.355622009748</v>
      </c>
      <c r="J515" s="6">
        <v>51796.08401431442</v>
      </c>
      <c r="K515" s="8" t="s">
        <v>680</v>
      </c>
      <c r="L515" s="12">
        <v>83.36798336798337</v>
      </c>
      <c r="M515" s="12">
        <v>552.0869717054791</v>
      </c>
    </row>
    <row r="516" spans="1:13">
      <c r="A516" t="s">
        <v>1193</v>
      </c>
      <c r="B516">
        <v>3504008</v>
      </c>
      <c r="C516" t="s">
        <v>77</v>
      </c>
      <c r="D516">
        <v>2023</v>
      </c>
      <c r="E516" t="s">
        <v>34</v>
      </c>
      <c r="F516" s="6">
        <v>5469.495771957245</v>
      </c>
      <c r="G516" s="12">
        <v>58.73772395885497</v>
      </c>
      <c r="H516" s="6">
        <v>1332.564121675172</v>
      </c>
      <c r="I516" s="6">
        <v>1859.027188233479</v>
      </c>
      <c r="J516" s="6">
        <v>49815.7738473076</v>
      </c>
      <c r="K516" s="12">
        <v>6.4</v>
      </c>
      <c r="L516" s="12">
        <v>86.74351585014409</v>
      </c>
      <c r="M516" s="12">
        <v>563.4975366537811</v>
      </c>
    </row>
    <row r="517" spans="1:13">
      <c r="A517" t="s">
        <v>1194</v>
      </c>
      <c r="B517">
        <v>3504008</v>
      </c>
      <c r="C517" t="s">
        <v>77</v>
      </c>
      <c r="D517">
        <v>2024</v>
      </c>
      <c r="E517" t="s">
        <v>34</v>
      </c>
      <c r="F517" s="6">
        <v>5713.781857206745</v>
      </c>
      <c r="G517" s="12">
        <v>59.82041533170075</v>
      </c>
      <c r="H517" s="6">
        <v>1538.207877334503</v>
      </c>
      <c r="I517" s="6">
        <v>1905.193183193592</v>
      </c>
      <c r="J517" s="8" t="s">
        <v>680</v>
      </c>
      <c r="K517" s="8" t="s">
        <v>680</v>
      </c>
      <c r="L517" s="12">
        <v>88.97058823529412</v>
      </c>
      <c r="M517" s="12">
        <v>597.9015611018282</v>
      </c>
    </row>
    <row r="518" spans="1:13">
      <c r="A518" t="s">
        <v>1195</v>
      </c>
      <c r="B518">
        <v>3504008</v>
      </c>
      <c r="C518" t="s">
        <v>77</v>
      </c>
      <c r="D518">
        <v>2025</v>
      </c>
      <c r="E518" t="s">
        <v>34</v>
      </c>
      <c r="F518" s="6">
        <v>5995.687249327662</v>
      </c>
      <c r="G518" s="12">
        <v>58.78140487441812</v>
      </c>
      <c r="H518" s="6">
        <v>1568.71859428942</v>
      </c>
      <c r="I518" s="6">
        <v>2122.767405443552</v>
      </c>
      <c r="J518" s="8" t="s">
        <v>680</v>
      </c>
      <c r="K518" s="8" t="s">
        <v>680</v>
      </c>
      <c r="L518" s="8" t="s">
        <v>680</v>
      </c>
      <c r="M518" s="12">
        <v>628.69577359</v>
      </c>
    </row>
    <row r="519" spans="1:13">
      <c r="A519" t="s">
        <v>1196</v>
      </c>
      <c r="B519">
        <v>3504107</v>
      </c>
      <c r="C519" t="s">
        <v>78</v>
      </c>
      <c r="D519">
        <v>2015</v>
      </c>
      <c r="E519" t="s">
        <v>34</v>
      </c>
      <c r="F519" s="6">
        <v>4626.957454307424</v>
      </c>
      <c r="G519" s="12">
        <v>59.42107001980933</v>
      </c>
      <c r="H519" s="6">
        <v>1162.015424707686</v>
      </c>
      <c r="I519" s="6">
        <v>1473.76055347883</v>
      </c>
      <c r="J519" s="6">
        <v>68648.37367035687</v>
      </c>
      <c r="K519" s="12">
        <v>7</v>
      </c>
      <c r="L519" s="12">
        <v>77.19214183037853</v>
      </c>
      <c r="M519" s="12">
        <v>634.7584122840726</v>
      </c>
    </row>
    <row r="520" spans="1:13">
      <c r="A520" t="s">
        <v>1197</v>
      </c>
      <c r="B520">
        <v>3504107</v>
      </c>
      <c r="C520" t="s">
        <v>78</v>
      </c>
      <c r="D520">
        <v>2016</v>
      </c>
      <c r="E520" t="s">
        <v>34</v>
      </c>
      <c r="F520" s="6">
        <v>4533.585847260545</v>
      </c>
      <c r="G520" s="12">
        <v>58.74737211478078</v>
      </c>
      <c r="H520" s="6">
        <v>1167.618391143293</v>
      </c>
      <c r="I520" s="6">
        <v>1365.988491707245</v>
      </c>
      <c r="J520" s="6">
        <v>62822.05056580634</v>
      </c>
      <c r="K520" s="8" t="s">
        <v>680</v>
      </c>
      <c r="L520" s="12">
        <v>80.17535314174378</v>
      </c>
      <c r="M520" s="12">
        <v>627.6704269673752</v>
      </c>
    </row>
    <row r="521" spans="1:13">
      <c r="A521" t="s">
        <v>1198</v>
      </c>
      <c r="B521">
        <v>3504107</v>
      </c>
      <c r="C521" t="s">
        <v>78</v>
      </c>
      <c r="D521">
        <v>2017</v>
      </c>
      <c r="E521" t="s">
        <v>34</v>
      </c>
      <c r="F521" s="6">
        <v>4733.162716488128</v>
      </c>
      <c r="G521" s="12">
        <v>56.20642346754876</v>
      </c>
      <c r="H521" s="6">
        <v>1231.234389775906</v>
      </c>
      <c r="I521" s="6">
        <v>1445.097152822252</v>
      </c>
      <c r="J521" s="6">
        <v>69711.76097026658</v>
      </c>
      <c r="K521" s="12">
        <v>7.3</v>
      </c>
      <c r="L521" s="12">
        <v>78.36398838334947</v>
      </c>
      <c r="M521" s="12">
        <v>661.1423677272112</v>
      </c>
    </row>
    <row r="522" spans="1:13">
      <c r="A522" t="s">
        <v>1199</v>
      </c>
      <c r="B522">
        <v>3504107</v>
      </c>
      <c r="C522" t="s">
        <v>78</v>
      </c>
      <c r="D522">
        <v>2018</v>
      </c>
      <c r="E522" t="s">
        <v>34</v>
      </c>
      <c r="F522" s="6">
        <v>4869.346992331889</v>
      </c>
      <c r="G522" s="12">
        <v>56.09321093658004</v>
      </c>
      <c r="H522" s="6">
        <v>1244.096659502246</v>
      </c>
      <c r="I522" s="6">
        <v>1473.375853759563</v>
      </c>
      <c r="J522" s="6">
        <v>73348.09916092262</v>
      </c>
      <c r="K522" s="8" t="s">
        <v>680</v>
      </c>
      <c r="L522" s="12">
        <v>77.09022201228153</v>
      </c>
      <c r="M522" s="12">
        <v>688.5159260217445</v>
      </c>
    </row>
    <row r="523" spans="1:13">
      <c r="A523" t="s">
        <v>1200</v>
      </c>
      <c r="B523">
        <v>3504107</v>
      </c>
      <c r="C523" t="s">
        <v>78</v>
      </c>
      <c r="D523">
        <v>2019</v>
      </c>
      <c r="E523" t="s">
        <v>34</v>
      </c>
      <c r="F523" s="6">
        <v>5186.15642960305</v>
      </c>
      <c r="G523" s="12">
        <v>55.89396055628763</v>
      </c>
      <c r="H523" s="6">
        <v>1257.695276866314</v>
      </c>
      <c r="I523" s="6">
        <v>1580.903937736586</v>
      </c>
      <c r="J523" s="6">
        <v>67976.99517933045</v>
      </c>
      <c r="K523" s="12">
        <v>7.4</v>
      </c>
      <c r="L523" s="12">
        <v>78.54387656702025</v>
      </c>
      <c r="M523" s="12">
        <v>740.380878046561</v>
      </c>
    </row>
    <row r="524" spans="1:13">
      <c r="A524" t="s">
        <v>1201</v>
      </c>
      <c r="B524">
        <v>3504107</v>
      </c>
      <c r="C524" t="s">
        <v>78</v>
      </c>
      <c r="D524">
        <v>2020</v>
      </c>
      <c r="E524" t="s">
        <v>34</v>
      </c>
      <c r="F524" s="6">
        <v>5425.597823948911</v>
      </c>
      <c r="G524" s="12">
        <v>58.63490752088201</v>
      </c>
      <c r="H524" s="6">
        <v>1363.27529685829</v>
      </c>
      <c r="I524" s="6">
        <v>1390.497322396377</v>
      </c>
      <c r="J524" s="6">
        <v>69438.62637233507</v>
      </c>
      <c r="K524" s="8" t="s">
        <v>680</v>
      </c>
      <c r="L524" s="12">
        <v>78.20316488004083</v>
      </c>
      <c r="M524" s="12">
        <v>781.7635392571508</v>
      </c>
    </row>
    <row r="525" spans="1:13">
      <c r="A525" t="s">
        <v>1202</v>
      </c>
      <c r="B525">
        <v>3504107</v>
      </c>
      <c r="C525" t="s">
        <v>78</v>
      </c>
      <c r="D525">
        <v>2021</v>
      </c>
      <c r="E525" t="s">
        <v>34</v>
      </c>
      <c r="F525" s="6">
        <v>6760.929050107857</v>
      </c>
      <c r="G525" s="12">
        <v>50.86745092092547</v>
      </c>
      <c r="H525" s="6">
        <v>1396.521188136862</v>
      </c>
      <c r="I525" s="6">
        <v>1674.209518133147</v>
      </c>
      <c r="J525" s="6">
        <v>72049.50095241057</v>
      </c>
      <c r="K525" s="12">
        <v>6.8</v>
      </c>
      <c r="L525" s="12">
        <v>80.72289156626506</v>
      </c>
      <c r="M525" s="12">
        <v>982.8903434465799</v>
      </c>
    </row>
    <row r="526" spans="1:13">
      <c r="A526" t="s">
        <v>1203</v>
      </c>
      <c r="B526">
        <v>3504107</v>
      </c>
      <c r="C526" t="s">
        <v>78</v>
      </c>
      <c r="D526">
        <v>2022</v>
      </c>
      <c r="E526" t="s">
        <v>34</v>
      </c>
      <c r="F526" s="6">
        <v>6784.123307469179</v>
      </c>
      <c r="G526" s="12">
        <v>51.15454974050426</v>
      </c>
      <c r="H526" s="6">
        <v>1395.076046352548</v>
      </c>
      <c r="I526" s="6">
        <v>1784.16355077551</v>
      </c>
      <c r="J526" s="6">
        <v>63778.76193219837</v>
      </c>
      <c r="K526" s="8" t="s">
        <v>680</v>
      </c>
      <c r="L526" s="12">
        <v>78.12343201204214</v>
      </c>
      <c r="M526" s="12">
        <v>1076.280810360063</v>
      </c>
    </row>
    <row r="527" spans="1:13">
      <c r="A527" t="s">
        <v>1204</v>
      </c>
      <c r="B527">
        <v>3504107</v>
      </c>
      <c r="C527" t="s">
        <v>78</v>
      </c>
      <c r="D527">
        <v>2023</v>
      </c>
      <c r="E527" t="s">
        <v>34</v>
      </c>
      <c r="F527" s="6">
        <v>6902.689113710606</v>
      </c>
      <c r="G527" s="12">
        <v>49.66796548926943</v>
      </c>
      <c r="H527" s="6">
        <v>1480.363523211899</v>
      </c>
      <c r="I527" s="6">
        <v>2003.528274635175</v>
      </c>
      <c r="J527" s="6">
        <v>63641.31443183291</v>
      </c>
      <c r="K527" s="12">
        <v>7.3</v>
      </c>
      <c r="L527" s="12">
        <v>80.09876543209876</v>
      </c>
      <c r="M527" s="12">
        <v>1120.617064165348</v>
      </c>
    </row>
    <row r="528" spans="1:13">
      <c r="A528" t="s">
        <v>1205</v>
      </c>
      <c r="B528">
        <v>3504107</v>
      </c>
      <c r="C528" t="s">
        <v>78</v>
      </c>
      <c r="D528">
        <v>2024</v>
      </c>
      <c r="E528" t="s">
        <v>34</v>
      </c>
      <c r="F528" s="6">
        <v>7199.450098231958</v>
      </c>
      <c r="G528" s="12">
        <v>49.64933779655826</v>
      </c>
      <c r="H528" s="6">
        <v>1551.990187514139</v>
      </c>
      <c r="I528" s="6">
        <v>1974.984752859459</v>
      </c>
      <c r="J528" s="8" t="s">
        <v>680</v>
      </c>
      <c r="K528" s="8" t="s">
        <v>680</v>
      </c>
      <c r="L528" s="12">
        <v>81.65647581989994</v>
      </c>
      <c r="M528" s="12">
        <v>1195.418292660729</v>
      </c>
    </row>
    <row r="529" spans="1:13">
      <c r="A529" t="s">
        <v>1206</v>
      </c>
      <c r="B529">
        <v>3504107</v>
      </c>
      <c r="C529" t="s">
        <v>78</v>
      </c>
      <c r="D529">
        <v>2025</v>
      </c>
      <c r="E529" t="s">
        <v>34</v>
      </c>
      <c r="F529" s="6">
        <v>7388.623506978302</v>
      </c>
      <c r="G529" s="12">
        <v>48.73702912821627</v>
      </c>
      <c r="H529" s="6">
        <v>1518.16545061348</v>
      </c>
      <c r="I529" s="6">
        <v>1900.727732724738</v>
      </c>
      <c r="J529" s="8" t="s">
        <v>680</v>
      </c>
      <c r="K529" s="8" t="s">
        <v>680</v>
      </c>
      <c r="L529" s="8" t="s">
        <v>680</v>
      </c>
      <c r="M529" s="12">
        <v>1235.08969405</v>
      </c>
    </row>
    <row r="530" spans="1:13">
      <c r="A530" t="s">
        <v>1207</v>
      </c>
      <c r="B530">
        <v>3504206</v>
      </c>
      <c r="C530" t="s">
        <v>80</v>
      </c>
      <c r="D530">
        <v>2015</v>
      </c>
      <c r="E530" t="s">
        <v>25</v>
      </c>
      <c r="F530" s="6">
        <v>3618.042139644302</v>
      </c>
      <c r="G530" s="12">
        <v>86.6224530422998</v>
      </c>
      <c r="H530" s="6">
        <v>1263.617232915471</v>
      </c>
      <c r="I530" s="6">
        <v>945.0974149120455</v>
      </c>
      <c r="J530" s="6">
        <v>30634.71938805192</v>
      </c>
      <c r="K530" s="12">
        <v>6.9</v>
      </c>
      <c r="L530" s="12">
        <v>80.24691358024691</v>
      </c>
      <c r="M530" s="12">
        <v>54.12952845121841</v>
      </c>
    </row>
    <row r="531" spans="1:13">
      <c r="A531" t="s">
        <v>1208</v>
      </c>
      <c r="B531">
        <v>3504206</v>
      </c>
      <c r="C531" t="s">
        <v>80</v>
      </c>
      <c r="D531">
        <v>2016</v>
      </c>
      <c r="E531" t="s">
        <v>25</v>
      </c>
      <c r="F531" s="6">
        <v>3873.272332927113</v>
      </c>
      <c r="G531" s="12">
        <v>82.20475816363121</v>
      </c>
      <c r="H531" s="6">
        <v>1266.976522689629</v>
      </c>
      <c r="I531" s="6">
        <v>988.8571416987247</v>
      </c>
      <c r="J531" s="6">
        <v>30148.01888064522</v>
      </c>
      <c r="K531" s="8" t="s">
        <v>680</v>
      </c>
      <c r="L531" s="12">
        <v>82.06896551724138</v>
      </c>
      <c r="M531" s="12">
        <v>58.19204352989695</v>
      </c>
    </row>
    <row r="532" spans="1:13">
      <c r="A532" t="s">
        <v>1209</v>
      </c>
      <c r="B532">
        <v>3504206</v>
      </c>
      <c r="C532" t="s">
        <v>80</v>
      </c>
      <c r="D532">
        <v>2017</v>
      </c>
      <c r="E532" t="s">
        <v>25</v>
      </c>
      <c r="F532" s="6">
        <v>3807.239241103912</v>
      </c>
      <c r="G532" s="12">
        <v>80.36045050840447</v>
      </c>
      <c r="H532" s="6">
        <v>1414.29545960122</v>
      </c>
      <c r="I532" s="6">
        <v>1025.378391226471</v>
      </c>
      <c r="J532" s="6">
        <v>29447.52984789721</v>
      </c>
      <c r="K532" s="12">
        <v>6.7</v>
      </c>
      <c r="L532" s="12">
        <v>90.05847953216374</v>
      </c>
      <c r="M532" s="12">
        <v>57.43220395205251</v>
      </c>
    </row>
    <row r="533" spans="1:13">
      <c r="A533" t="s">
        <v>1210</v>
      </c>
      <c r="B533">
        <v>3504206</v>
      </c>
      <c r="C533" t="s">
        <v>80</v>
      </c>
      <c r="D533">
        <v>2018</v>
      </c>
      <c r="E533" t="s">
        <v>25</v>
      </c>
      <c r="F533" s="6">
        <v>3766.982090732397</v>
      </c>
      <c r="G533" s="12">
        <v>83.30699089463346</v>
      </c>
      <c r="H533" s="6">
        <v>1367.204412584147</v>
      </c>
      <c r="I533" s="6">
        <v>1080.765976108177</v>
      </c>
      <c r="J533" s="6">
        <v>29109.19209934198</v>
      </c>
      <c r="K533" s="8" t="s">
        <v>680</v>
      </c>
      <c r="L533" s="12">
        <v>87.14285714285714</v>
      </c>
      <c r="M533" s="12">
        <v>56.96807015814605</v>
      </c>
    </row>
    <row r="534" spans="1:13">
      <c r="A534" t="s">
        <v>1211</v>
      </c>
      <c r="B534">
        <v>3504206</v>
      </c>
      <c r="C534" t="s">
        <v>80</v>
      </c>
      <c r="D534">
        <v>2019</v>
      </c>
      <c r="E534" t="s">
        <v>25</v>
      </c>
      <c r="F534" s="6">
        <v>3970.7247148241</v>
      </c>
      <c r="G534" s="12">
        <v>82.0602073474859</v>
      </c>
      <c r="H534" s="6">
        <v>1392.637045663048</v>
      </c>
      <c r="I534" s="6">
        <v>1070.093279867721</v>
      </c>
      <c r="J534" s="6">
        <v>28763.01892865418</v>
      </c>
      <c r="K534" s="12">
        <v>7.2</v>
      </c>
      <c r="L534" s="12">
        <v>84.31372549019608</v>
      </c>
      <c r="M534" s="12">
        <v>60.31133769346325</v>
      </c>
    </row>
    <row r="535" spans="1:13">
      <c r="A535" t="s">
        <v>1212</v>
      </c>
      <c r="B535">
        <v>3504206</v>
      </c>
      <c r="C535" t="s">
        <v>80</v>
      </c>
      <c r="D535">
        <v>2020</v>
      </c>
      <c r="E535" t="s">
        <v>25</v>
      </c>
      <c r="F535" s="6">
        <v>4178.242548711983</v>
      </c>
      <c r="G535" s="12">
        <v>83.45168287929347</v>
      </c>
      <c r="H535" s="6">
        <v>1428.533844127115</v>
      </c>
      <c r="I535" s="6">
        <v>1004.692320220312</v>
      </c>
      <c r="J535" s="6">
        <v>29012.62198636258</v>
      </c>
      <c r="K535" s="8" t="s">
        <v>680</v>
      </c>
      <c r="L535" s="12">
        <v>84.81012658227849</v>
      </c>
      <c r="M535" s="12">
        <v>63.73073359550387</v>
      </c>
    </row>
    <row r="536" spans="1:13">
      <c r="A536" t="s">
        <v>1213</v>
      </c>
      <c r="B536">
        <v>3504206</v>
      </c>
      <c r="C536" t="s">
        <v>80</v>
      </c>
      <c r="D536">
        <v>2021</v>
      </c>
      <c r="E536" t="s">
        <v>25</v>
      </c>
      <c r="F536" s="6">
        <v>4526.868980278047</v>
      </c>
      <c r="G536" s="12">
        <v>85.65162862361105</v>
      </c>
      <c r="H536" s="6">
        <v>1452.711811464414</v>
      </c>
      <c r="I536" s="6">
        <v>1008.752743867686</v>
      </c>
      <c r="J536" s="6">
        <v>29326.94892967124</v>
      </c>
      <c r="K536" s="12">
        <v>6.7</v>
      </c>
      <c r="L536" s="12">
        <v>77.34375</v>
      </c>
      <c r="M536" s="12">
        <v>69.33352530193858</v>
      </c>
    </row>
    <row r="537" spans="1:13">
      <c r="A537" t="s">
        <v>1214</v>
      </c>
      <c r="B537">
        <v>3504206</v>
      </c>
      <c r="C537" t="s">
        <v>80</v>
      </c>
      <c r="D537">
        <v>2022</v>
      </c>
      <c r="E537" t="s">
        <v>25</v>
      </c>
      <c r="F537" s="6">
        <v>5737.08366627398</v>
      </c>
      <c r="G537" s="12">
        <v>82.05917412566433</v>
      </c>
      <c r="H537" s="6">
        <v>1752.555801293681</v>
      </c>
      <c r="I537" s="6">
        <v>1400.032550725379</v>
      </c>
      <c r="J537" s="6">
        <v>32870.01556782322</v>
      </c>
      <c r="K537" s="8" t="s">
        <v>680</v>
      </c>
      <c r="L537" s="12">
        <v>74.82517482517483</v>
      </c>
      <c r="M537" s="12">
        <v>78.55214955862334</v>
      </c>
    </row>
    <row r="538" spans="1:13">
      <c r="A538" t="s">
        <v>1215</v>
      </c>
      <c r="B538">
        <v>3504206</v>
      </c>
      <c r="C538" t="s">
        <v>80</v>
      </c>
      <c r="D538">
        <v>2023</v>
      </c>
      <c r="E538" t="s">
        <v>25</v>
      </c>
      <c r="F538" s="6">
        <v>5516.21267680277</v>
      </c>
      <c r="G538" s="12">
        <v>82.36872623417429</v>
      </c>
      <c r="H538" s="6">
        <v>1880.082889378411</v>
      </c>
      <c r="I538" s="6">
        <v>1646.218273378975</v>
      </c>
      <c r="J538" s="6">
        <v>35274.41656791964</v>
      </c>
      <c r="K538" s="12">
        <v>6.8</v>
      </c>
      <c r="L538" s="12">
        <v>87.12121212121212</v>
      </c>
      <c r="M538" s="12">
        <v>76.02720121803418</v>
      </c>
    </row>
    <row r="539" spans="1:13">
      <c r="A539" t="s">
        <v>1216</v>
      </c>
      <c r="B539">
        <v>3504206</v>
      </c>
      <c r="C539" t="s">
        <v>80</v>
      </c>
      <c r="D539">
        <v>2024</v>
      </c>
      <c r="E539" t="s">
        <v>25</v>
      </c>
      <c r="F539" s="6">
        <v>5823.689794956542</v>
      </c>
      <c r="G539" s="12">
        <v>83.69676240182787</v>
      </c>
      <c r="H539" s="6">
        <v>2059.323106368531</v>
      </c>
      <c r="I539" s="6">
        <v>1592.313184285974</v>
      </c>
      <c r="J539" s="8" t="s">
        <v>680</v>
      </c>
      <c r="K539" s="8" t="s">
        <v>680</v>
      </c>
      <c r="L539" s="12">
        <v>86.13138686131387</v>
      </c>
      <c r="M539" s="12">
        <v>80.79204852543211</v>
      </c>
    </row>
    <row r="540" spans="1:13">
      <c r="A540" t="s">
        <v>1217</v>
      </c>
      <c r="B540">
        <v>3504206</v>
      </c>
      <c r="C540" t="s">
        <v>80</v>
      </c>
      <c r="D540">
        <v>2025</v>
      </c>
      <c r="E540" t="s">
        <v>25</v>
      </c>
      <c r="F540" s="6">
        <v>6400.635031033488</v>
      </c>
      <c r="G540" s="12">
        <v>81.74643552966373</v>
      </c>
      <c r="H540" s="6">
        <v>2293.428718244804</v>
      </c>
      <c r="I540" s="6">
        <v>1665.994191685912</v>
      </c>
      <c r="J540" s="8" t="s">
        <v>680</v>
      </c>
      <c r="K540" s="8" t="s">
        <v>680</v>
      </c>
      <c r="L540" s="8" t="s">
        <v>680</v>
      </c>
      <c r="M540" s="12">
        <v>88.68719899000001</v>
      </c>
    </row>
    <row r="541" spans="1:13">
      <c r="A541" t="s">
        <v>1218</v>
      </c>
      <c r="B541">
        <v>3504305</v>
      </c>
      <c r="C541" t="s">
        <v>82</v>
      </c>
      <c r="D541">
        <v>2015</v>
      </c>
      <c r="E541" t="s">
        <v>11</v>
      </c>
      <c r="F541" s="6">
        <v>5364.912449878931</v>
      </c>
      <c r="G541" s="12">
        <v>89.74517090174143</v>
      </c>
      <c r="H541" s="6">
        <v>1018.698183626375</v>
      </c>
      <c r="I541" s="6">
        <v>1439.279115393056</v>
      </c>
      <c r="J541" s="6">
        <v>84585.33922264587</v>
      </c>
      <c r="K541" s="12">
        <v>6.1</v>
      </c>
      <c r="L541" s="12">
        <v>62.85714285714285</v>
      </c>
      <c r="M541" s="12">
        <v>28.29991317311136</v>
      </c>
    </row>
    <row r="542" spans="1:13">
      <c r="A542" t="s">
        <v>1219</v>
      </c>
      <c r="B542">
        <v>3504305</v>
      </c>
      <c r="C542" t="s">
        <v>82</v>
      </c>
      <c r="D542">
        <v>2016</v>
      </c>
      <c r="E542" t="s">
        <v>11</v>
      </c>
      <c r="F542" s="6">
        <v>5267.972337543741</v>
      </c>
      <c r="G542" s="12">
        <v>89.26600332308442</v>
      </c>
      <c r="H542" s="6">
        <v>985.380453613612</v>
      </c>
      <c r="I542" s="6">
        <v>1338.998689169865</v>
      </c>
      <c r="J542" s="6">
        <v>82543.13205856849</v>
      </c>
      <c r="K542" s="8" t="s">
        <v>680</v>
      </c>
      <c r="L542" s="12">
        <v>63.49206349206349</v>
      </c>
      <c r="M542" s="12">
        <v>27.95186122300709</v>
      </c>
    </row>
    <row r="543" spans="1:13">
      <c r="A543" t="s">
        <v>1220</v>
      </c>
      <c r="B543">
        <v>3504305</v>
      </c>
      <c r="C543" t="s">
        <v>82</v>
      </c>
      <c r="D543">
        <v>2017</v>
      </c>
      <c r="E543" t="s">
        <v>11</v>
      </c>
      <c r="F543" s="6">
        <v>5034.879088104943</v>
      </c>
      <c r="G543" s="12">
        <v>89.9788170356899</v>
      </c>
      <c r="H543" s="6">
        <v>1008.157465294371</v>
      </c>
      <c r="I543" s="6">
        <v>1312.933450829056</v>
      </c>
      <c r="J543" s="6">
        <v>75067.47358230178</v>
      </c>
      <c r="K543" s="12">
        <v>6.5</v>
      </c>
      <c r="L543" s="12">
        <v>80</v>
      </c>
      <c r="M543" s="12">
        <v>26.87114969321608</v>
      </c>
    </row>
    <row r="544" spans="1:13">
      <c r="A544" t="s">
        <v>1221</v>
      </c>
      <c r="B544">
        <v>3504305</v>
      </c>
      <c r="C544" t="s">
        <v>82</v>
      </c>
      <c r="D544">
        <v>2018</v>
      </c>
      <c r="E544" t="s">
        <v>11</v>
      </c>
      <c r="F544" s="6">
        <v>5349.163739573304</v>
      </c>
      <c r="G544" s="12">
        <v>88.7261165019346</v>
      </c>
      <c r="H544" s="6">
        <v>1157.680555329562</v>
      </c>
      <c r="I544" s="6">
        <v>1297.573709863415</v>
      </c>
      <c r="J544" s="6">
        <v>73523.38615011903</v>
      </c>
      <c r="K544" s="8" t="s">
        <v>680</v>
      </c>
      <c r="L544" s="12">
        <v>91.37931034482759</v>
      </c>
      <c r="M544" s="12">
        <v>28.71966011776907</v>
      </c>
    </row>
    <row r="545" spans="1:13">
      <c r="A545" t="s">
        <v>1222</v>
      </c>
      <c r="B545">
        <v>3504305</v>
      </c>
      <c r="C545" t="s">
        <v>82</v>
      </c>
      <c r="D545">
        <v>2019</v>
      </c>
      <c r="E545" t="s">
        <v>11</v>
      </c>
      <c r="F545" s="6">
        <v>5724.706798436559</v>
      </c>
      <c r="G545" s="12">
        <v>88.82171463523919</v>
      </c>
      <c r="H545" s="6">
        <v>1250.988002557866</v>
      </c>
      <c r="I545" s="6">
        <v>1308.105518614536</v>
      </c>
      <c r="J545" s="6">
        <v>76002.57011137011</v>
      </c>
      <c r="K545" s="12">
        <v>5.6</v>
      </c>
      <c r="L545" s="12">
        <v>89.65517241379311</v>
      </c>
      <c r="M545" s="12">
        <v>30.93059083195272</v>
      </c>
    </row>
    <row r="546" spans="1:13">
      <c r="A546" t="s">
        <v>1223</v>
      </c>
      <c r="B546">
        <v>3504305</v>
      </c>
      <c r="C546" t="s">
        <v>82</v>
      </c>
      <c r="D546">
        <v>2020</v>
      </c>
      <c r="E546" t="s">
        <v>11</v>
      </c>
      <c r="F546" s="6">
        <v>5902.663197337728</v>
      </c>
      <c r="G546" s="12">
        <v>87.40841921239854</v>
      </c>
      <c r="H546" s="6">
        <v>1451.637548447431</v>
      </c>
      <c r="I546" s="6">
        <v>1085.39077075515</v>
      </c>
      <c r="J546" s="6">
        <v>98488.07003420107</v>
      </c>
      <c r="K546" s="8" t="s">
        <v>680</v>
      </c>
      <c r="L546" s="12">
        <v>83.09859154929578</v>
      </c>
      <c r="M546" s="12">
        <v>32.08687714072789</v>
      </c>
    </row>
    <row r="547" spans="1:13">
      <c r="A547" t="s">
        <v>1224</v>
      </c>
      <c r="B547">
        <v>3504305</v>
      </c>
      <c r="C547" t="s">
        <v>82</v>
      </c>
      <c r="D547">
        <v>2021</v>
      </c>
      <c r="E547" t="s">
        <v>11</v>
      </c>
      <c r="F547" s="6">
        <v>6323.224885842757</v>
      </c>
      <c r="G547" s="12">
        <v>89.025468704288</v>
      </c>
      <c r="H547" s="6">
        <v>1522.349351402941</v>
      </c>
      <c r="I547" s="6">
        <v>1282.594727598731</v>
      </c>
      <c r="J547" s="6">
        <v>86182.10794849107</v>
      </c>
      <c r="K547" s="12">
        <v>5.5</v>
      </c>
      <c r="L547" s="12">
        <v>81.25</v>
      </c>
      <c r="M547" s="12">
        <v>34.56907045090235</v>
      </c>
    </row>
    <row r="548" spans="1:13">
      <c r="A548" t="s">
        <v>1225</v>
      </c>
      <c r="B548">
        <v>3504305</v>
      </c>
      <c r="C548" t="s">
        <v>82</v>
      </c>
      <c r="D548">
        <v>2022</v>
      </c>
      <c r="E548" t="s">
        <v>11</v>
      </c>
      <c r="F548" s="6">
        <v>8722.548280975905</v>
      </c>
      <c r="G548" s="12">
        <v>87.38262159991847</v>
      </c>
      <c r="H548" s="6">
        <v>2219.344280973174</v>
      </c>
      <c r="I548" s="6">
        <v>2384.380147388923</v>
      </c>
      <c r="J548" s="6">
        <v>84570.02407358958</v>
      </c>
      <c r="K548" s="8" t="s">
        <v>680</v>
      </c>
      <c r="L548" s="12">
        <v>81.08108108108108</v>
      </c>
      <c r="M548" s="12">
        <v>39.10318394361498</v>
      </c>
    </row>
    <row r="549" spans="1:13">
      <c r="A549" t="s">
        <v>1226</v>
      </c>
      <c r="B549">
        <v>3504305</v>
      </c>
      <c r="C549" t="s">
        <v>82</v>
      </c>
      <c r="D549">
        <v>2023</v>
      </c>
      <c r="E549" t="s">
        <v>11</v>
      </c>
      <c r="F549" s="6">
        <v>9505.803805424484</v>
      </c>
      <c r="G549" s="12">
        <v>81.38369161159025</v>
      </c>
      <c r="H549" s="6">
        <v>2706.577843979499</v>
      </c>
      <c r="I549" s="6">
        <v>2342.710826478846</v>
      </c>
      <c r="J549" s="6">
        <v>121986.4759831151</v>
      </c>
      <c r="K549" s="12">
        <v>5.5</v>
      </c>
      <c r="L549" s="12">
        <v>92.85714285714286</v>
      </c>
      <c r="M549" s="12">
        <v>42.7856229282156</v>
      </c>
    </row>
    <row r="550" spans="1:13">
      <c r="A550" t="s">
        <v>1227</v>
      </c>
      <c r="B550">
        <v>3504305</v>
      </c>
      <c r="C550" t="s">
        <v>82</v>
      </c>
      <c r="D550">
        <v>2024</v>
      </c>
      <c r="E550" t="s">
        <v>11</v>
      </c>
      <c r="F550" s="6">
        <v>10323.48664140711</v>
      </c>
      <c r="G550" s="12">
        <v>84.44238966149491</v>
      </c>
      <c r="H550" s="6">
        <v>3056.392812003903</v>
      </c>
      <c r="I550" s="6">
        <v>2181.61507821189</v>
      </c>
      <c r="J550" s="8" t="s">
        <v>680</v>
      </c>
      <c r="K550" s="8" t="s">
        <v>680</v>
      </c>
      <c r="L550" s="12">
        <v>89.09090909090909</v>
      </c>
      <c r="M550" s="12">
        <v>46.65183613251872</v>
      </c>
    </row>
    <row r="551" spans="1:13">
      <c r="A551" t="s">
        <v>1228</v>
      </c>
      <c r="B551">
        <v>3504305</v>
      </c>
      <c r="C551" t="s">
        <v>82</v>
      </c>
      <c r="D551">
        <v>2025</v>
      </c>
      <c r="E551" t="s">
        <v>11</v>
      </c>
      <c r="F551" s="6">
        <v>10775.94329558072</v>
      </c>
      <c r="G551" s="12">
        <v>88.49947074980072</v>
      </c>
      <c r="H551" s="6">
        <v>2951.853171219187</v>
      </c>
      <c r="I551" s="6">
        <v>2535.705800577393</v>
      </c>
      <c r="J551" s="8" t="s">
        <v>680</v>
      </c>
      <c r="K551" s="8" t="s">
        <v>680</v>
      </c>
      <c r="L551" s="8" t="s">
        <v>680</v>
      </c>
      <c r="M551" s="12">
        <v>48.52407266</v>
      </c>
    </row>
    <row r="552" spans="1:13">
      <c r="A552" t="s">
        <v>1229</v>
      </c>
      <c r="B552">
        <v>3504404</v>
      </c>
      <c r="C552" t="s">
        <v>81</v>
      </c>
      <c r="D552">
        <v>2015</v>
      </c>
      <c r="E552" t="s">
        <v>25</v>
      </c>
      <c r="F552" s="6">
        <v>3763.030032990281</v>
      </c>
      <c r="G552" s="12">
        <v>85.5903708030977</v>
      </c>
      <c r="H552" s="6">
        <v>993.5564402134343</v>
      </c>
      <c r="I552" s="6">
        <v>1242.287050202066</v>
      </c>
      <c r="J552" s="6">
        <v>39389.62711510241</v>
      </c>
      <c r="K552" s="12">
        <v>6.1</v>
      </c>
      <c r="L552" s="12">
        <v>82.11920529801324</v>
      </c>
      <c r="M552" s="12">
        <v>47.86197898960339</v>
      </c>
    </row>
    <row r="553" spans="1:13">
      <c r="A553" t="s">
        <v>1230</v>
      </c>
      <c r="B553">
        <v>3504404</v>
      </c>
      <c r="C553" t="s">
        <v>81</v>
      </c>
      <c r="D553">
        <v>2016</v>
      </c>
      <c r="E553" t="s">
        <v>25</v>
      </c>
      <c r="F553" s="6">
        <v>3681.847625689702</v>
      </c>
      <c r="G553" s="12">
        <v>84.57572323872172</v>
      </c>
      <c r="H553" s="6">
        <v>909.1862016463883</v>
      </c>
      <c r="I553" s="6">
        <v>1181.400546753601</v>
      </c>
      <c r="J553" s="6">
        <v>27709.93322022662</v>
      </c>
      <c r="K553" s="8" t="s">
        <v>680</v>
      </c>
      <c r="L553" s="12">
        <v>75</v>
      </c>
      <c r="M553" s="12">
        <v>47.56210762865957</v>
      </c>
    </row>
    <row r="554" spans="1:13">
      <c r="A554" t="s">
        <v>1231</v>
      </c>
      <c r="B554">
        <v>3504404</v>
      </c>
      <c r="C554" t="s">
        <v>81</v>
      </c>
      <c r="D554">
        <v>2017</v>
      </c>
      <c r="E554" t="s">
        <v>25</v>
      </c>
      <c r="F554" s="6">
        <v>3788.643801286626</v>
      </c>
      <c r="G554" s="12">
        <v>79.62169519803052</v>
      </c>
      <c r="H554" s="6">
        <v>887.5562137870085</v>
      </c>
      <c r="I554" s="6">
        <v>1153.746649699994</v>
      </c>
      <c r="J554" s="6">
        <v>43884.71710634268</v>
      </c>
      <c r="K554" s="12">
        <v>6.5</v>
      </c>
      <c r="L554" s="12">
        <v>81.93548387096774</v>
      </c>
      <c r="M554" s="12">
        <v>49.67669752247023</v>
      </c>
    </row>
    <row r="555" spans="1:13">
      <c r="A555" t="s">
        <v>1232</v>
      </c>
      <c r="B555">
        <v>3504404</v>
      </c>
      <c r="C555" t="s">
        <v>81</v>
      </c>
      <c r="D555">
        <v>2018</v>
      </c>
      <c r="E555" t="s">
        <v>25</v>
      </c>
      <c r="F555" s="6">
        <v>3830.501951817119</v>
      </c>
      <c r="G555" s="12">
        <v>82.1335143183601</v>
      </c>
      <c r="H555" s="6">
        <v>988.6360423994294</v>
      </c>
      <c r="I555" s="6">
        <v>1146.725045723624</v>
      </c>
      <c r="J555" s="6">
        <v>34130.4842788858</v>
      </c>
      <c r="K555" s="8" t="s">
        <v>680</v>
      </c>
      <c r="L555" s="12">
        <v>89.04109589041096</v>
      </c>
      <c r="M555" s="12">
        <v>51.45513271875937</v>
      </c>
    </row>
    <row r="556" spans="1:13">
      <c r="A556" t="s">
        <v>1233</v>
      </c>
      <c r="B556">
        <v>3504404</v>
      </c>
      <c r="C556" t="s">
        <v>81</v>
      </c>
      <c r="D556">
        <v>2019</v>
      </c>
      <c r="E556" t="s">
        <v>25</v>
      </c>
      <c r="F556" s="6">
        <v>3866.984386463791</v>
      </c>
      <c r="G556" s="12">
        <v>81.41078976435816</v>
      </c>
      <c r="H556" s="6">
        <v>919.8060042168415</v>
      </c>
      <c r="I556" s="6">
        <v>1241.280945998443</v>
      </c>
      <c r="J556" s="6">
        <v>42808.05140812672</v>
      </c>
      <c r="K556" s="12">
        <v>6.7</v>
      </c>
      <c r="L556" s="12">
        <v>79.5275590551181</v>
      </c>
      <c r="M556" s="12">
        <v>52.78046989084429</v>
      </c>
    </row>
    <row r="557" spans="1:13">
      <c r="A557" t="s">
        <v>1234</v>
      </c>
      <c r="B557">
        <v>3504404</v>
      </c>
      <c r="C557" t="s">
        <v>81</v>
      </c>
      <c r="D557">
        <v>2020</v>
      </c>
      <c r="E557" t="s">
        <v>25</v>
      </c>
      <c r="F557" s="6">
        <v>4101.374144449514</v>
      </c>
      <c r="G557" s="12">
        <v>82.8185074605648</v>
      </c>
      <c r="H557" s="6">
        <v>967.1624860246302</v>
      </c>
      <c r="I557" s="6">
        <v>1146.607045809765</v>
      </c>
      <c r="J557" s="6">
        <v>44930.69169371111</v>
      </c>
      <c r="K557" s="8" t="s">
        <v>680</v>
      </c>
      <c r="L557" s="12">
        <v>82.40000000000001</v>
      </c>
      <c r="M557" s="12">
        <v>56.84094426792582</v>
      </c>
    </row>
    <row r="558" spans="1:13">
      <c r="A558" t="s">
        <v>1235</v>
      </c>
      <c r="B558">
        <v>3504404</v>
      </c>
      <c r="C558" t="s">
        <v>81</v>
      </c>
      <c r="D558">
        <v>2021</v>
      </c>
      <c r="E558" t="s">
        <v>25</v>
      </c>
      <c r="F558" s="6">
        <v>4396.276206304115</v>
      </c>
      <c r="G558" s="12">
        <v>82.17363545356338</v>
      </c>
      <c r="H558" s="6">
        <v>1024.649493992028</v>
      </c>
      <c r="I558" s="6">
        <v>1219.40502459203</v>
      </c>
      <c r="J558" s="6">
        <v>17762.04638153481</v>
      </c>
      <c r="K558" s="12">
        <v>7.1</v>
      </c>
      <c r="L558" s="12">
        <v>86.92307692307692</v>
      </c>
      <c r="M558" s="12">
        <v>61.82483228925476</v>
      </c>
    </row>
    <row r="559" spans="1:13">
      <c r="A559" t="s">
        <v>1236</v>
      </c>
      <c r="B559">
        <v>3504404</v>
      </c>
      <c r="C559" t="s">
        <v>81</v>
      </c>
      <c r="D559">
        <v>2022</v>
      </c>
      <c r="E559" t="s">
        <v>25</v>
      </c>
      <c r="F559" s="6">
        <v>6189.777270385991</v>
      </c>
      <c r="G559" s="12">
        <v>81.15398544141235</v>
      </c>
      <c r="H559" s="6">
        <v>1447.527204572362</v>
      </c>
      <c r="I559" s="6">
        <v>1703.45655696651</v>
      </c>
      <c r="J559" s="6">
        <v>22380.31747613949</v>
      </c>
      <c r="K559" s="8" t="s">
        <v>680</v>
      </c>
      <c r="L559" s="12">
        <v>90.51724137931035</v>
      </c>
      <c r="M559" s="12">
        <v>69.71546139635741</v>
      </c>
    </row>
    <row r="560" spans="1:13">
      <c r="A560" t="s">
        <v>1237</v>
      </c>
      <c r="B560">
        <v>3504404</v>
      </c>
      <c r="C560" t="s">
        <v>81</v>
      </c>
      <c r="D560">
        <v>2023</v>
      </c>
      <c r="E560" t="s">
        <v>25</v>
      </c>
      <c r="F560" s="6">
        <v>6097.283606855699</v>
      </c>
      <c r="G560" s="12">
        <v>80.47536146737556</v>
      </c>
      <c r="H560" s="6">
        <v>1750.855931772604</v>
      </c>
      <c r="I560" s="6">
        <v>2013.884083540698</v>
      </c>
      <c r="J560" s="6">
        <v>28558.85681141861</v>
      </c>
      <c r="K560" s="12">
        <v>7.2</v>
      </c>
      <c r="L560" s="12">
        <v>84.61538461538461</v>
      </c>
      <c r="M560" s="12">
        <v>69.2072175796156</v>
      </c>
    </row>
    <row r="561" spans="1:13">
      <c r="A561" t="s">
        <v>1238</v>
      </c>
      <c r="B561">
        <v>3504404</v>
      </c>
      <c r="C561" t="s">
        <v>81</v>
      </c>
      <c r="D561">
        <v>2024</v>
      </c>
      <c r="E561" t="s">
        <v>25</v>
      </c>
      <c r="F561" s="6">
        <v>6378.483018848103</v>
      </c>
      <c r="G561" s="12">
        <v>81.09453487197595</v>
      </c>
      <c r="H561" s="6">
        <v>1845.094630311243</v>
      </c>
      <c r="I561" s="6">
        <v>1962.91456690588</v>
      </c>
      <c r="J561" s="8" t="s">
        <v>680</v>
      </c>
      <c r="K561" s="8" t="s">
        <v>680</v>
      </c>
      <c r="L561" s="12">
        <v>89.34426229508196</v>
      </c>
      <c r="M561" s="12">
        <v>72.9570887695846</v>
      </c>
    </row>
    <row r="562" spans="1:13">
      <c r="A562" t="s">
        <v>1239</v>
      </c>
      <c r="B562">
        <v>3504404</v>
      </c>
      <c r="C562" t="s">
        <v>81</v>
      </c>
      <c r="D562">
        <v>2025</v>
      </c>
      <c r="E562" t="s">
        <v>25</v>
      </c>
      <c r="F562" s="6">
        <v>6551.233909583771</v>
      </c>
      <c r="G562" s="12">
        <v>81.94948452744269</v>
      </c>
      <c r="H562" s="6">
        <v>2041.770822840154</v>
      </c>
      <c r="I562" s="6">
        <v>2055.246594963274</v>
      </c>
      <c r="J562" s="8" t="s">
        <v>680</v>
      </c>
      <c r="K562" s="8" t="s">
        <v>680</v>
      </c>
      <c r="L562" s="8" t="s">
        <v>680</v>
      </c>
      <c r="M562" s="12">
        <v>74.91991099000001</v>
      </c>
    </row>
    <row r="563" spans="1:13">
      <c r="A563" t="s">
        <v>1240</v>
      </c>
      <c r="B563">
        <v>3504503</v>
      </c>
      <c r="C563" t="s">
        <v>59</v>
      </c>
      <c r="D563">
        <v>2015</v>
      </c>
      <c r="E563" t="s">
        <v>38</v>
      </c>
      <c r="F563" s="6">
        <v>4169.556298644546</v>
      </c>
      <c r="G563" s="12">
        <v>63.41605226657969</v>
      </c>
      <c r="H563" s="6">
        <v>1510.522283363227</v>
      </c>
      <c r="I563" s="6">
        <v>1470.344738113379</v>
      </c>
      <c r="J563" s="6">
        <v>41797.14457144101</v>
      </c>
      <c r="K563" s="12">
        <v>6.3</v>
      </c>
      <c r="L563" s="12">
        <v>84.49781659388647</v>
      </c>
      <c r="M563" s="12">
        <v>368.5262334556981</v>
      </c>
    </row>
    <row r="564" spans="1:13">
      <c r="A564" t="s">
        <v>1241</v>
      </c>
      <c r="B564">
        <v>3504503</v>
      </c>
      <c r="C564" t="s">
        <v>59</v>
      </c>
      <c r="D564">
        <v>2016</v>
      </c>
      <c r="E564" t="s">
        <v>38</v>
      </c>
      <c r="F564" s="6">
        <v>4462.491658490902</v>
      </c>
      <c r="G564" s="12">
        <v>68.68182607103759</v>
      </c>
      <c r="H564" s="6">
        <v>1354.979371466721</v>
      </c>
      <c r="I564" s="6">
        <v>1608.03966040479</v>
      </c>
      <c r="J564" s="6">
        <v>44598.7147274727</v>
      </c>
      <c r="K564" s="8" t="s">
        <v>680</v>
      </c>
      <c r="L564" s="12">
        <v>81.0331534309946</v>
      </c>
      <c r="M564" s="12">
        <v>396.8850831228638</v>
      </c>
    </row>
    <row r="565" spans="1:13">
      <c r="A565" t="s">
        <v>1242</v>
      </c>
      <c r="B565">
        <v>3504503</v>
      </c>
      <c r="C565" t="s">
        <v>59</v>
      </c>
      <c r="D565">
        <v>2017</v>
      </c>
      <c r="E565" t="s">
        <v>38</v>
      </c>
      <c r="F565" s="6">
        <v>4620.262939085655</v>
      </c>
      <c r="G565" s="12">
        <v>62.55805987260157</v>
      </c>
      <c r="H565" s="6">
        <v>1362.257146588319</v>
      </c>
      <c r="I565" s="6">
        <v>1441.175023005865</v>
      </c>
      <c r="J565" s="6">
        <v>44420.05277368664</v>
      </c>
      <c r="K565" s="12">
        <v>6.3</v>
      </c>
      <c r="L565" s="12">
        <v>81.77641653905053</v>
      </c>
      <c r="M565" s="12">
        <v>413.4165075264453</v>
      </c>
    </row>
    <row r="566" spans="1:13">
      <c r="A566" t="s">
        <v>1243</v>
      </c>
      <c r="B566">
        <v>3504503</v>
      </c>
      <c r="C566" t="s">
        <v>59</v>
      </c>
      <c r="D566">
        <v>2018</v>
      </c>
      <c r="E566" t="s">
        <v>38</v>
      </c>
      <c r="F566" s="6">
        <v>4532.292122079972</v>
      </c>
      <c r="G566" s="12">
        <v>65.29384440016048</v>
      </c>
      <c r="H566" s="6">
        <v>1458.891129154122</v>
      </c>
      <c r="I566" s="6">
        <v>1474.244649747094</v>
      </c>
      <c r="J566" s="6">
        <v>44145.22969549891</v>
      </c>
      <c r="K566" s="8" t="s">
        <v>680</v>
      </c>
      <c r="L566" s="12">
        <v>84.09919766593727</v>
      </c>
      <c r="M566" s="12">
        <v>408.1918253908885</v>
      </c>
    </row>
    <row r="567" spans="1:13">
      <c r="A567" t="s">
        <v>1244</v>
      </c>
      <c r="B567">
        <v>3504503</v>
      </c>
      <c r="C567" t="s">
        <v>59</v>
      </c>
      <c r="D567">
        <v>2019</v>
      </c>
      <c r="E567" t="s">
        <v>38</v>
      </c>
      <c r="F567" s="6">
        <v>4816.124092575831</v>
      </c>
      <c r="G567" s="12">
        <v>61.71080172306218</v>
      </c>
      <c r="H567" s="6">
        <v>1343.451423472407</v>
      </c>
      <c r="I567" s="6">
        <v>1345.64377868627</v>
      </c>
      <c r="J567" s="6">
        <v>42432.05371543866</v>
      </c>
      <c r="K567" s="12">
        <v>6.2</v>
      </c>
      <c r="L567" s="12">
        <v>82.10970464135021</v>
      </c>
      <c r="M567" s="12">
        <v>436.605729612462</v>
      </c>
    </row>
    <row r="568" spans="1:13">
      <c r="A568" t="s">
        <v>1245</v>
      </c>
      <c r="B568">
        <v>3504503</v>
      </c>
      <c r="C568" t="s">
        <v>59</v>
      </c>
      <c r="D568">
        <v>2020</v>
      </c>
      <c r="E568" t="s">
        <v>38</v>
      </c>
      <c r="F568" s="6">
        <v>4917.812560576759</v>
      </c>
      <c r="G568" s="12">
        <v>65.6596215933083</v>
      </c>
      <c r="H568" s="6">
        <v>1494.763053646972</v>
      </c>
      <c r="I568" s="6">
        <v>1179.7735682936</v>
      </c>
      <c r="J568" s="6">
        <v>41621.17688403057</v>
      </c>
      <c r="K568" s="8" t="s">
        <v>680</v>
      </c>
      <c r="L568" s="12">
        <v>81.46938775510205</v>
      </c>
      <c r="M568" s="12">
        <v>448.6618755265389</v>
      </c>
    </row>
    <row r="569" spans="1:13">
      <c r="A569" t="s">
        <v>1246</v>
      </c>
      <c r="B569">
        <v>3504503</v>
      </c>
      <c r="C569" t="s">
        <v>59</v>
      </c>
      <c r="D569">
        <v>2021</v>
      </c>
      <c r="E569" t="s">
        <v>38</v>
      </c>
      <c r="F569" s="6">
        <v>4882.007530357004</v>
      </c>
      <c r="G569" s="12">
        <v>65.49418235588765</v>
      </c>
      <c r="H569" s="6">
        <v>1541.390493592299</v>
      </c>
      <c r="I569" s="6">
        <v>1254.44914463712</v>
      </c>
      <c r="J569" s="6">
        <v>44750.3085850464</v>
      </c>
      <c r="K569" s="12">
        <v>5.6</v>
      </c>
      <c r="L569" s="12">
        <v>81.07394366197182</v>
      </c>
      <c r="M569" s="12">
        <v>448.1292352265301</v>
      </c>
    </row>
    <row r="570" spans="1:13">
      <c r="A570" t="s">
        <v>1247</v>
      </c>
      <c r="B570">
        <v>3504503</v>
      </c>
      <c r="C570" t="s">
        <v>59</v>
      </c>
      <c r="D570">
        <v>2022</v>
      </c>
      <c r="E570" t="s">
        <v>38</v>
      </c>
      <c r="F570" s="6">
        <v>5097.162177690788</v>
      </c>
      <c r="G570" s="12">
        <v>66.72235952341896</v>
      </c>
      <c r="H570" s="6">
        <v>1359.516124228726</v>
      </c>
      <c r="I570" s="6">
        <v>1468.867341352008</v>
      </c>
      <c r="J570" s="6">
        <v>47821.92199335215</v>
      </c>
      <c r="K570" s="8" t="s">
        <v>680</v>
      </c>
      <c r="L570" s="12">
        <v>74.58563535911603</v>
      </c>
      <c r="M570" s="12">
        <v>473.0421359005936</v>
      </c>
    </row>
    <row r="571" spans="1:13">
      <c r="A571" t="s">
        <v>1248</v>
      </c>
      <c r="B571">
        <v>3504503</v>
      </c>
      <c r="C571" t="s">
        <v>59</v>
      </c>
      <c r="D571">
        <v>2023</v>
      </c>
      <c r="E571" t="s">
        <v>38</v>
      </c>
      <c r="F571" s="6">
        <v>5041.518372930059</v>
      </c>
      <c r="G571" s="12">
        <v>66.03656776978637</v>
      </c>
      <c r="H571" s="6">
        <v>1415.728783480403</v>
      </c>
      <c r="I571" s="6">
        <v>1446.927123964686</v>
      </c>
      <c r="J571" s="6">
        <v>51157.51564089274</v>
      </c>
      <c r="K571" s="12">
        <v>6.3</v>
      </c>
      <c r="L571" s="12">
        <v>77.80979827089337</v>
      </c>
      <c r="M571" s="12">
        <v>476.1789726008035</v>
      </c>
    </row>
    <row r="572" spans="1:13">
      <c r="A572" t="s">
        <v>1249</v>
      </c>
      <c r="B572">
        <v>3504503</v>
      </c>
      <c r="C572" t="s">
        <v>59</v>
      </c>
      <c r="D572">
        <v>2024</v>
      </c>
      <c r="E572" t="s">
        <v>38</v>
      </c>
      <c r="F572" s="6">
        <v>5952.398050509592</v>
      </c>
      <c r="G572" s="12">
        <v>61.36069839449448</v>
      </c>
      <c r="H572" s="6">
        <v>1600.952345500393</v>
      </c>
      <c r="I572" s="6">
        <v>1430.488636993154</v>
      </c>
      <c r="J572" s="8" t="s">
        <v>680</v>
      </c>
      <c r="K572" s="8" t="s">
        <v>680</v>
      </c>
      <c r="L572" s="12">
        <v>79.90697674418605</v>
      </c>
      <c r="M572" s="12">
        <v>572.0135478578708</v>
      </c>
    </row>
    <row r="573" spans="1:13">
      <c r="A573" t="s">
        <v>1250</v>
      </c>
      <c r="B573">
        <v>3504503</v>
      </c>
      <c r="C573" t="s">
        <v>59</v>
      </c>
      <c r="D573">
        <v>2025</v>
      </c>
      <c r="E573" t="s">
        <v>38</v>
      </c>
      <c r="F573" s="6">
        <v>5726.681091031623</v>
      </c>
      <c r="G573" s="12">
        <v>67.56877157339395</v>
      </c>
      <c r="H573" s="6">
        <v>1709.099388076723</v>
      </c>
      <c r="I573" s="6">
        <v>1486.346775946086</v>
      </c>
      <c r="J573" s="8" t="s">
        <v>680</v>
      </c>
      <c r="K573" s="8" t="s">
        <v>680</v>
      </c>
      <c r="L573" s="8" t="s">
        <v>680</v>
      </c>
      <c r="M573" s="12">
        <v>552.3383912300001</v>
      </c>
    </row>
    <row r="574" spans="1:13">
      <c r="A574" t="s">
        <v>1251</v>
      </c>
      <c r="B574">
        <v>3504602</v>
      </c>
      <c r="C574" t="s">
        <v>83</v>
      </c>
      <c r="D574">
        <v>2015</v>
      </c>
      <c r="E574" t="s">
        <v>7</v>
      </c>
      <c r="F574" s="6">
        <v>5113.091126834902</v>
      </c>
      <c r="G574" s="12">
        <v>68.18736409757436</v>
      </c>
      <c r="H574" s="6">
        <v>1081.334571405546</v>
      </c>
      <c r="I574" s="6">
        <v>1502.538957366607</v>
      </c>
      <c r="J574" s="6">
        <v>32801.02356758583</v>
      </c>
      <c r="K574" s="12">
        <v>6.7</v>
      </c>
      <c r="L574" s="12">
        <v>83.33333333333333</v>
      </c>
      <c r="M574" s="12">
        <v>83.64505774389217</v>
      </c>
    </row>
    <row r="575" spans="1:13">
      <c r="A575" t="s">
        <v>1252</v>
      </c>
      <c r="B575">
        <v>3504602</v>
      </c>
      <c r="C575" t="s">
        <v>83</v>
      </c>
      <c r="D575">
        <v>2016</v>
      </c>
      <c r="E575" t="s">
        <v>7</v>
      </c>
      <c r="F575" s="6">
        <v>4983.086468828395</v>
      </c>
      <c r="G575" s="12">
        <v>72.48326604790945</v>
      </c>
      <c r="H575" s="6">
        <v>1197.221259936824</v>
      </c>
      <c r="I575" s="6">
        <v>1501.037009908571</v>
      </c>
      <c r="J575" s="6">
        <v>30330.3408416961</v>
      </c>
      <c r="K575" s="8" t="s">
        <v>680</v>
      </c>
      <c r="L575" s="12">
        <v>85.11627906976744</v>
      </c>
      <c r="M575" s="12">
        <v>82.73916772842668</v>
      </c>
    </row>
    <row r="576" spans="1:13">
      <c r="A576" t="s">
        <v>1253</v>
      </c>
      <c r="B576">
        <v>3504602</v>
      </c>
      <c r="C576" t="s">
        <v>83</v>
      </c>
      <c r="D576">
        <v>2017</v>
      </c>
      <c r="E576" t="s">
        <v>7</v>
      </c>
      <c r="F576" s="6">
        <v>4930.93933601295</v>
      </c>
      <c r="G576" s="12">
        <v>65.21449609514735</v>
      </c>
      <c r="H576" s="6">
        <v>1198.279719529098</v>
      </c>
      <c r="I576" s="6">
        <v>1575.241023171013</v>
      </c>
      <c r="J576" s="6">
        <v>30415.30871161936</v>
      </c>
      <c r="K576" s="12">
        <v>7.1</v>
      </c>
      <c r="L576" s="12">
        <v>87.81512605042016</v>
      </c>
      <c r="M576" s="12">
        <v>83.05181123646611</v>
      </c>
    </row>
    <row r="577" spans="1:13">
      <c r="A577" t="s">
        <v>1254</v>
      </c>
      <c r="B577">
        <v>3504602</v>
      </c>
      <c r="C577" t="s">
        <v>83</v>
      </c>
      <c r="D577">
        <v>2018</v>
      </c>
      <c r="E577" t="s">
        <v>7</v>
      </c>
      <c r="F577" s="6">
        <v>4847.621232758523</v>
      </c>
      <c r="G577" s="12">
        <v>67.55577767706863</v>
      </c>
      <c r="H577" s="6">
        <v>1161.183150122313</v>
      </c>
      <c r="I577" s="6">
        <v>1522.129201287746</v>
      </c>
      <c r="J577" s="6">
        <v>29746.35817231873</v>
      </c>
      <c r="K577" s="8" t="s">
        <v>680</v>
      </c>
      <c r="L577" s="12">
        <v>88.08664259927798</v>
      </c>
      <c r="M577" s="12">
        <v>83.5535995678259</v>
      </c>
    </row>
    <row r="578" spans="1:13">
      <c r="A578" t="s">
        <v>1255</v>
      </c>
      <c r="B578">
        <v>3504602</v>
      </c>
      <c r="C578" t="s">
        <v>83</v>
      </c>
      <c r="D578">
        <v>2019</v>
      </c>
      <c r="E578" t="s">
        <v>7</v>
      </c>
      <c r="F578" s="6">
        <v>5303.111182786116</v>
      </c>
      <c r="G578" s="12">
        <v>67.01400308424063</v>
      </c>
      <c r="H578" s="6">
        <v>1180.842274187144</v>
      </c>
      <c r="I578" s="6">
        <v>1466.068745594534</v>
      </c>
      <c r="J578" s="6">
        <v>31188.93333293001</v>
      </c>
      <c r="K578" s="12">
        <v>6.9</v>
      </c>
      <c r="L578" s="12">
        <v>91.85667752442997</v>
      </c>
      <c r="M578" s="12">
        <v>92.8150519211226</v>
      </c>
    </row>
    <row r="579" spans="1:13">
      <c r="A579" t="s">
        <v>1256</v>
      </c>
      <c r="B579">
        <v>3504602</v>
      </c>
      <c r="C579" t="s">
        <v>83</v>
      </c>
      <c r="D579">
        <v>2020</v>
      </c>
      <c r="E579" t="s">
        <v>7</v>
      </c>
      <c r="F579" s="6">
        <v>7562.679401623499</v>
      </c>
      <c r="G579" s="12">
        <v>53.0502304006536</v>
      </c>
      <c r="H579" s="6">
        <v>1590.842627654657</v>
      </c>
      <c r="I579" s="6">
        <v>1370.211971905207</v>
      </c>
      <c r="J579" s="6">
        <v>35499.88725829478</v>
      </c>
      <c r="K579" s="8" t="s">
        <v>680</v>
      </c>
      <c r="L579" s="12">
        <v>89.60244648318043</v>
      </c>
      <c r="M579" s="12">
        <v>134.320748852235</v>
      </c>
    </row>
    <row r="580" spans="1:13">
      <c r="A580" t="s">
        <v>1257</v>
      </c>
      <c r="B580">
        <v>3504602</v>
      </c>
      <c r="C580" t="s">
        <v>83</v>
      </c>
      <c r="D580">
        <v>2021</v>
      </c>
      <c r="E580" t="s">
        <v>7</v>
      </c>
      <c r="F580" s="6">
        <v>6361.75996544137</v>
      </c>
      <c r="G580" s="12">
        <v>64.13334785666338</v>
      </c>
      <c r="H580" s="6">
        <v>1813.91944466422</v>
      </c>
      <c r="I580" s="6">
        <v>1651.993151899595</v>
      </c>
      <c r="J580" s="6">
        <v>38379.91355298299</v>
      </c>
      <c r="K580" s="12">
        <v>5.9</v>
      </c>
      <c r="L580" s="12">
        <v>89.85915492957747</v>
      </c>
      <c r="M580" s="12">
        <v>114.5943822574954</v>
      </c>
    </row>
    <row r="581" spans="1:13">
      <c r="A581" t="s">
        <v>1258</v>
      </c>
      <c r="B581">
        <v>3504602</v>
      </c>
      <c r="C581" t="s">
        <v>83</v>
      </c>
      <c r="D581">
        <v>2022</v>
      </c>
      <c r="E581" t="s">
        <v>7</v>
      </c>
      <c r="F581" s="6">
        <v>4922.454425310891</v>
      </c>
      <c r="G581" s="12">
        <v>68.17119409984551</v>
      </c>
      <c r="H581" s="6">
        <v>1177.127450147141</v>
      </c>
      <c r="I581" s="6">
        <v>1435.106127244271</v>
      </c>
      <c r="J581" s="6">
        <v>28010.95471221386</v>
      </c>
      <c r="K581" s="8" t="s">
        <v>680</v>
      </c>
      <c r="L581" s="12">
        <v>90.53254437869822</v>
      </c>
      <c r="M581" s="12">
        <v>134.1861076339749</v>
      </c>
    </row>
    <row r="582" spans="1:13">
      <c r="A582" t="s">
        <v>1259</v>
      </c>
      <c r="B582">
        <v>3504602</v>
      </c>
      <c r="C582" t="s">
        <v>83</v>
      </c>
      <c r="D582">
        <v>2023</v>
      </c>
      <c r="E582" t="s">
        <v>7</v>
      </c>
      <c r="F582" s="6">
        <v>5096.124272425418</v>
      </c>
      <c r="G582" s="12">
        <v>66.55391804736341</v>
      </c>
      <c r="H582" s="6">
        <v>1392.68743358823</v>
      </c>
      <c r="I582" s="6">
        <v>2004.535222880906</v>
      </c>
      <c r="J582" s="6">
        <v>29745.62617112154</v>
      </c>
      <c r="K582" s="12">
        <v>6.7</v>
      </c>
      <c r="L582" s="12">
        <v>93.6986301369863</v>
      </c>
      <c r="M582" s="12">
        <v>143.1221021289316</v>
      </c>
    </row>
    <row r="583" spans="1:13">
      <c r="A583" t="s">
        <v>1260</v>
      </c>
      <c r="B583">
        <v>3504602</v>
      </c>
      <c r="C583" t="s">
        <v>83</v>
      </c>
      <c r="D583">
        <v>2024</v>
      </c>
      <c r="E583" t="s">
        <v>7</v>
      </c>
      <c r="F583" s="6">
        <v>5721.13801447534</v>
      </c>
      <c r="G583" s="12">
        <v>64.03618857123446</v>
      </c>
      <c r="H583" s="6">
        <v>1408.703788778247</v>
      </c>
      <c r="I583" s="6">
        <v>1673.313949359691</v>
      </c>
      <c r="J583" s="8" t="s">
        <v>680</v>
      </c>
      <c r="K583" s="8" t="s">
        <v>680</v>
      </c>
      <c r="L583" s="12">
        <v>93.70629370629371</v>
      </c>
      <c r="M583" s="12">
        <v>165.3923788604676</v>
      </c>
    </row>
    <row r="584" spans="1:13">
      <c r="A584" t="s">
        <v>1261</v>
      </c>
      <c r="B584">
        <v>3504602</v>
      </c>
      <c r="C584" t="s">
        <v>83</v>
      </c>
      <c r="D584">
        <v>2025</v>
      </c>
      <c r="E584" t="s">
        <v>7</v>
      </c>
      <c r="F584" s="6">
        <v>6037.951742315818</v>
      </c>
      <c r="G584" s="12">
        <v>61.6036020691741</v>
      </c>
      <c r="H584" s="6">
        <v>1600.672513800859</v>
      </c>
      <c r="I584" s="6">
        <v>1726.982003680229</v>
      </c>
      <c r="J584" s="8" t="s">
        <v>680</v>
      </c>
      <c r="K584" s="8" t="s">
        <v>680</v>
      </c>
      <c r="L584" s="8" t="s">
        <v>680</v>
      </c>
      <c r="M584" s="12">
        <v>177.18973183</v>
      </c>
    </row>
    <row r="585" spans="1:13">
      <c r="A585" t="s">
        <v>1262</v>
      </c>
      <c r="B585">
        <v>3504701</v>
      </c>
      <c r="C585" t="s">
        <v>84</v>
      </c>
      <c r="D585">
        <v>2015</v>
      </c>
      <c r="E585" t="s">
        <v>11</v>
      </c>
      <c r="F585" s="6">
        <v>3967.441315450324</v>
      </c>
      <c r="G585" s="12">
        <v>96.90972022268791</v>
      </c>
      <c r="H585" s="6">
        <v>1538.239260680397</v>
      </c>
      <c r="I585" s="6">
        <v>753.2204820022279</v>
      </c>
      <c r="J585" s="6">
        <v>13652.30390264029</v>
      </c>
      <c r="K585" s="8" t="s">
        <v>680</v>
      </c>
      <c r="L585" s="8" t="s">
        <v>680</v>
      </c>
      <c r="M585" s="12">
        <v>19.11909969915511</v>
      </c>
    </row>
    <row r="586" spans="1:13">
      <c r="A586" t="s">
        <v>1263</v>
      </c>
      <c r="B586">
        <v>3504701</v>
      </c>
      <c r="C586" t="s">
        <v>84</v>
      </c>
      <c r="D586">
        <v>2016</v>
      </c>
      <c r="E586" t="s">
        <v>11</v>
      </c>
      <c r="F586" s="6">
        <v>4461.147230779798</v>
      </c>
      <c r="G586" s="12">
        <v>97.98872450347764</v>
      </c>
      <c r="H586" s="6">
        <v>1435.219723069399</v>
      </c>
      <c r="I586" s="6">
        <v>629.4419148621436</v>
      </c>
      <c r="J586" s="6">
        <v>14504.87377766414</v>
      </c>
      <c r="K586" s="8" t="s">
        <v>680</v>
      </c>
      <c r="L586" s="8" t="s">
        <v>680</v>
      </c>
      <c r="M586" s="12">
        <v>22.33250303728367</v>
      </c>
    </row>
    <row r="587" spans="1:13">
      <c r="A587" t="s">
        <v>1264</v>
      </c>
      <c r="B587">
        <v>3504701</v>
      </c>
      <c r="C587" t="s">
        <v>84</v>
      </c>
      <c r="D587">
        <v>2017</v>
      </c>
      <c r="E587" t="s">
        <v>11</v>
      </c>
      <c r="F587" s="6">
        <v>3592.162581238367</v>
      </c>
      <c r="G587" s="12">
        <v>96.93970109719358</v>
      </c>
      <c r="H587" s="6">
        <v>1415.992468268279</v>
      </c>
      <c r="I587" s="6">
        <v>575.6769829979559</v>
      </c>
      <c r="J587" s="6">
        <v>16096.48496329114</v>
      </c>
      <c r="K587" s="12">
        <v>5.1</v>
      </c>
      <c r="L587" s="8" t="s">
        <v>680</v>
      </c>
      <c r="M587" s="12">
        <v>18.63613947146465</v>
      </c>
    </row>
    <row r="588" spans="1:13">
      <c r="A588" t="s">
        <v>1265</v>
      </c>
      <c r="B588">
        <v>3504701</v>
      </c>
      <c r="C588" t="s">
        <v>84</v>
      </c>
      <c r="D588">
        <v>2018</v>
      </c>
      <c r="E588" t="s">
        <v>11</v>
      </c>
      <c r="F588" s="6">
        <v>2910.211215446262</v>
      </c>
      <c r="G588" s="12">
        <v>95.08895791380088</v>
      </c>
      <c r="H588" s="6">
        <v>1455.923648451482</v>
      </c>
      <c r="I588" s="6">
        <v>537.4559318577324</v>
      </c>
      <c r="J588" s="6">
        <v>14429.27061484053</v>
      </c>
      <c r="K588" s="8" t="s">
        <v>680</v>
      </c>
      <c r="L588" s="8" t="s">
        <v>680</v>
      </c>
      <c r="M588" s="12">
        <v>16.09928844384872</v>
      </c>
    </row>
    <row r="589" spans="1:13">
      <c r="A589" t="s">
        <v>1266</v>
      </c>
      <c r="B589">
        <v>3504701</v>
      </c>
      <c r="C589" t="s">
        <v>84</v>
      </c>
      <c r="D589">
        <v>2019</v>
      </c>
      <c r="E589" t="s">
        <v>11</v>
      </c>
      <c r="F589" s="6">
        <v>3664.340957092011</v>
      </c>
      <c r="G589" s="12">
        <v>96.22839092994916</v>
      </c>
      <c r="H589" s="6">
        <v>1350.640509352645</v>
      </c>
      <c r="I589" s="6">
        <v>542.2411332053249</v>
      </c>
      <c r="J589" s="6">
        <v>13355.86854943341</v>
      </c>
      <c r="K589" s="12">
        <v>6.4</v>
      </c>
      <c r="L589" s="8" t="s">
        <v>680</v>
      </c>
      <c r="M589" s="12">
        <v>21.01499538892269</v>
      </c>
    </row>
    <row r="590" spans="1:13">
      <c r="A590" t="s">
        <v>1267</v>
      </c>
      <c r="B590">
        <v>3504701</v>
      </c>
      <c r="C590" t="s">
        <v>84</v>
      </c>
      <c r="D590">
        <v>2020</v>
      </c>
      <c r="E590" t="s">
        <v>11</v>
      </c>
      <c r="F590" s="6">
        <v>3690.636833789167</v>
      </c>
      <c r="G590" s="12">
        <v>97.01334607757111</v>
      </c>
      <c r="H590" s="6">
        <v>1345.113113758034</v>
      </c>
      <c r="I590" s="6">
        <v>458.6403512984066</v>
      </c>
      <c r="J590" s="6">
        <v>14161.90057731591</v>
      </c>
      <c r="K590" s="8" t="s">
        <v>680</v>
      </c>
      <c r="L590" s="8" t="s">
        <v>680</v>
      </c>
      <c r="M590" s="12">
        <v>21.90023897170492</v>
      </c>
    </row>
    <row r="591" spans="1:13">
      <c r="A591" t="s">
        <v>1268</v>
      </c>
      <c r="B591">
        <v>3504701</v>
      </c>
      <c r="C591" t="s">
        <v>84</v>
      </c>
      <c r="D591">
        <v>2021</v>
      </c>
      <c r="E591" t="s">
        <v>11</v>
      </c>
      <c r="F591" s="6">
        <v>3610.80092143096</v>
      </c>
      <c r="G591" s="12">
        <v>96.63418655532756</v>
      </c>
      <c r="H591" s="6">
        <v>1427.789718387143</v>
      </c>
      <c r="I591" s="6">
        <v>532.8335666812658</v>
      </c>
      <c r="J591" s="6">
        <v>13372.10103456108</v>
      </c>
      <c r="K591" s="12">
        <v>6.7</v>
      </c>
      <c r="L591" s="8" t="s">
        <v>680</v>
      </c>
      <c r="M591" s="12">
        <v>22.12337724560749</v>
      </c>
    </row>
    <row r="592" spans="1:13">
      <c r="A592" t="s">
        <v>1269</v>
      </c>
      <c r="B592">
        <v>3504701</v>
      </c>
      <c r="C592" t="s">
        <v>84</v>
      </c>
      <c r="D592">
        <v>2022</v>
      </c>
      <c r="E592" t="s">
        <v>11</v>
      </c>
      <c r="F592" s="6">
        <v>6291.933642649105</v>
      </c>
      <c r="G592" s="12">
        <v>95.47540081298841</v>
      </c>
      <c r="H592" s="6">
        <v>2368.541868488247</v>
      </c>
      <c r="I592" s="6">
        <v>926.4913026085987</v>
      </c>
      <c r="J592" s="6">
        <v>18320.55341912292</v>
      </c>
      <c r="K592" s="8" t="s">
        <v>680</v>
      </c>
      <c r="L592" s="8" t="s">
        <v>680</v>
      </c>
      <c r="M592" s="12">
        <v>24.45674606897707</v>
      </c>
    </row>
    <row r="593" spans="1:13">
      <c r="A593" t="s">
        <v>1270</v>
      </c>
      <c r="B593">
        <v>3504701</v>
      </c>
      <c r="C593" t="s">
        <v>84</v>
      </c>
      <c r="D593">
        <v>2023</v>
      </c>
      <c r="E593" t="s">
        <v>11</v>
      </c>
      <c r="F593" s="6">
        <v>6209.131131585493</v>
      </c>
      <c r="G593" s="12">
        <v>95.47734528093228</v>
      </c>
      <c r="H593" s="6">
        <v>2362.474750358951</v>
      </c>
      <c r="I593" s="6">
        <v>982.7238067150696</v>
      </c>
      <c r="J593" s="6">
        <v>23147.94230920354</v>
      </c>
      <c r="K593" s="12">
        <v>6.6</v>
      </c>
      <c r="L593" s="8" t="s">
        <v>680</v>
      </c>
      <c r="M593" s="12">
        <v>24.37083969147306</v>
      </c>
    </row>
    <row r="594" spans="1:13">
      <c r="A594" t="s">
        <v>1271</v>
      </c>
      <c r="B594">
        <v>3504701</v>
      </c>
      <c r="C594" t="s">
        <v>84</v>
      </c>
      <c r="D594">
        <v>2024</v>
      </c>
      <c r="E594" t="s">
        <v>11</v>
      </c>
      <c r="F594" s="6">
        <v>6548.110416520308</v>
      </c>
      <c r="G594" s="12">
        <v>96.07894313117225</v>
      </c>
      <c r="H594" s="6">
        <v>2298.426187821659</v>
      </c>
      <c r="I594" s="6">
        <v>912.2521216324662</v>
      </c>
      <c r="J594" s="8" t="s">
        <v>680</v>
      </c>
      <c r="K594" s="8" t="s">
        <v>680</v>
      </c>
      <c r="L594" s="8" t="s">
        <v>680</v>
      </c>
      <c r="M594" s="12">
        <v>25.95016158066998</v>
      </c>
    </row>
    <row r="595" spans="1:13">
      <c r="A595" t="s">
        <v>1272</v>
      </c>
      <c r="B595">
        <v>3504701</v>
      </c>
      <c r="C595" t="s">
        <v>84</v>
      </c>
      <c r="D595">
        <v>2025</v>
      </c>
      <c r="E595" t="s">
        <v>11</v>
      </c>
      <c r="F595" s="6">
        <v>7294.529969765684</v>
      </c>
      <c r="G595" s="12">
        <v>94.46739630608995</v>
      </c>
      <c r="H595" s="6">
        <v>2494.560216679264</v>
      </c>
      <c r="I595" s="6">
        <v>1562.347606449988</v>
      </c>
      <c r="J595" s="8" t="s">
        <v>680</v>
      </c>
      <c r="K595" s="8" t="s">
        <v>680</v>
      </c>
      <c r="L595" s="8" t="s">
        <v>680</v>
      </c>
      <c r="M595" s="12">
        <v>28.95198945</v>
      </c>
    </row>
    <row r="596" spans="1:13">
      <c r="A596" t="s">
        <v>1273</v>
      </c>
      <c r="B596">
        <v>3504800</v>
      </c>
      <c r="C596" t="s">
        <v>125</v>
      </c>
      <c r="D596">
        <v>2015</v>
      </c>
      <c r="E596" t="s">
        <v>19</v>
      </c>
      <c r="F596" s="6">
        <v>4202.696229698321</v>
      </c>
      <c r="G596" s="12">
        <v>83.82116418460579</v>
      </c>
      <c r="H596" s="6">
        <v>895.6828402284938</v>
      </c>
      <c r="I596" s="6">
        <v>1093.791434043755</v>
      </c>
      <c r="J596" s="6">
        <v>30583.55446741655</v>
      </c>
      <c r="K596" s="12">
        <v>6.4</v>
      </c>
      <c r="L596" s="12">
        <v>86.31578947368421</v>
      </c>
      <c r="M596" s="12">
        <v>36.87025402314337</v>
      </c>
    </row>
    <row r="597" spans="1:13">
      <c r="A597" t="s">
        <v>1274</v>
      </c>
      <c r="B597">
        <v>3504800</v>
      </c>
      <c r="C597" t="s">
        <v>125</v>
      </c>
      <c r="D597">
        <v>2016</v>
      </c>
      <c r="E597" t="s">
        <v>19</v>
      </c>
      <c r="F597" s="6">
        <v>3675.533219569566</v>
      </c>
      <c r="G597" s="12">
        <v>82.97076862113029</v>
      </c>
      <c r="H597" s="6">
        <v>865.1125003835505</v>
      </c>
      <c r="I597" s="6">
        <v>1034.26485785384</v>
      </c>
      <c r="J597" s="6">
        <v>33302.12485922937</v>
      </c>
      <c r="K597" s="8" t="s">
        <v>680</v>
      </c>
      <c r="L597" s="12">
        <v>91.04477611940298</v>
      </c>
      <c r="M597" s="12">
        <v>32.49538919421453</v>
      </c>
    </row>
    <row r="598" spans="1:13">
      <c r="A598" t="s">
        <v>1275</v>
      </c>
      <c r="B598">
        <v>3504800</v>
      </c>
      <c r="C598" t="s">
        <v>125</v>
      </c>
      <c r="D598">
        <v>2017</v>
      </c>
      <c r="E598" t="s">
        <v>19</v>
      </c>
      <c r="F598" s="6">
        <v>3625.405998817904</v>
      </c>
      <c r="G598" s="12">
        <v>82.12759559464537</v>
      </c>
      <c r="H598" s="6">
        <v>916.1315164526005</v>
      </c>
      <c r="I598" s="6">
        <v>1080.184383991165</v>
      </c>
      <c r="J598" s="6">
        <v>36676.16688046144</v>
      </c>
      <c r="K598" s="12">
        <v>6.6</v>
      </c>
      <c r="L598" s="12">
        <v>90.58823529411765</v>
      </c>
      <c r="M598" s="12">
        <v>32.29511663746989</v>
      </c>
    </row>
    <row r="599" spans="1:13">
      <c r="A599" t="s">
        <v>1276</v>
      </c>
      <c r="B599">
        <v>3504800</v>
      </c>
      <c r="C599" t="s">
        <v>125</v>
      </c>
      <c r="D599">
        <v>2018</v>
      </c>
      <c r="E599" t="s">
        <v>19</v>
      </c>
      <c r="F599" s="6">
        <v>3842.431711836142</v>
      </c>
      <c r="G599" s="12">
        <v>80.25963812003037</v>
      </c>
      <c r="H599" s="6">
        <v>1093.902070955474</v>
      </c>
      <c r="I599" s="6">
        <v>1242.413361839988</v>
      </c>
      <c r="J599" s="6">
        <v>32703.89668745</v>
      </c>
      <c r="K599" s="8" t="s">
        <v>680</v>
      </c>
      <c r="L599" s="12">
        <v>87.80487804878049</v>
      </c>
      <c r="M599" s="12">
        <v>34.55883081625426</v>
      </c>
    </row>
    <row r="600" spans="1:13">
      <c r="A600" t="s">
        <v>1277</v>
      </c>
      <c r="B600">
        <v>3504800</v>
      </c>
      <c r="C600" t="s">
        <v>125</v>
      </c>
      <c r="D600">
        <v>2019</v>
      </c>
      <c r="E600" t="s">
        <v>19</v>
      </c>
      <c r="F600" s="6">
        <v>4041.730356787989</v>
      </c>
      <c r="G600" s="12">
        <v>81.2707693669165</v>
      </c>
      <c r="H600" s="6">
        <v>1102.753341127825</v>
      </c>
      <c r="I600" s="6">
        <v>1153.477194861533</v>
      </c>
      <c r="J600" s="6">
        <v>33437.87501127101</v>
      </c>
      <c r="K600" s="12">
        <v>7.1</v>
      </c>
      <c r="L600" s="12">
        <v>88.17204301075269</v>
      </c>
      <c r="M600" s="12">
        <v>36.65041087535349</v>
      </c>
    </row>
    <row r="601" spans="1:13">
      <c r="A601" t="s">
        <v>1278</v>
      </c>
      <c r="B601">
        <v>3504800</v>
      </c>
      <c r="C601" t="s">
        <v>125</v>
      </c>
      <c r="D601">
        <v>2020</v>
      </c>
      <c r="E601" t="s">
        <v>19</v>
      </c>
      <c r="F601" s="6">
        <v>4237.778986830813</v>
      </c>
      <c r="G601" s="12">
        <v>81.68120870415473</v>
      </c>
      <c r="H601" s="6">
        <v>1329.629666207091</v>
      </c>
      <c r="I601" s="6">
        <v>1176.990355401191</v>
      </c>
      <c r="J601" s="6">
        <v>36657.46973180755</v>
      </c>
      <c r="K601" s="8" t="s">
        <v>680</v>
      </c>
      <c r="L601" s="12">
        <v>86.02150537634408</v>
      </c>
      <c r="M601" s="12">
        <v>38.7290621606468</v>
      </c>
    </row>
    <row r="602" spans="1:13">
      <c r="A602" t="s">
        <v>1279</v>
      </c>
      <c r="B602">
        <v>3504800</v>
      </c>
      <c r="C602" t="s">
        <v>125</v>
      </c>
      <c r="D602">
        <v>2021</v>
      </c>
      <c r="E602" t="s">
        <v>19</v>
      </c>
      <c r="F602" s="6">
        <v>4879.787560100915</v>
      </c>
      <c r="G602" s="12">
        <v>80.77909522743562</v>
      </c>
      <c r="H602" s="6">
        <v>1456.271579137635</v>
      </c>
      <c r="I602" s="6">
        <v>1117.837956069568</v>
      </c>
      <c r="J602" s="6">
        <v>37905.64465563203</v>
      </c>
      <c r="K602" s="12">
        <v>6.9</v>
      </c>
      <c r="L602" s="12">
        <v>92.6829268292683</v>
      </c>
      <c r="M602" s="12">
        <v>44.93796364096932</v>
      </c>
    </row>
    <row r="603" spans="1:13">
      <c r="A603" t="s">
        <v>1280</v>
      </c>
      <c r="B603">
        <v>3504800</v>
      </c>
      <c r="C603" t="s">
        <v>125</v>
      </c>
      <c r="D603">
        <v>2022</v>
      </c>
      <c r="E603" t="s">
        <v>19</v>
      </c>
      <c r="F603" s="6">
        <v>5171.839685894888</v>
      </c>
      <c r="G603" s="12">
        <v>81.55449080968761</v>
      </c>
      <c r="H603" s="6">
        <v>1480.065810775951</v>
      </c>
      <c r="I603" s="6">
        <v>1411.695477511704</v>
      </c>
      <c r="J603" s="6">
        <v>37182.21314137308</v>
      </c>
      <c r="K603" s="8" t="s">
        <v>680</v>
      </c>
      <c r="L603" s="12">
        <v>89.10891089108911</v>
      </c>
      <c r="M603" s="12">
        <v>49.62897362584734</v>
      </c>
    </row>
    <row r="604" spans="1:13">
      <c r="A604" t="s">
        <v>1281</v>
      </c>
      <c r="B604">
        <v>3504800</v>
      </c>
      <c r="C604" t="s">
        <v>125</v>
      </c>
      <c r="D604">
        <v>2023</v>
      </c>
      <c r="E604" t="s">
        <v>19</v>
      </c>
      <c r="F604" s="6">
        <v>5297.115028196901</v>
      </c>
      <c r="G604" s="12">
        <v>76.39539164887044</v>
      </c>
      <c r="H604" s="6">
        <v>1553.653980020541</v>
      </c>
      <c r="I604" s="6">
        <v>1498.49017061166</v>
      </c>
      <c r="J604" s="6">
        <v>41460.03452445588</v>
      </c>
      <c r="K604" s="12">
        <v>7.9</v>
      </c>
      <c r="L604" s="12">
        <v>96.84210526315789</v>
      </c>
      <c r="M604" s="12">
        <v>51.51444364921486</v>
      </c>
    </row>
    <row r="605" spans="1:13">
      <c r="A605" t="s">
        <v>1282</v>
      </c>
      <c r="B605">
        <v>3504800</v>
      </c>
      <c r="C605" t="s">
        <v>125</v>
      </c>
      <c r="D605">
        <v>2024</v>
      </c>
      <c r="E605" t="s">
        <v>19</v>
      </c>
      <c r="F605" s="6">
        <v>5389.16491688156</v>
      </c>
      <c r="G605" s="12">
        <v>80.40688332621492</v>
      </c>
      <c r="H605" s="6">
        <v>1613.841633116128</v>
      </c>
      <c r="I605" s="6">
        <v>1443.942652979391</v>
      </c>
      <c r="J605" s="8" t="s">
        <v>680</v>
      </c>
      <c r="K605" s="8" t="s">
        <v>680</v>
      </c>
      <c r="L605" s="12">
        <v>96.84210526315789</v>
      </c>
      <c r="M605" s="12">
        <v>53.10483109095089</v>
      </c>
    </row>
    <row r="606" spans="1:13">
      <c r="A606" t="s">
        <v>1283</v>
      </c>
      <c r="B606">
        <v>3504800</v>
      </c>
      <c r="C606" t="s">
        <v>125</v>
      </c>
      <c r="D606">
        <v>2025</v>
      </c>
      <c r="E606" t="s">
        <v>19</v>
      </c>
      <c r="F606" s="6">
        <v>5858.852588365987</v>
      </c>
      <c r="G606" s="12">
        <v>76.27831882619857</v>
      </c>
      <c r="H606" s="6">
        <v>1767.606228034741</v>
      </c>
      <c r="I606" s="6">
        <v>1635.811738032721</v>
      </c>
      <c r="J606" s="8" t="s">
        <v>680</v>
      </c>
      <c r="K606" s="8" t="s">
        <v>680</v>
      </c>
      <c r="L606" s="8" t="s">
        <v>680</v>
      </c>
      <c r="M606" s="12">
        <v>58.01435833</v>
      </c>
    </row>
    <row r="607" spans="1:13">
      <c r="A607" t="s">
        <v>1284</v>
      </c>
      <c r="B607">
        <v>3504909</v>
      </c>
      <c r="C607" t="s">
        <v>85</v>
      </c>
      <c r="D607">
        <v>2015</v>
      </c>
      <c r="E607" t="s">
        <v>19</v>
      </c>
      <c r="F607" s="6">
        <v>4862.977240422524</v>
      </c>
      <c r="G607" s="12">
        <v>87.20210256134317</v>
      </c>
      <c r="H607" s="6">
        <v>1416.373218683206</v>
      </c>
      <c r="I607" s="6">
        <v>1792.863541094482</v>
      </c>
      <c r="J607" s="6">
        <v>30976.61774920384</v>
      </c>
      <c r="K607" s="12">
        <v>5.6</v>
      </c>
      <c r="L607" s="12">
        <v>71.26436781609195</v>
      </c>
      <c r="M607" s="12">
        <v>52.3985797655527</v>
      </c>
    </row>
    <row r="608" spans="1:13">
      <c r="A608" t="s">
        <v>1285</v>
      </c>
      <c r="B608">
        <v>3504909</v>
      </c>
      <c r="C608" t="s">
        <v>85</v>
      </c>
      <c r="D608">
        <v>2016</v>
      </c>
      <c r="E608" t="s">
        <v>19</v>
      </c>
      <c r="F608" s="6">
        <v>4256.426014606111</v>
      </c>
      <c r="G608" s="12">
        <v>86.61521001689705</v>
      </c>
      <c r="H608" s="6">
        <v>1303.051126839441</v>
      </c>
      <c r="I608" s="6">
        <v>1726.343196208579</v>
      </c>
      <c r="J608" s="6">
        <v>27855.66693262077</v>
      </c>
      <c r="K608" s="8" t="s">
        <v>680</v>
      </c>
      <c r="L608" s="12">
        <v>76.66666666666667</v>
      </c>
      <c r="M608" s="12">
        <v>46.05878590405273</v>
      </c>
    </row>
    <row r="609" spans="1:13">
      <c r="A609" t="s">
        <v>1286</v>
      </c>
      <c r="B609">
        <v>3504909</v>
      </c>
      <c r="C609" t="s">
        <v>85</v>
      </c>
      <c r="D609">
        <v>2017</v>
      </c>
      <c r="E609" t="s">
        <v>19</v>
      </c>
      <c r="F609" s="6">
        <v>4137.175842578677</v>
      </c>
      <c r="G609" s="12">
        <v>86.93535836300084</v>
      </c>
      <c r="H609" s="6">
        <v>1333.953143686049</v>
      </c>
      <c r="I609" s="6">
        <v>1548.856394754662</v>
      </c>
      <c r="J609" s="6">
        <v>27976.68287918945</v>
      </c>
      <c r="K609" s="12">
        <v>5.4</v>
      </c>
      <c r="L609" s="12">
        <v>79.78723404255319</v>
      </c>
      <c r="M609" s="12">
        <v>44.95868988130248</v>
      </c>
    </row>
    <row r="610" spans="1:13">
      <c r="A610" t="s">
        <v>1287</v>
      </c>
      <c r="B610">
        <v>3504909</v>
      </c>
      <c r="C610" t="s">
        <v>85</v>
      </c>
      <c r="D610">
        <v>2018</v>
      </c>
      <c r="E610" t="s">
        <v>19</v>
      </c>
      <c r="F610" s="6">
        <v>4254.583233085243</v>
      </c>
      <c r="G610" s="12">
        <v>89.328601492044</v>
      </c>
      <c r="H610" s="6">
        <v>1247.319459474611</v>
      </c>
      <c r="I610" s="6">
        <v>1510.525070998523</v>
      </c>
      <c r="J610" s="6">
        <v>24089.6222918125</v>
      </c>
      <c r="K610" s="8" t="s">
        <v>680</v>
      </c>
      <c r="L610" s="12">
        <v>71.95121951219512</v>
      </c>
      <c r="M610" s="12">
        <v>46.35793890769681</v>
      </c>
    </row>
    <row r="611" spans="1:13">
      <c r="A611" t="s">
        <v>1288</v>
      </c>
      <c r="B611">
        <v>3504909</v>
      </c>
      <c r="C611" t="s">
        <v>85</v>
      </c>
      <c r="D611">
        <v>2019</v>
      </c>
      <c r="E611" t="s">
        <v>19</v>
      </c>
      <c r="F611" s="6">
        <v>4305.243267300369</v>
      </c>
      <c r="G611" s="12">
        <v>88.94623455902084</v>
      </c>
      <c r="H611" s="6">
        <v>1398.862139364735</v>
      </c>
      <c r="I611" s="6">
        <v>1539.06781333842</v>
      </c>
      <c r="J611" s="6">
        <v>23918.02029827691</v>
      </c>
      <c r="K611" s="12">
        <v>5.5</v>
      </c>
      <c r="L611" s="12">
        <v>75</v>
      </c>
      <c r="M611" s="12">
        <v>47.12088756060253</v>
      </c>
    </row>
    <row r="612" spans="1:13">
      <c r="A612" t="s">
        <v>1289</v>
      </c>
      <c r="B612">
        <v>3504909</v>
      </c>
      <c r="C612" t="s">
        <v>85</v>
      </c>
      <c r="D612">
        <v>2020</v>
      </c>
      <c r="E612" t="s">
        <v>19</v>
      </c>
      <c r="F612" s="6">
        <v>4446.190698886785</v>
      </c>
      <c r="G612" s="12">
        <v>90.18447248248847</v>
      </c>
      <c r="H612" s="6">
        <v>1488.200789654343</v>
      </c>
      <c r="I612" s="6">
        <v>1209.071444811434</v>
      </c>
      <c r="J612" s="6">
        <v>25177.2439847383</v>
      </c>
      <c r="K612" s="8" t="s">
        <v>680</v>
      </c>
      <c r="L612" s="12">
        <v>73.91304347826087</v>
      </c>
      <c r="M612" s="12">
        <v>48.87697435286243</v>
      </c>
    </row>
    <row r="613" spans="1:13">
      <c r="A613" t="s">
        <v>1290</v>
      </c>
      <c r="B613">
        <v>3504909</v>
      </c>
      <c r="C613" t="s">
        <v>85</v>
      </c>
      <c r="D613">
        <v>2021</v>
      </c>
      <c r="E613" t="s">
        <v>19</v>
      </c>
      <c r="F613" s="6">
        <v>4808.05120297438</v>
      </c>
      <c r="G613" s="12">
        <v>91.30094316807548</v>
      </c>
      <c r="H613" s="6">
        <v>1451.516801816553</v>
      </c>
      <c r="I613" s="6">
        <v>1386.802006389335</v>
      </c>
      <c r="J613" s="6">
        <v>24514.8922542705</v>
      </c>
      <c r="K613" s="12">
        <v>5.1</v>
      </c>
      <c r="L613" s="12">
        <v>75</v>
      </c>
      <c r="M613" s="12">
        <v>53.07607722963417</v>
      </c>
    </row>
    <row r="614" spans="1:13">
      <c r="A614" t="s">
        <v>1291</v>
      </c>
      <c r="B614">
        <v>3504909</v>
      </c>
      <c r="C614" t="s">
        <v>85</v>
      </c>
      <c r="D614">
        <v>2022</v>
      </c>
      <c r="E614" t="s">
        <v>19</v>
      </c>
      <c r="F614" s="6">
        <v>6020.826770049202</v>
      </c>
      <c r="G614" s="12">
        <v>87.60510756363459</v>
      </c>
      <c r="H614" s="6">
        <v>1863.97060450008</v>
      </c>
      <c r="I614" s="6">
        <v>1941.084512406263</v>
      </c>
      <c r="J614" s="6">
        <v>27149.39699511748</v>
      </c>
      <c r="K614" s="8" t="s">
        <v>680</v>
      </c>
      <c r="L614" s="12">
        <v>82.43243243243244</v>
      </c>
      <c r="M614" s="12">
        <v>60.0216220706205</v>
      </c>
    </row>
    <row r="615" spans="1:13">
      <c r="A615" t="s">
        <v>1292</v>
      </c>
      <c r="B615">
        <v>3504909</v>
      </c>
      <c r="C615" t="s">
        <v>85</v>
      </c>
      <c r="D615">
        <v>2023</v>
      </c>
      <c r="E615" t="s">
        <v>19</v>
      </c>
      <c r="F615" s="6">
        <v>5761.150625224238</v>
      </c>
      <c r="G615" s="12">
        <v>86.70667499769621</v>
      </c>
      <c r="H615" s="6">
        <v>2055.553420088493</v>
      </c>
      <c r="I615" s="6">
        <v>2617.679539895852</v>
      </c>
      <c r="J615" s="6">
        <v>30836.53810937656</v>
      </c>
      <c r="K615" s="12">
        <v>5.6</v>
      </c>
      <c r="L615" s="12">
        <v>79.12087912087912</v>
      </c>
      <c r="M615" s="12">
        <v>57.83619112662613</v>
      </c>
    </row>
    <row r="616" spans="1:13">
      <c r="A616" t="s">
        <v>1293</v>
      </c>
      <c r="B616">
        <v>3504909</v>
      </c>
      <c r="C616" t="s">
        <v>85</v>
      </c>
      <c r="D616">
        <v>2024</v>
      </c>
      <c r="E616" t="s">
        <v>19</v>
      </c>
      <c r="F616" s="6">
        <v>6350.164786486166</v>
      </c>
      <c r="G616" s="12">
        <v>86.65508297015025</v>
      </c>
      <c r="H616" s="6">
        <v>2149.552539300947</v>
      </c>
      <c r="I616" s="6">
        <v>2544.619379080593</v>
      </c>
      <c r="J616" s="8" t="s">
        <v>680</v>
      </c>
      <c r="K616" s="8" t="s">
        <v>680</v>
      </c>
      <c r="L616" s="12">
        <v>95</v>
      </c>
      <c r="M616" s="12">
        <v>64.19381582658865</v>
      </c>
    </row>
    <row r="617" spans="1:13">
      <c r="A617" t="s">
        <v>1294</v>
      </c>
      <c r="B617">
        <v>3504909</v>
      </c>
      <c r="C617" t="s">
        <v>85</v>
      </c>
      <c r="D617">
        <v>2025</v>
      </c>
      <c r="E617" t="s">
        <v>19</v>
      </c>
      <c r="F617" s="6">
        <v>6678.711408339111</v>
      </c>
      <c r="G617" s="12">
        <v>88.03574946875925</v>
      </c>
      <c r="H617" s="6">
        <v>2332.921881747053</v>
      </c>
      <c r="I617" s="6">
        <v>2414.252668119243</v>
      </c>
      <c r="J617" s="8" t="s">
        <v>680</v>
      </c>
      <c r="K617" s="8" t="s">
        <v>680</v>
      </c>
      <c r="L617" s="8" t="s">
        <v>680</v>
      </c>
      <c r="M617" s="12">
        <v>67.43494909</v>
      </c>
    </row>
    <row r="618" spans="1:13">
      <c r="A618" t="s">
        <v>1295</v>
      </c>
      <c r="B618">
        <v>3505005</v>
      </c>
      <c r="C618" t="s">
        <v>96</v>
      </c>
      <c r="D618">
        <v>2015</v>
      </c>
      <c r="E618" t="s">
        <v>11</v>
      </c>
      <c r="F618" s="6">
        <v>7327.231668357728</v>
      </c>
      <c r="G618" s="12">
        <v>95.15733458473399</v>
      </c>
      <c r="H618" s="6">
        <v>1663.228881141295</v>
      </c>
      <c r="I618" s="6">
        <v>1755.522903783052</v>
      </c>
      <c r="J618" s="6">
        <v>36130.297051993</v>
      </c>
      <c r="K618" s="12">
        <v>6</v>
      </c>
      <c r="L618" s="12">
        <v>75.60975609756098</v>
      </c>
      <c r="M618" s="12">
        <v>24.56820778400346</v>
      </c>
    </row>
    <row r="619" spans="1:13">
      <c r="A619" t="s">
        <v>1296</v>
      </c>
      <c r="B619">
        <v>3505005</v>
      </c>
      <c r="C619" t="s">
        <v>96</v>
      </c>
      <c r="D619">
        <v>2016</v>
      </c>
      <c r="E619" t="s">
        <v>11</v>
      </c>
      <c r="F619" s="6">
        <v>7026.380329129056</v>
      </c>
      <c r="G619" s="12">
        <v>96.4755908814641</v>
      </c>
      <c r="H619" s="6">
        <v>1568.628794722319</v>
      </c>
      <c r="I619" s="6">
        <v>1694.348741428124</v>
      </c>
      <c r="J619" s="6">
        <v>36894.70828463304</v>
      </c>
      <c r="K619" s="8" t="s">
        <v>680</v>
      </c>
      <c r="L619" s="12">
        <v>80</v>
      </c>
      <c r="M619" s="12">
        <v>23.74916551245621</v>
      </c>
    </row>
    <row r="620" spans="1:13">
      <c r="A620" t="s">
        <v>1297</v>
      </c>
      <c r="B620">
        <v>3505005</v>
      </c>
      <c r="C620" t="s">
        <v>96</v>
      </c>
      <c r="D620">
        <v>2017</v>
      </c>
      <c r="E620" t="s">
        <v>11</v>
      </c>
      <c r="F620" s="6">
        <v>5988.739221544191</v>
      </c>
      <c r="G620" s="12">
        <v>94.49956894169657</v>
      </c>
      <c r="H620" s="6">
        <v>1639.645131134209</v>
      </c>
      <c r="I620" s="6">
        <v>1773.031639172087</v>
      </c>
      <c r="J620" s="6">
        <v>19303.73985802484</v>
      </c>
      <c r="K620" s="12">
        <v>7.3</v>
      </c>
      <c r="L620" s="12">
        <v>73.68421052631579</v>
      </c>
      <c r="M620" s="12">
        <v>20.39764578857951</v>
      </c>
    </row>
    <row r="621" spans="1:13">
      <c r="A621" t="s">
        <v>1298</v>
      </c>
      <c r="B621">
        <v>3505005</v>
      </c>
      <c r="C621" t="s">
        <v>96</v>
      </c>
      <c r="D621">
        <v>2018</v>
      </c>
      <c r="E621" t="s">
        <v>11</v>
      </c>
      <c r="F621" s="6">
        <v>5839.725226931452</v>
      </c>
      <c r="G621" s="12">
        <v>94.62365010064288</v>
      </c>
      <c r="H621" s="6">
        <v>2065.448742390772</v>
      </c>
      <c r="I621" s="6">
        <v>1444.296016465708</v>
      </c>
      <c r="J621" s="6">
        <v>22459.19759316326</v>
      </c>
      <c r="K621" s="8" t="s">
        <v>680</v>
      </c>
      <c r="L621" s="12">
        <v>79.06976744186046</v>
      </c>
      <c r="M621" s="12">
        <v>20.09449450587113</v>
      </c>
    </row>
    <row r="622" spans="1:13">
      <c r="A622" t="s">
        <v>1299</v>
      </c>
      <c r="B622">
        <v>3505005</v>
      </c>
      <c r="C622" t="s">
        <v>96</v>
      </c>
      <c r="D622">
        <v>2019</v>
      </c>
      <c r="E622" t="s">
        <v>11</v>
      </c>
      <c r="F622" s="6">
        <v>6396.787133958906</v>
      </c>
      <c r="G622" s="12">
        <v>94.7842218408999</v>
      </c>
      <c r="H622" s="6">
        <v>2016.218047624649</v>
      </c>
      <c r="I622" s="6">
        <v>1523.053142408048</v>
      </c>
      <c r="J622" s="6">
        <v>25454.01109184525</v>
      </c>
      <c r="K622" s="12">
        <v>6.6</v>
      </c>
      <c r="L622" s="12">
        <v>90</v>
      </c>
      <c r="M622" s="12">
        <v>22.19045456770344</v>
      </c>
    </row>
    <row r="623" spans="1:13">
      <c r="A623" t="s">
        <v>1300</v>
      </c>
      <c r="B623">
        <v>3505005</v>
      </c>
      <c r="C623" t="s">
        <v>96</v>
      </c>
      <c r="D623">
        <v>2020</v>
      </c>
      <c r="E623" t="s">
        <v>11</v>
      </c>
      <c r="F623" s="6">
        <v>6727.919332552438</v>
      </c>
      <c r="G623" s="12">
        <v>95.05680863980984</v>
      </c>
      <c r="H623" s="6">
        <v>1831.543182698249</v>
      </c>
      <c r="I623" s="6">
        <v>1336.586413090342</v>
      </c>
      <c r="J623" s="6">
        <v>26737.75062644638</v>
      </c>
      <c r="K623" s="8" t="s">
        <v>680</v>
      </c>
      <c r="L623" s="12">
        <v>78.72340425531915</v>
      </c>
      <c r="M623" s="12">
        <v>23.53426182526843</v>
      </c>
    </row>
    <row r="624" spans="1:13">
      <c r="A624" t="s">
        <v>1301</v>
      </c>
      <c r="B624">
        <v>3505005</v>
      </c>
      <c r="C624" t="s">
        <v>96</v>
      </c>
      <c r="D624">
        <v>2021</v>
      </c>
      <c r="E624" t="s">
        <v>11</v>
      </c>
      <c r="F624" s="6">
        <v>7323.836068838273</v>
      </c>
      <c r="G624" s="12">
        <v>93.877557658623</v>
      </c>
      <c r="H624" s="6">
        <v>2092.94282996515</v>
      </c>
      <c r="I624" s="6">
        <v>1518.555731075392</v>
      </c>
      <c r="J624" s="6">
        <v>26638.94753479071</v>
      </c>
      <c r="K624" s="12">
        <v>6.1</v>
      </c>
      <c r="L624" s="12">
        <v>93.87755102040816</v>
      </c>
      <c r="M624" s="12">
        <v>25.81652214265491</v>
      </c>
    </row>
    <row r="625" spans="1:13">
      <c r="A625" t="s">
        <v>1302</v>
      </c>
      <c r="B625">
        <v>3505005</v>
      </c>
      <c r="C625" t="s">
        <v>96</v>
      </c>
      <c r="D625">
        <v>2022</v>
      </c>
      <c r="E625" t="s">
        <v>11</v>
      </c>
      <c r="F625" s="6">
        <v>8739.890285774698</v>
      </c>
      <c r="G625" s="12">
        <v>88.83673644606441</v>
      </c>
      <c r="H625" s="6">
        <v>2259.014557925069</v>
      </c>
      <c r="I625" s="6">
        <v>1849.579551186883</v>
      </c>
      <c r="J625" s="6">
        <v>25345.35894659367</v>
      </c>
      <c r="K625" s="8" t="s">
        <v>680</v>
      </c>
      <c r="L625" s="12">
        <v>91.83673469387755</v>
      </c>
      <c r="M625" s="12">
        <v>30.86055259907046</v>
      </c>
    </row>
    <row r="626" spans="1:13">
      <c r="A626" t="s">
        <v>1303</v>
      </c>
      <c r="B626">
        <v>3505005</v>
      </c>
      <c r="C626" t="s">
        <v>96</v>
      </c>
      <c r="D626">
        <v>2023</v>
      </c>
      <c r="E626" t="s">
        <v>11</v>
      </c>
      <c r="F626" s="6">
        <v>8455.864534099685</v>
      </c>
      <c r="G626" s="12">
        <v>90.5321062691586</v>
      </c>
      <c r="H626" s="6">
        <v>2590.358286163123</v>
      </c>
      <c r="I626" s="6">
        <v>2149.03641309061</v>
      </c>
      <c r="J626" s="6">
        <v>24653.61834820118</v>
      </c>
      <c r="K626" s="12">
        <v>6.2</v>
      </c>
      <c r="L626" s="12">
        <v>93.61702127659575</v>
      </c>
      <c r="M626" s="12">
        <v>30.22548777713932</v>
      </c>
    </row>
    <row r="627" spans="1:13">
      <c r="A627" t="s">
        <v>1304</v>
      </c>
      <c r="B627">
        <v>3505005</v>
      </c>
      <c r="C627" t="s">
        <v>96</v>
      </c>
      <c r="D627">
        <v>2024</v>
      </c>
      <c r="E627" t="s">
        <v>11</v>
      </c>
      <c r="F627" s="6">
        <v>8956.505920397783</v>
      </c>
      <c r="G627" s="12">
        <v>92.44744459207386</v>
      </c>
      <c r="H627" s="6">
        <v>2366.886560547743</v>
      </c>
      <c r="I627" s="6">
        <v>2100.602604820608</v>
      </c>
      <c r="J627" s="8" t="s">
        <v>680</v>
      </c>
      <c r="K627" s="8" t="s">
        <v>680</v>
      </c>
      <c r="L627" s="12">
        <v>88.88888888888889</v>
      </c>
      <c r="M627" s="12">
        <v>32.40463841999918</v>
      </c>
    </row>
    <row r="628" spans="1:13">
      <c r="A628" t="s">
        <v>1305</v>
      </c>
      <c r="B628">
        <v>3505005</v>
      </c>
      <c r="C628" t="s">
        <v>96</v>
      </c>
      <c r="D628">
        <v>2025</v>
      </c>
      <c r="E628" t="s">
        <v>11</v>
      </c>
      <c r="F628" s="6">
        <v>9680.349683370043</v>
      </c>
      <c r="G628" s="12">
        <v>89.8790703685696</v>
      </c>
      <c r="H628" s="6">
        <v>3166.136445484582</v>
      </c>
      <c r="I628" s="6">
        <v>2100.69107654185</v>
      </c>
      <c r="J628" s="8" t="s">
        <v>680</v>
      </c>
      <c r="K628" s="8" t="s">
        <v>680</v>
      </c>
      <c r="L628" s="8" t="s">
        <v>680</v>
      </c>
      <c r="M628" s="12">
        <v>35.15903005</v>
      </c>
    </row>
    <row r="629" spans="1:13">
      <c r="A629" t="s">
        <v>1306</v>
      </c>
      <c r="B629">
        <v>3505104</v>
      </c>
      <c r="C629" t="s">
        <v>86</v>
      </c>
      <c r="D629">
        <v>2015</v>
      </c>
      <c r="E629" t="s">
        <v>19</v>
      </c>
      <c r="F629" s="6">
        <v>4812.384972314925</v>
      </c>
      <c r="G629" s="12">
        <v>89.58871086093485</v>
      </c>
      <c r="H629" s="6">
        <v>1331.972837894055</v>
      </c>
      <c r="I629" s="6">
        <v>1384.193818510362</v>
      </c>
      <c r="J629" s="6">
        <v>19365.83677105538</v>
      </c>
      <c r="K629" s="12">
        <v>5.7</v>
      </c>
      <c r="L629" s="12">
        <v>85.85858585858585</v>
      </c>
      <c r="M629" s="12">
        <v>34.30268008266079</v>
      </c>
    </row>
    <row r="630" spans="1:13">
      <c r="A630" t="s">
        <v>1307</v>
      </c>
      <c r="B630">
        <v>3505104</v>
      </c>
      <c r="C630" t="s">
        <v>86</v>
      </c>
      <c r="D630">
        <v>2016</v>
      </c>
      <c r="E630" t="s">
        <v>19</v>
      </c>
      <c r="F630" s="6">
        <v>4625.257598729415</v>
      </c>
      <c r="G630" s="12">
        <v>91.28742599850359</v>
      </c>
      <c r="H630" s="6">
        <v>1245.449457559926</v>
      </c>
      <c r="I630" s="6">
        <v>1381.915549919386</v>
      </c>
      <c r="J630" s="6">
        <v>23657.43356951183</v>
      </c>
      <c r="K630" s="8" t="s">
        <v>680</v>
      </c>
      <c r="L630" s="12">
        <v>88.63636363636364</v>
      </c>
      <c r="M630" s="12">
        <v>33.25560213486449</v>
      </c>
    </row>
    <row r="631" spans="1:13">
      <c r="A631" t="s">
        <v>1308</v>
      </c>
      <c r="B631">
        <v>3505104</v>
      </c>
      <c r="C631" t="s">
        <v>86</v>
      </c>
      <c r="D631">
        <v>2017</v>
      </c>
      <c r="E631" t="s">
        <v>19</v>
      </c>
      <c r="F631" s="6">
        <v>4169.514497479502</v>
      </c>
      <c r="G631" s="12">
        <v>90.74186739970928</v>
      </c>
      <c r="H631" s="6">
        <v>1255.163222486561</v>
      </c>
      <c r="I631" s="6">
        <v>1419.891098913375</v>
      </c>
      <c r="J631" s="6">
        <v>18447.16210597132</v>
      </c>
      <c r="K631" s="12">
        <v>6.4</v>
      </c>
      <c r="L631" s="12">
        <v>87.09677419354838</v>
      </c>
      <c r="M631" s="12">
        <v>30.23314962122387</v>
      </c>
    </row>
    <row r="632" spans="1:13">
      <c r="A632" t="s">
        <v>1309</v>
      </c>
      <c r="B632">
        <v>3505104</v>
      </c>
      <c r="C632" t="s">
        <v>86</v>
      </c>
      <c r="D632">
        <v>2018</v>
      </c>
      <c r="E632" t="s">
        <v>19</v>
      </c>
      <c r="F632" s="6">
        <v>4365.230694252097</v>
      </c>
      <c r="G632" s="12">
        <v>91.28885606530514</v>
      </c>
      <c r="H632" s="6">
        <v>1454.076509110263</v>
      </c>
      <c r="I632" s="6">
        <v>1385.788353591624</v>
      </c>
      <c r="J632" s="6">
        <v>19817.96564846317</v>
      </c>
      <c r="K632" s="8" t="s">
        <v>680</v>
      </c>
      <c r="L632" s="12">
        <v>84.5360824742268</v>
      </c>
      <c r="M632" s="12">
        <v>32.01896714233914</v>
      </c>
    </row>
    <row r="633" spans="1:13">
      <c r="A633" t="s">
        <v>1310</v>
      </c>
      <c r="B633">
        <v>3505104</v>
      </c>
      <c r="C633" t="s">
        <v>86</v>
      </c>
      <c r="D633">
        <v>2019</v>
      </c>
      <c r="E633" t="s">
        <v>19</v>
      </c>
      <c r="F633" s="6">
        <v>4253.36155522747</v>
      </c>
      <c r="G633" s="12">
        <v>91.12929826207666</v>
      </c>
      <c r="H633" s="6">
        <v>1302.928937422395</v>
      </c>
      <c r="I633" s="6">
        <v>1354.900312848102</v>
      </c>
      <c r="J633" s="6">
        <v>21550.16973030438</v>
      </c>
      <c r="K633" s="12">
        <v>7</v>
      </c>
      <c r="L633" s="12">
        <v>86.74698795180723</v>
      </c>
      <c r="M633" s="12">
        <v>31.48338223179374</v>
      </c>
    </row>
    <row r="634" spans="1:13">
      <c r="A634" t="s">
        <v>1311</v>
      </c>
      <c r="B634">
        <v>3505104</v>
      </c>
      <c r="C634" t="s">
        <v>86</v>
      </c>
      <c r="D634">
        <v>2020</v>
      </c>
      <c r="E634" t="s">
        <v>19</v>
      </c>
      <c r="F634" s="6">
        <v>4576.355250483616</v>
      </c>
      <c r="G634" s="12">
        <v>90.52371845840683</v>
      </c>
      <c r="H634" s="6">
        <v>1418.221794250307</v>
      </c>
      <c r="I634" s="6">
        <v>1223.948309852916</v>
      </c>
      <c r="J634" s="6">
        <v>21707.16303078533</v>
      </c>
      <c r="K634" s="8" t="s">
        <v>680</v>
      </c>
      <c r="L634" s="12">
        <v>85.9375</v>
      </c>
      <c r="M634" s="12">
        <v>34.17622101061165</v>
      </c>
    </row>
    <row r="635" spans="1:13">
      <c r="A635" t="s">
        <v>1312</v>
      </c>
      <c r="B635">
        <v>3505104</v>
      </c>
      <c r="C635" t="s">
        <v>86</v>
      </c>
      <c r="D635">
        <v>2021</v>
      </c>
      <c r="E635" t="s">
        <v>19</v>
      </c>
      <c r="F635" s="6">
        <v>4620.472088876704</v>
      </c>
      <c r="G635" s="12">
        <v>91.23072534133543</v>
      </c>
      <c r="H635" s="6">
        <v>1311.170035759628</v>
      </c>
      <c r="I635" s="6">
        <v>1267.613751481263</v>
      </c>
      <c r="J635" s="6">
        <v>18150.29661234233</v>
      </c>
      <c r="K635" s="12">
        <v>6.4</v>
      </c>
      <c r="L635" s="12">
        <v>79.16666666666667</v>
      </c>
      <c r="M635" s="12">
        <v>34.80139577341934</v>
      </c>
    </row>
    <row r="636" spans="1:13">
      <c r="A636" t="s">
        <v>1313</v>
      </c>
      <c r="B636">
        <v>3505104</v>
      </c>
      <c r="C636" t="s">
        <v>86</v>
      </c>
      <c r="D636">
        <v>2022</v>
      </c>
      <c r="E636" t="s">
        <v>19</v>
      </c>
      <c r="F636" s="6">
        <v>6966.626241628725</v>
      </c>
      <c r="G636" s="12">
        <v>89.72777075630204</v>
      </c>
      <c r="H636" s="6">
        <v>2203.86204310827</v>
      </c>
      <c r="I636" s="6">
        <v>2174.539493553427</v>
      </c>
      <c r="J636" s="6">
        <v>26247.43143964047</v>
      </c>
      <c r="K636" s="8" t="s">
        <v>680</v>
      </c>
      <c r="L636" s="12">
        <v>79.22077922077922</v>
      </c>
      <c r="M636" s="12">
        <v>39.29177200278601</v>
      </c>
    </row>
    <row r="637" spans="1:13">
      <c r="A637" t="s">
        <v>1314</v>
      </c>
      <c r="B637">
        <v>3505104</v>
      </c>
      <c r="C637" t="s">
        <v>86</v>
      </c>
      <c r="D637">
        <v>2023</v>
      </c>
      <c r="E637" t="s">
        <v>19</v>
      </c>
      <c r="F637" s="6">
        <v>6957.436189174128</v>
      </c>
      <c r="G637" s="12">
        <v>88.56016478883731</v>
      </c>
      <c r="H637" s="6">
        <v>2229.789545035981</v>
      </c>
      <c r="I637" s="6">
        <v>2267.877484095306</v>
      </c>
      <c r="J637" s="6">
        <v>36264.06179527578</v>
      </c>
      <c r="K637" s="12">
        <v>6.3</v>
      </c>
      <c r="L637" s="12">
        <v>84.84848484848484</v>
      </c>
      <c r="M637" s="12">
        <v>39.30603575073924</v>
      </c>
    </row>
    <row r="638" spans="1:13">
      <c r="A638" t="s">
        <v>1315</v>
      </c>
      <c r="B638">
        <v>3505104</v>
      </c>
      <c r="C638" t="s">
        <v>86</v>
      </c>
      <c r="D638">
        <v>2024</v>
      </c>
      <c r="E638" t="s">
        <v>19</v>
      </c>
      <c r="F638" s="6">
        <v>7767.891541231151</v>
      </c>
      <c r="G638" s="12">
        <v>88.15743013314255</v>
      </c>
      <c r="H638" s="6">
        <v>2456.883770716651</v>
      </c>
      <c r="I638" s="6">
        <v>2541.312723075182</v>
      </c>
      <c r="J638" s="8" t="s">
        <v>680</v>
      </c>
      <c r="K638" s="8" t="s">
        <v>680</v>
      </c>
      <c r="L638" s="12">
        <v>89.0625</v>
      </c>
      <c r="M638" s="12">
        <v>43.95849823182708</v>
      </c>
    </row>
    <row r="639" spans="1:13">
      <c r="A639" t="s">
        <v>1316</v>
      </c>
      <c r="B639">
        <v>3505104</v>
      </c>
      <c r="C639" t="s">
        <v>86</v>
      </c>
      <c r="D639">
        <v>2025</v>
      </c>
      <c r="E639" t="s">
        <v>19</v>
      </c>
      <c r="F639" s="6">
        <v>8345.608624489072</v>
      </c>
      <c r="G639" s="12">
        <v>87.23337974215082</v>
      </c>
      <c r="H639" s="6">
        <v>2896.175230140394</v>
      </c>
      <c r="I639" s="6">
        <v>2781.610682424027</v>
      </c>
      <c r="J639" s="8" t="s">
        <v>680</v>
      </c>
      <c r="K639" s="8" t="s">
        <v>680</v>
      </c>
      <c r="L639" s="8" t="s">
        <v>680</v>
      </c>
      <c r="M639" s="12">
        <v>46.96073973000001</v>
      </c>
    </row>
    <row r="640" spans="1:13">
      <c r="A640" t="s">
        <v>1317</v>
      </c>
      <c r="B640">
        <v>3505203</v>
      </c>
      <c r="C640" t="s">
        <v>87</v>
      </c>
      <c r="D640">
        <v>2015</v>
      </c>
      <c r="E640" t="s">
        <v>7</v>
      </c>
      <c r="F640" s="6">
        <v>3932.672294395043</v>
      </c>
      <c r="G640" s="12">
        <v>79.46719907703908</v>
      </c>
      <c r="H640" s="6">
        <v>1043.312771433244</v>
      </c>
      <c r="I640" s="6">
        <v>1456.602650544912</v>
      </c>
      <c r="J640" s="6">
        <v>63092.89854111174</v>
      </c>
      <c r="K640" s="12">
        <v>6.1</v>
      </c>
      <c r="L640" s="12">
        <v>84.4059405940594</v>
      </c>
      <c r="M640" s="12">
        <v>133.8996262795624</v>
      </c>
    </row>
    <row r="641" spans="1:13">
      <c r="A641" t="s">
        <v>1318</v>
      </c>
      <c r="B641">
        <v>3505203</v>
      </c>
      <c r="C641" t="s">
        <v>87</v>
      </c>
      <c r="D641">
        <v>2016</v>
      </c>
      <c r="E641" t="s">
        <v>7</v>
      </c>
      <c r="F641" s="6">
        <v>3911.217223519811</v>
      </c>
      <c r="G641" s="12">
        <v>78.87114285847737</v>
      </c>
      <c r="H641" s="6">
        <v>1020.037551169944</v>
      </c>
      <c r="I641" s="6">
        <v>1568.437670806775</v>
      </c>
      <c r="J641" s="6">
        <v>48038.48885807589</v>
      </c>
      <c r="K641" s="8" t="s">
        <v>680</v>
      </c>
      <c r="L641" s="12">
        <v>89.22305764411027</v>
      </c>
      <c r="M641" s="12">
        <v>134.2642648489881</v>
      </c>
    </row>
    <row r="642" spans="1:13">
      <c r="A642" t="s">
        <v>1319</v>
      </c>
      <c r="B642">
        <v>3505203</v>
      </c>
      <c r="C642" t="s">
        <v>87</v>
      </c>
      <c r="D642">
        <v>2017</v>
      </c>
      <c r="E642" t="s">
        <v>7</v>
      </c>
      <c r="F642" s="6">
        <v>3984.705657152094</v>
      </c>
      <c r="G642" s="12">
        <v>75.81693899698007</v>
      </c>
      <c r="H642" s="6">
        <v>1005.992151109613</v>
      </c>
      <c r="I642" s="6">
        <v>1587.468293522174</v>
      </c>
      <c r="J642" s="6">
        <v>49207.11427233831</v>
      </c>
      <c r="K642" s="12">
        <v>6.6</v>
      </c>
      <c r="L642" s="12">
        <v>91.93954659949623</v>
      </c>
      <c r="M642" s="12">
        <v>137.8787851487768</v>
      </c>
    </row>
    <row r="643" spans="1:13">
      <c r="A643" t="s">
        <v>1320</v>
      </c>
      <c r="B643">
        <v>3505203</v>
      </c>
      <c r="C643" t="s">
        <v>87</v>
      </c>
      <c r="D643">
        <v>2018</v>
      </c>
      <c r="E643" t="s">
        <v>7</v>
      </c>
      <c r="F643" s="6">
        <v>4007.215543748771</v>
      </c>
      <c r="G643" s="12">
        <v>76.6693045895525</v>
      </c>
      <c r="H643" s="6">
        <v>999.9778720760687</v>
      </c>
      <c r="I643" s="6">
        <v>1595.695850802403</v>
      </c>
      <c r="J643" s="6">
        <v>47815.14169289567</v>
      </c>
      <c r="K643" s="8" t="s">
        <v>680</v>
      </c>
      <c r="L643" s="12">
        <v>89.18918918918919</v>
      </c>
      <c r="M643" s="12">
        <v>140.0962626250008</v>
      </c>
    </row>
    <row r="644" spans="1:13">
      <c r="A644" t="s">
        <v>1321</v>
      </c>
      <c r="B644">
        <v>3505203</v>
      </c>
      <c r="C644" t="s">
        <v>87</v>
      </c>
      <c r="D644">
        <v>2019</v>
      </c>
      <c r="E644" t="s">
        <v>7</v>
      </c>
      <c r="F644" s="6">
        <v>4025.117115435054</v>
      </c>
      <c r="G644" s="12">
        <v>77.25050950122923</v>
      </c>
      <c r="H644" s="6">
        <v>1067.678484442956</v>
      </c>
      <c r="I644" s="6">
        <v>1687.489982399333</v>
      </c>
      <c r="J644" s="6">
        <v>48533.85830672856</v>
      </c>
      <c r="K644" s="12">
        <v>6.8</v>
      </c>
      <c r="L644" s="12">
        <v>89.02743142144638</v>
      </c>
      <c r="M644" s="12">
        <v>141.9417299587017</v>
      </c>
    </row>
    <row r="645" spans="1:13">
      <c r="A645" t="s">
        <v>1322</v>
      </c>
      <c r="B645">
        <v>3505203</v>
      </c>
      <c r="C645" t="s">
        <v>87</v>
      </c>
      <c r="D645">
        <v>2020</v>
      </c>
      <c r="E645" t="s">
        <v>7</v>
      </c>
      <c r="F645" s="6">
        <v>4106.306944164564</v>
      </c>
      <c r="G645" s="12">
        <v>78.66641653489981</v>
      </c>
      <c r="H645" s="6">
        <v>1217.491134664675</v>
      </c>
      <c r="I645" s="6">
        <v>1511.056704142465</v>
      </c>
      <c r="J645" s="6">
        <v>51976.21116577958</v>
      </c>
      <c r="K645" s="8" t="s">
        <v>680</v>
      </c>
      <c r="L645" s="12">
        <v>76.81940700808626</v>
      </c>
      <c r="M645" s="12">
        <v>146.0120623206035</v>
      </c>
    </row>
    <row r="646" spans="1:13">
      <c r="A646" t="s">
        <v>1323</v>
      </c>
      <c r="B646">
        <v>3505203</v>
      </c>
      <c r="C646" t="s">
        <v>87</v>
      </c>
      <c r="D646">
        <v>2021</v>
      </c>
      <c r="E646" t="s">
        <v>7</v>
      </c>
      <c r="F646" s="6">
        <v>4441.298508737732</v>
      </c>
      <c r="G646" s="12">
        <v>77.46640673005949</v>
      </c>
      <c r="H646" s="6">
        <v>1202.756330877354</v>
      </c>
      <c r="I646" s="6">
        <v>1558.896776691393</v>
      </c>
      <c r="J646" s="6">
        <v>56738.84089050101</v>
      </c>
      <c r="K646" s="12">
        <v>6.2</v>
      </c>
      <c r="L646" s="12">
        <v>76.61971830985915</v>
      </c>
      <c r="M646" s="12">
        <v>159.1939037471953</v>
      </c>
    </row>
    <row r="647" spans="1:13">
      <c r="A647" t="s">
        <v>1324</v>
      </c>
      <c r="B647">
        <v>3505203</v>
      </c>
      <c r="C647" t="s">
        <v>87</v>
      </c>
      <c r="D647">
        <v>2022</v>
      </c>
      <c r="E647" t="s">
        <v>7</v>
      </c>
      <c r="F647" s="6">
        <v>5429.244405494263</v>
      </c>
      <c r="G647" s="12">
        <v>78.66665084681449</v>
      </c>
      <c r="H647" s="6">
        <v>1541.901932707245</v>
      </c>
      <c r="I647" s="6">
        <v>2072.367654764645</v>
      </c>
      <c r="J647" s="6">
        <v>65705.01926292104</v>
      </c>
      <c r="K647" s="8" t="s">
        <v>680</v>
      </c>
      <c r="L647" s="12">
        <v>78.52941176470588</v>
      </c>
      <c r="M647" s="12">
        <v>171.5369769915912</v>
      </c>
    </row>
    <row r="648" spans="1:13">
      <c r="A648" t="s">
        <v>1325</v>
      </c>
      <c r="B648">
        <v>3505203</v>
      </c>
      <c r="C648" t="s">
        <v>87</v>
      </c>
      <c r="D648">
        <v>2023</v>
      </c>
      <c r="E648" t="s">
        <v>7</v>
      </c>
      <c r="F648" s="6">
        <v>5249.862464508617</v>
      </c>
      <c r="G648" s="12">
        <v>76.76365070889554</v>
      </c>
      <c r="H648" s="6">
        <v>1632.026971711959</v>
      </c>
      <c r="I648" s="6">
        <v>2266.716329214883</v>
      </c>
      <c r="J648" s="6">
        <v>63835.85167366621</v>
      </c>
      <c r="K648" s="12">
        <v>7</v>
      </c>
      <c r="L648" s="12">
        <v>73.44173441734418</v>
      </c>
      <c r="M648" s="12">
        <v>167.9955988642757</v>
      </c>
    </row>
    <row r="649" spans="1:13">
      <c r="A649" t="s">
        <v>1326</v>
      </c>
      <c r="B649">
        <v>3505203</v>
      </c>
      <c r="C649" t="s">
        <v>87</v>
      </c>
      <c r="D649">
        <v>2024</v>
      </c>
      <c r="E649" t="s">
        <v>7</v>
      </c>
      <c r="F649" s="6">
        <v>5462.639767188258</v>
      </c>
      <c r="G649" s="12">
        <v>76.78920343306231</v>
      </c>
      <c r="H649" s="6">
        <v>1593.271677042041</v>
      </c>
      <c r="I649" s="6">
        <v>2158.587323370115</v>
      </c>
      <c r="J649" s="8" t="s">
        <v>680</v>
      </c>
      <c r="K649" s="8" t="s">
        <v>680</v>
      </c>
      <c r="L649" s="12">
        <v>76.0233918128655</v>
      </c>
      <c r="M649" s="12">
        <v>177.0168416557355</v>
      </c>
    </row>
    <row r="650" spans="1:13">
      <c r="A650" t="s">
        <v>1327</v>
      </c>
      <c r="B650">
        <v>3505203</v>
      </c>
      <c r="C650" t="s">
        <v>87</v>
      </c>
      <c r="D650">
        <v>2025</v>
      </c>
      <c r="E650" t="s">
        <v>7</v>
      </c>
      <c r="F650" s="6">
        <v>5751.527447386286</v>
      </c>
      <c r="G650" s="12">
        <v>75.93411643835893</v>
      </c>
      <c r="H650" s="6">
        <v>1668.511707708449</v>
      </c>
      <c r="I650" s="6">
        <v>2393.568279330988</v>
      </c>
      <c r="J650" s="8" t="s">
        <v>680</v>
      </c>
      <c r="K650" s="8" t="s">
        <v>680</v>
      </c>
      <c r="L650" s="8" t="s">
        <v>680</v>
      </c>
      <c r="M650" s="12">
        <v>186.38399846</v>
      </c>
    </row>
    <row r="651" spans="1:13">
      <c r="A651" t="s">
        <v>1328</v>
      </c>
      <c r="B651">
        <v>3505302</v>
      </c>
      <c r="C651" t="s">
        <v>89</v>
      </c>
      <c r="D651">
        <v>2015</v>
      </c>
      <c r="E651" t="s">
        <v>7</v>
      </c>
      <c r="F651" s="6">
        <v>3988.168585056704</v>
      </c>
      <c r="G651" s="12">
        <v>71.44327610711557</v>
      </c>
      <c r="H651" s="6">
        <v>967.9404107926626</v>
      </c>
      <c r="I651" s="6">
        <v>1031.614572610262</v>
      </c>
      <c r="J651" s="6">
        <v>60192.22505669352</v>
      </c>
      <c r="K651" s="12">
        <v>6.7</v>
      </c>
      <c r="L651" s="12">
        <v>81.08108108108108</v>
      </c>
      <c r="M651" s="12">
        <v>144.8542711778446</v>
      </c>
    </row>
    <row r="652" spans="1:13">
      <c r="A652" t="s">
        <v>1329</v>
      </c>
      <c r="B652">
        <v>3505302</v>
      </c>
      <c r="C652" t="s">
        <v>89</v>
      </c>
      <c r="D652">
        <v>2016</v>
      </c>
      <c r="E652" t="s">
        <v>7</v>
      </c>
      <c r="F652" s="6">
        <v>4488.935041157168</v>
      </c>
      <c r="G652" s="12">
        <v>71.29699692388722</v>
      </c>
      <c r="H652" s="6">
        <v>936.3808672181736</v>
      </c>
      <c r="I652" s="6">
        <v>999.7653951014012</v>
      </c>
      <c r="J652" s="6">
        <v>56487.71115007444</v>
      </c>
      <c r="K652" s="8" t="s">
        <v>680</v>
      </c>
      <c r="L652" s="12">
        <v>77.77777777777777</v>
      </c>
      <c r="M652" s="12">
        <v>163.0650543050753</v>
      </c>
    </row>
    <row r="653" spans="1:13">
      <c r="A653" t="s">
        <v>1330</v>
      </c>
      <c r="B653">
        <v>3505302</v>
      </c>
      <c r="C653" t="s">
        <v>89</v>
      </c>
      <c r="D653">
        <v>2017</v>
      </c>
      <c r="E653" t="s">
        <v>7</v>
      </c>
      <c r="F653" s="6">
        <v>4176.775728069907</v>
      </c>
      <c r="G653" s="12">
        <v>69.92687326138476</v>
      </c>
      <c r="H653" s="6">
        <v>988.867672225616</v>
      </c>
      <c r="I653" s="6">
        <v>1024.470294472447</v>
      </c>
      <c r="J653" s="6">
        <v>54108.81548465035</v>
      </c>
      <c r="K653" s="12">
        <v>6.7</v>
      </c>
      <c r="L653" s="12">
        <v>80.87248322147651</v>
      </c>
      <c r="M653" s="12">
        <v>151.7464389765078</v>
      </c>
    </row>
    <row r="654" spans="1:13">
      <c r="A654" t="s">
        <v>1331</v>
      </c>
      <c r="B654">
        <v>3505302</v>
      </c>
      <c r="C654" t="s">
        <v>89</v>
      </c>
      <c r="D654">
        <v>2018</v>
      </c>
      <c r="E654" t="s">
        <v>7</v>
      </c>
      <c r="F654" s="6">
        <v>4777.028739214636</v>
      </c>
      <c r="G654" s="12">
        <v>69.18659162303045</v>
      </c>
      <c r="H654" s="6">
        <v>1147.911265742231</v>
      </c>
      <c r="I654" s="6">
        <v>1213.460444502124</v>
      </c>
      <c r="J654" s="6">
        <v>43796.22229817182</v>
      </c>
      <c r="K654" s="8" t="s">
        <v>680</v>
      </c>
      <c r="L654" s="12">
        <v>84.57142857142857</v>
      </c>
      <c r="M654" s="12">
        <v>172.5797172616071</v>
      </c>
    </row>
    <row r="655" spans="1:13">
      <c r="A655" t="s">
        <v>1332</v>
      </c>
      <c r="B655">
        <v>3505302</v>
      </c>
      <c r="C655" t="s">
        <v>89</v>
      </c>
      <c r="D655">
        <v>2019</v>
      </c>
      <c r="E655" t="s">
        <v>7</v>
      </c>
      <c r="F655" s="6">
        <v>4832.77479587918</v>
      </c>
      <c r="G655" s="12">
        <v>69.49100612675262</v>
      </c>
      <c r="H655" s="6">
        <v>1126.559293886932</v>
      </c>
      <c r="I655" s="6">
        <v>1159.267499128086</v>
      </c>
      <c r="J655" s="6">
        <v>49888.97614474508</v>
      </c>
      <c r="K655" s="12">
        <v>6.5</v>
      </c>
      <c r="L655" s="12">
        <v>81.9935691318328</v>
      </c>
      <c r="M655" s="12">
        <v>174.5888222759312</v>
      </c>
    </row>
    <row r="656" spans="1:13">
      <c r="A656" t="s">
        <v>1333</v>
      </c>
      <c r="B656">
        <v>3505302</v>
      </c>
      <c r="C656" t="s">
        <v>89</v>
      </c>
      <c r="D656">
        <v>2020</v>
      </c>
      <c r="E656" t="s">
        <v>7</v>
      </c>
      <c r="F656" s="6">
        <v>4642.130726061653</v>
      </c>
      <c r="G656" s="12">
        <v>69.24088083199105</v>
      </c>
      <c r="H656" s="6">
        <v>1258.47816657014</v>
      </c>
      <c r="I656" s="6">
        <v>946.7399954929125</v>
      </c>
      <c r="J656" s="6">
        <v>51067.43956063595</v>
      </c>
      <c r="K656" s="8" t="s">
        <v>680</v>
      </c>
      <c r="L656" s="12">
        <v>81.03448275862068</v>
      </c>
      <c r="M656" s="12">
        <v>167.7016146097033</v>
      </c>
    </row>
    <row r="657" spans="1:13">
      <c r="A657" t="s">
        <v>1334</v>
      </c>
      <c r="B657">
        <v>3505302</v>
      </c>
      <c r="C657" t="s">
        <v>89</v>
      </c>
      <c r="D657">
        <v>2021</v>
      </c>
      <c r="E657" t="s">
        <v>7</v>
      </c>
      <c r="F657" s="6">
        <v>5150.086731907879</v>
      </c>
      <c r="G657" s="12">
        <v>68.13783166177134</v>
      </c>
      <c r="H657" s="6">
        <v>1366.079330064224</v>
      </c>
      <c r="I657" s="6">
        <v>1059.66206893661</v>
      </c>
      <c r="J657" s="6">
        <v>52560.76880407152</v>
      </c>
      <c r="K657" s="12">
        <v>6.3</v>
      </c>
      <c r="L657" s="12">
        <v>82.37082066869301</v>
      </c>
      <c r="M657" s="12">
        <v>186.0468831901721</v>
      </c>
    </row>
    <row r="658" spans="1:13">
      <c r="A658" t="s">
        <v>1335</v>
      </c>
      <c r="B658">
        <v>3505302</v>
      </c>
      <c r="C658" t="s">
        <v>89</v>
      </c>
      <c r="D658">
        <v>2022</v>
      </c>
      <c r="E658" t="s">
        <v>7</v>
      </c>
      <c r="F658" s="6">
        <v>6076.656499005784</v>
      </c>
      <c r="G658" s="12">
        <v>66.92882110727477</v>
      </c>
      <c r="H658" s="6">
        <v>1458.622616188763</v>
      </c>
      <c r="I658" s="6">
        <v>1457.505493624683</v>
      </c>
      <c r="J658" s="6">
        <v>58760.11223143958</v>
      </c>
      <c r="K658" s="8" t="s">
        <v>680</v>
      </c>
      <c r="L658" s="12">
        <v>76.06557377049181</v>
      </c>
      <c r="M658" s="12">
        <v>208.7088441148527</v>
      </c>
    </row>
    <row r="659" spans="1:13">
      <c r="A659" t="s">
        <v>1336</v>
      </c>
      <c r="B659">
        <v>3505302</v>
      </c>
      <c r="C659" t="s">
        <v>89</v>
      </c>
      <c r="D659">
        <v>2023</v>
      </c>
      <c r="E659" t="s">
        <v>7</v>
      </c>
      <c r="F659" s="6">
        <v>5922.401317716997</v>
      </c>
      <c r="G659" s="12">
        <v>67.16020789392338</v>
      </c>
      <c r="H659" s="6">
        <v>1644.613726766852</v>
      </c>
      <c r="I659" s="6">
        <v>1580.979548211193</v>
      </c>
      <c r="J659" s="6">
        <v>65533.37223654222</v>
      </c>
      <c r="K659" s="12">
        <v>7.3</v>
      </c>
      <c r="L659" s="12">
        <v>81.45454545454545</v>
      </c>
      <c r="M659" s="12">
        <v>205.8182517939599</v>
      </c>
    </row>
    <row r="660" spans="1:13">
      <c r="A660" t="s">
        <v>1337</v>
      </c>
      <c r="B660">
        <v>3505302</v>
      </c>
      <c r="C660" t="s">
        <v>89</v>
      </c>
      <c r="D660">
        <v>2024</v>
      </c>
      <c r="E660" t="s">
        <v>7</v>
      </c>
      <c r="F660" s="6">
        <v>6053.804607880108</v>
      </c>
      <c r="G660" s="12">
        <v>67.81825190371178</v>
      </c>
      <c r="H660" s="6">
        <v>1730.038828926824</v>
      </c>
      <c r="I660" s="6">
        <v>1583.675585668213</v>
      </c>
      <c r="J660" s="8" t="s">
        <v>680</v>
      </c>
      <c r="K660" s="8" t="s">
        <v>680</v>
      </c>
      <c r="L660" s="12">
        <v>84.42028985507247</v>
      </c>
      <c r="M660" s="12">
        <v>212.8457162084567</v>
      </c>
    </row>
    <row r="661" spans="1:13">
      <c r="A661" t="s">
        <v>1338</v>
      </c>
      <c r="B661">
        <v>3505302</v>
      </c>
      <c r="C661" t="s">
        <v>89</v>
      </c>
      <c r="D661">
        <v>2025</v>
      </c>
      <c r="E661" t="s">
        <v>7</v>
      </c>
      <c r="F661" s="6">
        <v>6076.461957926499</v>
      </c>
      <c r="G661" s="12">
        <v>67.83603757064225</v>
      </c>
      <c r="H661" s="6">
        <v>1919.106603660793</v>
      </c>
      <c r="I661" s="6">
        <v>1679.901062085456</v>
      </c>
      <c r="J661" s="8" t="s">
        <v>680</v>
      </c>
      <c r="K661" s="8" t="s">
        <v>680</v>
      </c>
      <c r="L661" s="8" t="s">
        <v>680</v>
      </c>
      <c r="M661" s="12">
        <v>213.46003212</v>
      </c>
    </row>
    <row r="662" spans="1:13">
      <c r="A662" t="s">
        <v>1339</v>
      </c>
      <c r="B662">
        <v>3505351</v>
      </c>
      <c r="C662" t="s">
        <v>90</v>
      </c>
      <c r="D662">
        <v>2015</v>
      </c>
      <c r="E662" t="s">
        <v>19</v>
      </c>
      <c r="F662" s="6">
        <v>4386.668196741661</v>
      </c>
      <c r="G662" s="12">
        <v>97.01077641805453</v>
      </c>
      <c r="H662" s="6">
        <v>1124.453355402074</v>
      </c>
      <c r="I662" s="6">
        <v>1618.904148437743</v>
      </c>
      <c r="J662" s="6">
        <v>21267.41810943265</v>
      </c>
      <c r="K662" s="12">
        <v>6</v>
      </c>
      <c r="L662" s="12">
        <v>90.27777777777777</v>
      </c>
      <c r="M662" s="12">
        <v>24.49954187880217</v>
      </c>
    </row>
    <row r="663" spans="1:13">
      <c r="A663" t="s">
        <v>1340</v>
      </c>
      <c r="B663">
        <v>3505351</v>
      </c>
      <c r="C663" t="s">
        <v>90</v>
      </c>
      <c r="D663">
        <v>2016</v>
      </c>
      <c r="E663" t="s">
        <v>19</v>
      </c>
      <c r="F663" s="6">
        <v>4426.830299318686</v>
      </c>
      <c r="G663" s="12">
        <v>97.66372799945947</v>
      </c>
      <c r="H663" s="6">
        <v>1135.773395802455</v>
      </c>
      <c r="I663" s="6">
        <v>1582.268800403943</v>
      </c>
      <c r="J663" s="6">
        <v>23245.65452727824</v>
      </c>
      <c r="K663" s="8" t="s">
        <v>680</v>
      </c>
      <c r="L663" s="12">
        <v>91.04477611940298</v>
      </c>
      <c r="M663" s="12">
        <v>24.8743594518717</v>
      </c>
    </row>
    <row r="664" spans="1:13">
      <c r="A664" t="s">
        <v>1341</v>
      </c>
      <c r="B664">
        <v>3505351</v>
      </c>
      <c r="C664" t="s">
        <v>90</v>
      </c>
      <c r="D664">
        <v>2017</v>
      </c>
      <c r="E664" t="s">
        <v>19</v>
      </c>
      <c r="F664" s="6">
        <v>3630.162922378509</v>
      </c>
      <c r="G664" s="12">
        <v>95.67330405826968</v>
      </c>
      <c r="H664" s="6">
        <v>1062.624020090286</v>
      </c>
      <c r="I664" s="6">
        <v>1615.65935296475</v>
      </c>
      <c r="J664" s="6">
        <v>21919.70567247174</v>
      </c>
      <c r="K664" s="12">
        <v>6.2</v>
      </c>
      <c r="L664" s="12">
        <v>95.45454545454545</v>
      </c>
      <c r="M664" s="12">
        <v>20.52131100020571</v>
      </c>
    </row>
    <row r="665" spans="1:13">
      <c r="A665" t="s">
        <v>1342</v>
      </c>
      <c r="B665">
        <v>3505351</v>
      </c>
      <c r="C665" t="s">
        <v>90</v>
      </c>
      <c r="D665">
        <v>2018</v>
      </c>
      <c r="E665" t="s">
        <v>19</v>
      </c>
      <c r="F665" s="6">
        <v>3676.730188851508</v>
      </c>
      <c r="G665" s="12">
        <v>96.71159785943874</v>
      </c>
      <c r="H665" s="6">
        <v>1523.194708019048</v>
      </c>
      <c r="I665" s="6">
        <v>1984.09723961021</v>
      </c>
      <c r="J665" s="6">
        <v>20730.42993891908</v>
      </c>
      <c r="K665" s="8" t="s">
        <v>680</v>
      </c>
      <c r="L665" s="12">
        <v>97.61904761904762</v>
      </c>
      <c r="M665" s="12">
        <v>20.91324131418737</v>
      </c>
    </row>
    <row r="666" spans="1:13">
      <c r="A666" t="s">
        <v>1343</v>
      </c>
      <c r="B666">
        <v>3505351</v>
      </c>
      <c r="C666" t="s">
        <v>90</v>
      </c>
      <c r="D666">
        <v>2019</v>
      </c>
      <c r="E666" t="s">
        <v>19</v>
      </c>
      <c r="F666" s="6">
        <v>4954.995726303535</v>
      </c>
      <c r="G666" s="12">
        <v>95.81031362020131</v>
      </c>
      <c r="H666" s="6">
        <v>1128.018370702345</v>
      </c>
      <c r="I666" s="6">
        <v>1840.443037871415</v>
      </c>
      <c r="J666" s="6">
        <v>28462.12218338993</v>
      </c>
      <c r="K666" s="12">
        <v>5.6</v>
      </c>
      <c r="L666" s="12">
        <v>94.5945945945946</v>
      </c>
      <c r="M666" s="12">
        <v>28.36239553736143</v>
      </c>
    </row>
    <row r="667" spans="1:13">
      <c r="A667" t="s">
        <v>1344</v>
      </c>
      <c r="B667">
        <v>3505351</v>
      </c>
      <c r="C667" t="s">
        <v>90</v>
      </c>
      <c r="D667">
        <v>2020</v>
      </c>
      <c r="E667" t="s">
        <v>19</v>
      </c>
      <c r="F667" s="6">
        <v>4615.771356341736</v>
      </c>
      <c r="G667" s="12">
        <v>96.16567947781736</v>
      </c>
      <c r="H667" s="6">
        <v>1913.317243707958</v>
      </c>
      <c r="I667" s="6">
        <v>1182.184040314582</v>
      </c>
      <c r="J667" s="6">
        <v>33893.23500162822</v>
      </c>
      <c r="K667" s="8" t="s">
        <v>680</v>
      </c>
      <c r="L667" s="12">
        <v>90.58823529411765</v>
      </c>
      <c r="M667" s="12">
        <v>26.5868430125284</v>
      </c>
    </row>
    <row r="668" spans="1:13">
      <c r="A668" t="s">
        <v>1345</v>
      </c>
      <c r="B668">
        <v>3505351</v>
      </c>
      <c r="C668" t="s">
        <v>90</v>
      </c>
      <c r="D668">
        <v>2021</v>
      </c>
      <c r="E668" t="s">
        <v>19</v>
      </c>
      <c r="F668" s="6">
        <v>5633.049354942277</v>
      </c>
      <c r="G668" s="12">
        <v>95.48891059772102</v>
      </c>
      <c r="H668" s="6">
        <v>1410.677219894231</v>
      </c>
      <c r="I668" s="6">
        <v>2101.194232464704</v>
      </c>
      <c r="J668" s="6">
        <v>28916.5259038326</v>
      </c>
      <c r="K668" s="12">
        <v>5.7</v>
      </c>
      <c r="L668" s="12">
        <v>87.17948717948718</v>
      </c>
      <c r="M668" s="12">
        <v>32.63788796253555</v>
      </c>
    </row>
    <row r="669" spans="1:13">
      <c r="A669" t="s">
        <v>1346</v>
      </c>
      <c r="B669">
        <v>3505351</v>
      </c>
      <c r="C669" t="s">
        <v>90</v>
      </c>
      <c r="D669">
        <v>2022</v>
      </c>
      <c r="E669" t="s">
        <v>19</v>
      </c>
      <c r="F669" s="6">
        <v>7322.339031355485</v>
      </c>
      <c r="G669" s="12">
        <v>93.05648746049025</v>
      </c>
      <c r="H669" s="6">
        <v>2083.402131258982</v>
      </c>
      <c r="I669" s="6">
        <v>2862.142551811585</v>
      </c>
      <c r="J669" s="6">
        <v>36131.67242380633</v>
      </c>
      <c r="K669" s="8" t="s">
        <v>680</v>
      </c>
      <c r="L669" s="12">
        <v>83.9080459770115</v>
      </c>
      <c r="M669" s="12">
        <v>37.92239384339005</v>
      </c>
    </row>
    <row r="670" spans="1:13">
      <c r="A670" t="s">
        <v>1347</v>
      </c>
      <c r="B670">
        <v>3505351</v>
      </c>
      <c r="C670" t="s">
        <v>90</v>
      </c>
      <c r="D670">
        <v>2023</v>
      </c>
      <c r="E670" t="s">
        <v>19</v>
      </c>
      <c r="F670" s="6">
        <v>7267.537996249167</v>
      </c>
      <c r="G670" s="12">
        <v>96.63735534863076</v>
      </c>
      <c r="H670" s="6">
        <v>1928.568539829241</v>
      </c>
      <c r="I670" s="6">
        <v>2745.532817072832</v>
      </c>
      <c r="J670" s="6">
        <v>42616.628429647</v>
      </c>
      <c r="K670" s="8" t="s">
        <v>680</v>
      </c>
      <c r="L670" s="12">
        <v>95.65217391304348</v>
      </c>
      <c r="M670" s="12">
        <v>37.91837949543003</v>
      </c>
    </row>
    <row r="671" spans="1:13">
      <c r="A671" t="s">
        <v>1348</v>
      </c>
      <c r="B671">
        <v>3505351</v>
      </c>
      <c r="C671" t="s">
        <v>90</v>
      </c>
      <c r="D671">
        <v>2024</v>
      </c>
      <c r="E671" t="s">
        <v>19</v>
      </c>
      <c r="F671" s="6">
        <v>8302.185070057523</v>
      </c>
      <c r="G671" s="12">
        <v>94.84412507604863</v>
      </c>
      <c r="H671" s="6">
        <v>2168.819425523792</v>
      </c>
      <c r="I671" s="6">
        <v>2991.913530684095</v>
      </c>
      <c r="J671" s="8" t="s">
        <v>680</v>
      </c>
      <c r="K671" s="8" t="s">
        <v>680</v>
      </c>
      <c r="L671" s="12">
        <v>93.75</v>
      </c>
      <c r="M671" s="12">
        <v>43.63628472822234</v>
      </c>
    </row>
    <row r="672" spans="1:13">
      <c r="A672" t="s">
        <v>1349</v>
      </c>
      <c r="B672">
        <v>3505351</v>
      </c>
      <c r="C672" t="s">
        <v>90</v>
      </c>
      <c r="D672">
        <v>2025</v>
      </c>
      <c r="E672" t="s">
        <v>19</v>
      </c>
      <c r="F672" s="6">
        <v>8905.639489912448</v>
      </c>
      <c r="G672" s="12">
        <v>95.05374036666386</v>
      </c>
      <c r="H672" s="6">
        <v>2116.516395127522</v>
      </c>
      <c r="I672" s="6">
        <v>3104.210228397411</v>
      </c>
      <c r="J672" s="8" t="s">
        <v>680</v>
      </c>
      <c r="K672" s="8" t="s">
        <v>680</v>
      </c>
      <c r="L672" s="8" t="s">
        <v>680</v>
      </c>
      <c r="M672" s="12">
        <v>46.79022988000001</v>
      </c>
    </row>
    <row r="673" spans="1:13">
      <c r="A673" t="s">
        <v>1350</v>
      </c>
      <c r="B673">
        <v>3505401</v>
      </c>
      <c r="C673" t="s">
        <v>91</v>
      </c>
      <c r="D673">
        <v>2015</v>
      </c>
      <c r="E673" t="s">
        <v>19</v>
      </c>
      <c r="F673" s="6">
        <v>5812.11464704178</v>
      </c>
      <c r="G673" s="12">
        <v>88.39818801367274</v>
      </c>
      <c r="H673" s="6">
        <v>1685.667908897387</v>
      </c>
      <c r="I673" s="6">
        <v>2094.325887055699</v>
      </c>
      <c r="J673" s="6">
        <v>17238.10384272113</v>
      </c>
      <c r="K673" s="12">
        <v>5.1</v>
      </c>
      <c r="L673" s="12">
        <v>66.26506024096386</v>
      </c>
      <c r="M673" s="12">
        <v>45.49723345704305</v>
      </c>
    </row>
    <row r="674" spans="1:13">
      <c r="A674" t="s">
        <v>1351</v>
      </c>
      <c r="B674">
        <v>3505401</v>
      </c>
      <c r="C674" t="s">
        <v>91</v>
      </c>
      <c r="D674">
        <v>2016</v>
      </c>
      <c r="E674" t="s">
        <v>19</v>
      </c>
      <c r="F674" s="6">
        <v>5689.761233993636</v>
      </c>
      <c r="G674" s="12">
        <v>97.99826659702528</v>
      </c>
      <c r="H674" s="6">
        <v>1478.7097994926</v>
      </c>
      <c r="I674" s="6">
        <v>1851.741583618481</v>
      </c>
      <c r="J674" s="6">
        <v>14783.45416949362</v>
      </c>
      <c r="K674" s="8" t="s">
        <v>680</v>
      </c>
      <c r="L674" s="12">
        <v>67.77777777777777</v>
      </c>
      <c r="M674" s="12">
        <v>44.40289667008634</v>
      </c>
    </row>
    <row r="675" spans="1:13">
      <c r="A675" t="s">
        <v>1352</v>
      </c>
      <c r="B675">
        <v>3505401</v>
      </c>
      <c r="C675" t="s">
        <v>91</v>
      </c>
      <c r="D675">
        <v>2017</v>
      </c>
      <c r="E675" t="s">
        <v>19</v>
      </c>
      <c r="F675" s="6">
        <v>5861.955717383983</v>
      </c>
      <c r="G675" s="12">
        <v>83.11199694354275</v>
      </c>
      <c r="H675" s="6">
        <v>1508.901599440743</v>
      </c>
      <c r="I675" s="6">
        <v>1968.4170378237</v>
      </c>
      <c r="J675" s="6">
        <v>16722.68612614071</v>
      </c>
      <c r="K675" s="12">
        <v>5.9</v>
      </c>
      <c r="L675" s="12">
        <v>77.63157894736842</v>
      </c>
      <c r="M675" s="12">
        <v>45.61187743696478</v>
      </c>
    </row>
    <row r="676" spans="1:13">
      <c r="A676" t="s">
        <v>1353</v>
      </c>
      <c r="B676">
        <v>3505401</v>
      </c>
      <c r="C676" t="s">
        <v>91</v>
      </c>
      <c r="D676">
        <v>2018</v>
      </c>
      <c r="E676" t="s">
        <v>19</v>
      </c>
      <c r="F676" s="6">
        <v>6015.077265863763</v>
      </c>
      <c r="G676" s="12">
        <v>86.73700626604624</v>
      </c>
      <c r="H676" s="6">
        <v>1379.04182981032</v>
      </c>
      <c r="I676" s="6">
        <v>1849.865091139862</v>
      </c>
      <c r="J676" s="6">
        <v>17200.2861202618</v>
      </c>
      <c r="K676" s="8" t="s">
        <v>680</v>
      </c>
      <c r="L676" s="12">
        <v>73.17073170731707</v>
      </c>
      <c r="M676" s="12">
        <v>46.23789894269475</v>
      </c>
    </row>
    <row r="677" spans="1:13">
      <c r="A677" t="s">
        <v>1354</v>
      </c>
      <c r="B677">
        <v>3505401</v>
      </c>
      <c r="C677" t="s">
        <v>91</v>
      </c>
      <c r="D677">
        <v>2019</v>
      </c>
      <c r="E677" t="s">
        <v>19</v>
      </c>
      <c r="F677" s="6">
        <v>6027.754857000206</v>
      </c>
      <c r="G677" s="12">
        <v>87.73236177309317</v>
      </c>
      <c r="H677" s="6">
        <v>1522.949949661629</v>
      </c>
      <c r="I677" s="6">
        <v>1789.123590803749</v>
      </c>
      <c r="J677" s="6">
        <v>17714.62784433677</v>
      </c>
      <c r="K677" s="12">
        <v>5.5</v>
      </c>
      <c r="L677" s="12">
        <v>78.40909090909091</v>
      </c>
      <c r="M677" s="12">
        <v>46.16657444976458</v>
      </c>
    </row>
    <row r="678" spans="1:13">
      <c r="A678" t="s">
        <v>1355</v>
      </c>
      <c r="B678">
        <v>3505401</v>
      </c>
      <c r="C678" t="s">
        <v>91</v>
      </c>
      <c r="D678">
        <v>2020</v>
      </c>
      <c r="E678" t="s">
        <v>19</v>
      </c>
      <c r="F678" s="6">
        <v>5993.652398375195</v>
      </c>
      <c r="G678" s="12">
        <v>86.80032328717807</v>
      </c>
      <c r="H678" s="6">
        <v>1730.133800418358</v>
      </c>
      <c r="I678" s="6">
        <v>1223.914687153716</v>
      </c>
      <c r="J678" s="6">
        <v>19404.13336530774</v>
      </c>
      <c r="K678" s="8" t="s">
        <v>680</v>
      </c>
      <c r="L678" s="12">
        <v>78.65168539325843</v>
      </c>
      <c r="M678" s="12">
        <v>45.74355510439949</v>
      </c>
    </row>
    <row r="679" spans="1:13">
      <c r="A679" t="s">
        <v>1356</v>
      </c>
      <c r="B679">
        <v>3505401</v>
      </c>
      <c r="C679" t="s">
        <v>91</v>
      </c>
      <c r="D679">
        <v>2021</v>
      </c>
      <c r="E679" t="s">
        <v>19</v>
      </c>
      <c r="F679" s="6">
        <v>6489.195871389206</v>
      </c>
      <c r="G679" s="12">
        <v>87.26182683700129</v>
      </c>
      <c r="H679" s="6">
        <v>1655.426993625588</v>
      </c>
      <c r="I679" s="6">
        <v>1863.855983771935</v>
      </c>
      <c r="J679" s="6">
        <v>20723.66640853971</v>
      </c>
      <c r="K679" s="12">
        <v>6.1</v>
      </c>
      <c r="L679" s="12">
        <v>73.17073170731707</v>
      </c>
      <c r="M679" s="12">
        <v>49.3568237977863</v>
      </c>
    </row>
    <row r="680" spans="1:13">
      <c r="A680" t="s">
        <v>1357</v>
      </c>
      <c r="B680">
        <v>3505401</v>
      </c>
      <c r="C680" t="s">
        <v>91</v>
      </c>
      <c r="D680">
        <v>2022</v>
      </c>
      <c r="E680" t="s">
        <v>19</v>
      </c>
      <c r="F680" s="6">
        <v>7794.608362195104</v>
      </c>
      <c r="G680" s="12">
        <v>87.7076100958196</v>
      </c>
      <c r="H680" s="6">
        <v>1913.695320208037</v>
      </c>
      <c r="I680" s="6">
        <v>2172.12380853344</v>
      </c>
      <c r="J680" s="6">
        <v>23063.98240051438</v>
      </c>
      <c r="K680" s="8" t="s">
        <v>680</v>
      </c>
      <c r="L680" s="12">
        <v>74.54545454545455</v>
      </c>
      <c r="M680" s="12">
        <v>53.59572709845354</v>
      </c>
    </row>
    <row r="681" spans="1:13">
      <c r="A681" t="s">
        <v>1358</v>
      </c>
      <c r="B681">
        <v>3505401</v>
      </c>
      <c r="C681" t="s">
        <v>91</v>
      </c>
      <c r="D681">
        <v>2023</v>
      </c>
      <c r="E681" t="s">
        <v>19</v>
      </c>
      <c r="F681" s="6">
        <v>8122.8765503642</v>
      </c>
      <c r="G681" s="12">
        <v>83.56204012971021</v>
      </c>
      <c r="H681" s="6">
        <v>1976.72896031307</v>
      </c>
      <c r="I681" s="6">
        <v>2828.378642482904</v>
      </c>
      <c r="J681" s="6">
        <v>23061.1807243461</v>
      </c>
      <c r="K681" s="12">
        <v>5.9</v>
      </c>
      <c r="L681" s="12">
        <v>78.2051282051282</v>
      </c>
      <c r="M681" s="12">
        <v>56.03972532096262</v>
      </c>
    </row>
    <row r="682" spans="1:13">
      <c r="A682" t="s">
        <v>1359</v>
      </c>
      <c r="B682">
        <v>3505401</v>
      </c>
      <c r="C682" t="s">
        <v>91</v>
      </c>
      <c r="D682">
        <v>2024</v>
      </c>
      <c r="E682" t="s">
        <v>19</v>
      </c>
      <c r="F682" s="6">
        <v>9120.520940070528</v>
      </c>
      <c r="G682" s="12">
        <v>85.32464801326728</v>
      </c>
      <c r="H682" s="6">
        <v>2148.842324380355</v>
      </c>
      <c r="I682" s="6">
        <v>2900.587620707749</v>
      </c>
      <c r="J682" s="8" t="s">
        <v>680</v>
      </c>
      <c r="K682" s="8" t="s">
        <v>680</v>
      </c>
      <c r="L682" s="12">
        <v>89.74358974358974</v>
      </c>
      <c r="M682" s="12">
        <v>63.13224594716819</v>
      </c>
    </row>
    <row r="683" spans="1:13">
      <c r="A683" t="s">
        <v>1360</v>
      </c>
      <c r="B683">
        <v>3505401</v>
      </c>
      <c r="C683" t="s">
        <v>91</v>
      </c>
      <c r="D683">
        <v>2025</v>
      </c>
      <c r="E683" t="s">
        <v>19</v>
      </c>
      <c r="F683" s="6">
        <v>10464.19161734842</v>
      </c>
      <c r="G683" s="12">
        <v>85.81333892696946</v>
      </c>
      <c r="H683" s="6">
        <v>2159.679727299101</v>
      </c>
      <c r="I683" s="6">
        <v>3102.470436611547</v>
      </c>
      <c r="J683" s="8" t="s">
        <v>680</v>
      </c>
      <c r="K683" s="8" t="s">
        <v>680</v>
      </c>
      <c r="L683" s="8" t="s">
        <v>680</v>
      </c>
      <c r="M683" s="12">
        <v>72.14013701</v>
      </c>
    </row>
    <row r="684" spans="1:13">
      <c r="A684" t="s">
        <v>1361</v>
      </c>
      <c r="B684">
        <v>3505500</v>
      </c>
      <c r="C684" t="s">
        <v>93</v>
      </c>
      <c r="D684">
        <v>2015</v>
      </c>
      <c r="E684" t="s">
        <v>34</v>
      </c>
      <c r="F684" s="6">
        <v>6056.606096468559</v>
      </c>
      <c r="G684" s="12">
        <v>55.59855561289061</v>
      </c>
      <c r="H684" s="6">
        <v>1367.022983160844</v>
      </c>
      <c r="I684" s="6">
        <v>1351.783628080625</v>
      </c>
      <c r="J684" s="6">
        <v>54629.09614578628</v>
      </c>
      <c r="K684" s="12">
        <v>6.4</v>
      </c>
      <c r="L684" s="12">
        <v>81.02595797280593</v>
      </c>
      <c r="M684" s="12">
        <v>722.2078807612004</v>
      </c>
    </row>
    <row r="685" spans="1:13">
      <c r="A685" t="s">
        <v>1362</v>
      </c>
      <c r="B685">
        <v>3505500</v>
      </c>
      <c r="C685" t="s">
        <v>93</v>
      </c>
      <c r="D685">
        <v>2016</v>
      </c>
      <c r="E685" t="s">
        <v>34</v>
      </c>
      <c r="F685" s="6">
        <v>5924.451097568065</v>
      </c>
      <c r="G685" s="12">
        <v>53.85536674647337</v>
      </c>
      <c r="H685" s="6">
        <v>1353.733083005797</v>
      </c>
      <c r="I685" s="6">
        <v>1338.884495036079</v>
      </c>
      <c r="J685" s="6">
        <v>55212.27976814959</v>
      </c>
      <c r="K685" s="8" t="s">
        <v>680</v>
      </c>
      <c r="L685" s="12">
        <v>82.81588447653429</v>
      </c>
      <c r="M685" s="12">
        <v>710.6260602510943</v>
      </c>
    </row>
    <row r="686" spans="1:13">
      <c r="A686" t="s">
        <v>1363</v>
      </c>
      <c r="B686">
        <v>3505500</v>
      </c>
      <c r="C686" t="s">
        <v>93</v>
      </c>
      <c r="D686">
        <v>2017</v>
      </c>
      <c r="E686" t="s">
        <v>34</v>
      </c>
      <c r="F686" s="6">
        <v>5949.621607433715</v>
      </c>
      <c r="G686" s="12">
        <v>53.57555643369745</v>
      </c>
      <c r="H686" s="6">
        <v>1379.171253459641</v>
      </c>
      <c r="I686" s="6">
        <v>1301.811288812025</v>
      </c>
      <c r="J686" s="6">
        <v>58420.6115421128</v>
      </c>
      <c r="K686" s="12">
        <v>6.7</v>
      </c>
      <c r="L686" s="12">
        <v>83.76830044557606</v>
      </c>
      <c r="M686" s="12">
        <v>717.7504514775885</v>
      </c>
    </row>
    <row r="687" spans="1:13">
      <c r="A687" t="s">
        <v>1364</v>
      </c>
      <c r="B687">
        <v>3505500</v>
      </c>
      <c r="C687" t="s">
        <v>93</v>
      </c>
      <c r="D687">
        <v>2018</v>
      </c>
      <c r="E687" t="s">
        <v>34</v>
      </c>
      <c r="F687" s="6">
        <v>6295.229198836987</v>
      </c>
      <c r="G687" s="12">
        <v>55.02065803011741</v>
      </c>
      <c r="H687" s="6">
        <v>1515.089438941532</v>
      </c>
      <c r="I687" s="6">
        <v>1283.044996396</v>
      </c>
      <c r="J687" s="6">
        <v>58145.59793471372</v>
      </c>
      <c r="K687" s="8" t="s">
        <v>680</v>
      </c>
      <c r="L687" s="12">
        <v>82.27513227513228</v>
      </c>
      <c r="M687" s="12">
        <v>763.8882919036753</v>
      </c>
    </row>
    <row r="688" spans="1:13">
      <c r="A688" t="s">
        <v>1365</v>
      </c>
      <c r="B688">
        <v>3505500</v>
      </c>
      <c r="C688" t="s">
        <v>93</v>
      </c>
      <c r="D688">
        <v>2019</v>
      </c>
      <c r="E688" t="s">
        <v>34</v>
      </c>
      <c r="F688" s="6">
        <v>7044.754316063772</v>
      </c>
      <c r="G688" s="12">
        <v>52.49646996986694</v>
      </c>
      <c r="H688" s="6">
        <v>1618.883372929647</v>
      </c>
      <c r="I688" s="6">
        <v>1246.110671798194</v>
      </c>
      <c r="J688" s="6">
        <v>55486.86251592461</v>
      </c>
      <c r="K688" s="12">
        <v>6.7</v>
      </c>
      <c r="L688" s="12">
        <v>83.75350140056022</v>
      </c>
      <c r="M688" s="12">
        <v>860.1504124827545</v>
      </c>
    </row>
    <row r="689" spans="1:13">
      <c r="A689" t="s">
        <v>1366</v>
      </c>
      <c r="B689">
        <v>3505500</v>
      </c>
      <c r="C689" t="s">
        <v>93</v>
      </c>
      <c r="D689">
        <v>2020</v>
      </c>
      <c r="E689" t="s">
        <v>34</v>
      </c>
      <c r="F689" s="6">
        <v>7399.267864125473</v>
      </c>
      <c r="G689" s="12">
        <v>59.11585657024254</v>
      </c>
      <c r="H689" s="6">
        <v>2213.059564975486</v>
      </c>
      <c r="I689" s="6">
        <v>1152.201800040366</v>
      </c>
      <c r="J689" s="6">
        <v>55379.93263398519</v>
      </c>
      <c r="K689" s="8" t="s">
        <v>680</v>
      </c>
      <c r="L689" s="12">
        <v>83.83067314365024</v>
      </c>
      <c r="M689" s="12">
        <v>908.8742695541242</v>
      </c>
    </row>
    <row r="690" spans="1:13">
      <c r="A690" t="s">
        <v>1367</v>
      </c>
      <c r="B690">
        <v>3505500</v>
      </c>
      <c r="C690" t="s">
        <v>93</v>
      </c>
      <c r="D690">
        <v>2021</v>
      </c>
      <c r="E690" t="s">
        <v>34</v>
      </c>
      <c r="F690" s="6">
        <v>7812.298562838685</v>
      </c>
      <c r="G690" s="12">
        <v>58.24395391631582</v>
      </c>
      <c r="H690" s="6">
        <v>2527.420934194145</v>
      </c>
      <c r="I690" s="6">
        <v>1339.09485569886</v>
      </c>
      <c r="J690" s="6">
        <v>59862.08467946285</v>
      </c>
      <c r="K690" s="12">
        <v>6.2</v>
      </c>
      <c r="L690" s="12">
        <v>84.34596140100072</v>
      </c>
      <c r="M690" s="12">
        <v>965.1782382444682</v>
      </c>
    </row>
    <row r="691" spans="1:13">
      <c r="A691" t="s">
        <v>1368</v>
      </c>
      <c r="B691">
        <v>3505500</v>
      </c>
      <c r="C691" t="s">
        <v>93</v>
      </c>
      <c r="D691">
        <v>2022</v>
      </c>
      <c r="E691" t="s">
        <v>34</v>
      </c>
      <c r="F691" s="6">
        <v>8704.584381939459</v>
      </c>
      <c r="G691" s="12">
        <v>59.59592375041161</v>
      </c>
      <c r="H691" s="6">
        <v>2934.05932208165</v>
      </c>
      <c r="I691" s="6">
        <v>1642.803549781002</v>
      </c>
      <c r="J691" s="6">
        <v>57785.66686991457</v>
      </c>
      <c r="K691" s="8" t="s">
        <v>680</v>
      </c>
      <c r="L691" s="12">
        <v>84.00576368876081</v>
      </c>
      <c r="M691" s="12">
        <v>1066.181018021855</v>
      </c>
    </row>
    <row r="692" spans="1:13">
      <c r="A692" t="s">
        <v>1369</v>
      </c>
      <c r="B692">
        <v>3505500</v>
      </c>
      <c r="C692" t="s">
        <v>93</v>
      </c>
      <c r="D692">
        <v>2023</v>
      </c>
      <c r="E692" t="s">
        <v>34</v>
      </c>
      <c r="F692" s="6">
        <v>7795.917230203077</v>
      </c>
      <c r="G692" s="12">
        <v>58.01632468411576</v>
      </c>
      <c r="H692" s="6">
        <v>2291.141034716245</v>
      </c>
      <c r="I692" s="6">
        <v>1849.503853609749</v>
      </c>
      <c r="J692" s="6">
        <v>59098.836246104</v>
      </c>
      <c r="K692" s="12">
        <v>7.2</v>
      </c>
      <c r="L692" s="12">
        <v>82.65306122448979</v>
      </c>
      <c r="M692" s="12">
        <v>970.9230216425668</v>
      </c>
    </row>
    <row r="693" spans="1:13">
      <c r="A693" t="s">
        <v>1370</v>
      </c>
      <c r="B693">
        <v>3505500</v>
      </c>
      <c r="C693" t="s">
        <v>93</v>
      </c>
      <c r="D693">
        <v>2024</v>
      </c>
      <c r="E693" t="s">
        <v>34</v>
      </c>
      <c r="F693" s="6">
        <v>8091.059942505894</v>
      </c>
      <c r="G693" s="12">
        <v>58.02872243005233</v>
      </c>
      <c r="H693" s="6">
        <v>2353.240959523238</v>
      </c>
      <c r="I693" s="6">
        <v>1728.973501061703</v>
      </c>
      <c r="J693" s="8" t="s">
        <v>680</v>
      </c>
      <c r="K693" s="8" t="s">
        <v>680</v>
      </c>
      <c r="L693" s="12">
        <v>84.49920508744039</v>
      </c>
      <c r="M693" s="12">
        <v>1024.328188721246</v>
      </c>
    </row>
    <row r="694" spans="1:13">
      <c r="A694" t="s">
        <v>1371</v>
      </c>
      <c r="B694">
        <v>3505500</v>
      </c>
      <c r="C694" t="s">
        <v>93</v>
      </c>
      <c r="D694">
        <v>2025</v>
      </c>
      <c r="E694" t="s">
        <v>34</v>
      </c>
      <c r="F694" s="6">
        <v>9020.727163764112</v>
      </c>
      <c r="G694" s="12">
        <v>60.00208702864911</v>
      </c>
      <c r="H694" s="6">
        <v>2587.862686263853</v>
      </c>
      <c r="I694" s="6">
        <v>1724.637019620817</v>
      </c>
      <c r="J694" s="8" t="s">
        <v>680</v>
      </c>
      <c r="K694" s="8" t="s">
        <v>680</v>
      </c>
      <c r="L694" s="8" t="s">
        <v>680</v>
      </c>
      <c r="M694" s="12">
        <v>1145.24445853</v>
      </c>
    </row>
    <row r="695" spans="1:13">
      <c r="A695" t="s">
        <v>1372</v>
      </c>
      <c r="B695">
        <v>3505609</v>
      </c>
      <c r="C695" t="s">
        <v>94</v>
      </c>
      <c r="D695">
        <v>2015</v>
      </c>
      <c r="E695" t="s">
        <v>7</v>
      </c>
      <c r="F695" s="6">
        <v>3379.392113832586</v>
      </c>
      <c r="G695" s="12">
        <v>88.69448905659857</v>
      </c>
      <c r="H695" s="6">
        <v>846.0317699384248</v>
      </c>
      <c r="I695" s="6">
        <v>1539.723963426113</v>
      </c>
      <c r="J695" s="6">
        <v>23653.46486374822</v>
      </c>
      <c r="K695" s="12">
        <v>5.9</v>
      </c>
      <c r="L695" s="12">
        <v>74.3801652892562</v>
      </c>
      <c r="M695" s="12">
        <v>105.5384157149917</v>
      </c>
    </row>
    <row r="696" spans="1:13">
      <c r="A696" t="s">
        <v>1373</v>
      </c>
      <c r="B696">
        <v>3505609</v>
      </c>
      <c r="C696" t="s">
        <v>94</v>
      </c>
      <c r="D696">
        <v>2016</v>
      </c>
      <c r="E696" t="s">
        <v>7</v>
      </c>
      <c r="F696" s="6">
        <v>3325.95720589502</v>
      </c>
      <c r="G696" s="12">
        <v>88.35599550627593</v>
      </c>
      <c r="H696" s="6">
        <v>762.121916096236</v>
      </c>
      <c r="I696" s="6">
        <v>1435.804273325485</v>
      </c>
      <c r="J696" s="6">
        <v>23960.8568972453</v>
      </c>
      <c r="K696" s="8" t="s">
        <v>680</v>
      </c>
      <c r="L696" s="12">
        <v>74.51820128479658</v>
      </c>
      <c r="M696" s="12">
        <v>105.0304026049588</v>
      </c>
    </row>
    <row r="697" spans="1:13">
      <c r="A697" t="s">
        <v>1374</v>
      </c>
      <c r="B697">
        <v>3505609</v>
      </c>
      <c r="C697" t="s">
        <v>94</v>
      </c>
      <c r="D697">
        <v>2017</v>
      </c>
      <c r="E697" t="s">
        <v>7</v>
      </c>
      <c r="F697" s="6">
        <v>3447.112709882276</v>
      </c>
      <c r="G697" s="12">
        <v>83.62109097370062</v>
      </c>
      <c r="H697" s="6">
        <v>853.3843487754681</v>
      </c>
      <c r="I697" s="6">
        <v>1430.539119893625</v>
      </c>
      <c r="J697" s="6">
        <v>22075.75912867681</v>
      </c>
      <c r="K697" s="12">
        <v>5.8</v>
      </c>
      <c r="L697" s="12">
        <v>78.01724137931035</v>
      </c>
      <c r="M697" s="12">
        <v>110.0352848121521</v>
      </c>
    </row>
    <row r="698" spans="1:13">
      <c r="A698" t="s">
        <v>1375</v>
      </c>
      <c r="B698">
        <v>3505609</v>
      </c>
      <c r="C698" t="s">
        <v>94</v>
      </c>
      <c r="D698">
        <v>2018</v>
      </c>
      <c r="E698" t="s">
        <v>7</v>
      </c>
      <c r="F698" s="6">
        <v>3446.015059744955</v>
      </c>
      <c r="G698" s="12">
        <v>83.81368912893379</v>
      </c>
      <c r="H698" s="6">
        <v>830.5487477953005</v>
      </c>
      <c r="I698" s="6">
        <v>1550.603786250982</v>
      </c>
      <c r="J698" s="6">
        <v>22972.73863089298</v>
      </c>
      <c r="K698" s="8" t="s">
        <v>680</v>
      </c>
      <c r="L698" s="12">
        <v>77.8688524590164</v>
      </c>
      <c r="M698" s="12">
        <v>111.7680524477679</v>
      </c>
    </row>
    <row r="699" spans="1:13">
      <c r="A699" t="s">
        <v>1376</v>
      </c>
      <c r="B699">
        <v>3505609</v>
      </c>
      <c r="C699" t="s">
        <v>94</v>
      </c>
      <c r="D699">
        <v>2019</v>
      </c>
      <c r="E699" t="s">
        <v>7</v>
      </c>
      <c r="F699" s="6">
        <v>3616.76444427146</v>
      </c>
      <c r="G699" s="12">
        <v>84.1802933728202</v>
      </c>
      <c r="H699" s="6">
        <v>907.6125565314418</v>
      </c>
      <c r="I699" s="6">
        <v>1496.738322482661</v>
      </c>
      <c r="J699" s="6">
        <v>21437.32730774679</v>
      </c>
      <c r="K699" s="12">
        <v>6.3</v>
      </c>
      <c r="L699" s="12">
        <v>81.49882903981265</v>
      </c>
      <c r="M699" s="12">
        <v>118.6732749454351</v>
      </c>
    </row>
    <row r="700" spans="1:13">
      <c r="A700" t="s">
        <v>1377</v>
      </c>
      <c r="B700">
        <v>3505609</v>
      </c>
      <c r="C700" t="s">
        <v>94</v>
      </c>
      <c r="D700">
        <v>2020</v>
      </c>
      <c r="E700" t="s">
        <v>7</v>
      </c>
      <c r="F700" s="6">
        <v>3759.81579299152</v>
      </c>
      <c r="G700" s="12">
        <v>84.49702224107193</v>
      </c>
      <c r="H700" s="6">
        <v>983.7309964496648</v>
      </c>
      <c r="I700" s="6">
        <v>1485.653193561423</v>
      </c>
      <c r="J700" s="6">
        <v>22649.56560611814</v>
      </c>
      <c r="K700" s="8" t="s">
        <v>680</v>
      </c>
      <c r="L700" s="12">
        <v>80.49886621315193</v>
      </c>
      <c r="M700" s="12">
        <v>124.7506880114586</v>
      </c>
    </row>
    <row r="701" spans="1:13">
      <c r="A701" t="s">
        <v>1378</v>
      </c>
      <c r="B701">
        <v>3505609</v>
      </c>
      <c r="C701" t="s">
        <v>94</v>
      </c>
      <c r="D701">
        <v>2021</v>
      </c>
      <c r="E701" t="s">
        <v>7</v>
      </c>
      <c r="F701" s="6">
        <v>3946.03895338115</v>
      </c>
      <c r="G701" s="12">
        <v>84.50853915957634</v>
      </c>
      <c r="H701" s="6">
        <v>972.2659504944597</v>
      </c>
      <c r="I701" s="6">
        <v>1738.322151173818</v>
      </c>
      <c r="J701" s="6">
        <v>23339.8313006718</v>
      </c>
      <c r="K701" s="12">
        <v>5.7</v>
      </c>
      <c r="L701" s="12">
        <v>81.01604278074866</v>
      </c>
      <c r="M701" s="12">
        <v>132.3383083795436</v>
      </c>
    </row>
    <row r="702" spans="1:13">
      <c r="A702" t="s">
        <v>1379</v>
      </c>
      <c r="B702">
        <v>3505609</v>
      </c>
      <c r="C702" t="s">
        <v>94</v>
      </c>
      <c r="D702">
        <v>2022</v>
      </c>
      <c r="E702" t="s">
        <v>7</v>
      </c>
      <c r="F702" s="6">
        <v>4548.89902685084</v>
      </c>
      <c r="G702" s="12">
        <v>83.77873820534829</v>
      </c>
      <c r="H702" s="6">
        <v>1111.623272963026</v>
      </c>
      <c r="I702" s="6">
        <v>1977.924993506839</v>
      </c>
      <c r="J702" s="6">
        <v>23527.69235969919</v>
      </c>
      <c r="K702" s="8" t="s">
        <v>680</v>
      </c>
      <c r="L702" s="12">
        <v>80.15873015873017</v>
      </c>
      <c r="M702" s="12">
        <v>145.9832675696971</v>
      </c>
    </row>
    <row r="703" spans="1:13">
      <c r="A703" t="s">
        <v>1380</v>
      </c>
      <c r="B703">
        <v>3505609</v>
      </c>
      <c r="C703" t="s">
        <v>94</v>
      </c>
      <c r="D703">
        <v>2023</v>
      </c>
      <c r="E703" t="s">
        <v>7</v>
      </c>
      <c r="F703" s="6">
        <v>4418.154736422302</v>
      </c>
      <c r="G703" s="12">
        <v>84.28278988435316</v>
      </c>
      <c r="H703" s="6">
        <v>1262.655092815419</v>
      </c>
      <c r="I703" s="6">
        <v>1785.073969266401</v>
      </c>
      <c r="J703" s="6">
        <v>24770.18615827092</v>
      </c>
      <c r="K703" s="12">
        <v>6.1</v>
      </c>
      <c r="L703" s="12">
        <v>85.4066985645933</v>
      </c>
      <c r="M703" s="12">
        <v>144.1931070552465</v>
      </c>
    </row>
    <row r="704" spans="1:13">
      <c r="A704" t="s">
        <v>1381</v>
      </c>
      <c r="B704">
        <v>3505609</v>
      </c>
      <c r="C704" t="s">
        <v>94</v>
      </c>
      <c r="D704">
        <v>2024</v>
      </c>
      <c r="E704" t="s">
        <v>7</v>
      </c>
      <c r="F704" s="6">
        <v>4812.925604440037</v>
      </c>
      <c r="G704" s="12">
        <v>81.63594940705241</v>
      </c>
      <c r="H704" s="6">
        <v>1534.784932217469</v>
      </c>
      <c r="I704" s="6">
        <v>1877.734272019008</v>
      </c>
      <c r="J704" s="8" t="s">
        <v>680</v>
      </c>
      <c r="K704" s="8" t="s">
        <v>680</v>
      </c>
      <c r="L704" s="12">
        <v>87.93565683646112</v>
      </c>
      <c r="M704" s="12">
        <v>159.6976844809249</v>
      </c>
    </row>
    <row r="705" spans="1:13">
      <c r="A705" t="s">
        <v>1382</v>
      </c>
      <c r="B705">
        <v>3505609</v>
      </c>
      <c r="C705" t="s">
        <v>94</v>
      </c>
      <c r="D705">
        <v>2025</v>
      </c>
      <c r="E705" t="s">
        <v>7</v>
      </c>
      <c r="F705" s="6">
        <v>4898.442112058611</v>
      </c>
      <c r="G705" s="12">
        <v>80.98766350085386</v>
      </c>
      <c r="H705" s="6">
        <v>1492.084004023541</v>
      </c>
      <c r="I705" s="6">
        <v>1880.442372087437</v>
      </c>
      <c r="J705" s="8" t="s">
        <v>680</v>
      </c>
      <c r="K705" s="8" t="s">
        <v>680</v>
      </c>
      <c r="L705" s="8" t="s">
        <v>680</v>
      </c>
      <c r="M705" s="12">
        <v>163.1377161</v>
      </c>
    </row>
    <row r="706" spans="1:13">
      <c r="A706" t="s">
        <v>1383</v>
      </c>
      <c r="B706">
        <v>3505708</v>
      </c>
      <c r="C706" t="s">
        <v>95</v>
      </c>
      <c r="D706">
        <v>2015</v>
      </c>
      <c r="E706" t="s">
        <v>34</v>
      </c>
      <c r="F706" s="6">
        <v>13518.15440046214</v>
      </c>
      <c r="G706" s="12">
        <v>51.63730707289273</v>
      </c>
      <c r="H706" s="6">
        <v>3651.042878612953</v>
      </c>
      <c r="I706" s="6">
        <v>4190.520463848647</v>
      </c>
      <c r="J706" s="6">
        <v>308461.094447952</v>
      </c>
      <c r="K706" s="12">
        <v>6.3</v>
      </c>
      <c r="L706" s="12">
        <v>80.2252816020025</v>
      </c>
      <c r="M706" s="12">
        <v>3545.473945381207</v>
      </c>
    </row>
    <row r="707" spans="1:13">
      <c r="A707" t="s">
        <v>1384</v>
      </c>
      <c r="B707">
        <v>3505708</v>
      </c>
      <c r="C707" t="s">
        <v>95</v>
      </c>
      <c r="D707">
        <v>2016</v>
      </c>
      <c r="E707" t="s">
        <v>34</v>
      </c>
      <c r="F707" s="6">
        <v>12985.95693947451</v>
      </c>
      <c r="G707" s="12">
        <v>49.60381882330855</v>
      </c>
      <c r="H707" s="6">
        <v>3440.452967577874</v>
      </c>
      <c r="I707" s="6">
        <v>4003.016747307388</v>
      </c>
      <c r="J707" s="6">
        <v>276719.4032364282</v>
      </c>
      <c r="K707" s="8" t="s">
        <v>680</v>
      </c>
      <c r="L707" s="12">
        <v>82.5107096293537</v>
      </c>
      <c r="M707" s="12">
        <v>3440.434501759679</v>
      </c>
    </row>
    <row r="708" spans="1:13">
      <c r="A708" t="s">
        <v>1385</v>
      </c>
      <c r="B708">
        <v>3505708</v>
      </c>
      <c r="C708" t="s">
        <v>95</v>
      </c>
      <c r="D708">
        <v>2017</v>
      </c>
      <c r="E708" t="s">
        <v>34</v>
      </c>
      <c r="F708" s="6">
        <v>13682.30725280263</v>
      </c>
      <c r="G708" s="12">
        <v>46.61294642671119</v>
      </c>
      <c r="H708" s="6">
        <v>3638.98414003071</v>
      </c>
      <c r="I708" s="6">
        <v>4237.868202332765</v>
      </c>
      <c r="J708" s="6">
        <v>268721.6927300193</v>
      </c>
      <c r="K708" s="12">
        <v>6.5</v>
      </c>
      <c r="L708" s="12">
        <v>83.64958325944316</v>
      </c>
      <c r="M708" s="12">
        <v>3660.482388571299</v>
      </c>
    </row>
    <row r="709" spans="1:13">
      <c r="A709" t="s">
        <v>1386</v>
      </c>
      <c r="B709">
        <v>3505708</v>
      </c>
      <c r="C709" t="s">
        <v>95</v>
      </c>
      <c r="D709">
        <v>2018</v>
      </c>
      <c r="E709" t="s">
        <v>34</v>
      </c>
      <c r="F709" s="6">
        <v>14808.04575240223</v>
      </c>
      <c r="G709" s="12">
        <v>43.39503511793507</v>
      </c>
      <c r="H709" s="6">
        <v>3718.73930631255</v>
      </c>
      <c r="I709" s="6">
        <v>4662.29780792279</v>
      </c>
      <c r="J709" s="6">
        <v>270720.9357855261</v>
      </c>
      <c r="K709" s="8" t="s">
        <v>680</v>
      </c>
      <c r="L709" s="12">
        <v>81.89700017340039</v>
      </c>
      <c r="M709" s="12">
        <v>4017.51166090124</v>
      </c>
    </row>
    <row r="710" spans="1:13">
      <c r="A710" t="s">
        <v>1387</v>
      </c>
      <c r="B710">
        <v>3505708</v>
      </c>
      <c r="C710" t="s">
        <v>95</v>
      </c>
      <c r="D710">
        <v>2019</v>
      </c>
      <c r="E710" t="s">
        <v>34</v>
      </c>
      <c r="F710" s="6">
        <v>15972.15914966655</v>
      </c>
      <c r="G710" s="12">
        <v>41.15009374960585</v>
      </c>
      <c r="H710" s="6">
        <v>4136.408320597745</v>
      </c>
      <c r="I710" s="6">
        <v>4752.467780659668</v>
      </c>
      <c r="J710" s="6">
        <v>269386.5447122381</v>
      </c>
      <c r="K710" s="12">
        <v>6.7</v>
      </c>
      <c r="L710" s="12">
        <v>83.97973445143256</v>
      </c>
      <c r="M710" s="12">
        <v>4379.278539973873</v>
      </c>
    </row>
    <row r="711" spans="1:13">
      <c r="A711" t="s">
        <v>1388</v>
      </c>
      <c r="B711">
        <v>3505708</v>
      </c>
      <c r="C711" t="s">
        <v>95</v>
      </c>
      <c r="D711">
        <v>2020</v>
      </c>
      <c r="E711" t="s">
        <v>34</v>
      </c>
      <c r="F711" s="6">
        <v>15791.85057333128</v>
      </c>
      <c r="G711" s="12">
        <v>41.48156036110455</v>
      </c>
      <c r="H711" s="6">
        <v>4118.062195586431</v>
      </c>
      <c r="I711" s="6">
        <v>4602.911355434429</v>
      </c>
      <c r="J711" s="6">
        <v>252758.5720957168</v>
      </c>
      <c r="K711" s="8" t="s">
        <v>680</v>
      </c>
      <c r="L711" s="12">
        <v>80.55149744338934</v>
      </c>
      <c r="M711" s="12">
        <v>4374.058355502446</v>
      </c>
    </row>
    <row r="712" spans="1:13">
      <c r="A712" t="s">
        <v>1389</v>
      </c>
      <c r="B712">
        <v>3505708</v>
      </c>
      <c r="C712" t="s">
        <v>95</v>
      </c>
      <c r="D712">
        <v>2021</v>
      </c>
      <c r="E712" t="s">
        <v>34</v>
      </c>
      <c r="F712" s="6">
        <v>17484.01653005322</v>
      </c>
      <c r="G712" s="12">
        <v>40.43030120349854</v>
      </c>
      <c r="H712" s="6">
        <v>4534.623963425262</v>
      </c>
      <c r="I712" s="6">
        <v>4774.703639850801</v>
      </c>
      <c r="J712" s="6">
        <v>259899.9609458006</v>
      </c>
      <c r="K712" s="12">
        <v>6.4</v>
      </c>
      <c r="L712" s="12">
        <v>79.52061361457335</v>
      </c>
      <c r="M712" s="12">
        <v>4890.349359522007</v>
      </c>
    </row>
    <row r="713" spans="1:13">
      <c r="A713" t="s">
        <v>1390</v>
      </c>
      <c r="B713">
        <v>3505708</v>
      </c>
      <c r="C713" t="s">
        <v>95</v>
      </c>
      <c r="D713">
        <v>2022</v>
      </c>
      <c r="E713" t="s">
        <v>34</v>
      </c>
      <c r="F713" s="6">
        <v>16572.89896973537</v>
      </c>
      <c r="G713" s="12">
        <v>39.6478725155961</v>
      </c>
      <c r="H713" s="6">
        <v>4227.147242943625</v>
      </c>
      <c r="I713" s="6">
        <v>5030.656635621926</v>
      </c>
      <c r="J713" s="6">
        <v>252354.7273685729</v>
      </c>
      <c r="K713" s="8" t="s">
        <v>680</v>
      </c>
      <c r="L713" s="12">
        <v>79.25105082155139</v>
      </c>
      <c r="M713" s="12">
        <v>5244.875055649062</v>
      </c>
    </row>
    <row r="714" spans="1:13">
      <c r="A714" t="s">
        <v>1391</v>
      </c>
      <c r="B714">
        <v>3505708</v>
      </c>
      <c r="C714" t="s">
        <v>95</v>
      </c>
      <c r="D714">
        <v>2023</v>
      </c>
      <c r="E714" t="s">
        <v>34</v>
      </c>
      <c r="F714" s="6">
        <v>15911.01568399618</v>
      </c>
      <c r="G714" s="12">
        <v>36.96841936653372</v>
      </c>
      <c r="H714" s="6">
        <v>3587.1329126979</v>
      </c>
      <c r="I714" s="6">
        <v>5096.455167666952</v>
      </c>
      <c r="J714" s="6">
        <v>242812.9783729794</v>
      </c>
      <c r="K714" s="12">
        <v>6.4</v>
      </c>
      <c r="L714" s="12">
        <v>79.55302881787885</v>
      </c>
      <c r="M714" s="12">
        <v>5145.71793829847</v>
      </c>
    </row>
    <row r="715" spans="1:13">
      <c r="A715" t="s">
        <v>1392</v>
      </c>
      <c r="B715">
        <v>3505708</v>
      </c>
      <c r="C715" t="s">
        <v>95</v>
      </c>
      <c r="D715">
        <v>2024</v>
      </c>
      <c r="E715" t="s">
        <v>34</v>
      </c>
      <c r="F715" s="6">
        <v>16946.73054202981</v>
      </c>
      <c r="G715" s="12">
        <v>36.67009449662394</v>
      </c>
      <c r="H715" s="6">
        <v>3705.08535776484</v>
      </c>
      <c r="I715" s="6">
        <v>5323.402561887738</v>
      </c>
      <c r="J715" s="8" t="s">
        <v>680</v>
      </c>
      <c r="K715" s="8" t="s">
        <v>680</v>
      </c>
      <c r="L715" s="12">
        <v>79.09451283121219</v>
      </c>
      <c r="M715" s="12">
        <v>5598.166020523587</v>
      </c>
    </row>
    <row r="716" spans="1:13">
      <c r="A716" t="s">
        <v>1393</v>
      </c>
      <c r="B716">
        <v>3505708</v>
      </c>
      <c r="C716" t="s">
        <v>95</v>
      </c>
      <c r="D716">
        <v>2025</v>
      </c>
      <c r="E716" t="s">
        <v>34</v>
      </c>
      <c r="F716" s="6">
        <v>17313.04905716178</v>
      </c>
      <c r="G716" s="12">
        <v>35.79741438081852</v>
      </c>
      <c r="H716" s="6">
        <v>3562.014096039696</v>
      </c>
      <c r="I716" s="6">
        <v>5089.126409597977</v>
      </c>
      <c r="J716" s="8" t="s">
        <v>680</v>
      </c>
      <c r="K716" s="8" t="s">
        <v>680</v>
      </c>
      <c r="L716" s="8" t="s">
        <v>680</v>
      </c>
      <c r="M716" s="12">
        <v>5778.00505319</v>
      </c>
    </row>
    <row r="717" spans="1:13">
      <c r="A717" t="s">
        <v>1394</v>
      </c>
      <c r="B717">
        <v>3505807</v>
      </c>
      <c r="C717" t="s">
        <v>97</v>
      </c>
      <c r="D717">
        <v>2015</v>
      </c>
      <c r="E717" t="s">
        <v>7</v>
      </c>
      <c r="F717" s="6">
        <v>3616.195248294073</v>
      </c>
      <c r="G717" s="12">
        <v>87.70189154551991</v>
      </c>
      <c r="H717" s="6">
        <v>1057.665573319159</v>
      </c>
      <c r="I717" s="6">
        <v>836.5523670871121</v>
      </c>
      <c r="J717" s="6">
        <v>75516.25218604718</v>
      </c>
      <c r="K717" s="8" t="s">
        <v>680</v>
      </c>
      <c r="L717" s="12">
        <v>89.29663608562691</v>
      </c>
      <c r="M717" s="12">
        <v>76.18238529581123</v>
      </c>
    </row>
    <row r="718" spans="1:13">
      <c r="A718" t="s">
        <v>1395</v>
      </c>
      <c r="B718">
        <v>3505807</v>
      </c>
      <c r="C718" t="s">
        <v>97</v>
      </c>
      <c r="D718">
        <v>2016</v>
      </c>
      <c r="E718" t="s">
        <v>7</v>
      </c>
      <c r="F718" s="6">
        <v>3609.953749214152</v>
      </c>
      <c r="G718" s="12">
        <v>88.79796362836635</v>
      </c>
      <c r="H718" s="6">
        <v>1084.066458285127</v>
      </c>
      <c r="I718" s="6">
        <v>805.2261390693351</v>
      </c>
      <c r="J718" s="6">
        <v>62562.32810652107</v>
      </c>
      <c r="K718" s="8" t="s">
        <v>680</v>
      </c>
      <c r="L718" s="12">
        <v>88.57142857142857</v>
      </c>
      <c r="M718" s="12">
        <v>76.06172549594217</v>
      </c>
    </row>
    <row r="719" spans="1:13">
      <c r="A719" t="s">
        <v>1396</v>
      </c>
      <c r="B719">
        <v>3505807</v>
      </c>
      <c r="C719" t="s">
        <v>97</v>
      </c>
      <c r="D719">
        <v>2017</v>
      </c>
      <c r="E719" t="s">
        <v>7</v>
      </c>
      <c r="F719" s="6">
        <v>3653.3066084136</v>
      </c>
      <c r="G719" s="12">
        <v>88.51704719211104</v>
      </c>
      <c r="H719" s="6">
        <v>1094.732521762205</v>
      </c>
      <c r="I719" s="6">
        <v>837.4652943818618</v>
      </c>
      <c r="J719" s="6">
        <v>76151.06731959396</v>
      </c>
      <c r="K719" s="8" t="s">
        <v>680</v>
      </c>
      <c r="L719" s="12">
        <v>93.77162629757785</v>
      </c>
      <c r="M719" s="12">
        <v>76.98613015909979</v>
      </c>
    </row>
    <row r="720" spans="1:13">
      <c r="A720" t="s">
        <v>1397</v>
      </c>
      <c r="B720">
        <v>3505807</v>
      </c>
      <c r="C720" t="s">
        <v>97</v>
      </c>
      <c r="D720">
        <v>2018</v>
      </c>
      <c r="E720" t="s">
        <v>7</v>
      </c>
      <c r="F720" s="6">
        <v>4183.144304675736</v>
      </c>
      <c r="G720" s="12">
        <v>88.78855882001072</v>
      </c>
      <c r="H720" s="6">
        <v>1292.93166915575</v>
      </c>
      <c r="I720" s="6">
        <v>1097.668839294041</v>
      </c>
      <c r="J720" s="6">
        <v>66515.53753572967</v>
      </c>
      <c r="K720" s="8" t="s">
        <v>680</v>
      </c>
      <c r="L720" s="12">
        <v>91.15646258503402</v>
      </c>
      <c r="M720" s="12">
        <v>87.65360576017538</v>
      </c>
    </row>
    <row r="721" spans="1:13">
      <c r="A721" t="s">
        <v>1398</v>
      </c>
      <c r="B721">
        <v>3505807</v>
      </c>
      <c r="C721" t="s">
        <v>97</v>
      </c>
      <c r="D721">
        <v>2019</v>
      </c>
      <c r="E721" t="s">
        <v>7</v>
      </c>
      <c r="F721" s="6">
        <v>4393.912364355376</v>
      </c>
      <c r="G721" s="12">
        <v>88.67296798142711</v>
      </c>
      <c r="H721" s="6">
        <v>1476.361445889086</v>
      </c>
      <c r="I721" s="6">
        <v>1290.31626909546</v>
      </c>
      <c r="J721" s="6">
        <v>73097.1434169049</v>
      </c>
      <c r="K721" s="8" t="s">
        <v>680</v>
      </c>
      <c r="L721" s="12">
        <v>87.58389261744966</v>
      </c>
      <c r="M721" s="12">
        <v>92.06564577033819</v>
      </c>
    </row>
    <row r="722" spans="1:13">
      <c r="A722" t="s">
        <v>1399</v>
      </c>
      <c r="B722">
        <v>3505807</v>
      </c>
      <c r="C722" t="s">
        <v>97</v>
      </c>
      <c r="D722">
        <v>2020</v>
      </c>
      <c r="E722" t="s">
        <v>7</v>
      </c>
      <c r="F722" s="6">
        <v>4726.655604701331</v>
      </c>
      <c r="G722" s="12">
        <v>86.67997023996897</v>
      </c>
      <c r="H722" s="6">
        <v>1834.553561393513</v>
      </c>
      <c r="I722" s="6">
        <v>1001.857114049983</v>
      </c>
      <c r="J722" s="6">
        <v>63341.98466794056</v>
      </c>
      <c r="K722" s="8" t="s">
        <v>680</v>
      </c>
      <c r="L722" s="12">
        <v>87.890625</v>
      </c>
      <c r="M722" s="12">
        <v>99.03761488530698</v>
      </c>
    </row>
    <row r="723" spans="1:13">
      <c r="A723" t="s">
        <v>1400</v>
      </c>
      <c r="B723">
        <v>3505807</v>
      </c>
      <c r="C723" t="s">
        <v>97</v>
      </c>
      <c r="D723">
        <v>2021</v>
      </c>
      <c r="E723" t="s">
        <v>7</v>
      </c>
      <c r="F723" s="6">
        <v>4740.004324070003</v>
      </c>
      <c r="G723" s="12">
        <v>87.0877308641292</v>
      </c>
      <c r="H723" s="6">
        <v>1643.483263947122</v>
      </c>
      <c r="I723" s="6">
        <v>1036.395669043249</v>
      </c>
      <c r="J723" s="6">
        <v>63811.21744096584</v>
      </c>
      <c r="K723" s="8" t="s">
        <v>680</v>
      </c>
      <c r="L723" s="12">
        <v>87.96992481203007</v>
      </c>
      <c r="M723" s="12">
        <v>99.31257059791471</v>
      </c>
    </row>
    <row r="724" spans="1:13">
      <c r="A724" t="s">
        <v>1401</v>
      </c>
      <c r="B724">
        <v>3505807</v>
      </c>
      <c r="C724" t="s">
        <v>97</v>
      </c>
      <c r="D724">
        <v>2022</v>
      </c>
      <c r="E724" t="s">
        <v>7</v>
      </c>
      <c r="F724" s="6">
        <v>5292.573147527411</v>
      </c>
      <c r="G724" s="12">
        <v>88.02406532114151</v>
      </c>
      <c r="H724" s="6">
        <v>1720.215971300127</v>
      </c>
      <c r="I724" s="6">
        <v>1450.391883894401</v>
      </c>
      <c r="J724" s="6">
        <v>60861.0967428654</v>
      </c>
      <c r="K724" s="8" t="s">
        <v>680</v>
      </c>
      <c r="L724" s="12">
        <v>84.58646616541354</v>
      </c>
      <c r="M724" s="12">
        <v>113.8062003912819</v>
      </c>
    </row>
    <row r="725" spans="1:13">
      <c r="A725" t="s">
        <v>1402</v>
      </c>
      <c r="B725">
        <v>3505807</v>
      </c>
      <c r="C725" t="s">
        <v>97</v>
      </c>
      <c r="D725">
        <v>2023</v>
      </c>
      <c r="E725" t="s">
        <v>7</v>
      </c>
      <c r="F725" s="6">
        <v>5460.347164446089</v>
      </c>
      <c r="G725" s="12">
        <v>87.09718396132043</v>
      </c>
      <c r="H725" s="6">
        <v>1812.897081509959</v>
      </c>
      <c r="I725" s="6">
        <v>1530.427917364748</v>
      </c>
      <c r="J725" s="6">
        <v>80636.35800014509</v>
      </c>
      <c r="K725" s="12">
        <v>6.1</v>
      </c>
      <c r="L725" s="12">
        <v>92.64069264069263</v>
      </c>
      <c r="M725" s="12">
        <v>118.4977239892268</v>
      </c>
    </row>
    <row r="726" spans="1:13">
      <c r="A726" t="s">
        <v>1403</v>
      </c>
      <c r="B726">
        <v>3505807</v>
      </c>
      <c r="C726" t="s">
        <v>97</v>
      </c>
      <c r="D726">
        <v>2024</v>
      </c>
      <c r="E726" t="s">
        <v>7</v>
      </c>
      <c r="F726" s="6">
        <v>6136.297298838263</v>
      </c>
      <c r="G726" s="12">
        <v>86.14224626458686</v>
      </c>
      <c r="H726" s="6">
        <v>1800.328705357217</v>
      </c>
      <c r="I726" s="6">
        <v>1820.396374391571</v>
      </c>
      <c r="J726" s="8" t="s">
        <v>680</v>
      </c>
      <c r="K726" s="8" t="s">
        <v>680</v>
      </c>
      <c r="L726" s="12">
        <v>82.96943231441048</v>
      </c>
      <c r="M726" s="12">
        <v>134.384910844558</v>
      </c>
    </row>
    <row r="727" spans="1:13">
      <c r="A727" t="s">
        <v>1404</v>
      </c>
      <c r="B727">
        <v>3505807</v>
      </c>
      <c r="C727" t="s">
        <v>97</v>
      </c>
      <c r="D727">
        <v>2025</v>
      </c>
      <c r="E727" t="s">
        <v>7</v>
      </c>
      <c r="F727" s="6">
        <v>6353.160527899344</v>
      </c>
      <c r="G727" s="12">
        <v>85.69144489490895</v>
      </c>
      <c r="H727" s="6">
        <v>2194.501959792123</v>
      </c>
      <c r="I727" s="6">
        <v>2170.464971735959</v>
      </c>
      <c r="J727" s="8" t="s">
        <v>680</v>
      </c>
      <c r="K727" s="8" t="s">
        <v>680</v>
      </c>
      <c r="L727" s="8" t="s">
        <v>680</v>
      </c>
      <c r="M727" s="12">
        <v>139.36292934</v>
      </c>
    </row>
    <row r="728" spans="1:13">
      <c r="A728" t="s">
        <v>1405</v>
      </c>
      <c r="B728">
        <v>3505906</v>
      </c>
      <c r="C728" t="s">
        <v>98</v>
      </c>
      <c r="D728">
        <v>2015</v>
      </c>
      <c r="E728" t="s">
        <v>38</v>
      </c>
      <c r="F728" s="6">
        <v>3858.113748945875</v>
      </c>
      <c r="G728" s="12">
        <v>79.22746267102377</v>
      </c>
      <c r="H728" s="6">
        <v>1393.920804522098</v>
      </c>
      <c r="I728" s="6">
        <v>958.8046567728187</v>
      </c>
      <c r="J728" s="6">
        <v>44617.37116703072</v>
      </c>
      <c r="K728" s="12">
        <v>6.2</v>
      </c>
      <c r="L728" s="12">
        <v>81.85538881309687</v>
      </c>
      <c r="M728" s="12">
        <v>233.7592539348816</v>
      </c>
    </row>
    <row r="729" spans="1:13">
      <c r="A729" t="s">
        <v>1406</v>
      </c>
      <c r="B729">
        <v>3505906</v>
      </c>
      <c r="C729" t="s">
        <v>98</v>
      </c>
      <c r="D729">
        <v>2016</v>
      </c>
      <c r="E729" t="s">
        <v>38</v>
      </c>
      <c r="F729" s="6">
        <v>3924.267127012765</v>
      </c>
      <c r="G729" s="12">
        <v>79.07176055454219</v>
      </c>
      <c r="H729" s="6">
        <v>1439.834215944261</v>
      </c>
      <c r="I729" s="6">
        <v>997.4083507759286</v>
      </c>
      <c r="J729" s="6">
        <v>38638.75728507776</v>
      </c>
      <c r="K729" s="8" t="s">
        <v>680</v>
      </c>
      <c r="L729" s="12">
        <v>84.09090909090909</v>
      </c>
      <c r="M729" s="12">
        <v>239.5372654328592</v>
      </c>
    </row>
    <row r="730" spans="1:13">
      <c r="A730" t="s">
        <v>1407</v>
      </c>
      <c r="B730">
        <v>3505906</v>
      </c>
      <c r="C730" t="s">
        <v>98</v>
      </c>
      <c r="D730">
        <v>2017</v>
      </c>
      <c r="E730" t="s">
        <v>38</v>
      </c>
      <c r="F730" s="6">
        <v>3798.227062263266</v>
      </c>
      <c r="G730" s="12">
        <v>77.30048974942576</v>
      </c>
      <c r="H730" s="6">
        <v>1328.675758894405</v>
      </c>
      <c r="I730" s="6">
        <v>952.8067148947456</v>
      </c>
      <c r="J730" s="6">
        <v>37562.79358787483</v>
      </c>
      <c r="K730" s="12">
        <v>6.6</v>
      </c>
      <c r="L730" s="12">
        <v>81.59675236806495</v>
      </c>
      <c r="M730" s="12">
        <v>233.5149997879456</v>
      </c>
    </row>
    <row r="731" spans="1:13">
      <c r="A731" t="s">
        <v>1408</v>
      </c>
      <c r="B731">
        <v>3505906</v>
      </c>
      <c r="C731" t="s">
        <v>98</v>
      </c>
      <c r="D731">
        <v>2018</v>
      </c>
      <c r="E731" t="s">
        <v>38</v>
      </c>
      <c r="F731" s="6">
        <v>3991.094411821774</v>
      </c>
      <c r="G731" s="12">
        <v>78.40591015551115</v>
      </c>
      <c r="H731" s="6">
        <v>1317.71641530458</v>
      </c>
      <c r="I731" s="6">
        <v>935.4064043584275</v>
      </c>
      <c r="J731" s="6">
        <v>37035.30163433382</v>
      </c>
      <c r="K731" s="8" t="s">
        <v>680</v>
      </c>
      <c r="L731" s="12">
        <v>86.37602179836512</v>
      </c>
      <c r="M731" s="12">
        <v>247.5436397988337</v>
      </c>
    </row>
    <row r="732" spans="1:13">
      <c r="A732" t="s">
        <v>1409</v>
      </c>
      <c r="B732">
        <v>3505906</v>
      </c>
      <c r="C732" t="s">
        <v>98</v>
      </c>
      <c r="D732">
        <v>2019</v>
      </c>
      <c r="E732" t="s">
        <v>38</v>
      </c>
      <c r="F732" s="6">
        <v>4079.951034080731</v>
      </c>
      <c r="G732" s="12">
        <v>76.45455353104265</v>
      </c>
      <c r="H732" s="6">
        <v>1269.851561466744</v>
      </c>
      <c r="I732" s="6">
        <v>979.6181611274972</v>
      </c>
      <c r="J732" s="6">
        <v>42705.14365918638</v>
      </c>
      <c r="K732" s="12">
        <v>6.4</v>
      </c>
      <c r="L732" s="12">
        <v>86.08108108108108</v>
      </c>
      <c r="M732" s="12">
        <v>255.0295792383183</v>
      </c>
    </row>
    <row r="733" spans="1:13">
      <c r="A733" t="s">
        <v>1410</v>
      </c>
      <c r="B733">
        <v>3505906</v>
      </c>
      <c r="C733" t="s">
        <v>98</v>
      </c>
      <c r="D733">
        <v>2020</v>
      </c>
      <c r="E733" t="s">
        <v>38</v>
      </c>
      <c r="F733" s="6">
        <v>4305.910662665714</v>
      </c>
      <c r="G733" s="12">
        <v>79.10348363510245</v>
      </c>
      <c r="H733" s="6">
        <v>1519.833239686646</v>
      </c>
      <c r="I733" s="6">
        <v>945.4885832728716</v>
      </c>
      <c r="J733" s="6">
        <v>44746.34350170857</v>
      </c>
      <c r="K733" s="8" t="s">
        <v>680</v>
      </c>
      <c r="L733" s="12">
        <v>88.59527121001391</v>
      </c>
      <c r="M733" s="12">
        <v>271.1862535346867</v>
      </c>
    </row>
    <row r="734" spans="1:13">
      <c r="A734" t="s">
        <v>1411</v>
      </c>
      <c r="B734">
        <v>3505906</v>
      </c>
      <c r="C734" t="s">
        <v>98</v>
      </c>
      <c r="D734">
        <v>2021</v>
      </c>
      <c r="E734" t="s">
        <v>38</v>
      </c>
      <c r="F734" s="6">
        <v>4283.050388986284</v>
      </c>
      <c r="G734" s="12">
        <v>79.61308990641177</v>
      </c>
      <c r="H734" s="6">
        <v>1371.292350194809</v>
      </c>
      <c r="I734" s="6">
        <v>942.927804086252</v>
      </c>
      <c r="J734" s="6">
        <v>47726.71575807505</v>
      </c>
      <c r="K734" s="12">
        <v>6.1</v>
      </c>
      <c r="L734" s="12">
        <v>89.20539730134932</v>
      </c>
      <c r="M734" s="12">
        <v>271.7081505765119</v>
      </c>
    </row>
    <row r="735" spans="1:13">
      <c r="A735" t="s">
        <v>1412</v>
      </c>
      <c r="B735">
        <v>3505906</v>
      </c>
      <c r="C735" t="s">
        <v>98</v>
      </c>
      <c r="D735">
        <v>2022</v>
      </c>
      <c r="E735" t="s">
        <v>38</v>
      </c>
      <c r="F735" s="6">
        <v>5095.804200336715</v>
      </c>
      <c r="G735" s="12">
        <v>77.48490834159458</v>
      </c>
      <c r="H735" s="6">
        <v>1460.266997399135</v>
      </c>
      <c r="I735" s="6">
        <v>1232.01293864786</v>
      </c>
      <c r="J735" s="6">
        <v>54878.28486221736</v>
      </c>
      <c r="K735" s="8" t="s">
        <v>680</v>
      </c>
      <c r="L735" s="12">
        <v>87.07592891760905</v>
      </c>
      <c r="M735" s="12">
        <v>297.6051569080648</v>
      </c>
    </row>
    <row r="736" spans="1:13">
      <c r="A736" t="s">
        <v>1413</v>
      </c>
      <c r="B736">
        <v>3505906</v>
      </c>
      <c r="C736" t="s">
        <v>98</v>
      </c>
      <c r="D736">
        <v>2023</v>
      </c>
      <c r="E736" t="s">
        <v>38</v>
      </c>
      <c r="F736" s="6">
        <v>5144.47267607135</v>
      </c>
      <c r="G736" s="12">
        <v>75.54165401893195</v>
      </c>
      <c r="H736" s="6">
        <v>1636.984942619717</v>
      </c>
      <c r="I736" s="6">
        <v>1405.93448994682</v>
      </c>
      <c r="J736" s="6">
        <v>61692.74674645309</v>
      </c>
      <c r="K736" s="12">
        <v>6.6</v>
      </c>
      <c r="L736" s="12">
        <v>90.73482428115015</v>
      </c>
      <c r="M736" s="12">
        <v>304.2312528811695</v>
      </c>
    </row>
    <row r="737" spans="1:13">
      <c r="A737" t="s">
        <v>1414</v>
      </c>
      <c r="B737">
        <v>3505906</v>
      </c>
      <c r="C737" t="s">
        <v>98</v>
      </c>
      <c r="D737">
        <v>2024</v>
      </c>
      <c r="E737" t="s">
        <v>38</v>
      </c>
      <c r="F737" s="6">
        <v>5594.254623966654</v>
      </c>
      <c r="G737" s="12">
        <v>74.78241299481824</v>
      </c>
      <c r="H737" s="6">
        <v>1853.26174749574</v>
      </c>
      <c r="I737" s="6">
        <v>1458.824943671275</v>
      </c>
      <c r="J737" s="8" t="s">
        <v>680</v>
      </c>
      <c r="K737" s="8" t="s">
        <v>680</v>
      </c>
      <c r="L737" s="12">
        <v>91.06239460370995</v>
      </c>
      <c r="M737" s="12">
        <v>334.9448071007554</v>
      </c>
    </row>
    <row r="738" spans="1:13">
      <c r="A738" t="s">
        <v>1415</v>
      </c>
      <c r="B738">
        <v>3505906</v>
      </c>
      <c r="C738" t="s">
        <v>98</v>
      </c>
      <c r="D738">
        <v>2025</v>
      </c>
      <c r="E738" t="s">
        <v>38</v>
      </c>
      <c r="F738" s="6">
        <v>5711.218839486812</v>
      </c>
      <c r="G738" s="12">
        <v>75.34258533994391</v>
      </c>
      <c r="H738" s="6">
        <v>1935.798683828559</v>
      </c>
      <c r="I738" s="6">
        <v>1392.372036904186</v>
      </c>
      <c r="J738" s="8" t="s">
        <v>680</v>
      </c>
      <c r="K738" s="8" t="s">
        <v>680</v>
      </c>
      <c r="L738" s="8" t="s">
        <v>680</v>
      </c>
      <c r="M738" s="12">
        <v>342.32474602</v>
      </c>
    </row>
    <row r="739" spans="1:13">
      <c r="A739" t="s">
        <v>1416</v>
      </c>
      <c r="B739">
        <v>3506003</v>
      </c>
      <c r="C739" t="s">
        <v>17</v>
      </c>
      <c r="D739">
        <v>2015</v>
      </c>
      <c r="E739" t="s">
        <v>34</v>
      </c>
      <c r="F739" s="6">
        <v>4135.997122397507</v>
      </c>
      <c r="G739" s="12">
        <v>49.72015126149466</v>
      </c>
      <c r="H739" s="6">
        <v>840.6149211933862</v>
      </c>
      <c r="I739" s="6">
        <v>745.6663559830408</v>
      </c>
      <c r="J739" s="6">
        <v>58279.91531311584</v>
      </c>
      <c r="K739" s="12">
        <v>5.9</v>
      </c>
      <c r="L739" s="12">
        <v>77.56563245823389</v>
      </c>
      <c r="M739" s="12">
        <v>1517.877855942906</v>
      </c>
    </row>
    <row r="740" spans="1:13">
      <c r="A740" t="s">
        <v>1417</v>
      </c>
      <c r="B740">
        <v>3506003</v>
      </c>
      <c r="C740" t="s">
        <v>17</v>
      </c>
      <c r="D740">
        <v>2016</v>
      </c>
      <c r="E740" t="s">
        <v>34</v>
      </c>
      <c r="F740" s="6">
        <v>4221.24632630566</v>
      </c>
      <c r="G740" s="12">
        <v>47.2803682578228</v>
      </c>
      <c r="H740" s="6">
        <v>796.8477987047881</v>
      </c>
      <c r="I740" s="6">
        <v>736.6159806075254</v>
      </c>
      <c r="J740" s="6">
        <v>55953.55323904</v>
      </c>
      <c r="K740" s="8" t="s">
        <v>680</v>
      </c>
      <c r="L740" s="12">
        <v>79.82437352752196</v>
      </c>
      <c r="M740" s="12">
        <v>1559.193313054869</v>
      </c>
    </row>
    <row r="741" spans="1:13">
      <c r="A741" t="s">
        <v>1418</v>
      </c>
      <c r="B741">
        <v>3506003</v>
      </c>
      <c r="C741" t="s">
        <v>17</v>
      </c>
      <c r="D741">
        <v>2017</v>
      </c>
      <c r="E741" t="s">
        <v>34</v>
      </c>
      <c r="F741" s="6">
        <v>4184.702372025738</v>
      </c>
      <c r="G741" s="12">
        <v>47.00948904702096</v>
      </c>
      <c r="H741" s="6">
        <v>837.7107134077662</v>
      </c>
      <c r="I741" s="6">
        <v>751.1708525376743</v>
      </c>
      <c r="J741" s="6">
        <v>56191.56236094876</v>
      </c>
      <c r="K741" s="12">
        <v>6.1</v>
      </c>
      <c r="L741" s="12">
        <v>80.14471164077463</v>
      </c>
      <c r="M741" s="12">
        <v>1555.412024658247</v>
      </c>
    </row>
    <row r="742" spans="1:13">
      <c r="A742" t="s">
        <v>1419</v>
      </c>
      <c r="B742">
        <v>3506003</v>
      </c>
      <c r="C742" t="s">
        <v>17</v>
      </c>
      <c r="D742">
        <v>2018</v>
      </c>
      <c r="E742" t="s">
        <v>34</v>
      </c>
      <c r="F742" s="6">
        <v>4108.678554250067</v>
      </c>
      <c r="G742" s="12">
        <v>49.01771558012205</v>
      </c>
      <c r="H742" s="6">
        <v>800.9299193539496</v>
      </c>
      <c r="I742" s="6">
        <v>773.6731102162325</v>
      </c>
      <c r="J742" s="6">
        <v>56818.41107917859</v>
      </c>
      <c r="K742" s="8" t="s">
        <v>680</v>
      </c>
      <c r="L742" s="12">
        <v>81.93785066896849</v>
      </c>
      <c r="M742" s="12">
        <v>1537.763339856281</v>
      </c>
    </row>
    <row r="743" spans="1:13">
      <c r="A743" t="s">
        <v>1420</v>
      </c>
      <c r="B743">
        <v>3506003</v>
      </c>
      <c r="C743" t="s">
        <v>17</v>
      </c>
      <c r="D743">
        <v>2019</v>
      </c>
      <c r="E743" t="s">
        <v>34</v>
      </c>
      <c r="F743" s="6">
        <v>4412.706298344889</v>
      </c>
      <c r="G743" s="12">
        <v>47.20369307466691</v>
      </c>
      <c r="H743" s="6">
        <v>873.9815398416754</v>
      </c>
      <c r="I743" s="6">
        <v>859.8787230113987</v>
      </c>
      <c r="J743" s="6">
        <v>56988.8923933291</v>
      </c>
      <c r="K743" s="12">
        <v>6.1</v>
      </c>
      <c r="L743" s="12">
        <v>82.99869052815365</v>
      </c>
      <c r="M743" s="12">
        <v>1662.787161929724</v>
      </c>
    </row>
    <row r="744" spans="1:13">
      <c r="A744" t="s">
        <v>1421</v>
      </c>
      <c r="B744">
        <v>3506003</v>
      </c>
      <c r="C744" t="s">
        <v>17</v>
      </c>
      <c r="D744">
        <v>2020</v>
      </c>
      <c r="E744" t="s">
        <v>34</v>
      </c>
      <c r="F744" s="6">
        <v>4223.123953961748</v>
      </c>
      <c r="G744" s="12">
        <v>51.85480227750757</v>
      </c>
      <c r="H744" s="6">
        <v>876.0889538148705</v>
      </c>
      <c r="I744" s="6">
        <v>781.5036114769</v>
      </c>
      <c r="J744" s="6">
        <v>54117.45613324205</v>
      </c>
      <c r="K744" s="8" t="s">
        <v>680</v>
      </c>
      <c r="L744" s="12">
        <v>82.97581013235965</v>
      </c>
      <c r="M744" s="12">
        <v>1601.818246365829</v>
      </c>
    </row>
    <row r="745" spans="1:13">
      <c r="A745" t="s">
        <v>1422</v>
      </c>
      <c r="B745">
        <v>3506003</v>
      </c>
      <c r="C745" t="s">
        <v>17</v>
      </c>
      <c r="D745">
        <v>2021</v>
      </c>
      <c r="E745" t="s">
        <v>34</v>
      </c>
      <c r="F745" s="6">
        <v>4261.413447804958</v>
      </c>
      <c r="G745" s="12">
        <v>51.41048851341286</v>
      </c>
      <c r="H745" s="6">
        <v>854.5037520071096</v>
      </c>
      <c r="I745" s="6">
        <v>963.1939224776677</v>
      </c>
      <c r="J745" s="6">
        <v>54879.81004788534</v>
      </c>
      <c r="K745" s="12">
        <v>5.6</v>
      </c>
      <c r="L745" s="12">
        <v>84.85627483056788</v>
      </c>
      <c r="M745" s="12">
        <v>1626.607081507839</v>
      </c>
    </row>
    <row r="746" spans="1:13">
      <c r="A746" t="s">
        <v>1423</v>
      </c>
      <c r="B746">
        <v>3506003</v>
      </c>
      <c r="C746" t="s">
        <v>17</v>
      </c>
      <c r="D746">
        <v>2022</v>
      </c>
      <c r="E746" t="s">
        <v>34</v>
      </c>
      <c r="F746" s="6">
        <v>4902.09706211521</v>
      </c>
      <c r="G746" s="12">
        <v>47.54364075684902</v>
      </c>
      <c r="H746" s="6">
        <v>873.9302835593671</v>
      </c>
      <c r="I746" s="6">
        <v>973.0302131805444</v>
      </c>
      <c r="J746" s="6">
        <v>56277.54478168063</v>
      </c>
      <c r="K746" s="8" t="s">
        <v>680</v>
      </c>
      <c r="L746" s="12">
        <v>83.45307068366165</v>
      </c>
      <c r="M746" s="12">
        <v>1858.610492712734</v>
      </c>
    </row>
    <row r="747" spans="1:13">
      <c r="A747" t="s">
        <v>1424</v>
      </c>
      <c r="B747">
        <v>3506003</v>
      </c>
      <c r="C747" t="s">
        <v>17</v>
      </c>
      <c r="D747">
        <v>2023</v>
      </c>
      <c r="E747" t="s">
        <v>34</v>
      </c>
      <c r="F747" s="6">
        <v>4785.903319139395</v>
      </c>
      <c r="G747" s="12">
        <v>47.31531313706342</v>
      </c>
      <c r="H747" s="6">
        <v>946.3900416237342</v>
      </c>
      <c r="I747" s="6">
        <v>1036.212412535051</v>
      </c>
      <c r="J747" s="6">
        <v>58733.20299810426</v>
      </c>
      <c r="K747" s="12">
        <v>5.9</v>
      </c>
      <c r="L747" s="12">
        <v>86.34100071140621</v>
      </c>
      <c r="M747" s="12">
        <v>1844.692933039046</v>
      </c>
    </row>
    <row r="748" spans="1:13">
      <c r="A748" t="s">
        <v>1425</v>
      </c>
      <c r="B748">
        <v>3506003</v>
      </c>
      <c r="C748" t="s">
        <v>17</v>
      </c>
      <c r="D748">
        <v>2024</v>
      </c>
      <c r="E748" t="s">
        <v>34</v>
      </c>
      <c r="F748" s="6">
        <v>5042.420120871762</v>
      </c>
      <c r="G748" s="12">
        <v>46.44200545999105</v>
      </c>
      <c r="H748" s="6">
        <v>990.0183501204459</v>
      </c>
      <c r="I748" s="6">
        <v>1141.886917784824</v>
      </c>
      <c r="J748" s="8" t="s">
        <v>680</v>
      </c>
      <c r="K748" s="8" t="s">
        <v>680</v>
      </c>
      <c r="L748" s="12">
        <v>86.89979123173278</v>
      </c>
      <c r="M748" s="12">
        <v>1975.317658150304</v>
      </c>
    </row>
    <row r="749" spans="1:13">
      <c r="A749" t="s">
        <v>1426</v>
      </c>
      <c r="B749">
        <v>3506003</v>
      </c>
      <c r="C749" t="s">
        <v>17</v>
      </c>
      <c r="D749">
        <v>2025</v>
      </c>
      <c r="E749" t="s">
        <v>34</v>
      </c>
      <c r="F749" s="6">
        <v>5237.926564803905</v>
      </c>
      <c r="G749" s="12">
        <v>46.45234554692774</v>
      </c>
      <c r="H749" s="6">
        <v>1072.423442907059</v>
      </c>
      <c r="I749" s="6">
        <v>1100.683535107788</v>
      </c>
      <c r="J749" s="8" t="s">
        <v>680</v>
      </c>
      <c r="K749" s="8" t="s">
        <v>680</v>
      </c>
      <c r="L749" s="8" t="s">
        <v>680</v>
      </c>
      <c r="M749" s="12">
        <v>2058.22752986</v>
      </c>
    </row>
    <row r="750" spans="1:13">
      <c r="A750" t="s">
        <v>1427</v>
      </c>
      <c r="B750">
        <v>3506102</v>
      </c>
      <c r="C750" t="s">
        <v>99</v>
      </c>
      <c r="D750">
        <v>2015</v>
      </c>
      <c r="E750" t="s">
        <v>38</v>
      </c>
      <c r="F750" s="6">
        <v>4355.521598917644</v>
      </c>
      <c r="G750" s="12">
        <v>66.52986197368085</v>
      </c>
      <c r="H750" s="6">
        <v>1206.655916382053</v>
      </c>
      <c r="I750" s="6">
        <v>1234.086815119108</v>
      </c>
      <c r="J750" s="6">
        <v>60805.67021961501</v>
      </c>
      <c r="K750" s="12">
        <v>6.2</v>
      </c>
      <c r="L750" s="12">
        <v>73.46723044397463</v>
      </c>
      <c r="M750" s="12">
        <v>338.10607515918</v>
      </c>
    </row>
    <row r="751" spans="1:13">
      <c r="A751" t="s">
        <v>1428</v>
      </c>
      <c r="B751">
        <v>3506102</v>
      </c>
      <c r="C751" t="s">
        <v>99</v>
      </c>
      <c r="D751">
        <v>2016</v>
      </c>
      <c r="E751" t="s">
        <v>38</v>
      </c>
      <c r="F751" s="6">
        <v>4535.237894053937</v>
      </c>
      <c r="G751" s="12">
        <v>65.08220236964955</v>
      </c>
      <c r="H751" s="6">
        <v>1311.95209157173</v>
      </c>
      <c r="I751" s="6">
        <v>1280.411924160118</v>
      </c>
      <c r="J751" s="6">
        <v>65250.92619077869</v>
      </c>
      <c r="K751" s="8" t="s">
        <v>680</v>
      </c>
      <c r="L751" s="12">
        <v>75.22026431718062</v>
      </c>
      <c r="M751" s="12">
        <v>352.3653081785207</v>
      </c>
    </row>
    <row r="752" spans="1:13">
      <c r="A752" t="s">
        <v>1429</v>
      </c>
      <c r="B752">
        <v>3506102</v>
      </c>
      <c r="C752" t="s">
        <v>99</v>
      </c>
      <c r="D752">
        <v>2017</v>
      </c>
      <c r="E752" t="s">
        <v>38</v>
      </c>
      <c r="F752" s="6">
        <v>4908.802552183785</v>
      </c>
      <c r="G752" s="12">
        <v>63.75049923412468</v>
      </c>
      <c r="H752" s="6">
        <v>1324.002537966208</v>
      </c>
      <c r="I752" s="6">
        <v>1217.91304324194</v>
      </c>
      <c r="J752" s="6">
        <v>62367.04018800546</v>
      </c>
      <c r="K752" s="12">
        <v>6.6</v>
      </c>
      <c r="L752" s="12">
        <v>77.28174603174604</v>
      </c>
      <c r="M752" s="12">
        <v>381.7133952603633</v>
      </c>
    </row>
    <row r="753" spans="1:13">
      <c r="A753" t="s">
        <v>1430</v>
      </c>
      <c r="B753">
        <v>3506102</v>
      </c>
      <c r="C753" t="s">
        <v>99</v>
      </c>
      <c r="D753">
        <v>2018</v>
      </c>
      <c r="E753" t="s">
        <v>38</v>
      </c>
      <c r="F753" s="6">
        <v>5080.067533791443</v>
      </c>
      <c r="G753" s="12">
        <v>66.24236113426046</v>
      </c>
      <c r="H753" s="6">
        <v>1401.559918933973</v>
      </c>
      <c r="I753" s="6">
        <v>1195.335617397976</v>
      </c>
      <c r="J753" s="6">
        <v>62729.20186712236</v>
      </c>
      <c r="K753" s="8" t="s">
        <v>680</v>
      </c>
      <c r="L753" s="12">
        <v>74.70270270270271</v>
      </c>
      <c r="M753" s="12">
        <v>393.3801095466741</v>
      </c>
    </row>
    <row r="754" spans="1:13">
      <c r="A754" t="s">
        <v>1431</v>
      </c>
      <c r="B754">
        <v>3506102</v>
      </c>
      <c r="C754" t="s">
        <v>99</v>
      </c>
      <c r="D754">
        <v>2019</v>
      </c>
      <c r="E754" t="s">
        <v>38</v>
      </c>
      <c r="F754" s="6">
        <v>4258.383111153822</v>
      </c>
      <c r="G754" s="12">
        <v>72.82213340159011</v>
      </c>
      <c r="H754" s="6">
        <v>1384.507560461931</v>
      </c>
      <c r="I754" s="6">
        <v>1225.891714719631</v>
      </c>
      <c r="J754" s="6">
        <v>59845.97194568412</v>
      </c>
      <c r="K754" s="12">
        <v>6.4</v>
      </c>
      <c r="L754" s="12">
        <v>77.97164667393675</v>
      </c>
      <c r="M754" s="12">
        <v>330.0076575819766</v>
      </c>
    </row>
    <row r="755" spans="1:13">
      <c r="A755" t="s">
        <v>1432</v>
      </c>
      <c r="B755">
        <v>3506102</v>
      </c>
      <c r="C755" t="s">
        <v>99</v>
      </c>
      <c r="D755">
        <v>2020</v>
      </c>
      <c r="E755" t="s">
        <v>38</v>
      </c>
      <c r="F755" s="6">
        <v>4772.92767574242</v>
      </c>
      <c r="G755" s="12">
        <v>66.65185298501217</v>
      </c>
      <c r="H755" s="6">
        <v>1324.043039489554</v>
      </c>
      <c r="I755" s="6">
        <v>1007.059039109647</v>
      </c>
      <c r="J755" s="6">
        <v>57194.88249900904</v>
      </c>
      <c r="K755" s="8" t="s">
        <v>680</v>
      </c>
      <c r="L755" s="12">
        <v>71.13062568605928</v>
      </c>
      <c r="M755" s="12">
        <v>370.1644058922034</v>
      </c>
    </row>
    <row r="756" spans="1:13">
      <c r="A756" t="s">
        <v>1433</v>
      </c>
      <c r="B756">
        <v>3506102</v>
      </c>
      <c r="C756" t="s">
        <v>99</v>
      </c>
      <c r="D756">
        <v>2021</v>
      </c>
      <c r="E756" t="s">
        <v>38</v>
      </c>
      <c r="F756" s="6">
        <v>4953.151590255054</v>
      </c>
      <c r="G756" s="12">
        <v>66.89446100516315</v>
      </c>
      <c r="H756" s="6">
        <v>1323.50987991468</v>
      </c>
      <c r="I756" s="6">
        <v>1150.919918340681</v>
      </c>
      <c r="J756" s="6">
        <v>65864.69605229425</v>
      </c>
      <c r="K756" s="12">
        <v>6.2</v>
      </c>
      <c r="L756" s="12">
        <v>74.45442875481386</v>
      </c>
      <c r="M756" s="12">
        <v>384.4240012228752</v>
      </c>
    </row>
    <row r="757" spans="1:13">
      <c r="A757" t="s">
        <v>1434</v>
      </c>
      <c r="B757">
        <v>3506102</v>
      </c>
      <c r="C757" t="s">
        <v>99</v>
      </c>
      <c r="D757">
        <v>2022</v>
      </c>
      <c r="E757" t="s">
        <v>38</v>
      </c>
      <c r="F757" s="6">
        <v>5558.0849421958</v>
      </c>
      <c r="G757" s="12">
        <v>64.75320662213426</v>
      </c>
      <c r="H757" s="6">
        <v>1516.209202877058</v>
      </c>
      <c r="I757" s="6">
        <v>1460.208644581277</v>
      </c>
      <c r="J757" s="6">
        <v>71391.2981481468</v>
      </c>
      <c r="K757" s="8" t="s">
        <v>680</v>
      </c>
      <c r="L757" s="12">
        <v>73.81864623243933</v>
      </c>
      <c r="M757" s="12">
        <v>424.4876212903199</v>
      </c>
    </row>
    <row r="758" spans="1:13">
      <c r="A758" t="s">
        <v>1435</v>
      </c>
      <c r="B758">
        <v>3506102</v>
      </c>
      <c r="C758" t="s">
        <v>99</v>
      </c>
      <c r="D758">
        <v>2023</v>
      </c>
      <c r="E758" t="s">
        <v>38</v>
      </c>
      <c r="F758" s="6">
        <v>5892.63153535688</v>
      </c>
      <c r="G758" s="12">
        <v>63.56885420266401</v>
      </c>
      <c r="H758" s="6">
        <v>1659.728571941871</v>
      </c>
      <c r="I758" s="6">
        <v>1499.506888528497</v>
      </c>
      <c r="J758" s="6">
        <v>75775.86098073289</v>
      </c>
      <c r="K758" s="12">
        <v>6.4</v>
      </c>
      <c r="L758" s="12">
        <v>78.16091954022988</v>
      </c>
      <c r="M758" s="12">
        <v>455.4503303150363</v>
      </c>
    </row>
    <row r="759" spans="1:13">
      <c r="A759" t="s">
        <v>1436</v>
      </c>
      <c r="B759">
        <v>3506102</v>
      </c>
      <c r="C759" t="s">
        <v>99</v>
      </c>
      <c r="D759">
        <v>2024</v>
      </c>
      <c r="E759" t="s">
        <v>38</v>
      </c>
      <c r="F759" s="6">
        <v>6209.447115878476</v>
      </c>
      <c r="G759" s="12">
        <v>62.50991954639626</v>
      </c>
      <c r="H759" s="6">
        <v>1638.139061740799</v>
      </c>
      <c r="I759" s="6">
        <v>1424.642045768812</v>
      </c>
      <c r="J759" s="8" t="s">
        <v>680</v>
      </c>
      <c r="K759" s="8" t="s">
        <v>680</v>
      </c>
      <c r="L759" s="12">
        <v>81.87830687830687</v>
      </c>
      <c r="M759" s="12">
        <v>485.6408589328556</v>
      </c>
    </row>
    <row r="760" spans="1:13">
      <c r="A760" t="s">
        <v>1437</v>
      </c>
      <c r="B760">
        <v>3506102</v>
      </c>
      <c r="C760" t="s">
        <v>99</v>
      </c>
      <c r="D760">
        <v>2025</v>
      </c>
      <c r="E760" t="s">
        <v>38</v>
      </c>
      <c r="F760" s="6">
        <v>6090.464102636186</v>
      </c>
      <c r="G760" s="12">
        <v>61.17388088612852</v>
      </c>
      <c r="H760" s="6">
        <v>1788.575038782473</v>
      </c>
      <c r="I760" s="6">
        <v>1450.323603511507</v>
      </c>
      <c r="J760" s="8" t="s">
        <v>680</v>
      </c>
      <c r="K760" s="8" t="s">
        <v>680</v>
      </c>
      <c r="L760" s="8" t="s">
        <v>680</v>
      </c>
      <c r="M760" s="12">
        <v>476.62144928</v>
      </c>
    </row>
    <row r="761" spans="1:13">
      <c r="A761" t="s">
        <v>1438</v>
      </c>
      <c r="B761">
        <v>3506201</v>
      </c>
      <c r="C761" t="s">
        <v>100</v>
      </c>
      <c r="D761">
        <v>2015</v>
      </c>
      <c r="E761" t="s">
        <v>11</v>
      </c>
      <c r="F761" s="6">
        <v>9843.755582730531</v>
      </c>
      <c r="G761" s="12">
        <v>93.61278111655409</v>
      </c>
      <c r="H761" s="6">
        <v>1878.706795861749</v>
      </c>
      <c r="I761" s="6">
        <v>1596.397272273903</v>
      </c>
      <c r="J761" s="6">
        <v>68218.98433577911</v>
      </c>
      <c r="K761" s="8" t="s">
        <v>680</v>
      </c>
      <c r="L761" s="12">
        <v>91.66666666666667</v>
      </c>
      <c r="M761" s="12">
        <v>28.3401723226812</v>
      </c>
    </row>
    <row r="762" spans="1:13">
      <c r="A762" t="s">
        <v>1439</v>
      </c>
      <c r="B762">
        <v>3506201</v>
      </c>
      <c r="C762" t="s">
        <v>100</v>
      </c>
      <c r="D762">
        <v>2016</v>
      </c>
      <c r="E762" t="s">
        <v>11</v>
      </c>
      <c r="F762" s="6">
        <v>9295.37129299461</v>
      </c>
      <c r="G762" s="12">
        <v>97.68570440253391</v>
      </c>
      <c r="H762" s="6">
        <v>1722.469273200649</v>
      </c>
      <c r="I762" s="6">
        <v>1672.997491471086</v>
      </c>
      <c r="J762" s="6">
        <v>79566.56053467022</v>
      </c>
      <c r="K762" s="8" t="s">
        <v>680</v>
      </c>
      <c r="L762" s="12">
        <v>100</v>
      </c>
      <c r="M762" s="12">
        <v>26.97516749227036</v>
      </c>
    </row>
    <row r="763" spans="1:13">
      <c r="A763" t="s">
        <v>1440</v>
      </c>
      <c r="B763">
        <v>3506201</v>
      </c>
      <c r="C763" t="s">
        <v>100</v>
      </c>
      <c r="D763">
        <v>2017</v>
      </c>
      <c r="E763" t="s">
        <v>11</v>
      </c>
      <c r="F763" s="6">
        <v>8009.880877929782</v>
      </c>
      <c r="G763" s="12">
        <v>93.24317070253201</v>
      </c>
      <c r="H763" s="6">
        <v>2010.799188248929</v>
      </c>
      <c r="I763" s="6">
        <v>1704.109728394543</v>
      </c>
      <c r="J763" s="6">
        <v>95822.68038631559</v>
      </c>
      <c r="K763" s="12">
        <v>6.7</v>
      </c>
      <c r="L763" s="12">
        <v>96.15384615384616</v>
      </c>
      <c r="M763" s="12">
        <v>23.42890156794461</v>
      </c>
    </row>
    <row r="764" spans="1:13">
      <c r="A764" t="s">
        <v>1441</v>
      </c>
      <c r="B764">
        <v>3506201</v>
      </c>
      <c r="C764" t="s">
        <v>100</v>
      </c>
      <c r="D764">
        <v>2018</v>
      </c>
      <c r="E764" t="s">
        <v>11</v>
      </c>
      <c r="F764" s="6">
        <v>8192.791240777009</v>
      </c>
      <c r="G764" s="12">
        <v>94.33632499097898</v>
      </c>
      <c r="H764" s="6">
        <v>2177.370609694123</v>
      </c>
      <c r="I764" s="6">
        <v>1730.620901549857</v>
      </c>
      <c r="J764" s="6">
        <v>58198.05694689971</v>
      </c>
      <c r="K764" s="8" t="s">
        <v>680</v>
      </c>
      <c r="L764" s="12">
        <v>84.61538461538461</v>
      </c>
      <c r="M764" s="12">
        <v>24.20969811649606</v>
      </c>
    </row>
    <row r="765" spans="1:13">
      <c r="A765" t="s">
        <v>1442</v>
      </c>
      <c r="B765">
        <v>3506201</v>
      </c>
      <c r="C765" t="s">
        <v>100</v>
      </c>
      <c r="D765">
        <v>2019</v>
      </c>
      <c r="E765" t="s">
        <v>11</v>
      </c>
      <c r="F765" s="6">
        <v>8990.426308224711</v>
      </c>
      <c r="G765" s="12">
        <v>90.51091285911681</v>
      </c>
      <c r="H765" s="6">
        <v>2385.617129090263</v>
      </c>
      <c r="I765" s="6">
        <v>1812.164058469916</v>
      </c>
      <c r="J765" s="6">
        <v>74223.29448077241</v>
      </c>
      <c r="K765" s="12">
        <v>7.3</v>
      </c>
      <c r="L765" s="12">
        <v>91.17647058823529</v>
      </c>
      <c r="M765" s="12">
        <v>26.79147039850964</v>
      </c>
    </row>
    <row r="766" spans="1:13">
      <c r="A766" t="s">
        <v>1443</v>
      </c>
      <c r="B766">
        <v>3506201</v>
      </c>
      <c r="C766" t="s">
        <v>100</v>
      </c>
      <c r="D766">
        <v>2020</v>
      </c>
      <c r="E766" t="s">
        <v>11</v>
      </c>
      <c r="F766" s="6">
        <v>9543.852203611936</v>
      </c>
      <c r="G766" s="12">
        <v>93.40216648832386</v>
      </c>
      <c r="H766" s="6">
        <v>2436.606820597452</v>
      </c>
      <c r="I766" s="6">
        <v>2424.923324100354</v>
      </c>
      <c r="J766" s="6">
        <v>93711.65705082436</v>
      </c>
      <c r="K766" s="8" t="s">
        <v>680</v>
      </c>
      <c r="L766" s="12">
        <v>81.25</v>
      </c>
      <c r="M766" s="12">
        <v>28.67927587185387</v>
      </c>
    </row>
    <row r="767" spans="1:13">
      <c r="A767" t="s">
        <v>1444</v>
      </c>
      <c r="B767">
        <v>3506201</v>
      </c>
      <c r="C767" t="s">
        <v>100</v>
      </c>
      <c r="D767">
        <v>2021</v>
      </c>
      <c r="E767" t="s">
        <v>11</v>
      </c>
      <c r="F767" s="6">
        <v>9607.220036594068</v>
      </c>
      <c r="G767" s="12">
        <v>93.41996772853888</v>
      </c>
      <c r="H767" s="6">
        <v>2310.818749213976</v>
      </c>
      <c r="I767" s="6">
        <v>1696.759364891089</v>
      </c>
      <c r="J767" s="6">
        <v>87072.99372592065</v>
      </c>
      <c r="K767" s="12">
        <v>6.7</v>
      </c>
      <c r="L767" s="12">
        <v>92.5925925925926</v>
      </c>
      <c r="M767" s="12">
        <v>29.09066227080684</v>
      </c>
    </row>
    <row r="768" spans="1:13">
      <c r="A768" t="s">
        <v>1445</v>
      </c>
      <c r="B768">
        <v>3506201</v>
      </c>
      <c r="C768" t="s">
        <v>100</v>
      </c>
      <c r="D768">
        <v>2022</v>
      </c>
      <c r="E768" t="s">
        <v>11</v>
      </c>
      <c r="F768" s="6">
        <v>13678.91593996615</v>
      </c>
      <c r="G768" s="12">
        <v>91.74975438807404</v>
      </c>
      <c r="H768" s="6">
        <v>3008.068974123702</v>
      </c>
      <c r="I768" s="6">
        <v>2600.757390956656</v>
      </c>
      <c r="J768" s="6">
        <v>109682.5422660623</v>
      </c>
      <c r="K768" s="8" t="s">
        <v>680</v>
      </c>
      <c r="L768" s="12">
        <v>90.625</v>
      </c>
      <c r="M768" s="12">
        <v>35.64725493955178</v>
      </c>
    </row>
    <row r="769" spans="1:13">
      <c r="A769" t="s">
        <v>1446</v>
      </c>
      <c r="B769">
        <v>3506201</v>
      </c>
      <c r="C769" t="s">
        <v>100</v>
      </c>
      <c r="D769">
        <v>2023</v>
      </c>
      <c r="E769" t="s">
        <v>11</v>
      </c>
      <c r="F769" s="6">
        <v>13521.74094860232</v>
      </c>
      <c r="G769" s="12">
        <v>90.84415711506023</v>
      </c>
      <c r="H769" s="6">
        <v>2981.845098486127</v>
      </c>
      <c r="I769" s="6">
        <v>2857.774351291295</v>
      </c>
      <c r="J769" s="6">
        <v>120304.6826603435</v>
      </c>
      <c r="K769" s="12">
        <v>6.2</v>
      </c>
      <c r="L769" s="12">
        <v>78.78787878787878</v>
      </c>
      <c r="M769" s="12">
        <v>35.4810482491325</v>
      </c>
    </row>
    <row r="770" spans="1:13">
      <c r="A770" t="s">
        <v>1447</v>
      </c>
      <c r="B770">
        <v>3506201</v>
      </c>
      <c r="C770" t="s">
        <v>100</v>
      </c>
      <c r="D770">
        <v>2024</v>
      </c>
      <c r="E770" t="s">
        <v>11</v>
      </c>
      <c r="F770" s="6">
        <v>13623.22474474042</v>
      </c>
      <c r="G770" s="12">
        <v>91.81103720156086</v>
      </c>
      <c r="H770" s="6">
        <v>3435.047061565856</v>
      </c>
      <c r="I770" s="6">
        <v>3140.996333861847</v>
      </c>
      <c r="J770" s="8" t="s">
        <v>680</v>
      </c>
      <c r="K770" s="8" t="s">
        <v>680</v>
      </c>
      <c r="L770" s="12">
        <v>80.95238095238095</v>
      </c>
      <c r="M770" s="12">
        <v>35.99255977560418</v>
      </c>
    </row>
    <row r="771" spans="1:13">
      <c r="A771" t="s">
        <v>1448</v>
      </c>
      <c r="B771">
        <v>3506201</v>
      </c>
      <c r="C771" t="s">
        <v>100</v>
      </c>
      <c r="D771">
        <v>2025</v>
      </c>
      <c r="E771" t="s">
        <v>11</v>
      </c>
      <c r="F771" s="6">
        <v>14820.18221590909</v>
      </c>
      <c r="G771" s="12">
        <v>87.96255440547264</v>
      </c>
      <c r="H771" s="6">
        <v>3615.522693181818</v>
      </c>
      <c r="I771" s="6">
        <v>2966.020121212121</v>
      </c>
      <c r="J771" s="8" t="s">
        <v>680</v>
      </c>
      <c r="K771" s="8" t="s">
        <v>680</v>
      </c>
      <c r="L771" s="8" t="s">
        <v>680</v>
      </c>
      <c r="M771" s="12">
        <v>39.12528105</v>
      </c>
    </row>
    <row r="772" spans="1:13">
      <c r="A772" t="s">
        <v>1449</v>
      </c>
      <c r="B772">
        <v>3506300</v>
      </c>
      <c r="C772" t="s">
        <v>101</v>
      </c>
      <c r="D772">
        <v>2015</v>
      </c>
      <c r="E772" t="s">
        <v>25</v>
      </c>
      <c r="F772" s="6">
        <v>4332.010187289505</v>
      </c>
      <c r="G772" s="12">
        <v>89.637849014376</v>
      </c>
      <c r="H772" s="6">
        <v>1154.215749326496</v>
      </c>
      <c r="I772" s="6">
        <v>1323.342534087235</v>
      </c>
      <c r="J772" s="6">
        <v>28580.89457887816</v>
      </c>
      <c r="K772" s="12">
        <v>5.9</v>
      </c>
      <c r="L772" s="12">
        <v>88.19444444444444</v>
      </c>
      <c r="M772" s="12">
        <v>48.332237659589</v>
      </c>
    </row>
    <row r="773" spans="1:13">
      <c r="A773" t="s">
        <v>1450</v>
      </c>
      <c r="B773">
        <v>3506300</v>
      </c>
      <c r="C773" t="s">
        <v>101</v>
      </c>
      <c r="D773">
        <v>2016</v>
      </c>
      <c r="E773" t="s">
        <v>25</v>
      </c>
      <c r="F773" s="6">
        <v>3760.066454362421</v>
      </c>
      <c r="G773" s="12">
        <v>90.66372210467877</v>
      </c>
      <c r="H773" s="6">
        <v>1160.972933991891</v>
      </c>
      <c r="I773" s="6">
        <v>1370.164175347345</v>
      </c>
      <c r="J773" s="6">
        <v>31556.25651691736</v>
      </c>
      <c r="K773" s="8" t="s">
        <v>680</v>
      </c>
      <c r="L773" s="12">
        <v>89.68253968253968</v>
      </c>
      <c r="M773" s="12">
        <v>41.99618222877388</v>
      </c>
    </row>
    <row r="774" spans="1:13">
      <c r="A774" t="s">
        <v>1451</v>
      </c>
      <c r="B774">
        <v>3506300</v>
      </c>
      <c r="C774" t="s">
        <v>101</v>
      </c>
      <c r="D774">
        <v>2017</v>
      </c>
      <c r="E774" t="s">
        <v>25</v>
      </c>
      <c r="F774" s="6">
        <v>3806.250974194783</v>
      </c>
      <c r="G774" s="12">
        <v>88.88758027085359</v>
      </c>
      <c r="H774" s="6">
        <v>1187.925674587026</v>
      </c>
      <c r="I774" s="6">
        <v>1281.116110042306</v>
      </c>
      <c r="J774" s="6">
        <v>30840.61633516068</v>
      </c>
      <c r="K774" s="12">
        <v>6.5</v>
      </c>
      <c r="L774" s="12">
        <v>86.39455782312925</v>
      </c>
      <c r="M774" s="12">
        <v>42.55388589149767</v>
      </c>
    </row>
    <row r="775" spans="1:13">
      <c r="A775" t="s">
        <v>1452</v>
      </c>
      <c r="B775">
        <v>3506300</v>
      </c>
      <c r="C775" t="s">
        <v>101</v>
      </c>
      <c r="D775">
        <v>2018</v>
      </c>
      <c r="E775" t="s">
        <v>25</v>
      </c>
      <c r="F775" s="6">
        <v>4045.916502964042</v>
      </c>
      <c r="G775" s="12">
        <v>90.50258294234418</v>
      </c>
      <c r="H775" s="6">
        <v>1439.739381753572</v>
      </c>
      <c r="I775" s="6">
        <v>1358.23689331486</v>
      </c>
      <c r="J775" s="6">
        <v>25849.84205411375</v>
      </c>
      <c r="K775" s="8" t="s">
        <v>680</v>
      </c>
      <c r="L775" s="12">
        <v>94.02985074626865</v>
      </c>
      <c r="M775" s="12">
        <v>45.05937209351054</v>
      </c>
    </row>
    <row r="776" spans="1:13">
      <c r="A776" t="s">
        <v>1453</v>
      </c>
      <c r="B776">
        <v>3506300</v>
      </c>
      <c r="C776" t="s">
        <v>101</v>
      </c>
      <c r="D776">
        <v>2019</v>
      </c>
      <c r="E776" t="s">
        <v>25</v>
      </c>
      <c r="F776" s="6">
        <v>4334.351251224738</v>
      </c>
      <c r="G776" s="12">
        <v>87.31105880063625</v>
      </c>
      <c r="H776" s="6">
        <v>1401.444548846552</v>
      </c>
      <c r="I776" s="6">
        <v>1325.112553920309</v>
      </c>
      <c r="J776" s="6">
        <v>36895.89619739758</v>
      </c>
      <c r="K776" s="12">
        <v>6.6</v>
      </c>
      <c r="L776" s="12">
        <v>88</v>
      </c>
      <c r="M776" s="12">
        <v>48.31934774865338</v>
      </c>
    </row>
    <row r="777" spans="1:13">
      <c r="A777" t="s">
        <v>1454</v>
      </c>
      <c r="B777">
        <v>3506300</v>
      </c>
      <c r="C777" t="s">
        <v>101</v>
      </c>
      <c r="D777">
        <v>2020</v>
      </c>
      <c r="E777" t="s">
        <v>25</v>
      </c>
      <c r="F777" s="6">
        <v>4912.827170362324</v>
      </c>
      <c r="G777" s="12">
        <v>85.67660978715735</v>
      </c>
      <c r="H777" s="6">
        <v>1729.685522796517</v>
      </c>
      <c r="I777" s="6">
        <v>1220.635923807917</v>
      </c>
      <c r="J777" s="6">
        <v>36665.62955569699</v>
      </c>
      <c r="K777" s="8" t="s">
        <v>680</v>
      </c>
      <c r="L777" s="12">
        <v>84.5360824742268</v>
      </c>
      <c r="M777" s="12">
        <v>54.81732556690282</v>
      </c>
    </row>
    <row r="778" spans="1:13">
      <c r="A778" t="s">
        <v>1455</v>
      </c>
      <c r="B778">
        <v>3506300</v>
      </c>
      <c r="C778" t="s">
        <v>101</v>
      </c>
      <c r="D778">
        <v>2021</v>
      </c>
      <c r="E778" t="s">
        <v>25</v>
      </c>
      <c r="F778" s="6">
        <v>5170.08679038425</v>
      </c>
      <c r="G778" s="12">
        <v>90.87192650897015</v>
      </c>
      <c r="H778" s="6">
        <v>1907.475711330895</v>
      </c>
      <c r="I778" s="6">
        <v>1249.973673727024</v>
      </c>
      <c r="J778" s="6">
        <v>42396.37508091289</v>
      </c>
      <c r="K778" s="12">
        <v>5.8</v>
      </c>
      <c r="L778" s="12">
        <v>90.47619047619048</v>
      </c>
      <c r="M778" s="12">
        <v>57.73952927501131</v>
      </c>
    </row>
    <row r="779" spans="1:13">
      <c r="A779" t="s">
        <v>1456</v>
      </c>
      <c r="B779">
        <v>3506300</v>
      </c>
      <c r="C779" t="s">
        <v>101</v>
      </c>
      <c r="D779">
        <v>2022</v>
      </c>
      <c r="E779" t="s">
        <v>25</v>
      </c>
      <c r="F779" s="6">
        <v>5392.233812350911</v>
      </c>
      <c r="G779" s="12">
        <v>88.00146140257144</v>
      </c>
      <c r="H779" s="6">
        <v>2009.555808315159</v>
      </c>
      <c r="I779" s="6">
        <v>1585.900277445386</v>
      </c>
      <c r="J779" s="6">
        <v>47687.12460504572</v>
      </c>
      <c r="K779" s="8" t="s">
        <v>680</v>
      </c>
      <c r="L779" s="12">
        <v>93.57798165137615</v>
      </c>
      <c r="M779" s="12">
        <v>62.58765785995703</v>
      </c>
    </row>
    <row r="780" spans="1:13">
      <c r="A780" t="s">
        <v>1457</v>
      </c>
      <c r="B780">
        <v>3506300</v>
      </c>
      <c r="C780" t="s">
        <v>101</v>
      </c>
      <c r="D780">
        <v>2023</v>
      </c>
      <c r="E780" t="s">
        <v>25</v>
      </c>
      <c r="F780" s="6">
        <v>5301.212604984852</v>
      </c>
      <c r="G780" s="12">
        <v>85.65549558549363</v>
      </c>
      <c r="H780" s="6">
        <v>1935.175302645862</v>
      </c>
      <c r="I780" s="6">
        <v>1563.80806774996</v>
      </c>
      <c r="J780" s="6">
        <v>56579.31004351815</v>
      </c>
      <c r="K780" s="12">
        <v>6.2</v>
      </c>
      <c r="L780" s="12">
        <v>92.66055045871559</v>
      </c>
      <c r="M780" s="12">
        <v>62.18057325016982</v>
      </c>
    </row>
    <row r="781" spans="1:13">
      <c r="A781" t="s">
        <v>1458</v>
      </c>
      <c r="B781">
        <v>3506300</v>
      </c>
      <c r="C781" t="s">
        <v>101</v>
      </c>
      <c r="D781">
        <v>2024</v>
      </c>
      <c r="E781" t="s">
        <v>25</v>
      </c>
      <c r="F781" s="6">
        <v>5994.014637686338</v>
      </c>
      <c r="G781" s="12">
        <v>89.25307801002788</v>
      </c>
      <c r="H781" s="6">
        <v>1916.134059759415</v>
      </c>
      <c r="I781" s="6">
        <v>1637.316064363363</v>
      </c>
      <c r="J781" s="8" t="s">
        <v>680</v>
      </c>
      <c r="K781" s="8" t="s">
        <v>680</v>
      </c>
      <c r="L781" s="12">
        <v>94.39252336448598</v>
      </c>
      <c r="M781" s="12">
        <v>71.04106148585846</v>
      </c>
    </row>
    <row r="782" spans="1:13">
      <c r="A782" t="s">
        <v>1459</v>
      </c>
      <c r="B782">
        <v>3506300</v>
      </c>
      <c r="C782" t="s">
        <v>101</v>
      </c>
      <c r="D782">
        <v>2025</v>
      </c>
      <c r="E782" t="s">
        <v>25</v>
      </c>
      <c r="F782" s="6">
        <v>6226.830836629912</v>
      </c>
      <c r="G782" s="12">
        <v>85.45000298927428</v>
      </c>
      <c r="H782" s="6">
        <v>2255.109726454002</v>
      </c>
      <c r="I782" s="6">
        <v>1868.563172291895</v>
      </c>
      <c r="J782" s="8" t="s">
        <v>680</v>
      </c>
      <c r="K782" s="8" t="s">
        <v>680</v>
      </c>
      <c r="L782" s="8" t="s">
        <v>680</v>
      </c>
      <c r="M782" s="12">
        <v>73.98097716999999</v>
      </c>
    </row>
    <row r="783" spans="1:13">
      <c r="A783" t="s">
        <v>1460</v>
      </c>
      <c r="B783">
        <v>3506359</v>
      </c>
      <c r="C783" t="s">
        <v>103</v>
      </c>
      <c r="D783">
        <v>2015</v>
      </c>
      <c r="E783" t="s">
        <v>38</v>
      </c>
      <c r="F783" s="6">
        <v>10041.97207347278</v>
      </c>
      <c r="G783" s="12">
        <v>40.29596866041008</v>
      </c>
      <c r="H783" s="6">
        <v>1813.19158905785</v>
      </c>
      <c r="I783" s="6">
        <v>2349.930363132528</v>
      </c>
      <c r="J783" s="6">
        <v>45516.73277752406</v>
      </c>
      <c r="K783" s="12">
        <v>5.8</v>
      </c>
      <c r="L783" s="12">
        <v>63.39193381592554</v>
      </c>
      <c r="M783" s="12">
        <v>567.9237306152531</v>
      </c>
    </row>
    <row r="784" spans="1:13">
      <c r="A784" t="s">
        <v>1461</v>
      </c>
      <c r="B784">
        <v>3506359</v>
      </c>
      <c r="C784" t="s">
        <v>103</v>
      </c>
      <c r="D784">
        <v>2016</v>
      </c>
      <c r="E784" t="s">
        <v>38</v>
      </c>
      <c r="F784" s="6">
        <v>10516.67709305399</v>
      </c>
      <c r="G784" s="12">
        <v>34.67814388971015</v>
      </c>
      <c r="H784" s="6">
        <v>1829.379511705792</v>
      </c>
      <c r="I784" s="6">
        <v>2315.849345434083</v>
      </c>
      <c r="J784" s="6">
        <v>39974.85528125333</v>
      </c>
      <c r="K784" s="8" t="s">
        <v>680</v>
      </c>
      <c r="L784" s="12">
        <v>69.54813359528487</v>
      </c>
      <c r="M784" s="12">
        <v>609.3573041257345</v>
      </c>
    </row>
    <row r="785" spans="1:13">
      <c r="A785" t="s">
        <v>1462</v>
      </c>
      <c r="B785">
        <v>3506359</v>
      </c>
      <c r="C785" t="s">
        <v>103</v>
      </c>
      <c r="D785">
        <v>2017</v>
      </c>
      <c r="E785" t="s">
        <v>38</v>
      </c>
      <c r="F785" s="6">
        <v>9753.667318810125</v>
      </c>
      <c r="G785" s="12">
        <v>40.01851566166768</v>
      </c>
      <c r="H785" s="6">
        <v>1782.840610388943</v>
      </c>
      <c r="I785" s="6">
        <v>2272.968714402118</v>
      </c>
      <c r="J785" s="6">
        <v>40758.78898936258</v>
      </c>
      <c r="K785" s="12">
        <v>6.1</v>
      </c>
      <c r="L785" s="12">
        <v>71.23681687440077</v>
      </c>
      <c r="M785" s="12">
        <v>578.363211003484</v>
      </c>
    </row>
    <row r="786" spans="1:13">
      <c r="A786" t="s">
        <v>1463</v>
      </c>
      <c r="B786">
        <v>3506359</v>
      </c>
      <c r="C786" t="s">
        <v>103</v>
      </c>
      <c r="D786">
        <v>2018</v>
      </c>
      <c r="E786" t="s">
        <v>38</v>
      </c>
      <c r="F786" s="6">
        <v>9397.739106248373</v>
      </c>
      <c r="G786" s="12">
        <v>48.05669312567958</v>
      </c>
      <c r="H786" s="6">
        <v>1682.781520700347</v>
      </c>
      <c r="I786" s="6">
        <v>2230.933414400053</v>
      </c>
      <c r="J786" s="6">
        <v>39827.32771000705</v>
      </c>
      <c r="K786" s="8" t="s">
        <v>680</v>
      </c>
      <c r="L786" s="12">
        <v>73.58851674641149</v>
      </c>
      <c r="M786" s="12">
        <v>580.1788214633495</v>
      </c>
    </row>
    <row r="787" spans="1:13">
      <c r="A787" t="s">
        <v>1464</v>
      </c>
      <c r="B787">
        <v>3506359</v>
      </c>
      <c r="C787" t="s">
        <v>103</v>
      </c>
      <c r="D787">
        <v>2019</v>
      </c>
      <c r="E787" t="s">
        <v>38</v>
      </c>
      <c r="F787" s="6">
        <v>9473.231485682543</v>
      </c>
      <c r="G787" s="12">
        <v>45.75977474924406</v>
      </c>
      <c r="H787" s="6">
        <v>1743.03471442956</v>
      </c>
      <c r="I787" s="6">
        <v>2221.18151634552</v>
      </c>
      <c r="J787" s="6">
        <v>40526.62646683898</v>
      </c>
      <c r="K787" s="12">
        <v>6.5</v>
      </c>
      <c r="L787" s="12">
        <v>77.23492723492724</v>
      </c>
      <c r="M787" s="12">
        <v>599.1724182379352</v>
      </c>
    </row>
    <row r="788" spans="1:13">
      <c r="A788" t="s">
        <v>1465</v>
      </c>
      <c r="B788">
        <v>3506359</v>
      </c>
      <c r="C788" t="s">
        <v>103</v>
      </c>
      <c r="D788">
        <v>2020</v>
      </c>
      <c r="E788" t="s">
        <v>38</v>
      </c>
      <c r="F788" s="6">
        <v>9768.565195774603</v>
      </c>
      <c r="G788" s="12">
        <v>43.02033682000597</v>
      </c>
      <c r="H788" s="6">
        <v>2039.686652169827</v>
      </c>
      <c r="I788" s="6">
        <v>2191.91048392416</v>
      </c>
      <c r="J788" s="6">
        <v>39871.61667930351</v>
      </c>
      <c r="K788" s="8" t="s">
        <v>680</v>
      </c>
      <c r="L788" s="12">
        <v>79.26701570680628</v>
      </c>
      <c r="M788" s="12">
        <v>632.2508451661197</v>
      </c>
    </row>
    <row r="789" spans="1:13">
      <c r="A789" t="s">
        <v>1466</v>
      </c>
      <c r="B789">
        <v>3506359</v>
      </c>
      <c r="C789" t="s">
        <v>103</v>
      </c>
      <c r="D789">
        <v>2021</v>
      </c>
      <c r="E789" t="s">
        <v>38</v>
      </c>
      <c r="F789" s="6">
        <v>10832.98823177232</v>
      </c>
      <c r="G789" s="12">
        <v>41.78385705196307</v>
      </c>
      <c r="H789" s="6">
        <v>2099.188442399863</v>
      </c>
      <c r="I789" s="6">
        <v>2725.058830612236</v>
      </c>
      <c r="J789" s="6">
        <v>39155.82413516488</v>
      </c>
      <c r="K789" s="12">
        <v>6.1</v>
      </c>
      <c r="L789" s="12">
        <v>78.16326530612245</v>
      </c>
      <c r="M789" s="12">
        <v>716.6455034846664</v>
      </c>
    </row>
    <row r="790" spans="1:13">
      <c r="A790" t="s">
        <v>1467</v>
      </c>
      <c r="B790">
        <v>3506359</v>
      </c>
      <c r="C790" t="s">
        <v>103</v>
      </c>
      <c r="D790">
        <v>2022</v>
      </c>
      <c r="E790" t="s">
        <v>38</v>
      </c>
      <c r="F790" s="6">
        <v>14257.0558259069</v>
      </c>
      <c r="G790" s="12">
        <v>36.06254339204932</v>
      </c>
      <c r="H790" s="6">
        <v>2259.041122622364</v>
      </c>
      <c r="I790" s="6">
        <v>3284.874659681082</v>
      </c>
      <c r="J790" s="6">
        <v>40650.04366080722</v>
      </c>
      <c r="K790" s="8" t="s">
        <v>680</v>
      </c>
      <c r="L790" s="12">
        <v>81.02725366876311</v>
      </c>
      <c r="M790" s="12">
        <v>915.1318993533124</v>
      </c>
    </row>
    <row r="791" spans="1:13">
      <c r="A791" t="s">
        <v>1468</v>
      </c>
      <c r="B791">
        <v>3506359</v>
      </c>
      <c r="C791" t="s">
        <v>103</v>
      </c>
      <c r="D791">
        <v>2023</v>
      </c>
      <c r="E791" t="s">
        <v>38</v>
      </c>
      <c r="F791" s="6">
        <v>14383.98245236801</v>
      </c>
      <c r="G791" s="12">
        <v>33.51235470614127</v>
      </c>
      <c r="H791" s="6">
        <v>2441.181435984687</v>
      </c>
      <c r="I791" s="6">
        <v>3151.136237009825</v>
      </c>
      <c r="J791" s="6">
        <v>44549.32094885211</v>
      </c>
      <c r="K791" s="12">
        <v>6.3</v>
      </c>
      <c r="L791" s="12">
        <v>77.69929364278507</v>
      </c>
      <c r="M791" s="12">
        <v>942.5895620949021</v>
      </c>
    </row>
    <row r="792" spans="1:13">
      <c r="A792" t="s">
        <v>1469</v>
      </c>
      <c r="B792">
        <v>3506359</v>
      </c>
      <c r="C792" t="s">
        <v>103</v>
      </c>
      <c r="D792">
        <v>2024</v>
      </c>
      <c r="E792" t="s">
        <v>38</v>
      </c>
      <c r="F792" s="6">
        <v>13953.79906719608</v>
      </c>
      <c r="G792" s="12">
        <v>35.73366435440995</v>
      </c>
      <c r="H792" s="6">
        <v>2412.89941090408</v>
      </c>
      <c r="I792" s="6">
        <v>3206.039677162111</v>
      </c>
      <c r="J792" s="8" t="s">
        <v>680</v>
      </c>
      <c r="K792" s="8" t="s">
        <v>680</v>
      </c>
      <c r="L792" s="12">
        <v>80.75221238938053</v>
      </c>
      <c r="M792" s="12">
        <v>933.1324050206033</v>
      </c>
    </row>
    <row r="793" spans="1:13">
      <c r="A793" t="s">
        <v>1470</v>
      </c>
      <c r="B793">
        <v>3506359</v>
      </c>
      <c r="C793" t="s">
        <v>103</v>
      </c>
      <c r="D793">
        <v>2025</v>
      </c>
      <c r="E793" t="s">
        <v>38</v>
      </c>
      <c r="F793" s="6">
        <v>14574.42879456077</v>
      </c>
      <c r="G793" s="12">
        <v>36.02629816333344</v>
      </c>
      <c r="H793" s="6">
        <v>2403.202366984993</v>
      </c>
      <c r="I793" s="6">
        <v>3244.21385713862</v>
      </c>
      <c r="J793" s="8" t="s">
        <v>680</v>
      </c>
      <c r="K793" s="8" t="s">
        <v>680</v>
      </c>
      <c r="L793" s="8" t="s">
        <v>680</v>
      </c>
      <c r="M793" s="12">
        <v>982.8411801899999</v>
      </c>
    </row>
    <row r="794" spans="1:13">
      <c r="A794" t="s">
        <v>1471</v>
      </c>
      <c r="B794">
        <v>3506409</v>
      </c>
      <c r="C794" t="s">
        <v>105</v>
      </c>
      <c r="D794">
        <v>2015</v>
      </c>
      <c r="E794" t="s">
        <v>19</v>
      </c>
      <c r="F794" s="6">
        <v>4076.417480205798</v>
      </c>
      <c r="G794" s="12">
        <v>83.09317739730976</v>
      </c>
      <c r="H794" s="6">
        <v>1263.956971515604</v>
      </c>
      <c r="I794" s="6">
        <v>1120.068475968352</v>
      </c>
      <c r="J794" s="6">
        <v>34344.91925568891</v>
      </c>
      <c r="K794" s="12">
        <v>7.7</v>
      </c>
      <c r="L794" s="12">
        <v>87.61904761904762</v>
      </c>
      <c r="M794" s="12">
        <v>31.31503908294094</v>
      </c>
    </row>
    <row r="795" spans="1:13">
      <c r="A795" t="s">
        <v>1472</v>
      </c>
      <c r="B795">
        <v>3506409</v>
      </c>
      <c r="C795" t="s">
        <v>105</v>
      </c>
      <c r="D795">
        <v>2016</v>
      </c>
      <c r="E795" t="s">
        <v>19</v>
      </c>
      <c r="F795" s="6">
        <v>4681.705459109553</v>
      </c>
      <c r="G795" s="12">
        <v>74.21338111444362</v>
      </c>
      <c r="H795" s="6">
        <v>1149.78921534321</v>
      </c>
      <c r="I795" s="6">
        <v>944.0906274291345</v>
      </c>
      <c r="J795" s="6">
        <v>38149.31820265858</v>
      </c>
      <c r="K795" s="8" t="s">
        <v>680</v>
      </c>
      <c r="L795" s="12">
        <v>90.27777777777777</v>
      </c>
      <c r="M795" s="12">
        <v>36.33471606814924</v>
      </c>
    </row>
    <row r="796" spans="1:13">
      <c r="A796" t="s">
        <v>1473</v>
      </c>
      <c r="B796">
        <v>3506409</v>
      </c>
      <c r="C796" t="s">
        <v>105</v>
      </c>
      <c r="D796">
        <v>2017</v>
      </c>
      <c r="E796" t="s">
        <v>19</v>
      </c>
      <c r="F796" s="6">
        <v>4759.775523010196</v>
      </c>
      <c r="G796" s="12">
        <v>73.24487646321613</v>
      </c>
      <c r="H796" s="6">
        <v>1084.632766678704</v>
      </c>
      <c r="I796" s="6">
        <v>890.1684382323962</v>
      </c>
      <c r="J796" s="6">
        <v>35118.24362133963</v>
      </c>
      <c r="K796" s="12">
        <v>6.6</v>
      </c>
      <c r="L796" s="12">
        <v>77.33333333333333</v>
      </c>
      <c r="M796" s="12">
        <v>37.30236077383091</v>
      </c>
    </row>
    <row r="797" spans="1:13">
      <c r="A797" t="s">
        <v>1474</v>
      </c>
      <c r="B797">
        <v>3506409</v>
      </c>
      <c r="C797" t="s">
        <v>105</v>
      </c>
      <c r="D797">
        <v>2018</v>
      </c>
      <c r="E797" t="s">
        <v>19</v>
      </c>
      <c r="F797" s="6">
        <v>4792.432068325116</v>
      </c>
      <c r="G797" s="12">
        <v>74.37979619461903</v>
      </c>
      <c r="H797" s="6">
        <v>1291.152356384833</v>
      </c>
      <c r="I797" s="6">
        <v>1192.679363001068</v>
      </c>
      <c r="J797" s="6">
        <v>35222.43046523529</v>
      </c>
      <c r="K797" s="8" t="s">
        <v>680</v>
      </c>
      <c r="L797" s="12">
        <v>85.50724637681159</v>
      </c>
      <c r="M797" s="12">
        <v>38.09504251111635</v>
      </c>
    </row>
    <row r="798" spans="1:13">
      <c r="A798" t="s">
        <v>1475</v>
      </c>
      <c r="B798">
        <v>3506409</v>
      </c>
      <c r="C798" t="s">
        <v>105</v>
      </c>
      <c r="D798">
        <v>2019</v>
      </c>
      <c r="E798" t="s">
        <v>19</v>
      </c>
      <c r="F798" s="6">
        <v>5228.623028358102</v>
      </c>
      <c r="G798" s="12">
        <v>72.1683728517885</v>
      </c>
      <c r="H798" s="6">
        <v>1366.632182689044</v>
      </c>
      <c r="I798" s="6">
        <v>1050.920083962904</v>
      </c>
      <c r="J798" s="6">
        <v>36634.08986110921</v>
      </c>
      <c r="K798" s="12">
        <v>7.2</v>
      </c>
      <c r="L798" s="12">
        <v>85.5421686746988</v>
      </c>
      <c r="M798" s="12">
        <v>42.00675740982899</v>
      </c>
    </row>
    <row r="799" spans="1:13">
      <c r="A799" t="s">
        <v>1476</v>
      </c>
      <c r="B799">
        <v>3506409</v>
      </c>
      <c r="C799" t="s">
        <v>105</v>
      </c>
      <c r="D799">
        <v>2020</v>
      </c>
      <c r="E799" t="s">
        <v>19</v>
      </c>
      <c r="F799" s="6">
        <v>5136.352762412518</v>
      </c>
      <c r="G799" s="12">
        <v>79.39303806796315</v>
      </c>
      <c r="H799" s="6">
        <v>1462.707845169984</v>
      </c>
      <c r="I799" s="6">
        <v>934.3088749570832</v>
      </c>
      <c r="J799" s="6">
        <v>44885.09612105256</v>
      </c>
      <c r="K799" s="8" t="s">
        <v>680</v>
      </c>
      <c r="L799" s="12">
        <v>89.0625</v>
      </c>
      <c r="M799" s="12">
        <v>41.69177537250241</v>
      </c>
    </row>
    <row r="800" spans="1:13">
      <c r="A800" t="s">
        <v>1477</v>
      </c>
      <c r="B800">
        <v>3506409</v>
      </c>
      <c r="C800" t="s">
        <v>105</v>
      </c>
      <c r="D800">
        <v>2021</v>
      </c>
      <c r="E800" t="s">
        <v>19</v>
      </c>
      <c r="F800" s="6">
        <v>5275.849519445532</v>
      </c>
      <c r="G800" s="12">
        <v>79.71380006881861</v>
      </c>
      <c r="H800" s="6">
        <v>1561.596778431823</v>
      </c>
      <c r="I800" s="6">
        <v>1068.07894541352</v>
      </c>
      <c r="J800" s="6">
        <v>44715.18466943049</v>
      </c>
      <c r="K800" s="12">
        <v>6.9</v>
      </c>
      <c r="L800" s="12">
        <v>89.1304347826087</v>
      </c>
      <c r="M800" s="12">
        <v>43.24613851089502</v>
      </c>
    </row>
    <row r="801" spans="1:13">
      <c r="A801" t="s">
        <v>1478</v>
      </c>
      <c r="B801">
        <v>3506409</v>
      </c>
      <c r="C801" t="s">
        <v>105</v>
      </c>
      <c r="D801">
        <v>2022</v>
      </c>
      <c r="E801" t="s">
        <v>19</v>
      </c>
      <c r="F801" s="6">
        <v>6774.311308009857</v>
      </c>
      <c r="G801" s="12">
        <v>78.50609593950631</v>
      </c>
      <c r="H801" s="6">
        <v>1977.884119247414</v>
      </c>
      <c r="I801" s="6">
        <v>1533.259811561036</v>
      </c>
      <c r="J801" s="6">
        <v>43738.34358311845</v>
      </c>
      <c r="K801" s="8" t="s">
        <v>680</v>
      </c>
      <c r="L801" s="12">
        <v>87.5</v>
      </c>
      <c r="M801" s="12">
        <v>49.58118446332414</v>
      </c>
    </row>
    <row r="802" spans="1:13">
      <c r="A802" t="s">
        <v>1479</v>
      </c>
      <c r="B802">
        <v>3506409</v>
      </c>
      <c r="C802" t="s">
        <v>105</v>
      </c>
      <c r="D802">
        <v>2023</v>
      </c>
      <c r="E802" t="s">
        <v>19</v>
      </c>
      <c r="F802" s="6">
        <v>7581.294710157859</v>
      </c>
      <c r="G802" s="12">
        <v>74.9525856094446</v>
      </c>
      <c r="H802" s="6">
        <v>2112.760372054638</v>
      </c>
      <c r="I802" s="6">
        <v>1616.4836649623</v>
      </c>
      <c r="J802" s="6">
        <v>45661.12664351994</v>
      </c>
      <c r="K802" s="12">
        <v>7.1</v>
      </c>
      <c r="L802" s="12">
        <v>93.87755102040816</v>
      </c>
      <c r="M802" s="12">
        <v>56.00302402393611</v>
      </c>
    </row>
    <row r="803" spans="1:13">
      <c r="A803" t="s">
        <v>1480</v>
      </c>
      <c r="B803">
        <v>3506409</v>
      </c>
      <c r="C803" t="s">
        <v>105</v>
      </c>
      <c r="D803">
        <v>2024</v>
      </c>
      <c r="E803" t="s">
        <v>19</v>
      </c>
      <c r="F803" s="6">
        <v>7772.05594134272</v>
      </c>
      <c r="G803" s="12">
        <v>75.96142202461533</v>
      </c>
      <c r="H803" s="6">
        <v>2513.721266139211</v>
      </c>
      <c r="I803" s="6">
        <v>1679.982954187286</v>
      </c>
      <c r="J803" s="8" t="s">
        <v>680</v>
      </c>
      <c r="K803" s="8" t="s">
        <v>680</v>
      </c>
      <c r="L803" s="12">
        <v>91.66666666666667</v>
      </c>
      <c r="M803" s="12">
        <v>57.94067704270998</v>
      </c>
    </row>
    <row r="804" spans="1:13">
      <c r="A804" t="s">
        <v>1481</v>
      </c>
      <c r="B804">
        <v>3506409</v>
      </c>
      <c r="C804" t="s">
        <v>105</v>
      </c>
      <c r="D804">
        <v>2025</v>
      </c>
      <c r="E804" t="s">
        <v>19</v>
      </c>
      <c r="F804" s="6">
        <v>7607.800068327974</v>
      </c>
      <c r="G804" s="12">
        <v>80.12105220396144</v>
      </c>
      <c r="H804" s="6">
        <v>2151.275657824223</v>
      </c>
      <c r="I804" s="6">
        <v>1598.064291264737</v>
      </c>
      <c r="J804" s="8" t="s">
        <v>680</v>
      </c>
      <c r="K804" s="8" t="s">
        <v>680</v>
      </c>
      <c r="L804" s="8" t="s">
        <v>680</v>
      </c>
      <c r="M804" s="12">
        <v>56.78461971</v>
      </c>
    </row>
    <row r="805" spans="1:13">
      <c r="A805" t="s">
        <v>1482</v>
      </c>
      <c r="B805">
        <v>3506508</v>
      </c>
      <c r="C805" t="s">
        <v>106</v>
      </c>
      <c r="D805">
        <v>2015</v>
      </c>
      <c r="E805" t="s">
        <v>34</v>
      </c>
      <c r="F805" s="6">
        <v>3941.049276175948</v>
      </c>
      <c r="G805" s="12">
        <v>61.63553381798287</v>
      </c>
      <c r="H805" s="6">
        <v>995.6670974749719</v>
      </c>
      <c r="I805" s="6">
        <v>1184.753493313499</v>
      </c>
      <c r="J805" s="6">
        <v>44173.77172302824</v>
      </c>
      <c r="K805" s="12">
        <v>7.1</v>
      </c>
      <c r="L805" s="12">
        <v>80.61760840998686</v>
      </c>
      <c r="M805" s="12">
        <v>466.4310639339757</v>
      </c>
    </row>
    <row r="806" spans="1:13">
      <c r="A806" t="s">
        <v>1483</v>
      </c>
      <c r="B806">
        <v>3506508</v>
      </c>
      <c r="C806" t="s">
        <v>106</v>
      </c>
      <c r="D806">
        <v>2016</v>
      </c>
      <c r="E806" t="s">
        <v>34</v>
      </c>
      <c r="F806" s="6">
        <v>4813.594603186507</v>
      </c>
      <c r="G806" s="12">
        <v>53.22495843474149</v>
      </c>
      <c r="H806" s="6">
        <v>1027.134715508137</v>
      </c>
      <c r="I806" s="6">
        <v>1085.140050814807</v>
      </c>
      <c r="J806" s="6">
        <v>39662.36527066689</v>
      </c>
      <c r="K806" s="8" t="s">
        <v>680</v>
      </c>
      <c r="L806" s="12">
        <v>73.52071005917159</v>
      </c>
      <c r="M806" s="12">
        <v>575.3978444865023</v>
      </c>
    </row>
    <row r="807" spans="1:13">
      <c r="A807" t="s">
        <v>1484</v>
      </c>
      <c r="B807">
        <v>3506508</v>
      </c>
      <c r="C807" t="s">
        <v>106</v>
      </c>
      <c r="D807">
        <v>2017</v>
      </c>
      <c r="E807" t="s">
        <v>34</v>
      </c>
      <c r="F807" s="6">
        <v>4033.981088309418</v>
      </c>
      <c r="G807" s="12">
        <v>58.7817762167383</v>
      </c>
      <c r="H807" s="6">
        <v>1162.161619356636</v>
      </c>
      <c r="I807" s="6">
        <v>1143.760799923948</v>
      </c>
      <c r="J807" s="6">
        <v>39759.51539031509</v>
      </c>
      <c r="K807" s="12">
        <v>7.3</v>
      </c>
      <c r="L807" s="12">
        <v>79.90591397849462</v>
      </c>
      <c r="M807" s="12">
        <v>486.8692455102403</v>
      </c>
    </row>
    <row r="808" spans="1:13">
      <c r="A808" t="s">
        <v>1485</v>
      </c>
      <c r="B808">
        <v>3506508</v>
      </c>
      <c r="C808" t="s">
        <v>106</v>
      </c>
      <c r="D808">
        <v>2018</v>
      </c>
      <c r="E808" t="s">
        <v>34</v>
      </c>
      <c r="F808" s="6">
        <v>4013.508279912469</v>
      </c>
      <c r="G808" s="12">
        <v>60.57058099986808</v>
      </c>
      <c r="H808" s="6">
        <v>1213.041180859548</v>
      </c>
      <c r="I808" s="6">
        <v>1153.819685362694</v>
      </c>
      <c r="J808" s="6">
        <v>39524.46543938669</v>
      </c>
      <c r="K808" s="8" t="s">
        <v>680</v>
      </c>
      <c r="L808" s="12">
        <v>79.9600532623169</v>
      </c>
      <c r="M808" s="12">
        <v>491.0888596218098</v>
      </c>
    </row>
    <row r="809" spans="1:13">
      <c r="A809" t="s">
        <v>1486</v>
      </c>
      <c r="B809">
        <v>3506508</v>
      </c>
      <c r="C809" t="s">
        <v>106</v>
      </c>
      <c r="D809">
        <v>2019</v>
      </c>
      <c r="E809" t="s">
        <v>34</v>
      </c>
      <c r="F809" s="6">
        <v>4693.948653473774</v>
      </c>
      <c r="G809" s="12">
        <v>49.62270528660034</v>
      </c>
      <c r="H809" s="6">
        <v>1136.29184712627</v>
      </c>
      <c r="I809" s="6">
        <v>1184.620329056492</v>
      </c>
      <c r="J809" s="6">
        <v>39188.72426649401</v>
      </c>
      <c r="K809" s="12">
        <v>7.4</v>
      </c>
      <c r="L809" s="12">
        <v>80.23005032350827</v>
      </c>
      <c r="M809" s="12">
        <v>580.3504236181906</v>
      </c>
    </row>
    <row r="810" spans="1:13">
      <c r="A810" t="s">
        <v>1487</v>
      </c>
      <c r="B810">
        <v>3506508</v>
      </c>
      <c r="C810" t="s">
        <v>106</v>
      </c>
      <c r="D810">
        <v>2020</v>
      </c>
      <c r="E810" t="s">
        <v>34</v>
      </c>
      <c r="F810" s="6">
        <v>4362.327892477865</v>
      </c>
      <c r="G810" s="12">
        <v>61.38740860977202</v>
      </c>
      <c r="H810" s="6">
        <v>1233.644604120439</v>
      </c>
      <c r="I810" s="6">
        <v>1171.252309030061</v>
      </c>
      <c r="J810" s="6">
        <v>39892.80230585951</v>
      </c>
      <c r="K810" s="8" t="s">
        <v>680</v>
      </c>
      <c r="L810" s="12">
        <v>82.12025316455696</v>
      </c>
      <c r="M810" s="12">
        <v>544.7805941963132</v>
      </c>
    </row>
    <row r="811" spans="1:13">
      <c r="A811" t="s">
        <v>1488</v>
      </c>
      <c r="B811">
        <v>3506508</v>
      </c>
      <c r="C811" t="s">
        <v>106</v>
      </c>
      <c r="D811">
        <v>2021</v>
      </c>
      <c r="E811" t="s">
        <v>34</v>
      </c>
      <c r="F811" s="6">
        <v>4327.320378077882</v>
      </c>
      <c r="G811" s="12">
        <v>61.89822253521426</v>
      </c>
      <c r="H811" s="6">
        <v>1181.643004329989</v>
      </c>
      <c r="I811" s="6">
        <v>1034.56301245286</v>
      </c>
      <c r="J811" s="6">
        <v>39217.97596715843</v>
      </c>
      <c r="K811" s="12">
        <v>7</v>
      </c>
      <c r="L811" s="12">
        <v>87.73734177215189</v>
      </c>
      <c r="M811" s="12">
        <v>545.6491357533525</v>
      </c>
    </row>
    <row r="812" spans="1:13">
      <c r="A812" t="s">
        <v>1489</v>
      </c>
      <c r="B812">
        <v>3506508</v>
      </c>
      <c r="C812" t="s">
        <v>106</v>
      </c>
      <c r="D812">
        <v>2022</v>
      </c>
      <c r="E812" t="s">
        <v>34</v>
      </c>
      <c r="F812" s="6">
        <v>4873.018233898762</v>
      </c>
      <c r="G812" s="12">
        <v>62.76795959246606</v>
      </c>
      <c r="H812" s="6">
        <v>1232.802352402216</v>
      </c>
      <c r="I812" s="6">
        <v>1239.38580218897</v>
      </c>
      <c r="J812" s="6">
        <v>43256.61808109874</v>
      </c>
      <c r="K812" s="8" t="s">
        <v>680</v>
      </c>
      <c r="L812" s="12">
        <v>85.2542372881356</v>
      </c>
      <c r="M812" s="12">
        <v>579.7868364510407</v>
      </c>
    </row>
    <row r="813" spans="1:13">
      <c r="A813" t="s">
        <v>1490</v>
      </c>
      <c r="B813">
        <v>3506508</v>
      </c>
      <c r="C813" t="s">
        <v>106</v>
      </c>
      <c r="D813">
        <v>2023</v>
      </c>
      <c r="E813" t="s">
        <v>34</v>
      </c>
      <c r="F813" s="6">
        <v>4919.496381608712</v>
      </c>
      <c r="G813" s="12">
        <v>59.64083997460239</v>
      </c>
      <c r="H813" s="6">
        <v>1276.816018465105</v>
      </c>
      <c r="I813" s="6">
        <v>1426.834250753941</v>
      </c>
      <c r="J813" s="6">
        <v>44087.29035422684</v>
      </c>
      <c r="K813" s="12">
        <v>7.1</v>
      </c>
      <c r="L813" s="12">
        <v>87.80082987551867</v>
      </c>
      <c r="M813" s="12">
        <v>595.1778904843576</v>
      </c>
    </row>
    <row r="814" spans="1:13">
      <c r="A814" t="s">
        <v>1491</v>
      </c>
      <c r="B814">
        <v>3506508</v>
      </c>
      <c r="C814" t="s">
        <v>106</v>
      </c>
      <c r="D814">
        <v>2024</v>
      </c>
      <c r="E814" t="s">
        <v>34</v>
      </c>
      <c r="F814" s="6">
        <v>5450.552587932983</v>
      </c>
      <c r="G814" s="12">
        <v>57.81914205810663</v>
      </c>
      <c r="H814" s="6">
        <v>1277.237644136462</v>
      </c>
      <c r="I814" s="6">
        <v>1431.309668066217</v>
      </c>
      <c r="J814" s="8" t="s">
        <v>680</v>
      </c>
      <c r="K814" s="8" t="s">
        <v>680</v>
      </c>
      <c r="L814" s="12">
        <v>86.49373881932021</v>
      </c>
      <c r="M814" s="12">
        <v>670.3525616847018</v>
      </c>
    </row>
    <row r="815" spans="1:13">
      <c r="A815" t="s">
        <v>1492</v>
      </c>
      <c r="B815">
        <v>3506508</v>
      </c>
      <c r="C815" t="s">
        <v>106</v>
      </c>
      <c r="D815">
        <v>2025</v>
      </c>
      <c r="E815" t="s">
        <v>34</v>
      </c>
      <c r="F815" s="6">
        <v>5657.113268607102</v>
      </c>
      <c r="G815" s="12">
        <v>58.50226241756798</v>
      </c>
      <c r="H815" s="6">
        <v>1391.925058050916</v>
      </c>
      <c r="I815" s="6">
        <v>1421.41043959786</v>
      </c>
      <c r="J815" s="8" t="s">
        <v>680</v>
      </c>
      <c r="K815" s="8" t="s">
        <v>680</v>
      </c>
      <c r="L815" s="8" t="s">
        <v>680</v>
      </c>
      <c r="M815" s="12">
        <v>697.7483505499999</v>
      </c>
    </row>
    <row r="816" spans="1:13">
      <c r="A816" t="s">
        <v>1493</v>
      </c>
      <c r="B816">
        <v>3506607</v>
      </c>
      <c r="C816" t="s">
        <v>107</v>
      </c>
      <c r="D816">
        <v>2015</v>
      </c>
      <c r="E816" t="s">
        <v>7</v>
      </c>
      <c r="F816" s="6">
        <v>3036.268836040125</v>
      </c>
      <c r="G816" s="12">
        <v>88.79961806846289</v>
      </c>
      <c r="H816" s="6">
        <v>914.6307726554187</v>
      </c>
      <c r="I816" s="6">
        <v>1292.962571039362</v>
      </c>
      <c r="J816" s="6">
        <v>39214.78879390819</v>
      </c>
      <c r="K816" s="12">
        <v>5.7</v>
      </c>
      <c r="L816" s="12">
        <v>73.17784256559767</v>
      </c>
      <c r="M816" s="12">
        <v>94.60406439333821</v>
      </c>
    </row>
    <row r="817" spans="1:13">
      <c r="A817" t="s">
        <v>1494</v>
      </c>
      <c r="B817">
        <v>3506607</v>
      </c>
      <c r="C817" t="s">
        <v>107</v>
      </c>
      <c r="D817">
        <v>2016</v>
      </c>
      <c r="E817" t="s">
        <v>7</v>
      </c>
      <c r="F817" s="6">
        <v>2872.304301909958</v>
      </c>
      <c r="G817" s="12">
        <v>89.1287471612544</v>
      </c>
      <c r="H817" s="6">
        <v>823.2168998197652</v>
      </c>
      <c r="I817" s="6">
        <v>1264.243278281532</v>
      </c>
      <c r="J817" s="6">
        <v>37648.66699238276</v>
      </c>
      <c r="K817" s="8" t="s">
        <v>680</v>
      </c>
      <c r="L817" s="12">
        <v>76.26262626262626</v>
      </c>
      <c r="M817" s="12">
        <v>90.41726711982356</v>
      </c>
    </row>
    <row r="818" spans="1:13">
      <c r="A818" t="s">
        <v>1495</v>
      </c>
      <c r="B818">
        <v>3506607</v>
      </c>
      <c r="C818" t="s">
        <v>107</v>
      </c>
      <c r="D818">
        <v>2017</v>
      </c>
      <c r="E818" t="s">
        <v>7</v>
      </c>
      <c r="F818" s="6">
        <v>2893.488217826362</v>
      </c>
      <c r="G818" s="12">
        <v>89.8666459626541</v>
      </c>
      <c r="H818" s="6">
        <v>867.9529760216097</v>
      </c>
      <c r="I818" s="6">
        <v>1300.845590917814</v>
      </c>
      <c r="J818" s="6">
        <v>33527.61269891272</v>
      </c>
      <c r="K818" s="12">
        <v>6.1</v>
      </c>
      <c r="L818" s="12">
        <v>73.60406091370558</v>
      </c>
      <c r="M818" s="12">
        <v>91.99267090935352</v>
      </c>
    </row>
    <row r="819" spans="1:13">
      <c r="A819" t="s">
        <v>1496</v>
      </c>
      <c r="B819">
        <v>3506607</v>
      </c>
      <c r="C819" t="s">
        <v>107</v>
      </c>
      <c r="D819">
        <v>2018</v>
      </c>
      <c r="E819" t="s">
        <v>7</v>
      </c>
      <c r="F819" s="6">
        <v>2911.621797440149</v>
      </c>
      <c r="G819" s="12">
        <v>88.6570547161903</v>
      </c>
      <c r="H819" s="6">
        <v>788.301453169003</v>
      </c>
      <c r="I819" s="6">
        <v>1248.484281458408</v>
      </c>
      <c r="J819" s="6">
        <v>30968.50657064047</v>
      </c>
      <c r="K819" s="8" t="s">
        <v>680</v>
      </c>
      <c r="L819" s="12">
        <v>79.56989247311827</v>
      </c>
      <c r="M819" s="12">
        <v>93.90271458924225</v>
      </c>
    </row>
    <row r="820" spans="1:13">
      <c r="A820" t="s">
        <v>1497</v>
      </c>
      <c r="B820">
        <v>3506607</v>
      </c>
      <c r="C820" t="s">
        <v>107</v>
      </c>
      <c r="D820">
        <v>2019</v>
      </c>
      <c r="E820" t="s">
        <v>7</v>
      </c>
      <c r="F820" s="6">
        <v>2992.502408901831</v>
      </c>
      <c r="G820" s="12">
        <v>88.25622962396896</v>
      </c>
      <c r="H820" s="6">
        <v>821.0374535071279</v>
      </c>
      <c r="I820" s="6">
        <v>1182.010007959869</v>
      </c>
      <c r="J820" s="6">
        <v>32579.70943336235</v>
      </c>
      <c r="K820" s="12">
        <v>5.9</v>
      </c>
      <c r="L820" s="12">
        <v>78.57142857142857</v>
      </c>
      <c r="M820" s="12">
        <v>97.54959352538189</v>
      </c>
    </row>
    <row r="821" spans="1:13">
      <c r="A821" t="s">
        <v>1498</v>
      </c>
      <c r="B821">
        <v>3506607</v>
      </c>
      <c r="C821" t="s">
        <v>107</v>
      </c>
      <c r="D821">
        <v>2020</v>
      </c>
      <c r="E821" t="s">
        <v>7</v>
      </c>
      <c r="F821" s="6">
        <v>3138.863879678835</v>
      </c>
      <c r="G821" s="12">
        <v>89.5469384005428</v>
      </c>
      <c r="H821" s="6">
        <v>938.8937026895417</v>
      </c>
      <c r="I821" s="6">
        <v>1056.533883975786</v>
      </c>
      <c r="J821" s="6">
        <v>41065.39942657237</v>
      </c>
      <c r="K821" s="8" t="s">
        <v>680</v>
      </c>
      <c r="L821" s="12">
        <v>81.44927536231884</v>
      </c>
      <c r="M821" s="12">
        <v>103.3816207411021</v>
      </c>
    </row>
    <row r="822" spans="1:13">
      <c r="A822" t="s">
        <v>1499</v>
      </c>
      <c r="B822">
        <v>3506607</v>
      </c>
      <c r="C822" t="s">
        <v>107</v>
      </c>
      <c r="D822">
        <v>2021</v>
      </c>
      <c r="E822" t="s">
        <v>7</v>
      </c>
      <c r="F822" s="6">
        <v>3325.341128740817</v>
      </c>
      <c r="G822" s="12">
        <v>88.5510929526921</v>
      </c>
      <c r="H822" s="6">
        <v>732.8089818835001</v>
      </c>
      <c r="I822" s="6">
        <v>1003.699883813633</v>
      </c>
      <c r="J822" s="6">
        <v>36568.62573065631</v>
      </c>
      <c r="K822" s="12">
        <v>5.8</v>
      </c>
      <c r="L822" s="12">
        <v>77.77777777777777</v>
      </c>
      <c r="M822" s="12">
        <v>110.6174726475633</v>
      </c>
    </row>
    <row r="823" spans="1:13">
      <c r="A823" t="s">
        <v>1500</v>
      </c>
      <c r="B823">
        <v>3506607</v>
      </c>
      <c r="C823" t="s">
        <v>107</v>
      </c>
      <c r="D823">
        <v>2022</v>
      </c>
      <c r="E823" t="s">
        <v>7</v>
      </c>
      <c r="F823" s="6">
        <v>4796.840038007886</v>
      </c>
      <c r="G823" s="12">
        <v>77.57249339738256</v>
      </c>
      <c r="H823" s="6">
        <v>993.2217556028078</v>
      </c>
      <c r="I823" s="6">
        <v>1476.492849606227</v>
      </c>
      <c r="J823" s="6">
        <v>35914.10669081656</v>
      </c>
      <c r="K823" s="8" t="s">
        <v>680</v>
      </c>
      <c r="L823" s="12">
        <v>80.16759776536313</v>
      </c>
      <c r="M823" s="12">
        <v>142.3846028481881</v>
      </c>
    </row>
    <row r="824" spans="1:13">
      <c r="A824" t="s">
        <v>1501</v>
      </c>
      <c r="B824">
        <v>3506607</v>
      </c>
      <c r="C824" t="s">
        <v>107</v>
      </c>
      <c r="D824">
        <v>2023</v>
      </c>
      <c r="E824" t="s">
        <v>7</v>
      </c>
      <c r="F824" s="6">
        <v>4447.963012023463</v>
      </c>
      <c r="G824" s="12">
        <v>79.570611497844</v>
      </c>
      <c r="H824" s="6">
        <v>1041.18362598044</v>
      </c>
      <c r="I824" s="6">
        <v>1543.673803329416</v>
      </c>
      <c r="J824" s="6">
        <v>40468.56312508897</v>
      </c>
      <c r="K824" s="12">
        <v>5.6</v>
      </c>
      <c r="L824" s="12">
        <v>78.27380952380952</v>
      </c>
      <c r="M824" s="12">
        <v>133.9037024954604</v>
      </c>
    </row>
    <row r="825" spans="1:13">
      <c r="A825" t="s">
        <v>1502</v>
      </c>
      <c r="B825">
        <v>3506607</v>
      </c>
      <c r="C825" t="s">
        <v>107</v>
      </c>
      <c r="D825">
        <v>2024</v>
      </c>
      <c r="E825" t="s">
        <v>7</v>
      </c>
      <c r="F825" s="6">
        <v>4984.153869009668</v>
      </c>
      <c r="G825" s="12">
        <v>74.64135189302286</v>
      </c>
      <c r="H825" s="6">
        <v>1199.536716787185</v>
      </c>
      <c r="I825" s="6">
        <v>1840.743060320906</v>
      </c>
      <c r="J825" s="8" t="s">
        <v>680</v>
      </c>
      <c r="K825" s="8" t="s">
        <v>680</v>
      </c>
      <c r="L825" s="12">
        <v>79.6875</v>
      </c>
      <c r="M825" s="12">
        <v>152.1462810053891</v>
      </c>
    </row>
    <row r="826" spans="1:13">
      <c r="A826" t="s">
        <v>1503</v>
      </c>
      <c r="B826">
        <v>3506607</v>
      </c>
      <c r="C826" t="s">
        <v>107</v>
      </c>
      <c r="D826">
        <v>2025</v>
      </c>
      <c r="E826" t="s">
        <v>7</v>
      </c>
      <c r="F826" s="6">
        <v>5324.182028530297</v>
      </c>
      <c r="G826" s="12">
        <v>73.78716076349305</v>
      </c>
      <c r="H826" s="6">
        <v>1244.901204358068</v>
      </c>
      <c r="I826" s="6">
        <v>1729.957259193823</v>
      </c>
      <c r="J826" s="8" t="s">
        <v>680</v>
      </c>
      <c r="K826" s="8" t="s">
        <v>680</v>
      </c>
      <c r="L826" s="8" t="s">
        <v>680</v>
      </c>
      <c r="M826" s="12">
        <v>162.72829952</v>
      </c>
    </row>
    <row r="827" spans="1:13">
      <c r="A827" t="s">
        <v>1504</v>
      </c>
      <c r="B827">
        <v>3506706</v>
      </c>
      <c r="C827" t="s">
        <v>108</v>
      </c>
      <c r="D827">
        <v>2015</v>
      </c>
      <c r="E827" t="s">
        <v>25</v>
      </c>
      <c r="F827" s="6">
        <v>5023.353883841095</v>
      </c>
      <c r="G827" s="12">
        <v>93.291259477369</v>
      </c>
      <c r="H827" s="6">
        <v>1113.419214983396</v>
      </c>
      <c r="I827" s="6">
        <v>1931.54807471968</v>
      </c>
      <c r="J827" s="6">
        <v>26025.44502583374</v>
      </c>
      <c r="K827" s="12">
        <v>4.9</v>
      </c>
      <c r="L827" s="12">
        <v>74.70588235294117</v>
      </c>
      <c r="M827" s="12">
        <v>73.06970559435257</v>
      </c>
    </row>
    <row r="828" spans="1:13">
      <c r="A828" t="s">
        <v>1505</v>
      </c>
      <c r="B828">
        <v>3506706</v>
      </c>
      <c r="C828" t="s">
        <v>108</v>
      </c>
      <c r="D828">
        <v>2016</v>
      </c>
      <c r="E828" t="s">
        <v>25</v>
      </c>
      <c r="F828" s="6">
        <v>4728.387491066724</v>
      </c>
      <c r="G828" s="12">
        <v>96.37356773708109</v>
      </c>
      <c r="H828" s="6">
        <v>1021.851159724623</v>
      </c>
      <c r="I828" s="6">
        <v>1879.316192350737</v>
      </c>
      <c r="J828" s="6">
        <v>53526.87616061372</v>
      </c>
      <c r="K828" s="8" t="s">
        <v>680</v>
      </c>
      <c r="L828" s="12">
        <v>79.25925925925925</v>
      </c>
      <c r="M828" s="12">
        <v>69.2141360942347</v>
      </c>
    </row>
    <row r="829" spans="1:13">
      <c r="A829" t="s">
        <v>1506</v>
      </c>
      <c r="B829">
        <v>3506706</v>
      </c>
      <c r="C829" t="s">
        <v>108</v>
      </c>
      <c r="D829">
        <v>2017</v>
      </c>
      <c r="E829" t="s">
        <v>25</v>
      </c>
      <c r="F829" s="6">
        <v>4704.427439275541</v>
      </c>
      <c r="G829" s="12">
        <v>87.65794324389243</v>
      </c>
      <c r="H829" s="6">
        <v>980.398979934538</v>
      </c>
      <c r="I829" s="6">
        <v>1724.203917742215</v>
      </c>
      <c r="J829" s="6">
        <v>37688.34121491761</v>
      </c>
      <c r="K829" s="12">
        <v>5.7</v>
      </c>
      <c r="L829" s="12">
        <v>85.79881656804734</v>
      </c>
      <c r="M829" s="12">
        <v>69.28210289821088</v>
      </c>
    </row>
    <row r="830" spans="1:13">
      <c r="A830" t="s">
        <v>1507</v>
      </c>
      <c r="B830">
        <v>3506706</v>
      </c>
      <c r="C830" t="s">
        <v>108</v>
      </c>
      <c r="D830">
        <v>2018</v>
      </c>
      <c r="E830" t="s">
        <v>25</v>
      </c>
      <c r="F830" s="6">
        <v>4504.883376639566</v>
      </c>
      <c r="G830" s="12">
        <v>89.1254700780657</v>
      </c>
      <c r="H830" s="6">
        <v>1104.277592453886</v>
      </c>
      <c r="I830" s="6">
        <v>1856.066441051707</v>
      </c>
      <c r="J830" s="6">
        <v>30059.28247084874</v>
      </c>
      <c r="K830" s="8" t="s">
        <v>680</v>
      </c>
      <c r="L830" s="12">
        <v>85.11904761904762</v>
      </c>
      <c r="M830" s="12">
        <v>66.78039117530493</v>
      </c>
    </row>
    <row r="831" spans="1:13">
      <c r="A831" t="s">
        <v>1508</v>
      </c>
      <c r="B831">
        <v>3506706</v>
      </c>
      <c r="C831" t="s">
        <v>108</v>
      </c>
      <c r="D831">
        <v>2019</v>
      </c>
      <c r="E831" t="s">
        <v>25</v>
      </c>
      <c r="F831" s="6">
        <v>4884.323720856603</v>
      </c>
      <c r="G831" s="12">
        <v>83.34926444071623</v>
      </c>
      <c r="H831" s="6">
        <v>1136.889809451852</v>
      </c>
      <c r="I831" s="6">
        <v>1832.476625124925</v>
      </c>
      <c r="J831" s="6">
        <v>31112.5905614134</v>
      </c>
      <c r="K831" s="12">
        <v>5.4</v>
      </c>
      <c r="L831" s="12">
        <v>87.57396449704142</v>
      </c>
      <c r="M831" s="12">
        <v>72.88876288634309</v>
      </c>
    </row>
    <row r="832" spans="1:13">
      <c r="A832" t="s">
        <v>1509</v>
      </c>
      <c r="B832">
        <v>3506706</v>
      </c>
      <c r="C832" t="s">
        <v>108</v>
      </c>
      <c r="D832">
        <v>2020</v>
      </c>
      <c r="E832" t="s">
        <v>25</v>
      </c>
      <c r="F832" s="6">
        <v>4714.958906707493</v>
      </c>
      <c r="G832" s="12">
        <v>87.35445209840093</v>
      </c>
      <c r="H832" s="6">
        <v>1213.369178522506</v>
      </c>
      <c r="I832" s="6">
        <v>1682.660828850308</v>
      </c>
      <c r="J832" s="6">
        <v>32703.94656375582</v>
      </c>
      <c r="K832" s="8" t="s">
        <v>680</v>
      </c>
      <c r="L832" s="12">
        <v>84.69945355191257</v>
      </c>
      <c r="M832" s="12">
        <v>70.80925286093313</v>
      </c>
    </row>
    <row r="833" spans="1:13">
      <c r="A833" t="s">
        <v>1510</v>
      </c>
      <c r="B833">
        <v>3506706</v>
      </c>
      <c r="C833" t="s">
        <v>108</v>
      </c>
      <c r="D833">
        <v>2021</v>
      </c>
      <c r="E833" t="s">
        <v>25</v>
      </c>
      <c r="F833" s="6">
        <v>5632.632633367683</v>
      </c>
      <c r="G833" s="12">
        <v>78.56132665532361</v>
      </c>
      <c r="H833" s="6">
        <v>1396.055820062685</v>
      </c>
      <c r="I833" s="6">
        <v>1704.750262680581</v>
      </c>
      <c r="J833" s="6">
        <v>31566.02597920685</v>
      </c>
      <c r="K833" s="12">
        <v>5.5</v>
      </c>
      <c r="L833" s="12">
        <v>79.53216374269006</v>
      </c>
      <c r="M833" s="12">
        <v>85.11471172281907</v>
      </c>
    </row>
    <row r="834" spans="1:13">
      <c r="A834" t="s">
        <v>1511</v>
      </c>
      <c r="B834">
        <v>3506706</v>
      </c>
      <c r="C834" t="s">
        <v>108</v>
      </c>
      <c r="D834">
        <v>2022</v>
      </c>
      <c r="E834" t="s">
        <v>25</v>
      </c>
      <c r="F834" s="6">
        <v>7061.366464891148</v>
      </c>
      <c r="G834" s="12">
        <v>81.95943440783859</v>
      </c>
      <c r="H834" s="6">
        <v>1920.144705329208</v>
      </c>
      <c r="I834" s="6">
        <v>2589.976430469738</v>
      </c>
      <c r="J834" s="6">
        <v>37645.13625208165</v>
      </c>
      <c r="K834" s="8" t="s">
        <v>680</v>
      </c>
      <c r="L834" s="12">
        <v>80.45977011494253</v>
      </c>
      <c r="M834" s="12">
        <v>91.64241398135732</v>
      </c>
    </row>
    <row r="835" spans="1:13">
      <c r="A835" t="s">
        <v>1512</v>
      </c>
      <c r="B835">
        <v>3506706</v>
      </c>
      <c r="C835" t="s">
        <v>108</v>
      </c>
      <c r="D835">
        <v>2023</v>
      </c>
      <c r="E835" t="s">
        <v>25</v>
      </c>
      <c r="F835" s="6">
        <v>6607.881278968897</v>
      </c>
      <c r="G835" s="12">
        <v>85.82294833181049</v>
      </c>
      <c r="H835" s="6">
        <v>2178.673116402402</v>
      </c>
      <c r="I835" s="6">
        <v>2316.23375696764</v>
      </c>
      <c r="J835" s="6">
        <v>53155.57537200217</v>
      </c>
      <c r="K835" s="12">
        <v>5.5</v>
      </c>
      <c r="L835" s="12">
        <v>85.90604026845638</v>
      </c>
      <c r="M835" s="12">
        <v>86.27580191885741</v>
      </c>
    </row>
    <row r="836" spans="1:13">
      <c r="A836" t="s">
        <v>1513</v>
      </c>
      <c r="B836">
        <v>3506706</v>
      </c>
      <c r="C836" t="s">
        <v>108</v>
      </c>
      <c r="D836">
        <v>2024</v>
      </c>
      <c r="E836" t="s">
        <v>25</v>
      </c>
      <c r="F836" s="6">
        <v>7975.762913522602</v>
      </c>
      <c r="G836" s="12">
        <v>87.80688250131372</v>
      </c>
      <c r="H836" s="6">
        <v>2127.071141893079</v>
      </c>
      <c r="I836" s="6">
        <v>2592.411135850674</v>
      </c>
      <c r="J836" s="8" t="s">
        <v>680</v>
      </c>
      <c r="K836" s="8" t="s">
        <v>680</v>
      </c>
      <c r="L836" s="12">
        <v>86.86131386861314</v>
      </c>
      <c r="M836" s="12">
        <v>104.7616458691194</v>
      </c>
    </row>
    <row r="837" spans="1:13">
      <c r="A837" t="s">
        <v>1514</v>
      </c>
      <c r="B837">
        <v>3506706</v>
      </c>
      <c r="C837" t="s">
        <v>108</v>
      </c>
      <c r="D837">
        <v>2025</v>
      </c>
      <c r="E837" t="s">
        <v>25</v>
      </c>
      <c r="F837" s="6">
        <v>7781.500676427972</v>
      </c>
      <c r="G837" s="12">
        <v>85.87424134955485</v>
      </c>
      <c r="H837" s="6">
        <v>2135.755002669107</v>
      </c>
      <c r="I837" s="6">
        <v>2663.7424044841</v>
      </c>
      <c r="J837" s="8" t="s">
        <v>680</v>
      </c>
      <c r="K837" s="8" t="s">
        <v>680</v>
      </c>
      <c r="L837" s="8" t="s">
        <v>680</v>
      </c>
      <c r="M837" s="12">
        <v>102.03881837</v>
      </c>
    </row>
    <row r="838" spans="1:13">
      <c r="A838" t="s">
        <v>1515</v>
      </c>
      <c r="B838">
        <v>3506805</v>
      </c>
      <c r="C838" t="s">
        <v>109</v>
      </c>
      <c r="D838">
        <v>2015</v>
      </c>
      <c r="E838" t="s">
        <v>25</v>
      </c>
      <c r="F838" s="6">
        <v>4525.395395894889</v>
      </c>
      <c r="G838" s="12">
        <v>84.83490041990362</v>
      </c>
      <c r="H838" s="6">
        <v>1117.75781837311</v>
      </c>
      <c r="I838" s="6">
        <v>1340.358345240208</v>
      </c>
      <c r="J838" s="6">
        <v>132935.7540010689</v>
      </c>
      <c r="K838" s="12">
        <v>6.2</v>
      </c>
      <c r="L838" s="12">
        <v>92.19858156028369</v>
      </c>
      <c r="M838" s="12">
        <v>53.44491962551864</v>
      </c>
    </row>
    <row r="839" spans="1:13">
      <c r="A839" t="s">
        <v>1516</v>
      </c>
      <c r="B839">
        <v>3506805</v>
      </c>
      <c r="C839" t="s">
        <v>109</v>
      </c>
      <c r="D839">
        <v>2016</v>
      </c>
      <c r="E839" t="s">
        <v>25</v>
      </c>
      <c r="F839" s="6">
        <v>4629.839470647229</v>
      </c>
      <c r="G839" s="12">
        <v>79.6475937820269</v>
      </c>
      <c r="H839" s="6">
        <v>1097.916725610025</v>
      </c>
      <c r="I839" s="6">
        <v>1242.93799584275</v>
      </c>
      <c r="J839" s="6">
        <v>29013.25597599566</v>
      </c>
      <c r="K839" s="8" t="s">
        <v>680</v>
      </c>
      <c r="L839" s="12">
        <v>81.69014084507042</v>
      </c>
      <c r="M839" s="12">
        <v>55.21546552693886</v>
      </c>
    </row>
    <row r="840" spans="1:13">
      <c r="A840" t="s">
        <v>1517</v>
      </c>
      <c r="B840">
        <v>3506805</v>
      </c>
      <c r="C840" t="s">
        <v>109</v>
      </c>
      <c r="D840">
        <v>2017</v>
      </c>
      <c r="E840" t="s">
        <v>25</v>
      </c>
      <c r="F840" s="6">
        <v>4174.970158877232</v>
      </c>
      <c r="G840" s="12">
        <v>85.37668858410127</v>
      </c>
      <c r="H840" s="6">
        <v>1108.687367913909</v>
      </c>
      <c r="I840" s="6">
        <v>1451.665321698125</v>
      </c>
      <c r="J840" s="6">
        <v>28175.07821533964</v>
      </c>
      <c r="K840" s="12">
        <v>6.7</v>
      </c>
      <c r="L840" s="12">
        <v>79.2</v>
      </c>
      <c r="M840" s="12">
        <v>50.26664071288188</v>
      </c>
    </row>
    <row r="841" spans="1:13">
      <c r="A841" t="s">
        <v>1518</v>
      </c>
      <c r="B841">
        <v>3506805</v>
      </c>
      <c r="C841" t="s">
        <v>109</v>
      </c>
      <c r="D841">
        <v>2018</v>
      </c>
      <c r="E841" t="s">
        <v>25</v>
      </c>
      <c r="F841" s="6">
        <v>4490.462287247359</v>
      </c>
      <c r="G841" s="12">
        <v>83.55840873403196</v>
      </c>
      <c r="H841" s="6">
        <v>1116.474518047452</v>
      </c>
      <c r="I841" s="6">
        <v>1415.814679585632</v>
      </c>
      <c r="J841" s="6">
        <v>25698.83655766005</v>
      </c>
      <c r="K841" s="8" t="s">
        <v>680</v>
      </c>
      <c r="L841" s="12">
        <v>83.66013071895425</v>
      </c>
      <c r="M841" s="12">
        <v>54.80160175356677</v>
      </c>
    </row>
    <row r="842" spans="1:13">
      <c r="A842" t="s">
        <v>1519</v>
      </c>
      <c r="B842">
        <v>3506805</v>
      </c>
      <c r="C842" t="s">
        <v>109</v>
      </c>
      <c r="D842">
        <v>2019</v>
      </c>
      <c r="E842" t="s">
        <v>25</v>
      </c>
      <c r="F842" s="6">
        <v>4536.687958652517</v>
      </c>
      <c r="G842" s="12">
        <v>83.15530194590863</v>
      </c>
      <c r="H842" s="6">
        <v>1115.153955215102</v>
      </c>
      <c r="I842" s="6">
        <v>1506.052368140201</v>
      </c>
      <c r="J842" s="6">
        <v>26088.56775613893</v>
      </c>
      <c r="K842" s="12">
        <v>6.9</v>
      </c>
      <c r="L842" s="12">
        <v>85.03937007874016</v>
      </c>
      <c r="M842" s="12">
        <v>55.93282584222689</v>
      </c>
    </row>
    <row r="843" spans="1:13">
      <c r="A843" t="s">
        <v>1520</v>
      </c>
      <c r="B843">
        <v>3506805</v>
      </c>
      <c r="C843" t="s">
        <v>109</v>
      </c>
      <c r="D843">
        <v>2020</v>
      </c>
      <c r="E843" t="s">
        <v>25</v>
      </c>
      <c r="F843" s="6">
        <v>4613.20080561092</v>
      </c>
      <c r="G843" s="12">
        <v>82.21750917583554</v>
      </c>
      <c r="H843" s="6">
        <v>1184.223538310442</v>
      </c>
      <c r="I843" s="6">
        <v>1376.502558481832</v>
      </c>
      <c r="J843" s="6">
        <v>25767.10978416019</v>
      </c>
      <c r="K843" s="8" t="s">
        <v>680</v>
      </c>
      <c r="L843" s="12">
        <v>89.68253968253968</v>
      </c>
      <c r="M843" s="12">
        <v>57.44357643146718</v>
      </c>
    </row>
    <row r="844" spans="1:13">
      <c r="A844" t="s">
        <v>1521</v>
      </c>
      <c r="B844">
        <v>3506805</v>
      </c>
      <c r="C844" t="s">
        <v>109</v>
      </c>
      <c r="D844">
        <v>2021</v>
      </c>
      <c r="E844" t="s">
        <v>25</v>
      </c>
      <c r="F844" s="6">
        <v>4621.637353513893</v>
      </c>
      <c r="G844" s="12">
        <v>83.39263870424479</v>
      </c>
      <c r="H844" s="6">
        <v>1155.266854615641</v>
      </c>
      <c r="I844" s="6">
        <v>1378.475818022566</v>
      </c>
      <c r="J844" s="6">
        <v>28099.1781553677</v>
      </c>
      <c r="K844" s="12">
        <v>6.2</v>
      </c>
      <c r="L844" s="12">
        <v>92.17391304347827</v>
      </c>
      <c r="M844" s="12">
        <v>58.09860317102314</v>
      </c>
    </row>
    <row r="845" spans="1:13">
      <c r="A845" t="s">
        <v>1522</v>
      </c>
      <c r="B845">
        <v>3506805</v>
      </c>
      <c r="C845" t="s">
        <v>109</v>
      </c>
      <c r="D845">
        <v>2022</v>
      </c>
      <c r="E845" t="s">
        <v>25</v>
      </c>
      <c r="F845" s="6">
        <v>6037.655874288195</v>
      </c>
      <c r="G845" s="12">
        <v>82.7251230061427</v>
      </c>
      <c r="H845" s="6">
        <v>1484.827995305583</v>
      </c>
      <c r="I845" s="6">
        <v>2126.891625536018</v>
      </c>
      <c r="J845" s="6">
        <v>31205.38723073337</v>
      </c>
      <c r="K845" s="8" t="s">
        <v>680</v>
      </c>
      <c r="L845" s="12">
        <v>83.87096774193549</v>
      </c>
      <c r="M845" s="12">
        <v>67.97796748861079</v>
      </c>
    </row>
    <row r="846" spans="1:13">
      <c r="A846" t="s">
        <v>1523</v>
      </c>
      <c r="B846">
        <v>3506805</v>
      </c>
      <c r="C846" t="s">
        <v>109</v>
      </c>
      <c r="D846">
        <v>2023</v>
      </c>
      <c r="E846" t="s">
        <v>25</v>
      </c>
      <c r="F846" s="6">
        <v>6073.049749153882</v>
      </c>
      <c r="G846" s="12">
        <v>82.82617421440023</v>
      </c>
      <c r="H846" s="6">
        <v>1765.243078558434</v>
      </c>
      <c r="I846" s="6">
        <v>2118.711942130399</v>
      </c>
      <c r="J846" s="6">
        <v>36786.12728614818</v>
      </c>
      <c r="K846" s="12">
        <v>5.9</v>
      </c>
      <c r="L846" s="12">
        <v>87.70491803278688</v>
      </c>
      <c r="M846" s="12">
        <v>69.00806429963556</v>
      </c>
    </row>
    <row r="847" spans="1:13">
      <c r="A847" t="s">
        <v>1524</v>
      </c>
      <c r="B847">
        <v>3506805</v>
      </c>
      <c r="C847" t="s">
        <v>109</v>
      </c>
      <c r="D847">
        <v>2024</v>
      </c>
      <c r="E847" t="s">
        <v>25</v>
      </c>
      <c r="F847" s="6">
        <v>6085.381096663645</v>
      </c>
      <c r="G847" s="12">
        <v>83.10682697949301</v>
      </c>
      <c r="H847" s="6">
        <v>1718.389004198058</v>
      </c>
      <c r="I847" s="6">
        <v>2051.691655941979</v>
      </c>
      <c r="J847" s="8" t="s">
        <v>680</v>
      </c>
      <c r="K847" s="8" t="s">
        <v>680</v>
      </c>
      <c r="L847" s="12">
        <v>77.67857142857143</v>
      </c>
      <c r="M847" s="12">
        <v>69.78106503544201</v>
      </c>
    </row>
    <row r="848" spans="1:13">
      <c r="A848" t="s">
        <v>1525</v>
      </c>
      <c r="B848">
        <v>3506805</v>
      </c>
      <c r="C848" t="s">
        <v>109</v>
      </c>
      <c r="D848">
        <v>2025</v>
      </c>
      <c r="E848" t="s">
        <v>25</v>
      </c>
      <c r="F848" s="6">
        <v>5981.242768292682</v>
      </c>
      <c r="G848" s="12">
        <v>83.59299690493712</v>
      </c>
      <c r="H848" s="6">
        <v>1803.147705574913</v>
      </c>
      <c r="I848" s="6">
        <v>2012.440557491289</v>
      </c>
      <c r="J848" s="8" t="s">
        <v>680</v>
      </c>
      <c r="K848" s="8" t="s">
        <v>680</v>
      </c>
      <c r="L848" s="8" t="s">
        <v>680</v>
      </c>
      <c r="M848" s="12">
        <v>68.66466697999999</v>
      </c>
    </row>
    <row r="849" spans="1:13">
      <c r="A849" t="s">
        <v>1526</v>
      </c>
      <c r="B849">
        <v>3506904</v>
      </c>
      <c r="C849" t="s">
        <v>110</v>
      </c>
      <c r="D849">
        <v>2015</v>
      </c>
      <c r="E849" t="s">
        <v>25</v>
      </c>
      <c r="F849" s="6">
        <v>4635.570241178269</v>
      </c>
      <c r="G849" s="12">
        <v>83.65372015983743</v>
      </c>
      <c r="H849" s="6">
        <v>1029.097362638691</v>
      </c>
      <c r="I849" s="6">
        <v>2063.071675471097</v>
      </c>
      <c r="J849" s="6">
        <v>23612.85744270635</v>
      </c>
      <c r="K849" s="12">
        <v>5.5</v>
      </c>
      <c r="L849" s="12">
        <v>84.44444444444444</v>
      </c>
      <c r="M849" s="12">
        <v>50.43036865377839</v>
      </c>
    </row>
    <row r="850" spans="1:13">
      <c r="A850" t="s">
        <v>1527</v>
      </c>
      <c r="B850">
        <v>3506904</v>
      </c>
      <c r="C850" t="s">
        <v>110</v>
      </c>
      <c r="D850">
        <v>2016</v>
      </c>
      <c r="E850" t="s">
        <v>25</v>
      </c>
      <c r="F850" s="6">
        <v>4593.598876517348</v>
      </c>
      <c r="G850" s="12">
        <v>84.94763947707882</v>
      </c>
      <c r="H850" s="6">
        <v>1005.471244075334</v>
      </c>
      <c r="I850" s="6">
        <v>1832.198439154692</v>
      </c>
      <c r="J850" s="6">
        <v>21448.46585988858</v>
      </c>
      <c r="K850" s="8" t="s">
        <v>680</v>
      </c>
      <c r="L850" s="12">
        <v>79.83870967741936</v>
      </c>
      <c r="M850" s="12">
        <v>50.80060997540535</v>
      </c>
    </row>
    <row r="851" spans="1:13">
      <c r="A851" t="s">
        <v>1528</v>
      </c>
      <c r="B851">
        <v>3506904</v>
      </c>
      <c r="C851" t="s">
        <v>110</v>
      </c>
      <c r="D851">
        <v>2017</v>
      </c>
      <c r="E851" t="s">
        <v>25</v>
      </c>
      <c r="F851" s="6">
        <v>4563.07419020809</v>
      </c>
      <c r="G851" s="12">
        <v>84.08446613759719</v>
      </c>
      <c r="H851" s="6">
        <v>939.2890865894682</v>
      </c>
      <c r="I851" s="6">
        <v>1681.778404268095</v>
      </c>
      <c r="J851" s="6">
        <v>22657.07811649436</v>
      </c>
      <c r="K851" s="12">
        <v>5.8</v>
      </c>
      <c r="L851" s="12">
        <v>88.46153846153847</v>
      </c>
      <c r="M851" s="12">
        <v>51.2707016011781</v>
      </c>
    </row>
    <row r="852" spans="1:13">
      <c r="A852" t="s">
        <v>1529</v>
      </c>
      <c r="B852">
        <v>3506904</v>
      </c>
      <c r="C852" t="s">
        <v>110</v>
      </c>
      <c r="D852">
        <v>2018</v>
      </c>
      <c r="E852" t="s">
        <v>25</v>
      </c>
      <c r="F852" s="6">
        <v>4495.262523444092</v>
      </c>
      <c r="G852" s="12">
        <v>82.46458349120572</v>
      </c>
      <c r="H852" s="6">
        <v>947.3875821619725</v>
      </c>
      <c r="I852" s="6">
        <v>1597.639575882305</v>
      </c>
      <c r="J852" s="6">
        <v>23562.63734445018</v>
      </c>
      <c r="K852" s="8" t="s">
        <v>680</v>
      </c>
      <c r="L852" s="12">
        <v>90.47619047619048</v>
      </c>
      <c r="M852" s="12">
        <v>51.84835794540416</v>
      </c>
    </row>
    <row r="853" spans="1:13">
      <c r="A853" t="s">
        <v>1530</v>
      </c>
      <c r="B853">
        <v>3506904</v>
      </c>
      <c r="C853" t="s">
        <v>110</v>
      </c>
      <c r="D853">
        <v>2019</v>
      </c>
      <c r="E853" t="s">
        <v>25</v>
      </c>
      <c r="F853" s="6">
        <v>4645.454460525243</v>
      </c>
      <c r="G853" s="12">
        <v>83.48879365804069</v>
      </c>
      <c r="H853" s="6">
        <v>876.9576621367978</v>
      </c>
      <c r="I853" s="6">
        <v>1641.353982376362</v>
      </c>
      <c r="J853" s="6">
        <v>21668.53141114821</v>
      </c>
      <c r="K853" s="12">
        <v>5.7</v>
      </c>
      <c r="L853" s="12">
        <v>85.9504132231405</v>
      </c>
      <c r="M853" s="12">
        <v>54.4911808219611</v>
      </c>
    </row>
    <row r="854" spans="1:13">
      <c r="A854" t="s">
        <v>1531</v>
      </c>
      <c r="B854">
        <v>3506904</v>
      </c>
      <c r="C854" t="s">
        <v>110</v>
      </c>
      <c r="D854">
        <v>2020</v>
      </c>
      <c r="E854" t="s">
        <v>25</v>
      </c>
      <c r="F854" s="6">
        <v>4492.659361242651</v>
      </c>
      <c r="G854" s="12">
        <v>85.51196591021859</v>
      </c>
      <c r="H854" s="6">
        <v>1504.649276140214</v>
      </c>
      <c r="I854" s="6">
        <v>1471.361434805723</v>
      </c>
      <c r="J854" s="6">
        <v>23992.82320365711</v>
      </c>
      <c r="K854" s="8" t="s">
        <v>680</v>
      </c>
      <c r="L854" s="12">
        <v>90.90909090909091</v>
      </c>
      <c r="M854" s="12">
        <v>53.55699224537364</v>
      </c>
    </row>
    <row r="855" spans="1:13">
      <c r="A855" t="s">
        <v>1532</v>
      </c>
      <c r="B855">
        <v>3506904</v>
      </c>
      <c r="C855" t="s">
        <v>110</v>
      </c>
      <c r="D855">
        <v>2021</v>
      </c>
      <c r="E855" t="s">
        <v>25</v>
      </c>
      <c r="F855" s="6">
        <v>5000.720364399348</v>
      </c>
      <c r="G855" s="12">
        <v>82.87925457915121</v>
      </c>
      <c r="H855" s="6">
        <v>1484.709912842051</v>
      </c>
      <c r="I855" s="6">
        <v>1625.471027176314</v>
      </c>
      <c r="J855" s="6">
        <v>21981.49699175098</v>
      </c>
      <c r="K855" s="8" t="s">
        <v>680</v>
      </c>
      <c r="L855" s="12">
        <v>81.65137614678899</v>
      </c>
      <c r="M855" s="12">
        <v>60.54372145178291</v>
      </c>
    </row>
    <row r="856" spans="1:13">
      <c r="A856" t="s">
        <v>1533</v>
      </c>
      <c r="B856">
        <v>3506904</v>
      </c>
      <c r="C856" t="s">
        <v>110</v>
      </c>
      <c r="D856">
        <v>2022</v>
      </c>
      <c r="E856" t="s">
        <v>25</v>
      </c>
      <c r="F856" s="6">
        <v>6388.724669937986</v>
      </c>
      <c r="G856" s="12">
        <v>78.39229490505366</v>
      </c>
      <c r="H856" s="6">
        <v>1445.786961312399</v>
      </c>
      <c r="I856" s="6">
        <v>2491.676695256614</v>
      </c>
      <c r="J856" s="6">
        <v>26080.80694499991</v>
      </c>
      <c r="K856" s="8" t="s">
        <v>680</v>
      </c>
      <c r="L856" s="12">
        <v>84.29752066115702</v>
      </c>
      <c r="M856" s="12">
        <v>66.82606004755132</v>
      </c>
    </row>
    <row r="857" spans="1:13">
      <c r="A857" t="s">
        <v>1534</v>
      </c>
      <c r="B857">
        <v>3506904</v>
      </c>
      <c r="C857" t="s">
        <v>110</v>
      </c>
      <c r="D857">
        <v>2023</v>
      </c>
      <c r="E857" t="s">
        <v>25</v>
      </c>
      <c r="F857" s="6">
        <v>6599.261921039003</v>
      </c>
      <c r="G857" s="12">
        <v>76.7598440669389</v>
      </c>
      <c r="H857" s="6">
        <v>1747.914755886016</v>
      </c>
      <c r="I857" s="6">
        <v>2561.836416803844</v>
      </c>
      <c r="J857" s="6">
        <v>32109.08812944452</v>
      </c>
      <c r="K857" s="12">
        <v>6.4</v>
      </c>
      <c r="L857" s="12">
        <v>85.27131782945736</v>
      </c>
      <c r="M857" s="12">
        <v>69.78059555306642</v>
      </c>
    </row>
    <row r="858" spans="1:13">
      <c r="A858" t="s">
        <v>1535</v>
      </c>
      <c r="B858">
        <v>3506904</v>
      </c>
      <c r="C858" t="s">
        <v>110</v>
      </c>
      <c r="D858">
        <v>2024</v>
      </c>
      <c r="E858" t="s">
        <v>25</v>
      </c>
      <c r="F858" s="6">
        <v>7142.418769349711</v>
      </c>
      <c r="G858" s="12">
        <v>78.4639925502813</v>
      </c>
      <c r="H858" s="6">
        <v>2094.978498010452</v>
      </c>
      <c r="I858" s="6">
        <v>2758.667740823461</v>
      </c>
      <c r="J858" s="8" t="s">
        <v>680</v>
      </c>
      <c r="K858" s="8" t="s">
        <v>680</v>
      </c>
      <c r="L858" s="12">
        <v>83.59375</v>
      </c>
      <c r="M858" s="12">
        <v>76.33817180680971</v>
      </c>
    </row>
    <row r="859" spans="1:13">
      <c r="A859" t="s">
        <v>1536</v>
      </c>
      <c r="B859">
        <v>3506904</v>
      </c>
      <c r="C859" t="s">
        <v>110</v>
      </c>
      <c r="D859">
        <v>2025</v>
      </c>
      <c r="E859" t="s">
        <v>25</v>
      </c>
      <c r="F859" s="6">
        <v>8029.637474323062</v>
      </c>
      <c r="G859" s="12">
        <v>79.2911585250054</v>
      </c>
      <c r="H859" s="6">
        <v>2394.979810457516</v>
      </c>
      <c r="I859" s="6">
        <v>3127.742688141924</v>
      </c>
      <c r="J859" s="8" t="s">
        <v>680</v>
      </c>
      <c r="K859" s="8" t="s">
        <v>680</v>
      </c>
      <c r="L859" s="8" t="s">
        <v>680</v>
      </c>
      <c r="M859" s="12">
        <v>85.99741734999999</v>
      </c>
    </row>
    <row r="860" spans="1:13">
      <c r="A860" t="s">
        <v>1537</v>
      </c>
      <c r="B860">
        <v>3507001</v>
      </c>
      <c r="C860" t="s">
        <v>111</v>
      </c>
      <c r="D860">
        <v>2015</v>
      </c>
      <c r="E860" t="s">
        <v>38</v>
      </c>
      <c r="F860" s="6">
        <v>5352.02551258313</v>
      </c>
      <c r="G860" s="12">
        <v>77.29356891226098</v>
      </c>
      <c r="H860" s="6">
        <v>1296.377935455546</v>
      </c>
      <c r="I860" s="6">
        <v>2039.029685187401</v>
      </c>
      <c r="J860" s="6">
        <v>81989.91049537883</v>
      </c>
      <c r="K860" s="12">
        <v>6.7</v>
      </c>
      <c r="L860" s="12">
        <v>77.92207792207792</v>
      </c>
      <c r="M860" s="12">
        <v>298.2416216886949</v>
      </c>
    </row>
    <row r="861" spans="1:13">
      <c r="A861" t="s">
        <v>1538</v>
      </c>
      <c r="B861">
        <v>3507001</v>
      </c>
      <c r="C861" t="s">
        <v>111</v>
      </c>
      <c r="D861">
        <v>2016</v>
      </c>
      <c r="E861" t="s">
        <v>38</v>
      </c>
      <c r="F861" s="6">
        <v>4689.433343576016</v>
      </c>
      <c r="G861" s="12">
        <v>77.91610363014564</v>
      </c>
      <c r="H861" s="6">
        <v>1288.518994176525</v>
      </c>
      <c r="I861" s="6">
        <v>1832.272493260001</v>
      </c>
      <c r="J861" s="6">
        <v>67309.7638136326</v>
      </c>
      <c r="K861" s="8" t="s">
        <v>680</v>
      </c>
      <c r="L861" s="12">
        <v>77.77777777777777</v>
      </c>
      <c r="M861" s="12">
        <v>266.5004969154251</v>
      </c>
    </row>
    <row r="862" spans="1:13">
      <c r="A862" t="s">
        <v>1539</v>
      </c>
      <c r="B862">
        <v>3507001</v>
      </c>
      <c r="C862" t="s">
        <v>111</v>
      </c>
      <c r="D862">
        <v>2017</v>
      </c>
      <c r="E862" t="s">
        <v>38</v>
      </c>
      <c r="F862" s="6">
        <v>4580.758775025392</v>
      </c>
      <c r="G862" s="12">
        <v>73.8289239880822</v>
      </c>
      <c r="H862" s="6">
        <v>1083.680673280165</v>
      </c>
      <c r="I862" s="6">
        <v>1916.369869745045</v>
      </c>
      <c r="J862" s="6">
        <v>69665.95418112131</v>
      </c>
      <c r="K862" s="12">
        <v>7.1</v>
      </c>
      <c r="L862" s="12">
        <v>80.19801980198019</v>
      </c>
      <c r="M862" s="12">
        <v>265.2717406617205</v>
      </c>
    </row>
    <row r="863" spans="1:13">
      <c r="A863" t="s">
        <v>1540</v>
      </c>
      <c r="B863">
        <v>3507001</v>
      </c>
      <c r="C863" t="s">
        <v>111</v>
      </c>
      <c r="D863">
        <v>2018</v>
      </c>
      <c r="E863" t="s">
        <v>38</v>
      </c>
      <c r="F863" s="6">
        <v>4620.396622941733</v>
      </c>
      <c r="G863" s="12">
        <v>73.78807836063356</v>
      </c>
      <c r="H863" s="6">
        <v>1045.491630267244</v>
      </c>
      <c r="I863" s="6">
        <v>1996.047077788595</v>
      </c>
      <c r="J863" s="6">
        <v>57773.82001150571</v>
      </c>
      <c r="K863" s="8" t="s">
        <v>680</v>
      </c>
      <c r="L863" s="12">
        <v>82.03033838973163</v>
      </c>
      <c r="M863" s="12">
        <v>276.267375275555</v>
      </c>
    </row>
    <row r="864" spans="1:13">
      <c r="A864" t="s">
        <v>1541</v>
      </c>
      <c r="B864">
        <v>3507001</v>
      </c>
      <c r="C864" t="s">
        <v>111</v>
      </c>
      <c r="D864">
        <v>2019</v>
      </c>
      <c r="E864" t="s">
        <v>38</v>
      </c>
      <c r="F864" s="6">
        <v>4797.281605934141</v>
      </c>
      <c r="G864" s="12">
        <v>73.37062003782634</v>
      </c>
      <c r="H864" s="6">
        <v>954.1282719226056</v>
      </c>
      <c r="I864" s="6">
        <v>1791.421689688176</v>
      </c>
      <c r="J864" s="6">
        <v>65521.09187166813</v>
      </c>
      <c r="K864" s="12">
        <v>6.8</v>
      </c>
      <c r="L864" s="12">
        <v>86.32138114209828</v>
      </c>
      <c r="M864" s="12">
        <v>292.6197861171648</v>
      </c>
    </row>
    <row r="865" spans="1:13">
      <c r="A865" t="s">
        <v>1542</v>
      </c>
      <c r="B865">
        <v>3507001</v>
      </c>
      <c r="C865" t="s">
        <v>111</v>
      </c>
      <c r="D865">
        <v>2020</v>
      </c>
      <c r="E865" t="s">
        <v>38</v>
      </c>
      <c r="F865" s="6">
        <v>4904.02749790926</v>
      </c>
      <c r="G865" s="12">
        <v>72.55903683729059</v>
      </c>
      <c r="H865" s="6">
        <v>1139.286554245934</v>
      </c>
      <c r="I865" s="6">
        <v>1625.132686389825</v>
      </c>
      <c r="J865" s="6">
        <v>64852.40223932499</v>
      </c>
      <c r="K865" s="8" t="s">
        <v>680</v>
      </c>
      <c r="L865" s="12">
        <v>86.71052631578948</v>
      </c>
      <c r="M865" s="12">
        <v>304.8833895450186</v>
      </c>
    </row>
    <row r="866" spans="1:13">
      <c r="A866" t="s">
        <v>1543</v>
      </c>
      <c r="B866">
        <v>3507001</v>
      </c>
      <c r="C866" t="s">
        <v>111</v>
      </c>
      <c r="D866">
        <v>2021</v>
      </c>
      <c r="E866" t="s">
        <v>38</v>
      </c>
      <c r="F866" s="6">
        <v>5271.057845781655</v>
      </c>
      <c r="G866" s="12">
        <v>73.1632386330996</v>
      </c>
      <c r="H866" s="6">
        <v>1124.654899032743</v>
      </c>
      <c r="I866" s="6">
        <v>1636.510493500158</v>
      </c>
      <c r="J866" s="6">
        <v>67144.52993984122</v>
      </c>
      <c r="K866" s="12">
        <v>6.4</v>
      </c>
      <c r="L866" s="12">
        <v>87.10106382978724</v>
      </c>
      <c r="M866" s="12">
        <v>333.7106722164366</v>
      </c>
    </row>
    <row r="867" spans="1:13">
      <c r="A867" t="s">
        <v>1544</v>
      </c>
      <c r="B867">
        <v>3507001</v>
      </c>
      <c r="C867" t="s">
        <v>111</v>
      </c>
      <c r="D867">
        <v>2022</v>
      </c>
      <c r="E867" t="s">
        <v>38</v>
      </c>
      <c r="F867" s="6">
        <v>5857.959514807786</v>
      </c>
      <c r="G867" s="12">
        <v>73.13380218334353</v>
      </c>
      <c r="H867" s="6">
        <v>1538.372509810662</v>
      </c>
      <c r="I867" s="6">
        <v>2352.574227552283</v>
      </c>
      <c r="J867" s="6">
        <v>74705.67886927289</v>
      </c>
      <c r="K867" s="8" t="s">
        <v>680</v>
      </c>
      <c r="L867" s="12">
        <v>87.34177215189874</v>
      </c>
      <c r="M867" s="12">
        <v>357.8100251239744</v>
      </c>
    </row>
    <row r="868" spans="1:13">
      <c r="A868" t="s">
        <v>1545</v>
      </c>
      <c r="B868">
        <v>3507001</v>
      </c>
      <c r="C868" t="s">
        <v>111</v>
      </c>
      <c r="D868">
        <v>2023</v>
      </c>
      <c r="E868" t="s">
        <v>38</v>
      </c>
      <c r="F868" s="6">
        <v>5847.429072169013</v>
      </c>
      <c r="G868" s="12">
        <v>70.95114447044129</v>
      </c>
      <c r="H868" s="6">
        <v>1482.793127362692</v>
      </c>
      <c r="I868" s="6">
        <v>2621.058414784269</v>
      </c>
      <c r="J868" s="6">
        <v>78778.35592078812</v>
      </c>
      <c r="K868" s="12">
        <v>6.5</v>
      </c>
      <c r="L868" s="12">
        <v>86.03213844252163</v>
      </c>
      <c r="M868" s="12">
        <v>363.9907648843767</v>
      </c>
    </row>
    <row r="869" spans="1:13">
      <c r="A869" t="s">
        <v>1546</v>
      </c>
      <c r="B869">
        <v>3507001</v>
      </c>
      <c r="C869" t="s">
        <v>111</v>
      </c>
      <c r="D869">
        <v>2024</v>
      </c>
      <c r="E869" t="s">
        <v>38</v>
      </c>
      <c r="F869" s="6">
        <v>6226.628713504228</v>
      </c>
      <c r="G869" s="12">
        <v>70.80665471900939</v>
      </c>
      <c r="H869" s="6">
        <v>1578.814215342446</v>
      </c>
      <c r="I869" s="6">
        <v>2482.300433687547</v>
      </c>
      <c r="J869" s="8" t="s">
        <v>680</v>
      </c>
      <c r="K869" s="8" t="s">
        <v>680</v>
      </c>
      <c r="L869" s="12">
        <v>87.21590909090909</v>
      </c>
      <c r="M869" s="12">
        <v>394.8616598668706</v>
      </c>
    </row>
    <row r="870" spans="1:13">
      <c r="A870" t="s">
        <v>1547</v>
      </c>
      <c r="B870">
        <v>3507001</v>
      </c>
      <c r="C870" t="s">
        <v>111</v>
      </c>
      <c r="D870">
        <v>2025</v>
      </c>
      <c r="E870" t="s">
        <v>38</v>
      </c>
      <c r="F870" s="6">
        <v>6727.265607204385</v>
      </c>
      <c r="G870" s="12">
        <v>65.95747444335636</v>
      </c>
      <c r="H870" s="6">
        <v>1721.091483476899</v>
      </c>
      <c r="I870" s="6">
        <v>2440.238072983555</v>
      </c>
      <c r="J870" s="8" t="s">
        <v>680</v>
      </c>
      <c r="K870" s="8" t="s">
        <v>680</v>
      </c>
      <c r="L870" s="8" t="s">
        <v>680</v>
      </c>
      <c r="M870" s="12">
        <v>429.53590902</v>
      </c>
    </row>
    <row r="871" spans="1:13">
      <c r="A871" t="s">
        <v>1548</v>
      </c>
      <c r="B871">
        <v>3507100</v>
      </c>
      <c r="C871" t="s">
        <v>112</v>
      </c>
      <c r="D871">
        <v>2015</v>
      </c>
      <c r="E871" t="s">
        <v>7</v>
      </c>
      <c r="F871" s="6">
        <v>4462.630252778733</v>
      </c>
      <c r="G871" s="12">
        <v>65.31263670199905</v>
      </c>
      <c r="H871" s="6">
        <v>1062.93530708081</v>
      </c>
      <c r="I871" s="6">
        <v>1334.781201413812</v>
      </c>
      <c r="J871" s="6">
        <v>36005.97699229296</v>
      </c>
      <c r="K871" s="12">
        <v>6.6</v>
      </c>
      <c r="L871" s="12">
        <v>67.79141104294479</v>
      </c>
      <c r="M871" s="12">
        <v>102.7520615702303</v>
      </c>
    </row>
    <row r="872" spans="1:13">
      <c r="A872" t="s">
        <v>1549</v>
      </c>
      <c r="B872">
        <v>3507100</v>
      </c>
      <c r="C872" t="s">
        <v>112</v>
      </c>
      <c r="D872">
        <v>2016</v>
      </c>
      <c r="E872" t="s">
        <v>7</v>
      </c>
      <c r="F872" s="6">
        <v>4337.945037855321</v>
      </c>
      <c r="G872" s="12">
        <v>64.01289729968592</v>
      </c>
      <c r="H872" s="6">
        <v>971.5114811922867</v>
      </c>
      <c r="I872" s="6">
        <v>1437.358752154031</v>
      </c>
      <c r="J872" s="6">
        <v>42103.47189828863</v>
      </c>
      <c r="K872" s="8" t="s">
        <v>680</v>
      </c>
      <c r="L872" s="12">
        <v>76.14678899082568</v>
      </c>
      <c r="M872" s="12">
        <v>102.0718467407357</v>
      </c>
    </row>
    <row r="873" spans="1:13">
      <c r="A873" t="s">
        <v>1550</v>
      </c>
      <c r="B873">
        <v>3507100</v>
      </c>
      <c r="C873" t="s">
        <v>112</v>
      </c>
      <c r="D873">
        <v>2017</v>
      </c>
      <c r="E873" t="s">
        <v>7</v>
      </c>
      <c r="F873" s="6">
        <v>4344.973470814245</v>
      </c>
      <c r="G873" s="12">
        <v>63.96025133600219</v>
      </c>
      <c r="H873" s="6">
        <v>887.1551469919663</v>
      </c>
      <c r="I873" s="6">
        <v>1154.550301623896</v>
      </c>
      <c r="J873" s="6">
        <v>51874.47025100693</v>
      </c>
      <c r="K873" s="12">
        <v>6.9</v>
      </c>
      <c r="L873" s="12">
        <v>74.69512195121951</v>
      </c>
      <c r="M873" s="12">
        <v>104.3792976893706</v>
      </c>
    </row>
    <row r="874" spans="1:13">
      <c r="A874" t="s">
        <v>1551</v>
      </c>
      <c r="B874">
        <v>3507100</v>
      </c>
      <c r="C874" t="s">
        <v>112</v>
      </c>
      <c r="D874">
        <v>2018</v>
      </c>
      <c r="E874" t="s">
        <v>7</v>
      </c>
      <c r="F874" s="6">
        <v>4435.400559727287</v>
      </c>
      <c r="G874" s="12">
        <v>67.78776426257971</v>
      </c>
      <c r="H874" s="6">
        <v>900.7179871689614</v>
      </c>
      <c r="I874" s="6">
        <v>1199.448730099411</v>
      </c>
      <c r="J874" s="6">
        <v>52995.5870960875</v>
      </c>
      <c r="K874" s="8" t="s">
        <v>680</v>
      </c>
      <c r="L874" s="12">
        <v>76.48902821316615</v>
      </c>
      <c r="M874" s="12">
        <v>110.43260313609</v>
      </c>
    </row>
    <row r="875" spans="1:13">
      <c r="A875" t="s">
        <v>1552</v>
      </c>
      <c r="B875">
        <v>3507100</v>
      </c>
      <c r="C875" t="s">
        <v>112</v>
      </c>
      <c r="D875">
        <v>2019</v>
      </c>
      <c r="E875" t="s">
        <v>7</v>
      </c>
      <c r="F875" s="6">
        <v>4579.944605850439</v>
      </c>
      <c r="G875" s="12">
        <v>68.48589479664244</v>
      </c>
      <c r="H875" s="6">
        <v>906.1047918010999</v>
      </c>
      <c r="I875" s="6">
        <v>1226.210078143258</v>
      </c>
      <c r="J875" s="6">
        <v>52619.46805913865</v>
      </c>
      <c r="K875" s="12">
        <v>6.7</v>
      </c>
      <c r="L875" s="12">
        <v>76.3975155279503</v>
      </c>
      <c r="M875" s="12">
        <v>116.550430329682</v>
      </c>
    </row>
    <row r="876" spans="1:13">
      <c r="A876" t="s">
        <v>1553</v>
      </c>
      <c r="B876">
        <v>3507100</v>
      </c>
      <c r="C876" t="s">
        <v>112</v>
      </c>
      <c r="D876">
        <v>2020</v>
      </c>
      <c r="E876" t="s">
        <v>7</v>
      </c>
      <c r="F876" s="6">
        <v>4625.137971834904</v>
      </c>
      <c r="G876" s="12">
        <v>69.67716426450346</v>
      </c>
      <c r="H876" s="6">
        <v>1042.176400756184</v>
      </c>
      <c r="I876" s="6">
        <v>1134.189797219179</v>
      </c>
      <c r="J876" s="6">
        <v>58964.04519120909</v>
      </c>
      <c r="K876" s="8" t="s">
        <v>680</v>
      </c>
      <c r="L876" s="12">
        <v>77.97619047619048</v>
      </c>
      <c r="M876" s="12">
        <v>120.18421019813</v>
      </c>
    </row>
    <row r="877" spans="1:13">
      <c r="A877" t="s">
        <v>1554</v>
      </c>
      <c r="B877">
        <v>3507100</v>
      </c>
      <c r="C877" t="s">
        <v>112</v>
      </c>
      <c r="D877">
        <v>2021</v>
      </c>
      <c r="E877" t="s">
        <v>7</v>
      </c>
      <c r="F877" s="6">
        <v>4928.720281034089</v>
      </c>
      <c r="G877" s="12">
        <v>70.03462824192553</v>
      </c>
      <c r="H877" s="6">
        <v>976.9282205843841</v>
      </c>
      <c r="I877" s="6">
        <v>1247.405734603014</v>
      </c>
      <c r="J877" s="6">
        <v>69148.15555970656</v>
      </c>
      <c r="K877" s="12">
        <v>6.1</v>
      </c>
      <c r="L877" s="12">
        <v>74.20494699646643</v>
      </c>
      <c r="M877" s="12">
        <v>130.6406597690896</v>
      </c>
    </row>
    <row r="878" spans="1:13">
      <c r="A878" t="s">
        <v>1555</v>
      </c>
      <c r="B878">
        <v>3507100</v>
      </c>
      <c r="C878" t="s">
        <v>112</v>
      </c>
      <c r="D878">
        <v>2022</v>
      </c>
      <c r="E878" t="s">
        <v>7</v>
      </c>
      <c r="F878" s="6">
        <v>6720.902600813966</v>
      </c>
      <c r="G878" s="12">
        <v>69.16286221350148</v>
      </c>
      <c r="H878" s="6">
        <v>1311.524515430209</v>
      </c>
      <c r="I878" s="6">
        <v>1630.405464244945</v>
      </c>
      <c r="J878" s="6">
        <v>96116.88909903429</v>
      </c>
      <c r="K878" s="8" t="s">
        <v>680</v>
      </c>
      <c r="L878" s="12">
        <v>73.73737373737374</v>
      </c>
      <c r="M878" s="12">
        <v>147.9001826335121</v>
      </c>
    </row>
    <row r="879" spans="1:13">
      <c r="A879" t="s">
        <v>1556</v>
      </c>
      <c r="B879">
        <v>3507100</v>
      </c>
      <c r="C879" t="s">
        <v>112</v>
      </c>
      <c r="D879">
        <v>2023</v>
      </c>
      <c r="E879" t="s">
        <v>7</v>
      </c>
      <c r="F879" s="6">
        <v>6880.129204824194</v>
      </c>
      <c r="G879" s="12">
        <v>64.66312687590198</v>
      </c>
      <c r="H879" s="6">
        <v>1379.913282520838</v>
      </c>
      <c r="I879" s="6">
        <v>1834.193219390038</v>
      </c>
      <c r="J879" s="6">
        <v>80153.52706336093</v>
      </c>
      <c r="K879" s="12">
        <v>6.2</v>
      </c>
      <c r="L879" s="12">
        <v>82.94314381270902</v>
      </c>
      <c r="M879" s="12">
        <v>153.1069552595552</v>
      </c>
    </row>
    <row r="880" spans="1:13">
      <c r="A880" t="s">
        <v>1557</v>
      </c>
      <c r="B880">
        <v>3507100</v>
      </c>
      <c r="C880" t="s">
        <v>112</v>
      </c>
      <c r="D880">
        <v>2024</v>
      </c>
      <c r="E880" t="s">
        <v>7</v>
      </c>
      <c r="F880" s="6">
        <v>7398.13789390349</v>
      </c>
      <c r="G880" s="12">
        <v>65.58571454024434</v>
      </c>
      <c r="H880" s="6">
        <v>1551.515158672026</v>
      </c>
      <c r="I880" s="6">
        <v>2016.620766841687</v>
      </c>
      <c r="J880" s="8" t="s">
        <v>680</v>
      </c>
      <c r="K880" s="8" t="s">
        <v>680</v>
      </c>
      <c r="L880" s="12">
        <v>86.73469387755102</v>
      </c>
      <c r="M880" s="12">
        <v>166.4655007507224</v>
      </c>
    </row>
    <row r="881" spans="1:13">
      <c r="A881" t="s">
        <v>1558</v>
      </c>
      <c r="B881">
        <v>3507100</v>
      </c>
      <c r="C881" t="s">
        <v>112</v>
      </c>
      <c r="D881">
        <v>2025</v>
      </c>
      <c r="E881" t="s">
        <v>7</v>
      </c>
      <c r="F881" s="6">
        <v>7432.382532441648</v>
      </c>
      <c r="G881" s="12">
        <v>67.773525117364</v>
      </c>
      <c r="H881" s="6">
        <v>1570.948189910979</v>
      </c>
      <c r="I881" s="6">
        <v>1968.353250808273</v>
      </c>
      <c r="J881" s="8" t="s">
        <v>680</v>
      </c>
      <c r="K881" s="8" t="s">
        <v>680</v>
      </c>
      <c r="L881" s="8" t="s">
        <v>680</v>
      </c>
      <c r="M881" s="12">
        <v>167.8157652</v>
      </c>
    </row>
    <row r="882" spans="1:13">
      <c r="A882" t="s">
        <v>1559</v>
      </c>
      <c r="B882">
        <v>3507159</v>
      </c>
      <c r="C882" t="s">
        <v>113</v>
      </c>
      <c r="D882">
        <v>2015</v>
      </c>
      <c r="E882" t="s">
        <v>11</v>
      </c>
      <c r="F882" s="6">
        <v>5467.842091747239</v>
      </c>
      <c r="G882" s="12">
        <v>95.14135169072364</v>
      </c>
      <c r="H882" s="6">
        <v>1222.632831714619</v>
      </c>
      <c r="I882" s="6">
        <v>1787.752725773934</v>
      </c>
      <c r="J882" s="6">
        <v>22536.0404337393</v>
      </c>
      <c r="K882" s="12">
        <v>6.2</v>
      </c>
      <c r="L882" s="12">
        <v>83.95061728395062</v>
      </c>
      <c r="M882" s="12">
        <v>20.94730305348367</v>
      </c>
    </row>
    <row r="883" spans="1:13">
      <c r="A883" t="s">
        <v>1560</v>
      </c>
      <c r="B883">
        <v>3507159</v>
      </c>
      <c r="C883" t="s">
        <v>113</v>
      </c>
      <c r="D883">
        <v>2016</v>
      </c>
      <c r="E883" t="s">
        <v>11</v>
      </c>
      <c r="F883" s="6">
        <v>5569.101246764003</v>
      </c>
      <c r="G883" s="12">
        <v>96.78581664748421</v>
      </c>
      <c r="H883" s="6">
        <v>1164.855980231039</v>
      </c>
      <c r="I883" s="6">
        <v>1851.228027524225</v>
      </c>
      <c r="J883" s="6">
        <v>20752.78059862028</v>
      </c>
      <c r="K883" s="8" t="s">
        <v>680</v>
      </c>
      <c r="L883" s="12">
        <v>86.95652173913044</v>
      </c>
      <c r="M883" s="12">
        <v>21.49673081250905</v>
      </c>
    </row>
    <row r="884" spans="1:13">
      <c r="A884" t="s">
        <v>1561</v>
      </c>
      <c r="B884">
        <v>3507159</v>
      </c>
      <c r="C884" t="s">
        <v>113</v>
      </c>
      <c r="D884">
        <v>2017</v>
      </c>
      <c r="E884" t="s">
        <v>11</v>
      </c>
      <c r="F884" s="6">
        <v>5556.136467586528</v>
      </c>
      <c r="G884" s="12">
        <v>96.24481158116282</v>
      </c>
      <c r="H884" s="6">
        <v>1241.302344911221</v>
      </c>
      <c r="I884" s="6">
        <v>1958.988320196315</v>
      </c>
      <c r="J884" s="6">
        <v>20825.15189977084</v>
      </c>
      <c r="K884" s="12">
        <v>5.7</v>
      </c>
      <c r="L884" s="12">
        <v>87.87878787878788</v>
      </c>
      <c r="M884" s="12">
        <v>21.60225858597642</v>
      </c>
    </row>
    <row r="885" spans="1:13">
      <c r="A885" t="s">
        <v>1562</v>
      </c>
      <c r="B885">
        <v>3507159</v>
      </c>
      <c r="C885" t="s">
        <v>113</v>
      </c>
      <c r="D885">
        <v>2018</v>
      </c>
      <c r="E885" t="s">
        <v>11</v>
      </c>
      <c r="F885" s="6">
        <v>5755.596976551648</v>
      </c>
      <c r="G885" s="12">
        <v>94.53750852664997</v>
      </c>
      <c r="H885" s="6">
        <v>1501.056377792231</v>
      </c>
      <c r="I885" s="6">
        <v>1900.374515320789</v>
      </c>
      <c r="J885" s="6">
        <v>23084.49289767048</v>
      </c>
      <c r="K885" s="8" t="s">
        <v>680</v>
      </c>
      <c r="L885" s="12">
        <v>94.73684210526316</v>
      </c>
      <c r="M885" s="12">
        <v>22.57920693901212</v>
      </c>
    </row>
    <row r="886" spans="1:13">
      <c r="A886" t="s">
        <v>1563</v>
      </c>
      <c r="B886">
        <v>3507159</v>
      </c>
      <c r="C886" t="s">
        <v>113</v>
      </c>
      <c r="D886">
        <v>2019</v>
      </c>
      <c r="E886" t="s">
        <v>11</v>
      </c>
      <c r="F886" s="6">
        <v>5856.004692505792</v>
      </c>
      <c r="G886" s="12">
        <v>95.43745981643792</v>
      </c>
      <c r="H886" s="6">
        <v>1251.214796809715</v>
      </c>
      <c r="I886" s="6">
        <v>1917.726046600425</v>
      </c>
      <c r="J886" s="6">
        <v>21101.8150603832</v>
      </c>
      <c r="K886" s="12">
        <v>6.1</v>
      </c>
      <c r="L886" s="12">
        <v>89.39393939393939</v>
      </c>
      <c r="M886" s="12">
        <v>23.1546425541679</v>
      </c>
    </row>
    <row r="887" spans="1:13">
      <c r="A887" t="s">
        <v>1564</v>
      </c>
      <c r="B887">
        <v>3507159</v>
      </c>
      <c r="C887" t="s">
        <v>113</v>
      </c>
      <c r="D887">
        <v>2020</v>
      </c>
      <c r="E887" t="s">
        <v>11</v>
      </c>
      <c r="F887" s="6">
        <v>6197.50585623271</v>
      </c>
      <c r="G887" s="12">
        <v>96.02971231331247</v>
      </c>
      <c r="H887" s="6">
        <v>1733.685753042216</v>
      </c>
      <c r="I887" s="6">
        <v>1570.708996208621</v>
      </c>
      <c r="J887" s="6">
        <v>22420.69137050504</v>
      </c>
      <c r="K887" s="8" t="s">
        <v>680</v>
      </c>
      <c r="L887" s="12">
        <v>90.625</v>
      </c>
      <c r="M887" s="12">
        <v>24.69086333123112</v>
      </c>
    </row>
    <row r="888" spans="1:13">
      <c r="A888" t="s">
        <v>1565</v>
      </c>
      <c r="B888">
        <v>3507159</v>
      </c>
      <c r="C888" t="s">
        <v>113</v>
      </c>
      <c r="D888">
        <v>2021</v>
      </c>
      <c r="E888" t="s">
        <v>11</v>
      </c>
      <c r="F888" s="6">
        <v>6636.844608231331</v>
      </c>
      <c r="G888" s="12">
        <v>96.96588878815002</v>
      </c>
      <c r="H888" s="6">
        <v>2102.789176689516</v>
      </c>
      <c r="I888" s="6">
        <v>1664.75824967526</v>
      </c>
      <c r="J888" s="6">
        <v>19934.67378217211</v>
      </c>
      <c r="K888" s="12">
        <v>6</v>
      </c>
      <c r="L888" s="12">
        <v>95.3125</v>
      </c>
      <c r="M888" s="12">
        <v>26.63365741283233</v>
      </c>
    </row>
    <row r="889" spans="1:13">
      <c r="A889" t="s">
        <v>1566</v>
      </c>
      <c r="B889">
        <v>3507159</v>
      </c>
      <c r="C889" t="s">
        <v>113</v>
      </c>
      <c r="D889">
        <v>2022</v>
      </c>
      <c r="E889" t="s">
        <v>11</v>
      </c>
      <c r="F889" s="6">
        <v>8105.79668670999</v>
      </c>
      <c r="G889" s="12">
        <v>94.61808086944191</v>
      </c>
      <c r="H889" s="6">
        <v>2821.937203513082</v>
      </c>
      <c r="I889" s="6">
        <v>2515.176450846841</v>
      </c>
      <c r="J889" s="6">
        <v>21585.16199849952</v>
      </c>
      <c r="K889" s="8" t="s">
        <v>680</v>
      </c>
      <c r="L889" s="12">
        <v>89.18918918918919</v>
      </c>
      <c r="M889" s="12">
        <v>28.81610722125402</v>
      </c>
    </row>
    <row r="890" spans="1:13">
      <c r="A890" t="s">
        <v>1567</v>
      </c>
      <c r="B890">
        <v>3507159</v>
      </c>
      <c r="C890" t="s">
        <v>113</v>
      </c>
      <c r="D890">
        <v>2023</v>
      </c>
      <c r="E890" t="s">
        <v>11</v>
      </c>
      <c r="F890" s="6">
        <v>7948.696225716359</v>
      </c>
      <c r="G890" s="12">
        <v>93.48654883953526</v>
      </c>
      <c r="H890" s="6">
        <v>2520.51576016635</v>
      </c>
      <c r="I890" s="6">
        <v>2499.05919284082</v>
      </c>
      <c r="J890" s="6">
        <v>23706.44129056571</v>
      </c>
      <c r="K890" s="12">
        <v>6</v>
      </c>
      <c r="L890" s="12">
        <v>92</v>
      </c>
      <c r="M890" s="12">
        <v>28.47620422862886</v>
      </c>
    </row>
    <row r="891" spans="1:13">
      <c r="A891" t="s">
        <v>1568</v>
      </c>
      <c r="B891">
        <v>3507159</v>
      </c>
      <c r="C891" t="s">
        <v>113</v>
      </c>
      <c r="D891">
        <v>2024</v>
      </c>
      <c r="E891" t="s">
        <v>11</v>
      </c>
      <c r="F891" s="6">
        <v>8816.399847006413</v>
      </c>
      <c r="G891" s="12">
        <v>95.00193359884327</v>
      </c>
      <c r="H891" s="6">
        <v>2606.686490075305</v>
      </c>
      <c r="I891" s="6">
        <v>2538.887325384017</v>
      </c>
      <c r="J891" s="8" t="s">
        <v>680</v>
      </c>
      <c r="K891" s="8" t="s">
        <v>680</v>
      </c>
      <c r="L891" s="12">
        <v>83.67346938775511</v>
      </c>
      <c r="M891" s="12">
        <v>31.82720344769315</v>
      </c>
    </row>
    <row r="892" spans="1:13">
      <c r="A892" t="s">
        <v>1569</v>
      </c>
      <c r="B892">
        <v>3507159</v>
      </c>
      <c r="C892" t="s">
        <v>113</v>
      </c>
      <c r="D892">
        <v>2025</v>
      </c>
      <c r="E892" t="s">
        <v>11</v>
      </c>
      <c r="F892" s="6">
        <v>9672.294707675257</v>
      </c>
      <c r="G892" s="12">
        <v>94.04495739946621</v>
      </c>
      <c r="H892" s="6">
        <v>3261.423760044333</v>
      </c>
      <c r="I892" s="6">
        <v>2549.322388473261</v>
      </c>
      <c r="J892" s="8" t="s">
        <v>680</v>
      </c>
      <c r="K892" s="8" t="s">
        <v>680</v>
      </c>
      <c r="L892" s="8" t="s">
        <v>680</v>
      </c>
      <c r="M892" s="12">
        <v>34.9073116</v>
      </c>
    </row>
    <row r="893" spans="1:13">
      <c r="A893" t="s">
        <v>1570</v>
      </c>
      <c r="B893">
        <v>3507209</v>
      </c>
      <c r="C893" t="s">
        <v>117</v>
      </c>
      <c r="D893">
        <v>2015</v>
      </c>
      <c r="E893" t="s">
        <v>11</v>
      </c>
      <c r="F893" s="6">
        <v>18862.90982646454</v>
      </c>
      <c r="G893" s="12">
        <v>96.80039405484987</v>
      </c>
      <c r="H893" s="6">
        <v>5137.306667814149</v>
      </c>
      <c r="I893" s="6">
        <v>3126.287466683096</v>
      </c>
      <c r="J893" s="6">
        <v>144924.3339748355</v>
      </c>
      <c r="K893" s="8" t="s">
        <v>680</v>
      </c>
      <c r="L893" s="8" t="s">
        <v>680</v>
      </c>
      <c r="M893" s="12">
        <v>15.76939261492436</v>
      </c>
    </row>
    <row r="894" spans="1:13">
      <c r="A894" t="s">
        <v>1571</v>
      </c>
      <c r="B894">
        <v>3507209</v>
      </c>
      <c r="C894" t="s">
        <v>117</v>
      </c>
      <c r="D894">
        <v>2016</v>
      </c>
      <c r="E894" t="s">
        <v>11</v>
      </c>
      <c r="F894" s="6">
        <v>19259.17856267554</v>
      </c>
      <c r="G894" s="12">
        <v>97.20629442985332</v>
      </c>
      <c r="H894" s="6">
        <v>4946.335925511148</v>
      </c>
      <c r="I894" s="6">
        <v>3202.547623688105</v>
      </c>
      <c r="J894" s="6">
        <v>146796.5549677395</v>
      </c>
      <c r="K894" s="8" t="s">
        <v>680</v>
      </c>
      <c r="L894" s="8" t="s">
        <v>680</v>
      </c>
      <c r="M894" s="12">
        <v>16.1391916355221</v>
      </c>
    </row>
    <row r="895" spans="1:13">
      <c r="A895" t="s">
        <v>1572</v>
      </c>
      <c r="B895">
        <v>3507209</v>
      </c>
      <c r="C895" t="s">
        <v>117</v>
      </c>
      <c r="D895">
        <v>2017</v>
      </c>
      <c r="E895" t="s">
        <v>11</v>
      </c>
      <c r="F895" s="6">
        <v>18773.8959391524</v>
      </c>
      <c r="G895" s="12">
        <v>97.3448204674538</v>
      </c>
      <c r="H895" s="6">
        <v>4721.028099722747</v>
      </c>
      <c r="I895" s="6">
        <v>3460.706455916013</v>
      </c>
      <c r="J895" s="6">
        <v>146277.6998081114</v>
      </c>
      <c r="K895" s="12">
        <v>5</v>
      </c>
      <c r="L895" s="8" t="s">
        <v>680</v>
      </c>
      <c r="M895" s="12">
        <v>15.75129869294887</v>
      </c>
    </row>
    <row r="896" spans="1:13">
      <c r="A896" t="s">
        <v>1573</v>
      </c>
      <c r="B896">
        <v>3507209</v>
      </c>
      <c r="C896" t="s">
        <v>117</v>
      </c>
      <c r="D896">
        <v>2018</v>
      </c>
      <c r="E896" t="s">
        <v>11</v>
      </c>
      <c r="F896" s="6">
        <v>20907.52954349621</v>
      </c>
      <c r="G896" s="12">
        <v>93.79169267010738</v>
      </c>
      <c r="H896" s="6">
        <v>5444.28649387911</v>
      </c>
      <c r="I896" s="6">
        <v>3595.286218090085</v>
      </c>
      <c r="J896" s="6">
        <v>85497.59698172723</v>
      </c>
      <c r="K896" s="8" t="s">
        <v>680</v>
      </c>
      <c r="L896" s="8" t="s">
        <v>680</v>
      </c>
      <c r="M896" s="12">
        <v>17.47869469836283</v>
      </c>
    </row>
    <row r="897" spans="1:13">
      <c r="A897" t="s">
        <v>1574</v>
      </c>
      <c r="B897">
        <v>3507209</v>
      </c>
      <c r="C897" t="s">
        <v>117</v>
      </c>
      <c r="D897">
        <v>2019</v>
      </c>
      <c r="E897" t="s">
        <v>11</v>
      </c>
      <c r="F897" s="6">
        <v>21038.91186037482</v>
      </c>
      <c r="G897" s="12">
        <v>97.12358385823515</v>
      </c>
      <c r="H897" s="6">
        <v>7080.837249363934</v>
      </c>
      <c r="I897" s="6">
        <v>4435.898503741077</v>
      </c>
      <c r="J897" s="6">
        <v>86623.7835582457</v>
      </c>
      <c r="K897" s="8" t="s">
        <v>680</v>
      </c>
      <c r="L897" s="8" t="s">
        <v>680</v>
      </c>
      <c r="M897" s="12">
        <v>17.60956922713373</v>
      </c>
    </row>
    <row r="898" spans="1:13">
      <c r="A898" t="s">
        <v>1575</v>
      </c>
      <c r="B898">
        <v>3507209</v>
      </c>
      <c r="C898" t="s">
        <v>117</v>
      </c>
      <c r="D898">
        <v>2020</v>
      </c>
      <c r="E898" t="s">
        <v>11</v>
      </c>
      <c r="F898" s="6">
        <v>20055.72455141331</v>
      </c>
      <c r="G898" s="12">
        <v>94.3627241270547</v>
      </c>
      <c r="H898" s="6">
        <v>6562.269670992762</v>
      </c>
      <c r="I898" s="6">
        <v>3734.044224309727</v>
      </c>
      <c r="J898" s="6">
        <v>110268.7942645291</v>
      </c>
      <c r="K898" s="8" t="s">
        <v>680</v>
      </c>
      <c r="L898" s="8" t="s">
        <v>680</v>
      </c>
      <c r="M898" s="12">
        <v>16.80669717408435</v>
      </c>
    </row>
    <row r="899" spans="1:13">
      <c r="A899" t="s">
        <v>1576</v>
      </c>
      <c r="B899">
        <v>3507209</v>
      </c>
      <c r="C899" t="s">
        <v>117</v>
      </c>
      <c r="D899">
        <v>2021</v>
      </c>
      <c r="E899" t="s">
        <v>11</v>
      </c>
      <c r="F899" s="6">
        <v>21601.08580714986</v>
      </c>
      <c r="G899" s="12">
        <v>95.96539492273121</v>
      </c>
      <c r="H899" s="6">
        <v>5924.618720924415</v>
      </c>
      <c r="I899" s="6">
        <v>3081.923409436831</v>
      </c>
      <c r="J899" s="6">
        <v>110785.3820290007</v>
      </c>
      <c r="K899" s="8" t="s">
        <v>680</v>
      </c>
      <c r="L899" s="8" t="s">
        <v>680</v>
      </c>
      <c r="M899" s="12">
        <v>18.12331099219873</v>
      </c>
    </row>
    <row r="900" spans="1:13">
      <c r="A900" t="s">
        <v>1577</v>
      </c>
      <c r="B900">
        <v>3507209</v>
      </c>
      <c r="C900" t="s">
        <v>117</v>
      </c>
      <c r="D900">
        <v>2022</v>
      </c>
      <c r="E900" t="s">
        <v>11</v>
      </c>
      <c r="F900" s="6">
        <v>22844.10773581134</v>
      </c>
      <c r="G900" s="12">
        <v>95.49304284246541</v>
      </c>
      <c r="H900" s="6">
        <v>5947.604741113369</v>
      </c>
      <c r="I900" s="6">
        <v>3891.865906522939</v>
      </c>
      <c r="J900" s="6">
        <v>116501.0449916657</v>
      </c>
      <c r="K900" s="8" t="s">
        <v>680</v>
      </c>
      <c r="L900" s="8" t="s">
        <v>680</v>
      </c>
      <c r="M900" s="12">
        <v>20.71960571638088</v>
      </c>
    </row>
    <row r="901" spans="1:13">
      <c r="A901" t="s">
        <v>1578</v>
      </c>
      <c r="B901">
        <v>3507209</v>
      </c>
      <c r="C901" t="s">
        <v>117</v>
      </c>
      <c r="D901">
        <v>2023</v>
      </c>
      <c r="E901" t="s">
        <v>11</v>
      </c>
      <c r="F901" s="6">
        <v>22830.12522618255</v>
      </c>
      <c r="G901" s="12">
        <v>95.44720939780397</v>
      </c>
      <c r="H901" s="6">
        <v>6242.8016731415</v>
      </c>
      <c r="I901" s="6">
        <v>4711.96939045687</v>
      </c>
      <c r="J901" s="6">
        <v>144499.5858896125</v>
      </c>
      <c r="K901" s="12">
        <v>7</v>
      </c>
      <c r="L901" s="8" t="s">
        <v>680</v>
      </c>
      <c r="M901" s="12">
        <v>20.94663989502249</v>
      </c>
    </row>
    <row r="902" spans="1:13">
      <c r="A902" t="s">
        <v>1579</v>
      </c>
      <c r="B902">
        <v>3507209</v>
      </c>
      <c r="C902" t="s">
        <v>117</v>
      </c>
      <c r="D902">
        <v>2024</v>
      </c>
      <c r="E902" t="s">
        <v>11</v>
      </c>
      <c r="F902" s="6">
        <v>25867.49980080499</v>
      </c>
      <c r="G902" s="12">
        <v>94.92939499790053</v>
      </c>
      <c r="H902" s="6">
        <v>6408.74030410129</v>
      </c>
      <c r="I902" s="6">
        <v>4293.714072135321</v>
      </c>
      <c r="J902" s="8" t="s">
        <v>680</v>
      </c>
      <c r="K902" s="8" t="s">
        <v>680</v>
      </c>
      <c r="L902" s="8" t="s">
        <v>680</v>
      </c>
      <c r="M902" s="12">
        <v>24.00503981514703</v>
      </c>
    </row>
    <row r="903" spans="1:13">
      <c r="A903" t="s">
        <v>1580</v>
      </c>
      <c r="B903">
        <v>3507209</v>
      </c>
      <c r="C903" t="s">
        <v>117</v>
      </c>
      <c r="D903">
        <v>2025</v>
      </c>
      <c r="E903" t="s">
        <v>11</v>
      </c>
      <c r="F903" s="6">
        <v>27781.93020386266</v>
      </c>
      <c r="G903" s="12">
        <v>93.73845279448378</v>
      </c>
      <c r="H903" s="6">
        <v>6963.081019313305</v>
      </c>
      <c r="I903" s="6">
        <v>10132.3950751073</v>
      </c>
      <c r="J903" s="8" t="s">
        <v>680</v>
      </c>
      <c r="K903" s="8" t="s">
        <v>680</v>
      </c>
      <c r="L903" s="8" t="s">
        <v>680</v>
      </c>
      <c r="M903" s="12">
        <v>25.89275895</v>
      </c>
    </row>
    <row r="904" spans="1:13">
      <c r="A904" t="s">
        <v>1581</v>
      </c>
      <c r="B904">
        <v>3507308</v>
      </c>
      <c r="C904" t="s">
        <v>114</v>
      </c>
      <c r="D904">
        <v>2015</v>
      </c>
      <c r="E904" t="s">
        <v>11</v>
      </c>
      <c r="F904" s="6">
        <v>6867.189379977945</v>
      </c>
      <c r="G904" s="12">
        <v>90.01785154706013</v>
      </c>
      <c r="H904" s="6">
        <v>1879.576174187549</v>
      </c>
      <c r="I904" s="6">
        <v>1926.243360922331</v>
      </c>
      <c r="J904" s="6">
        <v>94102.91615891307</v>
      </c>
      <c r="K904" s="12">
        <v>5.9</v>
      </c>
      <c r="L904" s="12">
        <v>89.65517241379311</v>
      </c>
      <c r="M904" s="12">
        <v>31.80195401867786</v>
      </c>
    </row>
    <row r="905" spans="1:13">
      <c r="A905" t="s">
        <v>1582</v>
      </c>
      <c r="B905">
        <v>3507308</v>
      </c>
      <c r="C905" t="s">
        <v>114</v>
      </c>
      <c r="D905">
        <v>2016</v>
      </c>
      <c r="E905" t="s">
        <v>11</v>
      </c>
      <c r="F905" s="6">
        <v>6817.084448633974</v>
      </c>
      <c r="G905" s="12">
        <v>89.7253563556452</v>
      </c>
      <c r="H905" s="6">
        <v>1822.907640185554</v>
      </c>
      <c r="I905" s="6">
        <v>1710.601782939512</v>
      </c>
      <c r="J905" s="6">
        <v>113504.1584728747</v>
      </c>
      <c r="K905" s="8" t="s">
        <v>680</v>
      </c>
      <c r="L905" s="12">
        <v>92.72727272727273</v>
      </c>
      <c r="M905" s="12">
        <v>31.86986979736383</v>
      </c>
    </row>
    <row r="906" spans="1:13">
      <c r="A906" t="s">
        <v>1583</v>
      </c>
      <c r="B906">
        <v>3507308</v>
      </c>
      <c r="C906" t="s">
        <v>114</v>
      </c>
      <c r="D906">
        <v>2017</v>
      </c>
      <c r="E906" t="s">
        <v>11</v>
      </c>
      <c r="F906" s="6">
        <v>6542.271144589951</v>
      </c>
      <c r="G906" s="12">
        <v>91.30761222752118</v>
      </c>
      <c r="H906" s="6">
        <v>1960.769429288672</v>
      </c>
      <c r="I906" s="6">
        <v>1901.782378467304</v>
      </c>
      <c r="J906" s="6">
        <v>118805.9311931424</v>
      </c>
      <c r="K906" s="12">
        <v>6.9</v>
      </c>
      <c r="L906" s="12">
        <v>90.625</v>
      </c>
      <c r="M906" s="12">
        <v>30.8598929890308</v>
      </c>
    </row>
    <row r="907" spans="1:13">
      <c r="A907" t="s">
        <v>1584</v>
      </c>
      <c r="B907">
        <v>3507308</v>
      </c>
      <c r="C907" t="s">
        <v>114</v>
      </c>
      <c r="D907">
        <v>2018</v>
      </c>
      <c r="E907" t="s">
        <v>11</v>
      </c>
      <c r="F907" s="6">
        <v>6472.383132632642</v>
      </c>
      <c r="G907" s="12">
        <v>93.70303864064027</v>
      </c>
      <c r="H907" s="6">
        <v>1896.346133258831</v>
      </c>
      <c r="I907" s="6">
        <v>1592.161201135752</v>
      </c>
      <c r="J907" s="6">
        <v>111131.8476147626</v>
      </c>
      <c r="K907" s="8" t="s">
        <v>680</v>
      </c>
      <c r="L907" s="12">
        <v>87.5</v>
      </c>
      <c r="M907" s="12">
        <v>30.9121018414535</v>
      </c>
    </row>
    <row r="908" spans="1:13">
      <c r="A908" t="s">
        <v>1585</v>
      </c>
      <c r="B908">
        <v>3507308</v>
      </c>
      <c r="C908" t="s">
        <v>114</v>
      </c>
      <c r="D908">
        <v>2019</v>
      </c>
      <c r="E908" t="s">
        <v>11</v>
      </c>
      <c r="F908" s="6">
        <v>6462.225689453128</v>
      </c>
      <c r="G908" s="12">
        <v>94.25261259063161</v>
      </c>
      <c r="H908" s="6">
        <v>2068.990972203726</v>
      </c>
      <c r="I908" s="6">
        <v>1708.649036829849</v>
      </c>
      <c r="J908" s="6">
        <v>115501.0667040131</v>
      </c>
      <c r="K908" s="12">
        <v>7</v>
      </c>
      <c r="L908" s="12">
        <v>93.75</v>
      </c>
      <c r="M908" s="12">
        <v>31.16731450023244</v>
      </c>
    </row>
    <row r="909" spans="1:13">
      <c r="A909" t="s">
        <v>1586</v>
      </c>
      <c r="B909">
        <v>3507308</v>
      </c>
      <c r="C909" t="s">
        <v>114</v>
      </c>
      <c r="D909">
        <v>2020</v>
      </c>
      <c r="E909" t="s">
        <v>11</v>
      </c>
      <c r="F909" s="6">
        <v>6455.951118915186</v>
      </c>
      <c r="G909" s="12">
        <v>94.23028413429125</v>
      </c>
      <c r="H909" s="6">
        <v>2099.377227114191</v>
      </c>
      <c r="I909" s="6">
        <v>1551.783775206907</v>
      </c>
      <c r="J909" s="6">
        <v>123020.8664984814</v>
      </c>
      <c r="K909" s="8" t="s">
        <v>680</v>
      </c>
      <c r="L909" s="12">
        <v>83.92857142857143</v>
      </c>
      <c r="M909" s="12">
        <v>31.42757004687913</v>
      </c>
    </row>
    <row r="910" spans="1:13">
      <c r="A910" t="s">
        <v>1587</v>
      </c>
      <c r="B910">
        <v>3507308</v>
      </c>
      <c r="C910" t="s">
        <v>114</v>
      </c>
      <c r="D910">
        <v>2021</v>
      </c>
      <c r="E910" t="s">
        <v>11</v>
      </c>
      <c r="F910" s="6">
        <v>6973.561506842441</v>
      </c>
      <c r="G910" s="12">
        <v>93.11620755125563</v>
      </c>
      <c r="H910" s="6">
        <v>2274.302586325667</v>
      </c>
      <c r="I910" s="6">
        <v>1791.107270120303</v>
      </c>
      <c r="J910" s="6">
        <v>132378.7833039821</v>
      </c>
      <c r="K910" s="12">
        <v>6.4</v>
      </c>
      <c r="L910" s="12">
        <v>86.95652173913044</v>
      </c>
      <c r="M910" s="12">
        <v>34.26110768311691</v>
      </c>
    </row>
    <row r="911" spans="1:13">
      <c r="A911" t="s">
        <v>1588</v>
      </c>
      <c r="B911">
        <v>3507308</v>
      </c>
      <c r="C911" t="s">
        <v>114</v>
      </c>
      <c r="D911">
        <v>2022</v>
      </c>
      <c r="E911" t="s">
        <v>11</v>
      </c>
      <c r="F911" s="6">
        <v>8295.532993049377</v>
      </c>
      <c r="G911" s="12">
        <v>92.22490796981627</v>
      </c>
      <c r="H911" s="6">
        <v>2458.179821507376</v>
      </c>
      <c r="I911" s="6">
        <v>2277.789643173228</v>
      </c>
      <c r="J911" s="6">
        <v>141531.3934002896</v>
      </c>
      <c r="K911" s="8" t="s">
        <v>680</v>
      </c>
      <c r="L911" s="12">
        <v>90.27777777777777</v>
      </c>
      <c r="M911" s="12">
        <v>39.11343806222781</v>
      </c>
    </row>
    <row r="912" spans="1:13">
      <c r="A912" t="s">
        <v>1589</v>
      </c>
      <c r="B912">
        <v>3507308</v>
      </c>
      <c r="C912" t="s">
        <v>114</v>
      </c>
      <c r="D912">
        <v>2023</v>
      </c>
      <c r="E912" t="s">
        <v>11</v>
      </c>
      <c r="F912" s="6">
        <v>7737.924088030392</v>
      </c>
      <c r="G912" s="12">
        <v>91.30845560511345</v>
      </c>
      <c r="H912" s="6">
        <v>2619.134948502356</v>
      </c>
      <c r="I912" s="6">
        <v>2638.550385204616</v>
      </c>
      <c r="J912" s="6">
        <v>151117.6770099862</v>
      </c>
      <c r="K912" s="12">
        <v>6.2</v>
      </c>
      <c r="L912" s="12">
        <v>94.82758620689656</v>
      </c>
      <c r="M912" s="12">
        <v>36.90215997581694</v>
      </c>
    </row>
    <row r="913" spans="1:13">
      <c r="A913" t="s">
        <v>1590</v>
      </c>
      <c r="B913">
        <v>3507308</v>
      </c>
      <c r="C913" t="s">
        <v>114</v>
      </c>
      <c r="D913">
        <v>2024</v>
      </c>
      <c r="E913" t="s">
        <v>11</v>
      </c>
      <c r="F913" s="6">
        <v>8731.940567198406</v>
      </c>
      <c r="G913" s="12">
        <v>89.40348233620988</v>
      </c>
      <c r="H913" s="6">
        <v>2681.710656169115</v>
      </c>
      <c r="I913" s="6">
        <v>2579.990225300054</v>
      </c>
      <c r="J913" s="8" t="s">
        <v>680</v>
      </c>
      <c r="K913" s="8" t="s">
        <v>680</v>
      </c>
      <c r="L913" s="12">
        <v>89.79591836734694</v>
      </c>
      <c r="M913" s="12">
        <v>42.11414935559792</v>
      </c>
    </row>
    <row r="914" spans="1:13">
      <c r="A914" t="s">
        <v>1591</v>
      </c>
      <c r="B914">
        <v>3507308</v>
      </c>
      <c r="C914" t="s">
        <v>114</v>
      </c>
      <c r="D914">
        <v>2025</v>
      </c>
      <c r="E914" t="s">
        <v>11</v>
      </c>
      <c r="F914" s="6">
        <v>8885.894133939644</v>
      </c>
      <c r="G914" s="12">
        <v>92.45899635804525</v>
      </c>
      <c r="H914" s="6">
        <v>2384.332736668045</v>
      </c>
      <c r="I914" s="6">
        <v>2468.925072343944</v>
      </c>
      <c r="J914" s="8" t="s">
        <v>680</v>
      </c>
      <c r="K914" s="8" t="s">
        <v>680</v>
      </c>
      <c r="L914" s="8" t="s">
        <v>680</v>
      </c>
      <c r="M914" s="12">
        <v>42.98995582</v>
      </c>
    </row>
    <row r="915" spans="1:13">
      <c r="A915" t="s">
        <v>1592</v>
      </c>
      <c r="B915">
        <v>3507407</v>
      </c>
      <c r="C915" t="s">
        <v>115</v>
      </c>
      <c r="D915">
        <v>2015</v>
      </c>
      <c r="E915" t="s">
        <v>25</v>
      </c>
      <c r="F915" s="6">
        <v>4078.934007159562</v>
      </c>
      <c r="G915" s="12">
        <v>78.76937471283283</v>
      </c>
      <c r="H915" s="6">
        <v>1394.086017826138</v>
      </c>
      <c r="I915" s="6">
        <v>1123.339391727722</v>
      </c>
      <c r="J915" s="6">
        <v>35524.45313659027</v>
      </c>
      <c r="K915" s="8" t="s">
        <v>680</v>
      </c>
      <c r="L915" s="12">
        <v>85.1063829787234</v>
      </c>
      <c r="M915" s="12">
        <v>63.50492355746723</v>
      </c>
    </row>
    <row r="916" spans="1:13">
      <c r="A916" t="s">
        <v>1593</v>
      </c>
      <c r="B916">
        <v>3507407</v>
      </c>
      <c r="C916" t="s">
        <v>115</v>
      </c>
      <c r="D916">
        <v>2016</v>
      </c>
      <c r="E916" t="s">
        <v>25</v>
      </c>
      <c r="F916" s="6">
        <v>3917.359818075714</v>
      </c>
      <c r="G916" s="12">
        <v>79.08868013401651</v>
      </c>
      <c r="H916" s="6">
        <v>1142.415332438873</v>
      </c>
      <c r="I916" s="6">
        <v>932.0892939958306</v>
      </c>
      <c r="J916" s="6">
        <v>36834.56252257527</v>
      </c>
      <c r="K916" s="8" t="s">
        <v>680</v>
      </c>
      <c r="L916" s="12">
        <v>82.11920529801324</v>
      </c>
      <c r="M916" s="12">
        <v>61.42811930724526</v>
      </c>
    </row>
    <row r="917" spans="1:13">
      <c r="A917" t="s">
        <v>1594</v>
      </c>
      <c r="B917">
        <v>3507407</v>
      </c>
      <c r="C917" t="s">
        <v>115</v>
      </c>
      <c r="D917">
        <v>2017</v>
      </c>
      <c r="E917" t="s">
        <v>25</v>
      </c>
      <c r="F917" s="6">
        <v>3918.805389988274</v>
      </c>
      <c r="G917" s="12">
        <v>77.84068570407052</v>
      </c>
      <c r="H917" s="6">
        <v>1298.528576252119</v>
      </c>
      <c r="I917" s="6">
        <v>1037.640259642674</v>
      </c>
      <c r="J917" s="6">
        <v>38705.49560660656</v>
      </c>
      <c r="K917" s="8" t="s">
        <v>680</v>
      </c>
      <c r="L917" s="12">
        <v>84.04907975460122</v>
      </c>
      <c r="M917" s="12">
        <v>61.88185591330484</v>
      </c>
    </row>
    <row r="918" spans="1:13">
      <c r="A918" t="s">
        <v>1595</v>
      </c>
      <c r="B918">
        <v>3507407</v>
      </c>
      <c r="C918" t="s">
        <v>115</v>
      </c>
      <c r="D918">
        <v>2018</v>
      </c>
      <c r="E918" t="s">
        <v>25</v>
      </c>
      <c r="F918" s="6">
        <v>4253.537670760354</v>
      </c>
      <c r="G918" s="12">
        <v>75.25778268620182</v>
      </c>
      <c r="H918" s="6">
        <v>1344.348472064946</v>
      </c>
      <c r="I918" s="6">
        <v>1075.420387123787</v>
      </c>
      <c r="J918" s="6">
        <v>33662.93753940485</v>
      </c>
      <c r="K918" s="8" t="s">
        <v>680</v>
      </c>
      <c r="L918" s="12">
        <v>84.39716312056737</v>
      </c>
      <c r="M918" s="12">
        <v>67.73758740685864</v>
      </c>
    </row>
    <row r="919" spans="1:13">
      <c r="A919" t="s">
        <v>1596</v>
      </c>
      <c r="B919">
        <v>3507407</v>
      </c>
      <c r="C919" t="s">
        <v>115</v>
      </c>
      <c r="D919">
        <v>2019</v>
      </c>
      <c r="E919" t="s">
        <v>25</v>
      </c>
      <c r="F919" s="6">
        <v>4472.007084422733</v>
      </c>
      <c r="G919" s="12">
        <v>75.33804916536999</v>
      </c>
      <c r="H919" s="6">
        <v>1496.055838152575</v>
      </c>
      <c r="I919" s="6">
        <v>1222.558280210522</v>
      </c>
      <c r="J919" s="6">
        <v>35935.44941281797</v>
      </c>
      <c r="K919" s="8" t="s">
        <v>680</v>
      </c>
      <c r="L919" s="12">
        <v>89.92805755395683</v>
      </c>
      <c r="M919" s="12">
        <v>71.75782567664717</v>
      </c>
    </row>
    <row r="920" spans="1:13">
      <c r="A920" t="s">
        <v>1597</v>
      </c>
      <c r="B920">
        <v>3507407</v>
      </c>
      <c r="C920" t="s">
        <v>115</v>
      </c>
      <c r="D920">
        <v>2020</v>
      </c>
      <c r="E920" t="s">
        <v>25</v>
      </c>
      <c r="F920" s="6">
        <v>4551.053634531618</v>
      </c>
      <c r="G920" s="12">
        <v>77.90849753222655</v>
      </c>
      <c r="H920" s="6">
        <v>1458.924361054371</v>
      </c>
      <c r="I920" s="6">
        <v>889.5777748512796</v>
      </c>
      <c r="J920" s="6">
        <v>39529.5282428019</v>
      </c>
      <c r="K920" s="8" t="s">
        <v>680</v>
      </c>
      <c r="L920" s="12">
        <v>85.29411764705883</v>
      </c>
      <c r="M920" s="12">
        <v>73.56323094856907</v>
      </c>
    </row>
    <row r="921" spans="1:13">
      <c r="A921" t="s">
        <v>1598</v>
      </c>
      <c r="B921">
        <v>3507407</v>
      </c>
      <c r="C921" t="s">
        <v>115</v>
      </c>
      <c r="D921">
        <v>2021</v>
      </c>
      <c r="E921" t="s">
        <v>25</v>
      </c>
      <c r="F921" s="6">
        <v>4949.373337177234</v>
      </c>
      <c r="G921" s="12">
        <v>76.28312347058055</v>
      </c>
      <c r="H921" s="6">
        <v>1484.179979886072</v>
      </c>
      <c r="I921" s="6">
        <v>964.399728144547</v>
      </c>
      <c r="J921" s="6">
        <v>39879.62446748875</v>
      </c>
      <c r="K921" s="8" t="s">
        <v>680</v>
      </c>
      <c r="L921" s="12">
        <v>86.08695652173913</v>
      </c>
      <c r="M921" s="12">
        <v>80.56589918257103</v>
      </c>
    </row>
    <row r="922" spans="1:13">
      <c r="A922" t="s">
        <v>1599</v>
      </c>
      <c r="B922">
        <v>3507407</v>
      </c>
      <c r="C922" t="s">
        <v>115</v>
      </c>
      <c r="D922">
        <v>2022</v>
      </c>
      <c r="E922" t="s">
        <v>25</v>
      </c>
      <c r="F922" s="6">
        <v>6349.373046041593</v>
      </c>
      <c r="G922" s="12">
        <v>78.34033787488205</v>
      </c>
      <c r="H922" s="6">
        <v>2035.893449710174</v>
      </c>
      <c r="I922" s="6">
        <v>1447.273954741006</v>
      </c>
      <c r="J922" s="6">
        <v>45121.41475936874</v>
      </c>
      <c r="K922" s="8" t="s">
        <v>680</v>
      </c>
      <c r="L922" s="12">
        <v>94.16058394160584</v>
      </c>
      <c r="M922" s="12">
        <v>90.3261809529877</v>
      </c>
    </row>
    <row r="923" spans="1:13">
      <c r="A923" t="s">
        <v>1600</v>
      </c>
      <c r="B923">
        <v>3507407</v>
      </c>
      <c r="C923" t="s">
        <v>115</v>
      </c>
      <c r="D923">
        <v>2023</v>
      </c>
      <c r="E923" t="s">
        <v>25</v>
      </c>
      <c r="F923" s="6">
        <v>6551.293231460736</v>
      </c>
      <c r="G923" s="12">
        <v>76.29048695647197</v>
      </c>
      <c r="H923" s="6">
        <v>2262.597565092056</v>
      </c>
      <c r="I923" s="6">
        <v>1801.482555854918</v>
      </c>
      <c r="J923" s="6">
        <v>53951.80557274436</v>
      </c>
      <c r="K923" s="8" t="s">
        <v>680</v>
      </c>
      <c r="L923" s="12">
        <v>96.09375</v>
      </c>
      <c r="M923" s="12">
        <v>93.81779472113347</v>
      </c>
    </row>
    <row r="924" spans="1:13">
      <c r="A924" t="s">
        <v>1601</v>
      </c>
      <c r="B924">
        <v>3507407</v>
      </c>
      <c r="C924" t="s">
        <v>115</v>
      </c>
      <c r="D924">
        <v>2024</v>
      </c>
      <c r="E924" t="s">
        <v>25</v>
      </c>
      <c r="F924" s="6">
        <v>7004.146628278196</v>
      </c>
      <c r="G924" s="12">
        <v>77.47731405099483</v>
      </c>
      <c r="H924" s="6">
        <v>1997.058288292283</v>
      </c>
      <c r="I924" s="6">
        <v>1686.418138317361</v>
      </c>
      <c r="J924" s="8" t="s">
        <v>680</v>
      </c>
      <c r="K924" s="8" t="s">
        <v>680</v>
      </c>
      <c r="L924" s="12">
        <v>95.14563106796116</v>
      </c>
      <c r="M924" s="12">
        <v>100.9647736466302</v>
      </c>
    </row>
    <row r="925" spans="1:13">
      <c r="A925" t="s">
        <v>1602</v>
      </c>
      <c r="B925">
        <v>3507407</v>
      </c>
      <c r="C925" t="s">
        <v>115</v>
      </c>
      <c r="D925">
        <v>2025</v>
      </c>
      <c r="E925" t="s">
        <v>25</v>
      </c>
      <c r="F925" s="6">
        <v>7298.046086081221</v>
      </c>
      <c r="G925" s="12">
        <v>76.84213345351894</v>
      </c>
      <c r="H925" s="6">
        <v>2143.620137452273</v>
      </c>
      <c r="I925" s="6">
        <v>1874.173243318292</v>
      </c>
      <c r="J925" s="8" t="s">
        <v>680</v>
      </c>
      <c r="K925" s="8" t="s">
        <v>680</v>
      </c>
      <c r="L925" s="8" t="s">
        <v>680</v>
      </c>
      <c r="M925" s="12">
        <v>105.12835387</v>
      </c>
    </row>
    <row r="926" spans="1:13">
      <c r="A926" t="s">
        <v>1603</v>
      </c>
      <c r="B926">
        <v>3507456</v>
      </c>
      <c r="C926" t="s">
        <v>116</v>
      </c>
      <c r="D926">
        <v>2015</v>
      </c>
      <c r="E926" t="s">
        <v>11</v>
      </c>
      <c r="F926" s="6">
        <v>9659.346761368384</v>
      </c>
      <c r="G926" s="12">
        <v>94.78334669148362</v>
      </c>
      <c r="H926" s="6">
        <v>2224.109242933906</v>
      </c>
      <c r="I926" s="6">
        <v>2932.408469639295</v>
      </c>
      <c r="J926" s="6">
        <v>29446.9519369201</v>
      </c>
      <c r="K926" s="12">
        <v>6.5</v>
      </c>
      <c r="L926" s="12">
        <v>80</v>
      </c>
      <c r="M926" s="12">
        <v>24.33189449188696</v>
      </c>
    </row>
    <row r="927" spans="1:13">
      <c r="A927" t="s">
        <v>1604</v>
      </c>
      <c r="B927">
        <v>3507456</v>
      </c>
      <c r="C927" t="s">
        <v>116</v>
      </c>
      <c r="D927">
        <v>2016</v>
      </c>
      <c r="E927" t="s">
        <v>11</v>
      </c>
      <c r="F927" s="6">
        <v>9800.48913880599</v>
      </c>
      <c r="G927" s="12">
        <v>94.7995564366572</v>
      </c>
      <c r="H927" s="6">
        <v>1994.977101072215</v>
      </c>
      <c r="I927" s="6">
        <v>2595.504279278422</v>
      </c>
      <c r="J927" s="6">
        <v>39100.86858575</v>
      </c>
      <c r="K927" s="8" t="s">
        <v>680</v>
      </c>
      <c r="L927" s="12">
        <v>86.66666666666667</v>
      </c>
      <c r="M927" s="12">
        <v>24.97164632567766</v>
      </c>
    </row>
    <row r="928" spans="1:13">
      <c r="A928" t="s">
        <v>1605</v>
      </c>
      <c r="B928">
        <v>3507456</v>
      </c>
      <c r="C928" t="s">
        <v>116</v>
      </c>
      <c r="D928">
        <v>2017</v>
      </c>
      <c r="E928" t="s">
        <v>11</v>
      </c>
      <c r="F928" s="6">
        <v>9331.71596632058</v>
      </c>
      <c r="G928" s="12">
        <v>95.24543922874743</v>
      </c>
      <c r="H928" s="6">
        <v>2104.839956706159</v>
      </c>
      <c r="I928" s="6">
        <v>2580.071138141269</v>
      </c>
      <c r="J928" s="6">
        <v>36361.92945799388</v>
      </c>
      <c r="K928" s="12">
        <v>5.7</v>
      </c>
      <c r="L928" s="12">
        <v>81.3953488372093</v>
      </c>
      <c r="M928" s="12">
        <v>24.04783204520813</v>
      </c>
    </row>
    <row r="929" spans="1:13">
      <c r="A929" t="s">
        <v>1606</v>
      </c>
      <c r="B929">
        <v>3507456</v>
      </c>
      <c r="C929" t="s">
        <v>116</v>
      </c>
      <c r="D929">
        <v>2018</v>
      </c>
      <c r="E929" t="s">
        <v>11</v>
      </c>
      <c r="F929" s="6">
        <v>9243.75859046927</v>
      </c>
      <c r="G929" s="12">
        <v>95.04741659512838</v>
      </c>
      <c r="H929" s="6">
        <v>2211.522100248616</v>
      </c>
      <c r="I929" s="6">
        <v>2565.499754738827</v>
      </c>
      <c r="J929" s="6">
        <v>36048.82968147714</v>
      </c>
      <c r="K929" s="8" t="s">
        <v>680</v>
      </c>
      <c r="L929" s="12">
        <v>82.14285714285714</v>
      </c>
      <c r="M929" s="12">
        <v>24.22789126561996</v>
      </c>
    </row>
    <row r="930" spans="1:13">
      <c r="A930" t="s">
        <v>1607</v>
      </c>
      <c r="B930">
        <v>3507456</v>
      </c>
      <c r="C930" t="s">
        <v>116</v>
      </c>
      <c r="D930">
        <v>2019</v>
      </c>
      <c r="E930" t="s">
        <v>11</v>
      </c>
      <c r="F930" s="6">
        <v>10580.75117526039</v>
      </c>
      <c r="G930" s="12">
        <v>88.7644705609689</v>
      </c>
      <c r="H930" s="6">
        <v>2610.141486840351</v>
      </c>
      <c r="I930" s="6">
        <v>2844.92267169553</v>
      </c>
      <c r="J930" s="6">
        <v>30851.8617696467</v>
      </c>
      <c r="K930" s="12">
        <v>5.5</v>
      </c>
      <c r="L930" s="12">
        <v>81.81818181818181</v>
      </c>
      <c r="M930" s="12">
        <v>28.0707328679658</v>
      </c>
    </row>
    <row r="931" spans="1:13">
      <c r="A931" t="s">
        <v>1608</v>
      </c>
      <c r="B931">
        <v>3507456</v>
      </c>
      <c r="C931" t="s">
        <v>116</v>
      </c>
      <c r="D931">
        <v>2020</v>
      </c>
      <c r="E931" t="s">
        <v>11</v>
      </c>
      <c r="F931" s="6">
        <v>10134.25761790409</v>
      </c>
      <c r="G931" s="12">
        <v>94.53213005392647</v>
      </c>
      <c r="H931" s="6">
        <v>2513.442443493519</v>
      </c>
      <c r="I931" s="6">
        <v>2433.653336488434</v>
      </c>
      <c r="J931" s="6">
        <v>34823.31887901033</v>
      </c>
      <c r="K931" s="8" t="s">
        <v>680</v>
      </c>
      <c r="L931" s="12">
        <v>80.48780487804878</v>
      </c>
      <c r="M931" s="12">
        <v>27.19021318883667</v>
      </c>
    </row>
    <row r="932" spans="1:13">
      <c r="A932" t="s">
        <v>1609</v>
      </c>
      <c r="B932">
        <v>3507456</v>
      </c>
      <c r="C932" t="s">
        <v>116</v>
      </c>
      <c r="D932">
        <v>2021</v>
      </c>
      <c r="E932" t="s">
        <v>11</v>
      </c>
      <c r="F932" s="6">
        <v>11802.25269227543</v>
      </c>
      <c r="G932" s="12">
        <v>91.95867237263643</v>
      </c>
      <c r="H932" s="6">
        <v>2424.452080390337</v>
      </c>
      <c r="I932" s="6">
        <v>3365.983116319944</v>
      </c>
      <c r="J932" s="6">
        <v>34144.2088532545</v>
      </c>
      <c r="K932" s="12">
        <v>5.4</v>
      </c>
      <c r="L932" s="12">
        <v>91.17647058823529</v>
      </c>
      <c r="M932" s="12">
        <v>32.01951155414324</v>
      </c>
    </row>
    <row r="933" spans="1:13">
      <c r="A933" t="s">
        <v>1610</v>
      </c>
      <c r="B933">
        <v>3507456</v>
      </c>
      <c r="C933" t="s">
        <v>116</v>
      </c>
      <c r="D933">
        <v>2022</v>
      </c>
      <c r="E933" t="s">
        <v>11</v>
      </c>
      <c r="F933" s="6">
        <v>14065.54853055823</v>
      </c>
      <c r="G933" s="12">
        <v>93.32729955295915</v>
      </c>
      <c r="H933" s="6">
        <v>2883.430491656443</v>
      </c>
      <c r="I933" s="6">
        <v>3640.027186795725</v>
      </c>
      <c r="J933" s="6">
        <v>34571.41237737739</v>
      </c>
      <c r="K933" s="8" t="s">
        <v>680</v>
      </c>
      <c r="L933" s="12">
        <v>83.33333333333333</v>
      </c>
      <c r="M933" s="12">
        <v>38.15983316340447</v>
      </c>
    </row>
    <row r="934" spans="1:13">
      <c r="A934" t="s">
        <v>1611</v>
      </c>
      <c r="B934">
        <v>3507456</v>
      </c>
      <c r="C934" t="s">
        <v>116</v>
      </c>
      <c r="D934">
        <v>2023</v>
      </c>
      <c r="E934" t="s">
        <v>11</v>
      </c>
      <c r="F934" s="6">
        <v>13780.17368336836</v>
      </c>
      <c r="G934" s="12">
        <v>93.42219120053278</v>
      </c>
      <c r="H934" s="6">
        <v>3869.365592646629</v>
      </c>
      <c r="I934" s="6">
        <v>4419.541677775815</v>
      </c>
      <c r="J934" s="6">
        <v>47209.93697375488</v>
      </c>
      <c r="K934" s="12">
        <v>6.4</v>
      </c>
      <c r="L934" s="12">
        <v>100</v>
      </c>
      <c r="M934" s="12">
        <v>37.89547762926299</v>
      </c>
    </row>
    <row r="935" spans="1:13">
      <c r="A935" t="s">
        <v>1612</v>
      </c>
      <c r="B935">
        <v>3507456</v>
      </c>
      <c r="C935" t="s">
        <v>116</v>
      </c>
      <c r="D935">
        <v>2024</v>
      </c>
      <c r="E935" t="s">
        <v>11</v>
      </c>
      <c r="F935" s="6">
        <v>16026.59286805682</v>
      </c>
      <c r="G935" s="12">
        <v>87.20607461812686</v>
      </c>
      <c r="H935" s="6">
        <v>3972.494157716459</v>
      </c>
      <c r="I935" s="6">
        <v>4047.810156892013</v>
      </c>
      <c r="J935" s="8" t="s">
        <v>680</v>
      </c>
      <c r="K935" s="8" t="s">
        <v>680</v>
      </c>
      <c r="L935" s="12">
        <v>92.5925925925926</v>
      </c>
      <c r="M935" s="12">
        <v>44.66611432327435</v>
      </c>
    </row>
    <row r="936" spans="1:13">
      <c r="A936" t="s">
        <v>1613</v>
      </c>
      <c r="B936">
        <v>3507456</v>
      </c>
      <c r="C936" t="s">
        <v>116</v>
      </c>
      <c r="D936">
        <v>2025</v>
      </c>
      <c r="E936" t="s">
        <v>11</v>
      </c>
      <c r="F936" s="6">
        <v>14423.51038557658</v>
      </c>
      <c r="G936" s="12">
        <v>90.76254314489024</v>
      </c>
      <c r="H936" s="6">
        <v>3859.950471260264</v>
      </c>
      <c r="I936" s="6">
        <v>4465.608114958944</v>
      </c>
      <c r="J936" s="8" t="s">
        <v>680</v>
      </c>
      <c r="K936" s="8" t="s">
        <v>680</v>
      </c>
      <c r="L936" s="8" t="s">
        <v>680</v>
      </c>
      <c r="M936" s="12">
        <v>40.40025258999999</v>
      </c>
    </row>
    <row r="937" spans="1:13">
      <c r="A937" t="s">
        <v>1614</v>
      </c>
      <c r="B937">
        <v>3507506</v>
      </c>
      <c r="C937" t="s">
        <v>48</v>
      </c>
      <c r="D937">
        <v>2015</v>
      </c>
      <c r="E937" t="s">
        <v>34</v>
      </c>
      <c r="F937" s="6">
        <v>4172.115118677742</v>
      </c>
      <c r="G937" s="12">
        <v>71.39406637427584</v>
      </c>
      <c r="H937" s="6">
        <v>867.4524402614561</v>
      </c>
      <c r="I937" s="6">
        <v>1177.454026419638</v>
      </c>
      <c r="J937" s="6">
        <v>56345.98088874057</v>
      </c>
      <c r="K937" s="12">
        <v>6.4</v>
      </c>
      <c r="L937" s="12">
        <v>86.90163072067332</v>
      </c>
      <c r="M937" s="12">
        <v>581.9391330985275</v>
      </c>
    </row>
    <row r="938" spans="1:13">
      <c r="A938" t="s">
        <v>1615</v>
      </c>
      <c r="B938">
        <v>3507506</v>
      </c>
      <c r="C938" t="s">
        <v>48</v>
      </c>
      <c r="D938">
        <v>2016</v>
      </c>
      <c r="E938" t="s">
        <v>34</v>
      </c>
      <c r="F938" s="6">
        <v>4058.500210860959</v>
      </c>
      <c r="G938" s="12">
        <v>70.13135187148309</v>
      </c>
      <c r="H938" s="6">
        <v>766.1848023935038</v>
      </c>
      <c r="I938" s="6">
        <v>1122.364184340381</v>
      </c>
      <c r="J938" s="6">
        <v>45925.94365733118</v>
      </c>
      <c r="K938" s="8" t="s">
        <v>680</v>
      </c>
      <c r="L938" s="12">
        <v>86.65118978525827</v>
      </c>
      <c r="M938" s="12">
        <v>572.3784017381428</v>
      </c>
    </row>
    <row r="939" spans="1:13">
      <c r="A939" t="s">
        <v>1616</v>
      </c>
      <c r="B939">
        <v>3507506</v>
      </c>
      <c r="C939" t="s">
        <v>48</v>
      </c>
      <c r="D939">
        <v>2017</v>
      </c>
      <c r="E939" t="s">
        <v>34</v>
      </c>
      <c r="F939" s="6">
        <v>3974.815223090374</v>
      </c>
      <c r="G939" s="12">
        <v>68.41062421345673</v>
      </c>
      <c r="H939" s="6">
        <v>854.9260614278065</v>
      </c>
      <c r="I939" s="6">
        <v>1082.654804052656</v>
      </c>
      <c r="J939" s="6">
        <v>45218.59570588181</v>
      </c>
      <c r="K939" s="12">
        <v>6.6</v>
      </c>
      <c r="L939" s="12">
        <v>89.67930029154519</v>
      </c>
      <c r="M939" s="12">
        <v>566.5940107906405</v>
      </c>
    </row>
    <row r="940" spans="1:13">
      <c r="A940" t="s">
        <v>1617</v>
      </c>
      <c r="B940">
        <v>3507506</v>
      </c>
      <c r="C940" t="s">
        <v>48</v>
      </c>
      <c r="D940">
        <v>2018</v>
      </c>
      <c r="E940" t="s">
        <v>34</v>
      </c>
      <c r="F940" s="6">
        <v>3499.376675671827</v>
      </c>
      <c r="G940" s="12">
        <v>71.60067153852246</v>
      </c>
      <c r="H940" s="6">
        <v>881.9021935402899</v>
      </c>
      <c r="I940" s="6">
        <v>1013.43923759856</v>
      </c>
      <c r="J940" s="6">
        <v>46366.41887488137</v>
      </c>
      <c r="K940" s="8" t="s">
        <v>680</v>
      </c>
      <c r="L940" s="12">
        <v>86.85368536853686</v>
      </c>
      <c r="M940" s="12">
        <v>506.779730170794</v>
      </c>
    </row>
    <row r="941" spans="1:13">
      <c r="A941" t="s">
        <v>1618</v>
      </c>
      <c r="B941">
        <v>3507506</v>
      </c>
      <c r="C941" t="s">
        <v>48</v>
      </c>
      <c r="D941">
        <v>2019</v>
      </c>
      <c r="E941" t="s">
        <v>34</v>
      </c>
      <c r="F941" s="6">
        <v>4239.387951442562</v>
      </c>
      <c r="G941" s="12">
        <v>61.00365685633093</v>
      </c>
      <c r="H941" s="6">
        <v>841.5406856015788</v>
      </c>
      <c r="I941" s="6">
        <v>1068.993613892357</v>
      </c>
      <c r="J941" s="6">
        <v>49128.97943673382</v>
      </c>
      <c r="K941" s="12">
        <v>6.6</v>
      </c>
      <c r="L941" s="12">
        <v>85.70598489250436</v>
      </c>
      <c r="M941" s="12">
        <v>621.057616722481</v>
      </c>
    </row>
    <row r="942" spans="1:13">
      <c r="A942" t="s">
        <v>1619</v>
      </c>
      <c r="B942">
        <v>3507506</v>
      </c>
      <c r="C942" t="s">
        <v>48</v>
      </c>
      <c r="D942">
        <v>2020</v>
      </c>
      <c r="E942" t="s">
        <v>34</v>
      </c>
      <c r="F942" s="6">
        <v>4257.531789268913</v>
      </c>
      <c r="G942" s="12">
        <v>68.05599486547268</v>
      </c>
      <c r="H942" s="6">
        <v>973.7118826497344</v>
      </c>
      <c r="I942" s="6">
        <v>1025.284798181219</v>
      </c>
      <c r="J942" s="6">
        <v>46472.21062946704</v>
      </c>
      <c r="K942" s="8" t="s">
        <v>680</v>
      </c>
      <c r="L942" s="12">
        <v>87.53799392097264</v>
      </c>
      <c r="M942" s="12">
        <v>630.6681839444039</v>
      </c>
    </row>
    <row r="943" spans="1:13">
      <c r="A943" t="s">
        <v>1620</v>
      </c>
      <c r="B943">
        <v>3507506</v>
      </c>
      <c r="C943" t="s">
        <v>48</v>
      </c>
      <c r="D943">
        <v>2021</v>
      </c>
      <c r="E943" t="s">
        <v>34</v>
      </c>
      <c r="F943" s="6">
        <v>4226.465058835735</v>
      </c>
      <c r="G943" s="12">
        <v>70.4199888224924</v>
      </c>
      <c r="H943" s="6">
        <v>1038.151402003</v>
      </c>
      <c r="I943" s="6">
        <v>1184.633503101148</v>
      </c>
      <c r="J943" s="6">
        <v>50032.29142026067</v>
      </c>
      <c r="K943" s="12">
        <v>6.3</v>
      </c>
      <c r="L943" s="12">
        <v>89.16562889165628</v>
      </c>
      <c r="M943" s="12">
        <v>632.7778956787687</v>
      </c>
    </row>
    <row r="944" spans="1:13">
      <c r="A944" t="s">
        <v>1621</v>
      </c>
      <c r="B944">
        <v>3507506</v>
      </c>
      <c r="C944" t="s">
        <v>48</v>
      </c>
      <c r="D944">
        <v>2022</v>
      </c>
      <c r="E944" t="s">
        <v>34</v>
      </c>
      <c r="F944" s="6">
        <v>4974.33707461072</v>
      </c>
      <c r="G944" s="12">
        <v>68.64350791862555</v>
      </c>
      <c r="H944" s="6">
        <v>1125.780070596229</v>
      </c>
      <c r="I944" s="6">
        <v>1374.818077914047</v>
      </c>
      <c r="J944" s="6">
        <v>52991.10155465711</v>
      </c>
      <c r="K944" s="8" t="s">
        <v>680</v>
      </c>
      <c r="L944" s="12">
        <v>87.3320537428023</v>
      </c>
      <c r="M944" s="12">
        <v>722.0498980651191</v>
      </c>
    </row>
    <row r="945" spans="1:13">
      <c r="A945" t="s">
        <v>1622</v>
      </c>
      <c r="B945">
        <v>3507506</v>
      </c>
      <c r="C945" t="s">
        <v>48</v>
      </c>
      <c r="D945">
        <v>2023</v>
      </c>
      <c r="E945" t="s">
        <v>34</v>
      </c>
      <c r="F945" s="6">
        <v>4728.590858990869</v>
      </c>
      <c r="G945" s="12">
        <v>67.6352191423949</v>
      </c>
      <c r="H945" s="6">
        <v>1189.763215666496</v>
      </c>
      <c r="I945" s="6">
        <v>1449.936392071381</v>
      </c>
      <c r="J945" s="6">
        <v>59267.58178923369</v>
      </c>
      <c r="K945" s="12">
        <v>6.3</v>
      </c>
      <c r="L945" s="12">
        <v>88.38999358563181</v>
      </c>
      <c r="M945" s="12">
        <v>698.878636072562</v>
      </c>
    </row>
    <row r="946" spans="1:13">
      <c r="A946" t="s">
        <v>1623</v>
      </c>
      <c r="B946">
        <v>3507506</v>
      </c>
      <c r="C946" t="s">
        <v>48</v>
      </c>
      <c r="D946">
        <v>2024</v>
      </c>
      <c r="E946" t="s">
        <v>34</v>
      </c>
      <c r="F946" s="6">
        <v>5300.519426866703</v>
      </c>
      <c r="G946" s="12">
        <v>65.02374406569182</v>
      </c>
      <c r="H946" s="6">
        <v>1330.556776800031</v>
      </c>
      <c r="I946" s="6">
        <v>1456.228881503254</v>
      </c>
      <c r="J946" s="8" t="s">
        <v>680</v>
      </c>
      <c r="K946" s="8" t="s">
        <v>680</v>
      </c>
      <c r="L946" s="12">
        <v>90.46321525885558</v>
      </c>
      <c r="M946" s="12">
        <v>797.4207436166805</v>
      </c>
    </row>
    <row r="947" spans="1:13">
      <c r="A947" t="s">
        <v>1624</v>
      </c>
      <c r="B947">
        <v>3507506</v>
      </c>
      <c r="C947" t="s">
        <v>48</v>
      </c>
      <c r="D947">
        <v>2025</v>
      </c>
      <c r="E947" t="s">
        <v>34</v>
      </c>
      <c r="F947" s="6">
        <v>5239.164794012698</v>
      </c>
      <c r="G947" s="12">
        <v>65.99498698046268</v>
      </c>
      <c r="H947" s="6">
        <v>1278.678986448465</v>
      </c>
      <c r="I947" s="6">
        <v>1538.865066433636</v>
      </c>
      <c r="J947" s="8" t="s">
        <v>680</v>
      </c>
      <c r="K947" s="8" t="s">
        <v>680</v>
      </c>
      <c r="L947" s="8" t="s">
        <v>680</v>
      </c>
      <c r="M947" s="12">
        <v>791.39155963</v>
      </c>
    </row>
    <row r="948" spans="1:13">
      <c r="A948" t="s">
        <v>1625</v>
      </c>
      <c r="B948">
        <v>3507605</v>
      </c>
      <c r="C948" t="s">
        <v>79</v>
      </c>
      <c r="D948">
        <v>2015</v>
      </c>
      <c r="E948" t="s">
        <v>34</v>
      </c>
      <c r="F948" s="6">
        <v>4143.409470167596</v>
      </c>
      <c r="G948" s="12">
        <v>63.90825999283301</v>
      </c>
      <c r="H948" s="6">
        <v>1211.163896717416</v>
      </c>
      <c r="I948" s="6">
        <v>1463.431537130758</v>
      </c>
      <c r="J948" s="6">
        <v>49753.09266357823</v>
      </c>
      <c r="K948" s="12">
        <v>5.8</v>
      </c>
      <c r="L948" s="12">
        <v>78</v>
      </c>
      <c r="M948" s="12">
        <v>665.7008825244768</v>
      </c>
    </row>
    <row r="949" spans="1:13">
      <c r="A949" t="s">
        <v>1626</v>
      </c>
      <c r="B949">
        <v>3507605</v>
      </c>
      <c r="C949" t="s">
        <v>79</v>
      </c>
      <c r="D949">
        <v>2016</v>
      </c>
      <c r="E949" t="s">
        <v>34</v>
      </c>
      <c r="F949" s="6">
        <v>3812.636031001017</v>
      </c>
      <c r="G949" s="12">
        <v>66.00920495841766</v>
      </c>
      <c r="H949" s="6">
        <v>1118.174311361313</v>
      </c>
      <c r="I949" s="6">
        <v>1186.460254295673</v>
      </c>
      <c r="J949" s="6">
        <v>50975.93440662142</v>
      </c>
      <c r="K949" s="8" t="s">
        <v>680</v>
      </c>
      <c r="L949" s="12">
        <v>78.99585444495624</v>
      </c>
      <c r="M949" s="12">
        <v>619.3055336956502</v>
      </c>
    </row>
    <row r="950" spans="1:13">
      <c r="A950" t="s">
        <v>1627</v>
      </c>
      <c r="B950">
        <v>3507605</v>
      </c>
      <c r="C950" t="s">
        <v>79</v>
      </c>
      <c r="D950">
        <v>2017</v>
      </c>
      <c r="E950" t="s">
        <v>34</v>
      </c>
      <c r="F950" s="6">
        <v>3917.792048106196</v>
      </c>
      <c r="G950" s="12">
        <v>63.44563186964099</v>
      </c>
      <c r="H950" s="6">
        <v>1131.340141592727</v>
      </c>
      <c r="I950" s="6">
        <v>1270.532495979238</v>
      </c>
      <c r="J950" s="6">
        <v>51705.05926833485</v>
      </c>
      <c r="K950" s="12">
        <v>6.4</v>
      </c>
      <c r="L950" s="12">
        <v>78.96396396396396</v>
      </c>
      <c r="M950" s="12">
        <v>643.1564959932575</v>
      </c>
    </row>
    <row r="951" spans="1:13">
      <c r="A951" t="s">
        <v>1628</v>
      </c>
      <c r="B951">
        <v>3507605</v>
      </c>
      <c r="C951" t="s">
        <v>79</v>
      </c>
      <c r="D951">
        <v>2018</v>
      </c>
      <c r="E951" t="s">
        <v>34</v>
      </c>
      <c r="F951" s="6">
        <v>4009.987017401032</v>
      </c>
      <c r="G951" s="12">
        <v>64.16543414049831</v>
      </c>
      <c r="H951" s="6">
        <v>1120.812873169663</v>
      </c>
      <c r="I951" s="6">
        <v>1307.324708764877</v>
      </c>
      <c r="J951" s="6">
        <v>54906.80660719882</v>
      </c>
      <c r="K951" s="8" t="s">
        <v>680</v>
      </c>
      <c r="L951" s="12">
        <v>80.44052863436123</v>
      </c>
      <c r="M951" s="12">
        <v>668.6773651126742</v>
      </c>
    </row>
    <row r="952" spans="1:13">
      <c r="A952" t="s">
        <v>1629</v>
      </c>
      <c r="B952">
        <v>3507605</v>
      </c>
      <c r="C952" t="s">
        <v>79</v>
      </c>
      <c r="D952">
        <v>2019</v>
      </c>
      <c r="E952" t="s">
        <v>34</v>
      </c>
      <c r="F952" s="6">
        <v>4358.156010319502</v>
      </c>
      <c r="G952" s="12">
        <v>62.99888016433462</v>
      </c>
      <c r="H952" s="6">
        <v>1157.271144868465</v>
      </c>
      <c r="I952" s="6">
        <v>1386.416681309638</v>
      </c>
      <c r="J952" s="6">
        <v>53916.79471834911</v>
      </c>
      <c r="K952" s="12">
        <v>6.3</v>
      </c>
      <c r="L952" s="12">
        <v>81.45695364238411</v>
      </c>
      <c r="M952" s="12">
        <v>735.0814579485699</v>
      </c>
    </row>
    <row r="953" spans="1:13">
      <c r="A953" t="s">
        <v>1630</v>
      </c>
      <c r="B953">
        <v>3507605</v>
      </c>
      <c r="C953" t="s">
        <v>79</v>
      </c>
      <c r="D953">
        <v>2020</v>
      </c>
      <c r="E953" t="s">
        <v>34</v>
      </c>
      <c r="F953" s="6">
        <v>4919.257441136268</v>
      </c>
      <c r="G953" s="12">
        <v>61.02695469051211</v>
      </c>
      <c r="H953" s="6">
        <v>1299.37363677781</v>
      </c>
      <c r="I953" s="6">
        <v>1277.525634648053</v>
      </c>
      <c r="J953" s="6">
        <v>54350.67040685392</v>
      </c>
      <c r="K953" s="8" t="s">
        <v>680</v>
      </c>
      <c r="L953" s="12">
        <v>81.08484005563282</v>
      </c>
      <c r="M953" s="12">
        <v>838.8957292092913</v>
      </c>
    </row>
    <row r="954" spans="1:13">
      <c r="A954" t="s">
        <v>1631</v>
      </c>
      <c r="B954">
        <v>3507605</v>
      </c>
      <c r="C954" t="s">
        <v>79</v>
      </c>
      <c r="D954">
        <v>2021</v>
      </c>
      <c r="E954" t="s">
        <v>34</v>
      </c>
      <c r="F954" s="6">
        <v>4987.708707722597</v>
      </c>
      <c r="G954" s="12">
        <v>62.13010559911744</v>
      </c>
      <c r="H954" s="6">
        <v>1281.536253998927</v>
      </c>
      <c r="I954" s="6">
        <v>1374.840042291701</v>
      </c>
      <c r="J954" s="6">
        <v>57818.99513899897</v>
      </c>
      <c r="K954" s="12">
        <v>6.3</v>
      </c>
      <c r="L954" s="12">
        <v>80.41924726060029</v>
      </c>
      <c r="M954" s="12">
        <v>859.6116449411586</v>
      </c>
    </row>
    <row r="955" spans="1:13">
      <c r="A955" t="s">
        <v>1632</v>
      </c>
      <c r="B955">
        <v>3507605</v>
      </c>
      <c r="C955" t="s">
        <v>79</v>
      </c>
      <c r="D955">
        <v>2022</v>
      </c>
      <c r="E955" t="s">
        <v>34</v>
      </c>
      <c r="F955" s="6">
        <v>5336.51633798687</v>
      </c>
      <c r="G955" s="12">
        <v>59.31383032235847</v>
      </c>
      <c r="H955" s="6">
        <v>1319.511971947277</v>
      </c>
      <c r="I955" s="6">
        <v>1560.440698790085</v>
      </c>
      <c r="J955" s="6">
        <v>59164.04170269793</v>
      </c>
      <c r="K955" s="8" t="s">
        <v>680</v>
      </c>
      <c r="L955" s="12">
        <v>75.88809946714032</v>
      </c>
      <c r="M955" s="12">
        <v>943.5547902357964</v>
      </c>
    </row>
    <row r="956" spans="1:13">
      <c r="A956" t="s">
        <v>1633</v>
      </c>
      <c r="B956">
        <v>3507605</v>
      </c>
      <c r="C956" t="s">
        <v>79</v>
      </c>
      <c r="D956">
        <v>2023</v>
      </c>
      <c r="E956" t="s">
        <v>34</v>
      </c>
      <c r="F956" s="6">
        <v>5262.871133224286</v>
      </c>
      <c r="G956" s="12">
        <v>59.67137161926912</v>
      </c>
      <c r="H956" s="6">
        <v>1468.874242213969</v>
      </c>
      <c r="I956" s="6">
        <v>1589.177367878882</v>
      </c>
      <c r="J956" s="6">
        <v>63335.72492516591</v>
      </c>
      <c r="K956" s="12">
        <v>6.1</v>
      </c>
      <c r="L956" s="12">
        <v>79.17981072555204</v>
      </c>
      <c r="M956" s="12">
        <v>951.1192283741262</v>
      </c>
    </row>
    <row r="957" spans="1:13">
      <c r="A957" t="s">
        <v>1634</v>
      </c>
      <c r="B957">
        <v>3507605</v>
      </c>
      <c r="C957" t="s">
        <v>79</v>
      </c>
      <c r="D957">
        <v>2024</v>
      </c>
      <c r="E957" t="s">
        <v>34</v>
      </c>
      <c r="F957" s="6">
        <v>5594.553337729314</v>
      </c>
      <c r="G957" s="12">
        <v>60.26958023742131</v>
      </c>
      <c r="H957" s="6">
        <v>1597.357833380777</v>
      </c>
      <c r="I957" s="6">
        <v>1915.750276744793</v>
      </c>
      <c r="J957" s="8" t="s">
        <v>680</v>
      </c>
      <c r="K957" s="8" t="s">
        <v>680</v>
      </c>
      <c r="L957" s="12">
        <v>81.09614491407339</v>
      </c>
      <c r="M957" s="12">
        <v>1032.944760958314</v>
      </c>
    </row>
    <row r="958" spans="1:13">
      <c r="A958" t="s">
        <v>1635</v>
      </c>
      <c r="B958">
        <v>3507605</v>
      </c>
      <c r="C958" t="s">
        <v>79</v>
      </c>
      <c r="D958">
        <v>2025</v>
      </c>
      <c r="E958" t="s">
        <v>34</v>
      </c>
      <c r="F958" s="6">
        <v>6012.893249159881</v>
      </c>
      <c r="G958" s="12">
        <v>59.91127263769655</v>
      </c>
      <c r="H958" s="6">
        <v>1614.569918519236</v>
      </c>
      <c r="I958" s="6">
        <v>1759.264588395588</v>
      </c>
      <c r="J958" s="8" t="s">
        <v>680</v>
      </c>
      <c r="K958" s="8" t="s">
        <v>680</v>
      </c>
      <c r="L958" s="8" t="s">
        <v>680</v>
      </c>
      <c r="M958" s="12">
        <v>1116.52212165</v>
      </c>
    </row>
    <row r="959" spans="1:13">
      <c r="A959" t="s">
        <v>1636</v>
      </c>
      <c r="B959">
        <v>3507704</v>
      </c>
      <c r="C959" t="s">
        <v>118</v>
      </c>
      <c r="D959">
        <v>2015</v>
      </c>
      <c r="E959" t="s">
        <v>19</v>
      </c>
      <c r="F959" s="6">
        <v>5435.736757614005</v>
      </c>
      <c r="G959" s="12">
        <v>87.49624390559907</v>
      </c>
      <c r="H959" s="6">
        <v>1273.918775249562</v>
      </c>
      <c r="I959" s="6">
        <v>1564.564641183342</v>
      </c>
      <c r="J959" s="6">
        <v>21670.78223239306</v>
      </c>
      <c r="K959" s="12">
        <v>6.1</v>
      </c>
      <c r="L959" s="12">
        <v>90.625</v>
      </c>
      <c r="M959" s="12">
        <v>29.64650827602679</v>
      </c>
    </row>
    <row r="960" spans="1:13">
      <c r="A960" t="s">
        <v>1637</v>
      </c>
      <c r="B960">
        <v>3507704</v>
      </c>
      <c r="C960" t="s">
        <v>118</v>
      </c>
      <c r="D960">
        <v>2016</v>
      </c>
      <c r="E960" t="s">
        <v>19</v>
      </c>
      <c r="F960" s="6">
        <v>5350.837016231121</v>
      </c>
      <c r="G960" s="12">
        <v>89.44065611101205</v>
      </c>
      <c r="H960" s="6">
        <v>1313.91318361023</v>
      </c>
      <c r="I960" s="6">
        <v>1317.244519286931</v>
      </c>
      <c r="J960" s="6">
        <v>26045.48852660491</v>
      </c>
      <c r="K960" s="8" t="s">
        <v>680</v>
      </c>
      <c r="L960" s="12">
        <v>80.64516129032258</v>
      </c>
      <c r="M960" s="12">
        <v>29.46170861136856</v>
      </c>
    </row>
    <row r="961" spans="1:13">
      <c r="A961" t="s">
        <v>1638</v>
      </c>
      <c r="B961">
        <v>3507704</v>
      </c>
      <c r="C961" t="s">
        <v>118</v>
      </c>
      <c r="D961">
        <v>2017</v>
      </c>
      <c r="E961" t="s">
        <v>19</v>
      </c>
      <c r="F961" s="6">
        <v>4840.137067711308</v>
      </c>
      <c r="G961" s="12">
        <v>83.40903940150123</v>
      </c>
      <c r="H961" s="6">
        <v>1268.628129236514</v>
      </c>
      <c r="I961" s="6">
        <v>1312.391718887361</v>
      </c>
      <c r="J961" s="6">
        <v>25500.04410743912</v>
      </c>
      <c r="K961" s="12">
        <v>6.5</v>
      </c>
      <c r="L961" s="12">
        <v>86.66666666666667</v>
      </c>
      <c r="M961" s="12">
        <v>26.89664168527174</v>
      </c>
    </row>
    <row r="962" spans="1:13">
      <c r="A962" t="s">
        <v>1639</v>
      </c>
      <c r="B962">
        <v>3507704</v>
      </c>
      <c r="C962" t="s">
        <v>118</v>
      </c>
      <c r="D962">
        <v>2018</v>
      </c>
      <c r="E962" t="s">
        <v>19</v>
      </c>
      <c r="F962" s="6">
        <v>4949.662472562379</v>
      </c>
      <c r="G962" s="12">
        <v>83.99580940396315</v>
      </c>
      <c r="H962" s="6">
        <v>1468.785013569875</v>
      </c>
      <c r="I962" s="6">
        <v>1349.652803302901</v>
      </c>
      <c r="J962" s="6">
        <v>25315.51785819008</v>
      </c>
      <c r="K962" s="8" t="s">
        <v>680</v>
      </c>
      <c r="L962" s="12">
        <v>92.20779220779221</v>
      </c>
      <c r="M962" s="12">
        <v>27.86659972052619</v>
      </c>
    </row>
    <row r="963" spans="1:13">
      <c r="A963" t="s">
        <v>1640</v>
      </c>
      <c r="B963">
        <v>3507704</v>
      </c>
      <c r="C963" t="s">
        <v>118</v>
      </c>
      <c r="D963">
        <v>2019</v>
      </c>
      <c r="E963" t="s">
        <v>19</v>
      </c>
      <c r="F963" s="6">
        <v>5117.569162364223</v>
      </c>
      <c r="G963" s="12">
        <v>84.74007393366333</v>
      </c>
      <c r="H963" s="6">
        <v>1700.70928508639</v>
      </c>
      <c r="I963" s="6">
        <v>1423.553586249213</v>
      </c>
      <c r="J963" s="6">
        <v>24076.22808203468</v>
      </c>
      <c r="K963" s="12">
        <v>6.7</v>
      </c>
      <c r="L963" s="12">
        <v>81.53846153846153</v>
      </c>
      <c r="M963" s="12">
        <v>29.09849825720297</v>
      </c>
    </row>
    <row r="964" spans="1:13">
      <c r="A964" t="s">
        <v>1641</v>
      </c>
      <c r="B964">
        <v>3507704</v>
      </c>
      <c r="C964" t="s">
        <v>118</v>
      </c>
      <c r="D964">
        <v>2020</v>
      </c>
      <c r="E964" t="s">
        <v>19</v>
      </c>
      <c r="F964" s="6">
        <v>5111.88354187714</v>
      </c>
      <c r="G964" s="12">
        <v>84.76228493600216</v>
      </c>
      <c r="H964" s="6">
        <v>1694.659197168275</v>
      </c>
      <c r="I964" s="6">
        <v>1159.929133224385</v>
      </c>
      <c r="J964" s="6">
        <v>27620.50017308881</v>
      </c>
      <c r="K964" s="8" t="s">
        <v>680</v>
      </c>
      <c r="L964" s="12">
        <v>86.66666666666667</v>
      </c>
      <c r="M964" s="12">
        <v>29.34732341391666</v>
      </c>
    </row>
    <row r="965" spans="1:13">
      <c r="A965" t="s">
        <v>1642</v>
      </c>
      <c r="B965">
        <v>3507704</v>
      </c>
      <c r="C965" t="s">
        <v>118</v>
      </c>
      <c r="D965">
        <v>2021</v>
      </c>
      <c r="E965" t="s">
        <v>19</v>
      </c>
      <c r="F965" s="6">
        <v>5189.958235611512</v>
      </c>
      <c r="G965" s="12">
        <v>85.82476879664624</v>
      </c>
      <c r="H965" s="6">
        <v>1429.51842795059</v>
      </c>
      <c r="I965" s="6">
        <v>1439.991316133023</v>
      </c>
      <c r="J965" s="6">
        <v>26090.16543196924</v>
      </c>
      <c r="K965" s="12">
        <v>6</v>
      </c>
      <c r="L965" s="12">
        <v>88.73239436619718</v>
      </c>
      <c r="M965" s="12">
        <v>30.07580797536871</v>
      </c>
    </row>
    <row r="966" spans="1:13">
      <c r="A966" t="s">
        <v>1643</v>
      </c>
      <c r="B966">
        <v>3507704</v>
      </c>
      <c r="C966" t="s">
        <v>118</v>
      </c>
      <c r="D966">
        <v>2022</v>
      </c>
      <c r="E966" t="s">
        <v>19</v>
      </c>
      <c r="F966" s="6">
        <v>6681.431204425025</v>
      </c>
      <c r="G966" s="12">
        <v>83.40711870471038</v>
      </c>
      <c r="H966" s="6">
        <v>1812.793426337096</v>
      </c>
      <c r="I966" s="6">
        <v>1892.758757110718</v>
      </c>
      <c r="J966" s="6">
        <v>25356.91959175305</v>
      </c>
      <c r="K966" s="8" t="s">
        <v>680</v>
      </c>
      <c r="L966" s="12">
        <v>84.375</v>
      </c>
      <c r="M966" s="12">
        <v>35.78574553090044</v>
      </c>
    </row>
    <row r="967" spans="1:13">
      <c r="A967" t="s">
        <v>1644</v>
      </c>
      <c r="B967">
        <v>3507704</v>
      </c>
      <c r="C967" t="s">
        <v>118</v>
      </c>
      <c r="D967">
        <v>2023</v>
      </c>
      <c r="E967" t="s">
        <v>19</v>
      </c>
      <c r="F967" s="6">
        <v>6959.453781400384</v>
      </c>
      <c r="G967" s="12">
        <v>83.47042562300184</v>
      </c>
      <c r="H967" s="6">
        <v>1940.100750169897</v>
      </c>
      <c r="I967" s="6">
        <v>2064.527310477317</v>
      </c>
      <c r="J967" s="6">
        <v>31974.55619044257</v>
      </c>
      <c r="K967" s="12">
        <v>6.8</v>
      </c>
      <c r="L967" s="12">
        <v>83.87096774193549</v>
      </c>
      <c r="M967" s="12">
        <v>37.65760441115748</v>
      </c>
    </row>
    <row r="968" spans="1:13">
      <c r="A968" t="s">
        <v>1645</v>
      </c>
      <c r="B968">
        <v>3507704</v>
      </c>
      <c r="C968" t="s">
        <v>118</v>
      </c>
      <c r="D968">
        <v>2024</v>
      </c>
      <c r="E968" t="s">
        <v>19</v>
      </c>
      <c r="F968" s="6">
        <v>7583.526432367158</v>
      </c>
      <c r="G968" s="12">
        <v>82.87681565230807</v>
      </c>
      <c r="H968" s="6">
        <v>2156.339589110315</v>
      </c>
      <c r="I968" s="6">
        <v>2196.660809771807</v>
      </c>
      <c r="J968" s="8" t="s">
        <v>680</v>
      </c>
      <c r="K968" s="8" t="s">
        <v>680</v>
      </c>
      <c r="L968" s="12">
        <v>84</v>
      </c>
      <c r="M968" s="12">
        <v>41.45155547931888</v>
      </c>
    </row>
    <row r="969" spans="1:13">
      <c r="A969" t="s">
        <v>1646</v>
      </c>
      <c r="B969">
        <v>3507704</v>
      </c>
      <c r="C969" t="s">
        <v>118</v>
      </c>
      <c r="D969">
        <v>2025</v>
      </c>
      <c r="E969" t="s">
        <v>19</v>
      </c>
      <c r="F969" s="6">
        <v>7952.787330655468</v>
      </c>
      <c r="G969" s="12">
        <v>85.43878340366592</v>
      </c>
      <c r="H969" s="6">
        <v>2341.137644696002</v>
      </c>
      <c r="I969" s="6">
        <v>2264.422662041263</v>
      </c>
      <c r="J969" s="8" t="s">
        <v>680</v>
      </c>
      <c r="K969" s="8" t="s">
        <v>680</v>
      </c>
      <c r="L969" s="8" t="s">
        <v>680</v>
      </c>
      <c r="M969" s="12">
        <v>43.55741621</v>
      </c>
    </row>
    <row r="970" spans="1:13">
      <c r="A970" t="s">
        <v>1647</v>
      </c>
      <c r="B970">
        <v>3507753</v>
      </c>
      <c r="C970" t="s">
        <v>119</v>
      </c>
      <c r="D970">
        <v>2015</v>
      </c>
      <c r="E970" t="s">
        <v>11</v>
      </c>
      <c r="F970" s="6">
        <v>9114.508664042423</v>
      </c>
      <c r="G970" s="12">
        <v>96.70866289439283</v>
      </c>
      <c r="H970" s="6">
        <v>2318.190461580507</v>
      </c>
      <c r="I970" s="6">
        <v>2214.416931902129</v>
      </c>
      <c r="J970" s="6">
        <v>412052.5689485422</v>
      </c>
      <c r="K970" s="12">
        <v>6.6</v>
      </c>
      <c r="L970" s="12">
        <v>94.5945945945946</v>
      </c>
      <c r="M970" s="12">
        <v>25.22895998206943</v>
      </c>
    </row>
    <row r="971" spans="1:13">
      <c r="A971" t="s">
        <v>1648</v>
      </c>
      <c r="B971">
        <v>3507753</v>
      </c>
      <c r="C971" t="s">
        <v>119</v>
      </c>
      <c r="D971">
        <v>2016</v>
      </c>
      <c r="E971" t="s">
        <v>11</v>
      </c>
      <c r="F971" s="6">
        <v>9951.324559149996</v>
      </c>
      <c r="G971" s="12">
        <v>92.78716202785118</v>
      </c>
      <c r="H971" s="6">
        <v>2496.92648577194</v>
      </c>
      <c r="I971" s="6">
        <v>2139.506065330368</v>
      </c>
      <c r="J971" s="6">
        <v>107499.8211225996</v>
      </c>
      <c r="K971" s="8" t="s">
        <v>680</v>
      </c>
      <c r="L971" s="12">
        <v>96.7741935483871</v>
      </c>
      <c r="M971" s="12">
        <v>27.76419552002849</v>
      </c>
    </row>
    <row r="972" spans="1:13">
      <c r="A972" t="s">
        <v>1649</v>
      </c>
      <c r="B972">
        <v>3507753</v>
      </c>
      <c r="C972" t="s">
        <v>119</v>
      </c>
      <c r="D972">
        <v>2017</v>
      </c>
      <c r="E972" t="s">
        <v>11</v>
      </c>
      <c r="F972" s="6">
        <v>9239.668386983229</v>
      </c>
      <c r="G972" s="12">
        <v>94.19284889851517</v>
      </c>
      <c r="H972" s="6">
        <v>2545.592221530512</v>
      </c>
      <c r="I972" s="6">
        <v>2257.364823681397</v>
      </c>
      <c r="J972" s="6">
        <v>92050.86545372682</v>
      </c>
      <c r="K972" s="12">
        <v>7.3</v>
      </c>
      <c r="L972" s="12">
        <v>88.57142857142857</v>
      </c>
      <c r="M972" s="12">
        <v>25.98194750419684</v>
      </c>
    </row>
    <row r="973" spans="1:13">
      <c r="A973" t="s">
        <v>1650</v>
      </c>
      <c r="B973">
        <v>3507753</v>
      </c>
      <c r="C973" t="s">
        <v>119</v>
      </c>
      <c r="D973">
        <v>2018</v>
      </c>
      <c r="E973" t="s">
        <v>11</v>
      </c>
      <c r="F973" s="6">
        <v>9603.169620598581</v>
      </c>
      <c r="G973" s="12">
        <v>93.65007579419286</v>
      </c>
      <c r="H973" s="6">
        <v>2712.689090695488</v>
      </c>
      <c r="I973" s="6">
        <v>2269.836809193971</v>
      </c>
      <c r="J973" s="6">
        <v>42166.26932188909</v>
      </c>
      <c r="K973" s="8" t="s">
        <v>680</v>
      </c>
      <c r="L973" s="12">
        <v>82.60869565217391</v>
      </c>
      <c r="M973" s="12">
        <v>27.28260489212057</v>
      </c>
    </row>
    <row r="974" spans="1:13">
      <c r="A974" t="s">
        <v>1651</v>
      </c>
      <c r="B974">
        <v>3507753</v>
      </c>
      <c r="C974" t="s">
        <v>119</v>
      </c>
      <c r="D974">
        <v>2019</v>
      </c>
      <c r="E974" t="s">
        <v>11</v>
      </c>
      <c r="F974" s="6">
        <v>9733.799465599719</v>
      </c>
      <c r="G974" s="12">
        <v>95.11143915636463</v>
      </c>
      <c r="H974" s="6">
        <v>2527.406550223444</v>
      </c>
      <c r="I974" s="6">
        <v>2282.885200796611</v>
      </c>
      <c r="J974" s="6">
        <v>27699.88873224731</v>
      </c>
      <c r="K974" s="12">
        <v>7.3</v>
      </c>
      <c r="L974" s="12">
        <v>92.5925925925926</v>
      </c>
      <c r="M974" s="12">
        <v>27.88733546894319</v>
      </c>
    </row>
    <row r="975" spans="1:13">
      <c r="A975" t="s">
        <v>1652</v>
      </c>
      <c r="B975">
        <v>3507753</v>
      </c>
      <c r="C975" t="s">
        <v>119</v>
      </c>
      <c r="D975">
        <v>2020</v>
      </c>
      <c r="E975" t="s">
        <v>11</v>
      </c>
      <c r="F975" s="6">
        <v>8316.644428449723</v>
      </c>
      <c r="G975" s="12">
        <v>94.29546896409587</v>
      </c>
      <c r="H975" s="6">
        <v>2219.454482662213</v>
      </c>
      <c r="I975" s="6">
        <v>1608.934332191463</v>
      </c>
      <c r="J975" s="6">
        <v>28467.19170925969</v>
      </c>
      <c r="K975" s="8" t="s">
        <v>680</v>
      </c>
      <c r="L975" s="8" t="s">
        <v>680</v>
      </c>
      <c r="M975" s="12">
        <v>24.02678575379125</v>
      </c>
    </row>
    <row r="976" spans="1:13">
      <c r="A976" t="s">
        <v>1653</v>
      </c>
      <c r="B976">
        <v>3507753</v>
      </c>
      <c r="C976" t="s">
        <v>119</v>
      </c>
      <c r="D976">
        <v>2021</v>
      </c>
      <c r="E976" t="s">
        <v>11</v>
      </c>
      <c r="F976" s="6">
        <v>8287.209600531638</v>
      </c>
      <c r="G976" s="12">
        <v>94.21145483996123</v>
      </c>
      <c r="H976" s="6">
        <v>2445.177291639077</v>
      </c>
      <c r="I976" s="6">
        <v>1898.47966298153</v>
      </c>
      <c r="J976" s="6">
        <v>32567.16882424171</v>
      </c>
      <c r="K976" s="12">
        <v>6.3</v>
      </c>
      <c r="L976" s="12">
        <v>96.15384615384616</v>
      </c>
      <c r="M976" s="12">
        <v>24.1240671471476</v>
      </c>
    </row>
    <row r="977" spans="1:13">
      <c r="A977" t="s">
        <v>1654</v>
      </c>
      <c r="B977">
        <v>3507753</v>
      </c>
      <c r="C977" t="s">
        <v>119</v>
      </c>
      <c r="D977">
        <v>2022</v>
      </c>
      <c r="E977" t="s">
        <v>11</v>
      </c>
      <c r="F977" s="6">
        <v>10983.77578583693</v>
      </c>
      <c r="G977" s="12">
        <v>92.01672453837868</v>
      </c>
      <c r="H977" s="6">
        <v>3313.505472089123</v>
      </c>
      <c r="I977" s="6">
        <v>2560.623677746191</v>
      </c>
      <c r="J977" s="6">
        <v>35117.2230790298</v>
      </c>
      <c r="K977" s="8" t="s">
        <v>680</v>
      </c>
      <c r="L977" s="12">
        <v>91.66666666666667</v>
      </c>
      <c r="M977" s="12">
        <v>28.17338489067173</v>
      </c>
    </row>
    <row r="978" spans="1:13">
      <c r="A978" t="s">
        <v>1655</v>
      </c>
      <c r="B978">
        <v>3507753</v>
      </c>
      <c r="C978" t="s">
        <v>119</v>
      </c>
      <c r="D978">
        <v>2023</v>
      </c>
      <c r="E978" t="s">
        <v>11</v>
      </c>
      <c r="F978" s="6">
        <v>10545.84515733831</v>
      </c>
      <c r="G978" s="12">
        <v>91.21059952472862</v>
      </c>
      <c r="H978" s="6">
        <v>3622.054194112799</v>
      </c>
      <c r="I978" s="6">
        <v>2833.682847380976</v>
      </c>
      <c r="J978" s="6">
        <v>38455.29002957878</v>
      </c>
      <c r="K978" s="12">
        <v>7.4</v>
      </c>
      <c r="L978" s="12">
        <v>85.18518518518519</v>
      </c>
      <c r="M978" s="12">
        <v>27.26100973171954</v>
      </c>
    </row>
    <row r="979" spans="1:13">
      <c r="A979" t="s">
        <v>1656</v>
      </c>
      <c r="B979">
        <v>3507753</v>
      </c>
      <c r="C979" t="s">
        <v>119</v>
      </c>
      <c r="D979">
        <v>2024</v>
      </c>
      <c r="E979" t="s">
        <v>11</v>
      </c>
      <c r="F979" s="6">
        <v>10818.89253550665</v>
      </c>
      <c r="G979" s="12">
        <v>92.57214978673049</v>
      </c>
      <c r="H979" s="6">
        <v>3659.150480248756</v>
      </c>
      <c r="I979" s="6">
        <v>2812.967557420969</v>
      </c>
      <c r="J979" s="8" t="s">
        <v>680</v>
      </c>
      <c r="K979" s="8" t="s">
        <v>680</v>
      </c>
      <c r="L979" s="12">
        <v>100</v>
      </c>
      <c r="M979" s="12">
        <v>28.18321505499482</v>
      </c>
    </row>
    <row r="980" spans="1:13">
      <c r="A980" t="s">
        <v>1657</v>
      </c>
      <c r="B980">
        <v>3507753</v>
      </c>
      <c r="C980" t="s">
        <v>119</v>
      </c>
      <c r="D980">
        <v>2025</v>
      </c>
      <c r="E980" t="s">
        <v>11</v>
      </c>
      <c r="F980" s="6">
        <v>11992.85860652591</v>
      </c>
      <c r="G980" s="12">
        <v>92.74099638798994</v>
      </c>
      <c r="H980" s="6">
        <v>3650.407712092131</v>
      </c>
      <c r="I980" s="6">
        <v>2861.557462571977</v>
      </c>
      <c r="J980" s="8" t="s">
        <v>680</v>
      </c>
      <c r="K980" s="8" t="s">
        <v>680</v>
      </c>
      <c r="L980" s="8" t="s">
        <v>680</v>
      </c>
      <c r="M980" s="12">
        <v>31.24139667</v>
      </c>
    </row>
    <row r="981" spans="1:13">
      <c r="A981" t="s">
        <v>1658</v>
      </c>
      <c r="B981">
        <v>3507803</v>
      </c>
      <c r="C981" t="s">
        <v>120</v>
      </c>
      <c r="D981">
        <v>2015</v>
      </c>
      <c r="E981" t="s">
        <v>7</v>
      </c>
      <c r="F981" s="6">
        <v>4543.214890460588</v>
      </c>
      <c r="G981" s="12">
        <v>69.62429203589045</v>
      </c>
      <c r="H981" s="6">
        <v>1108.896833521295</v>
      </c>
      <c r="I981" s="6">
        <v>1528.906633444969</v>
      </c>
      <c r="J981" s="6">
        <v>35388.81692781733</v>
      </c>
      <c r="K981" s="12">
        <v>6.1</v>
      </c>
      <c r="L981" s="12">
        <v>76.81159420289855</v>
      </c>
      <c r="M981" s="12">
        <v>106.5838213302054</v>
      </c>
    </row>
    <row r="982" spans="1:13">
      <c r="A982" t="s">
        <v>1659</v>
      </c>
      <c r="B982">
        <v>3507803</v>
      </c>
      <c r="C982" t="s">
        <v>120</v>
      </c>
      <c r="D982">
        <v>2016</v>
      </c>
      <c r="E982" t="s">
        <v>7</v>
      </c>
      <c r="F982" s="6">
        <v>4652.250806046303</v>
      </c>
      <c r="G982" s="12">
        <v>71.05360172292134</v>
      </c>
      <c r="H982" s="6">
        <v>1048.984298095639</v>
      </c>
      <c r="I982" s="6">
        <v>1724.216413439876</v>
      </c>
      <c r="J982" s="6">
        <v>40935.21857187163</v>
      </c>
      <c r="K982" s="8" t="s">
        <v>680</v>
      </c>
      <c r="L982" s="12">
        <v>83.15412186379929</v>
      </c>
      <c r="M982" s="12">
        <v>110.6305241677811</v>
      </c>
    </row>
    <row r="983" spans="1:13">
      <c r="A983" t="s">
        <v>1660</v>
      </c>
      <c r="B983">
        <v>3507803</v>
      </c>
      <c r="C983" t="s">
        <v>120</v>
      </c>
      <c r="D983">
        <v>2017</v>
      </c>
      <c r="E983" t="s">
        <v>7</v>
      </c>
      <c r="F983" s="6">
        <v>4207.468632121197</v>
      </c>
      <c r="G983" s="12">
        <v>72.72821239048537</v>
      </c>
      <c r="H983" s="6">
        <v>962.5307553745627</v>
      </c>
      <c r="I983" s="6">
        <v>1489.014623928999</v>
      </c>
      <c r="J983" s="6">
        <v>40566.32752314844</v>
      </c>
      <c r="K983" s="12">
        <v>6.6</v>
      </c>
      <c r="L983" s="12">
        <v>82.06686930091185</v>
      </c>
      <c r="M983" s="12">
        <v>101.3663342850639</v>
      </c>
    </row>
    <row r="984" spans="1:13">
      <c r="A984" t="s">
        <v>1661</v>
      </c>
      <c r="B984">
        <v>3507803</v>
      </c>
      <c r="C984" t="s">
        <v>120</v>
      </c>
      <c r="D984">
        <v>2018</v>
      </c>
      <c r="E984" t="s">
        <v>7</v>
      </c>
      <c r="F984" s="6">
        <v>4358.677715925702</v>
      </c>
      <c r="G984" s="12">
        <v>73.99702287184425</v>
      </c>
      <c r="H984" s="6">
        <v>925.3806833860408</v>
      </c>
      <c r="I984" s="6">
        <v>1490.290383397496</v>
      </c>
      <c r="J984" s="6">
        <v>36008.43075388607</v>
      </c>
      <c r="K984" s="8" t="s">
        <v>680</v>
      </c>
      <c r="L984" s="12">
        <v>85.75757575757575</v>
      </c>
      <c r="M984" s="12">
        <v>107.1886023900448</v>
      </c>
    </row>
    <row r="985" spans="1:13">
      <c r="A985" t="s">
        <v>1662</v>
      </c>
      <c r="B985">
        <v>3507803</v>
      </c>
      <c r="C985" t="s">
        <v>120</v>
      </c>
      <c r="D985">
        <v>2019</v>
      </c>
      <c r="E985" t="s">
        <v>7</v>
      </c>
      <c r="F985" s="6">
        <v>5007.094773999314</v>
      </c>
      <c r="G985" s="12">
        <v>67.62953508708641</v>
      </c>
      <c r="H985" s="6">
        <v>969.9356908676201</v>
      </c>
      <c r="I985" s="6">
        <v>1490.4462104624</v>
      </c>
      <c r="J985" s="6">
        <v>39839.41795941081</v>
      </c>
      <c r="K985" s="12">
        <v>6.1</v>
      </c>
      <c r="L985" s="12">
        <v>82.27424749163879</v>
      </c>
      <c r="M985" s="12">
        <v>124.8719365687689</v>
      </c>
    </row>
    <row r="986" spans="1:13">
      <c r="A986" t="s">
        <v>1663</v>
      </c>
      <c r="B986">
        <v>3507803</v>
      </c>
      <c r="C986" t="s">
        <v>120</v>
      </c>
      <c r="D986">
        <v>2020</v>
      </c>
      <c r="E986" t="s">
        <v>7</v>
      </c>
      <c r="F986" s="6">
        <v>4819.575565663775</v>
      </c>
      <c r="G986" s="12">
        <v>72.64915588828163</v>
      </c>
      <c r="H986" s="6">
        <v>1188.404818308976</v>
      </c>
      <c r="I986" s="6">
        <v>1235.906652816248</v>
      </c>
      <c r="J986" s="6">
        <v>43562.34361917066</v>
      </c>
      <c r="K986" s="8" t="s">
        <v>680</v>
      </c>
      <c r="L986" s="12">
        <v>81.72413793103448</v>
      </c>
      <c r="M986" s="12">
        <v>121.8244115732832</v>
      </c>
    </row>
    <row r="987" spans="1:13">
      <c r="A987" t="s">
        <v>1664</v>
      </c>
      <c r="B987">
        <v>3507803</v>
      </c>
      <c r="C987" t="s">
        <v>120</v>
      </c>
      <c r="D987">
        <v>2021</v>
      </c>
      <c r="E987" t="s">
        <v>7</v>
      </c>
      <c r="F987" s="6">
        <v>5002.208836349067</v>
      </c>
      <c r="G987" s="12">
        <v>71.40766456478768</v>
      </c>
      <c r="H987" s="6">
        <v>1217.020654837123</v>
      </c>
      <c r="I987" s="6">
        <v>1316.621609004973</v>
      </c>
      <c r="J987" s="6">
        <v>43781.03480113537</v>
      </c>
      <c r="K987" s="12">
        <v>6.2</v>
      </c>
      <c r="L987" s="12">
        <v>82</v>
      </c>
      <c r="M987" s="12">
        <v>128.0815572547179</v>
      </c>
    </row>
    <row r="988" spans="1:13">
      <c r="A988" t="s">
        <v>1665</v>
      </c>
      <c r="B988">
        <v>3507803</v>
      </c>
      <c r="C988" t="s">
        <v>120</v>
      </c>
      <c r="D988">
        <v>2022</v>
      </c>
      <c r="E988" t="s">
        <v>7</v>
      </c>
      <c r="F988" s="6">
        <v>5766.727088542556</v>
      </c>
      <c r="G988" s="12">
        <v>71.82546670572121</v>
      </c>
      <c r="H988" s="6">
        <v>1311.867300791769</v>
      </c>
      <c r="I988" s="6">
        <v>1765.892237969721</v>
      </c>
      <c r="J988" s="6">
        <v>44195.66074656073</v>
      </c>
      <c r="K988" s="8" t="s">
        <v>680</v>
      </c>
      <c r="L988" s="12">
        <v>88.01498127340824</v>
      </c>
      <c r="M988" s="12">
        <v>145.327289358361</v>
      </c>
    </row>
    <row r="989" spans="1:13">
      <c r="A989" t="s">
        <v>1666</v>
      </c>
      <c r="B989">
        <v>3507803</v>
      </c>
      <c r="C989" t="s">
        <v>120</v>
      </c>
      <c r="D989">
        <v>2023</v>
      </c>
      <c r="E989" t="s">
        <v>7</v>
      </c>
      <c r="F989" s="6">
        <v>6959.474858857295</v>
      </c>
      <c r="G989" s="12">
        <v>59.74271906602366</v>
      </c>
      <c r="H989" s="6">
        <v>1293.446329489945</v>
      </c>
      <c r="I989" s="6">
        <v>1964.527789119797</v>
      </c>
      <c r="J989" s="6">
        <v>51648.28232717542</v>
      </c>
      <c r="K989" s="12">
        <v>6.2</v>
      </c>
      <c r="L989" s="12">
        <v>89.92248062015504</v>
      </c>
      <c r="M989" s="12">
        <v>178.7471522748907</v>
      </c>
    </row>
    <row r="990" spans="1:13">
      <c r="A990" t="s">
        <v>1667</v>
      </c>
      <c r="B990">
        <v>3507803</v>
      </c>
      <c r="C990" t="s">
        <v>120</v>
      </c>
      <c r="D990">
        <v>2024</v>
      </c>
      <c r="E990" t="s">
        <v>7</v>
      </c>
      <c r="F990" s="6">
        <v>7535.500575250367</v>
      </c>
      <c r="G990" s="12">
        <v>56.97012932167852</v>
      </c>
      <c r="H990" s="6">
        <v>1440.087292790166</v>
      </c>
      <c r="I990" s="6">
        <v>1807.357046222927</v>
      </c>
      <c r="J990" s="8" t="s">
        <v>680</v>
      </c>
      <c r="K990" s="8" t="s">
        <v>680</v>
      </c>
      <c r="L990" s="12">
        <v>83.73983739837398</v>
      </c>
      <c r="M990" s="12">
        <v>197.1814435525763</v>
      </c>
    </row>
    <row r="991" spans="1:13">
      <c r="A991" t="s">
        <v>1668</v>
      </c>
      <c r="B991">
        <v>3507803</v>
      </c>
      <c r="C991" t="s">
        <v>120</v>
      </c>
      <c r="D991">
        <v>2025</v>
      </c>
      <c r="E991" t="s">
        <v>7</v>
      </c>
      <c r="F991" s="6">
        <v>6279.077521091433</v>
      </c>
      <c r="G991" s="12">
        <v>69.62389677401468</v>
      </c>
      <c r="H991" s="6">
        <v>1576.709500646044</v>
      </c>
      <c r="I991" s="6">
        <v>2038.671051151478</v>
      </c>
      <c r="J991" s="8" t="s">
        <v>680</v>
      </c>
      <c r="K991" s="8" t="s">
        <v>680</v>
      </c>
      <c r="L991" s="8" t="s">
        <v>680</v>
      </c>
      <c r="M991" s="12">
        <v>165.22764589</v>
      </c>
    </row>
    <row r="992" spans="1:13">
      <c r="A992" t="s">
        <v>1669</v>
      </c>
      <c r="B992">
        <v>3507902</v>
      </c>
      <c r="C992" t="s">
        <v>121</v>
      </c>
      <c r="D992">
        <v>2015</v>
      </c>
      <c r="E992" t="s">
        <v>7</v>
      </c>
      <c r="F992" s="6">
        <v>5289.236781003164</v>
      </c>
      <c r="G992" s="12">
        <v>70.85387370084663</v>
      </c>
      <c r="H992" s="6">
        <v>1439.134768806201</v>
      </c>
      <c r="I992" s="6">
        <v>1661.020888694349</v>
      </c>
      <c r="J992" s="6">
        <v>42980.27089216519</v>
      </c>
      <c r="K992" s="12">
        <v>6.6</v>
      </c>
      <c r="L992" s="12">
        <v>87.73006134969326</v>
      </c>
      <c r="M992" s="12">
        <v>123.8686361743131</v>
      </c>
    </row>
    <row r="993" spans="1:13">
      <c r="A993" t="s">
        <v>1670</v>
      </c>
      <c r="B993">
        <v>3507902</v>
      </c>
      <c r="C993" t="s">
        <v>121</v>
      </c>
      <c r="D993">
        <v>2016</v>
      </c>
      <c r="E993" t="s">
        <v>7</v>
      </c>
      <c r="F993" s="6">
        <v>5244.331779630946</v>
      </c>
      <c r="G993" s="12">
        <v>68.62184972482434</v>
      </c>
      <c r="H993" s="6">
        <v>1303.05707156135</v>
      </c>
      <c r="I993" s="6">
        <v>1547.492838131649</v>
      </c>
      <c r="J993" s="6">
        <v>55413.22641803948</v>
      </c>
      <c r="K993" s="8" t="s">
        <v>680</v>
      </c>
      <c r="L993" s="12">
        <v>88.01369863013699</v>
      </c>
      <c r="M993" s="12">
        <v>123.9812476022552</v>
      </c>
    </row>
    <row r="994" spans="1:13">
      <c r="A994" t="s">
        <v>1671</v>
      </c>
      <c r="B994">
        <v>3507902</v>
      </c>
      <c r="C994" t="s">
        <v>121</v>
      </c>
      <c r="D994">
        <v>2017</v>
      </c>
      <c r="E994" t="s">
        <v>7</v>
      </c>
      <c r="F994" s="6">
        <v>5242.267689985556</v>
      </c>
      <c r="G994" s="12">
        <v>68.90605012297915</v>
      </c>
      <c r="H994" s="6">
        <v>1409.898086160953</v>
      </c>
      <c r="I994" s="6">
        <v>1462.414434403984</v>
      </c>
      <c r="J994" s="6">
        <v>48462.41280005909</v>
      </c>
      <c r="K994" s="12">
        <v>6.3</v>
      </c>
      <c r="L994" s="12">
        <v>89.01098901098901</v>
      </c>
      <c r="M994" s="12">
        <v>125.0700225476754</v>
      </c>
    </row>
    <row r="995" spans="1:13">
      <c r="A995" t="s">
        <v>1672</v>
      </c>
      <c r="B995">
        <v>3507902</v>
      </c>
      <c r="C995" t="s">
        <v>121</v>
      </c>
      <c r="D995">
        <v>2018</v>
      </c>
      <c r="E995" t="s">
        <v>7</v>
      </c>
      <c r="F995" s="6">
        <v>5339.230119023711</v>
      </c>
      <c r="G995" s="12">
        <v>70.50302485945339</v>
      </c>
      <c r="H995" s="6">
        <v>1466.186559312961</v>
      </c>
      <c r="I995" s="6">
        <v>1530.010321516708</v>
      </c>
      <c r="J995" s="6">
        <v>41604.47815932906</v>
      </c>
      <c r="K995" s="8" t="s">
        <v>680</v>
      </c>
      <c r="L995" s="12">
        <v>82.33532934131736</v>
      </c>
      <c r="M995" s="12">
        <v>129.0118173659699</v>
      </c>
    </row>
    <row r="996" spans="1:13">
      <c r="A996" t="s">
        <v>1673</v>
      </c>
      <c r="B996">
        <v>3507902</v>
      </c>
      <c r="C996" t="s">
        <v>121</v>
      </c>
      <c r="D996">
        <v>2019</v>
      </c>
      <c r="E996" t="s">
        <v>7</v>
      </c>
      <c r="F996" s="6">
        <v>5740.782447292444</v>
      </c>
      <c r="G996" s="12">
        <v>67.78514531168112</v>
      </c>
      <c r="H996" s="6">
        <v>1524.143222821822</v>
      </c>
      <c r="I996" s="6">
        <v>1535.937298661111</v>
      </c>
      <c r="J996" s="6">
        <v>55218.85365350401</v>
      </c>
      <c r="K996" s="12">
        <v>6.3</v>
      </c>
      <c r="L996" s="12">
        <v>81.66666666666667</v>
      </c>
      <c r="M996" s="12">
        <v>140.0923140612775</v>
      </c>
    </row>
    <row r="997" spans="1:13">
      <c r="A997" t="s">
        <v>1674</v>
      </c>
      <c r="B997">
        <v>3507902</v>
      </c>
      <c r="C997" t="s">
        <v>121</v>
      </c>
      <c r="D997">
        <v>2020</v>
      </c>
      <c r="E997" t="s">
        <v>7</v>
      </c>
      <c r="F997" s="6">
        <v>5637.063950676602</v>
      </c>
      <c r="G997" s="12">
        <v>68.40553743639582</v>
      </c>
      <c r="H997" s="6">
        <v>1631.47132538943</v>
      </c>
      <c r="I997" s="6">
        <v>1303.35454833321</v>
      </c>
      <c r="J997" s="6">
        <v>54338.26175141003</v>
      </c>
      <c r="K997" s="8" t="s">
        <v>680</v>
      </c>
      <c r="L997" s="12">
        <v>86.10169491525424</v>
      </c>
      <c r="M997" s="12">
        <v>138.8747074888688</v>
      </c>
    </row>
    <row r="998" spans="1:13">
      <c r="A998" t="s">
        <v>1675</v>
      </c>
      <c r="B998">
        <v>3507902</v>
      </c>
      <c r="C998" t="s">
        <v>121</v>
      </c>
      <c r="D998">
        <v>2021</v>
      </c>
      <c r="E998" t="s">
        <v>7</v>
      </c>
      <c r="F998" s="6">
        <v>6103.284688253411</v>
      </c>
      <c r="G998" s="12">
        <v>68.69014807428823</v>
      </c>
      <c r="H998" s="6">
        <v>1672.071666305979</v>
      </c>
      <c r="I998" s="6">
        <v>1575.853956636616</v>
      </c>
      <c r="J998" s="6">
        <v>56636.3174597429</v>
      </c>
      <c r="K998" s="12">
        <v>5.7</v>
      </c>
      <c r="L998" s="12">
        <v>87.19723183391004</v>
      </c>
      <c r="M998" s="12">
        <v>151.7398639193563</v>
      </c>
    </row>
    <row r="999" spans="1:13">
      <c r="A999" t="s">
        <v>1676</v>
      </c>
      <c r="B999">
        <v>3507902</v>
      </c>
      <c r="C999" t="s">
        <v>121</v>
      </c>
      <c r="D999">
        <v>2022</v>
      </c>
      <c r="E999" t="s">
        <v>7</v>
      </c>
      <c r="F999" s="6">
        <v>7232.548713463604</v>
      </c>
      <c r="G999" s="12">
        <v>68.50719935502481</v>
      </c>
      <c r="H999" s="6">
        <v>1811.703925092872</v>
      </c>
      <c r="I999" s="6">
        <v>1993.320506492855</v>
      </c>
      <c r="J999" s="6">
        <v>65022.03401480366</v>
      </c>
      <c r="K999" s="8" t="s">
        <v>680</v>
      </c>
      <c r="L999" s="12">
        <v>86.20689655172414</v>
      </c>
      <c r="M999" s="12">
        <v>172.8434491543532</v>
      </c>
    </row>
    <row r="1000" spans="1:13">
      <c r="A1000" t="s">
        <v>1677</v>
      </c>
      <c r="B1000">
        <v>3507902</v>
      </c>
      <c r="C1000" t="s">
        <v>121</v>
      </c>
      <c r="D1000">
        <v>2023</v>
      </c>
      <c r="E1000" t="s">
        <v>7</v>
      </c>
      <c r="F1000" s="6">
        <v>7429.238241821191</v>
      </c>
      <c r="G1000" s="12">
        <v>65.95235431830329</v>
      </c>
      <c r="H1000" s="6">
        <v>2055.365512067968</v>
      </c>
      <c r="I1000" s="6">
        <v>2060.609416208895</v>
      </c>
      <c r="J1000" s="6">
        <v>70586.52617893483</v>
      </c>
      <c r="K1000" s="12">
        <v>6.6</v>
      </c>
      <c r="L1000" s="12">
        <v>89.01098901098901</v>
      </c>
      <c r="M1000" s="12">
        <v>179.4941105415209</v>
      </c>
    </row>
    <row r="1001" spans="1:13">
      <c r="A1001" t="s">
        <v>1678</v>
      </c>
      <c r="B1001">
        <v>3507902</v>
      </c>
      <c r="C1001" t="s">
        <v>121</v>
      </c>
      <c r="D1001">
        <v>2024</v>
      </c>
      <c r="E1001" t="s">
        <v>7</v>
      </c>
      <c r="F1001" s="6">
        <v>7761.326587254192</v>
      </c>
      <c r="G1001" s="12">
        <v>67.45527002234623</v>
      </c>
      <c r="H1001" s="6">
        <v>1923.490764012277</v>
      </c>
      <c r="I1001" s="6">
        <v>2127.596626662735</v>
      </c>
      <c r="J1001" s="8" t="s">
        <v>680</v>
      </c>
      <c r="K1001" s="8" t="s">
        <v>680</v>
      </c>
      <c r="L1001" s="12">
        <v>86.28158844765343</v>
      </c>
      <c r="M1001" s="12">
        <v>189.5548792405091</v>
      </c>
    </row>
    <row r="1002" spans="1:13">
      <c r="A1002" t="s">
        <v>1679</v>
      </c>
      <c r="B1002">
        <v>3507902</v>
      </c>
      <c r="C1002" t="s">
        <v>121</v>
      </c>
      <c r="D1002">
        <v>2025</v>
      </c>
      <c r="E1002" t="s">
        <v>7</v>
      </c>
      <c r="F1002" s="6">
        <v>7748.612530100812</v>
      </c>
      <c r="G1002" s="12">
        <v>70.31009798186516</v>
      </c>
      <c r="H1002" s="6">
        <v>2139.667092771724</v>
      </c>
      <c r="I1002" s="6">
        <v>2378.282272560304</v>
      </c>
      <c r="J1002" s="8" t="s">
        <v>680</v>
      </c>
      <c r="K1002" s="8" t="s">
        <v>680</v>
      </c>
      <c r="L1002" s="8" t="s">
        <v>680</v>
      </c>
      <c r="M1002" s="12">
        <v>189.8487556</v>
      </c>
    </row>
    <row r="1003" spans="1:13">
      <c r="A1003" t="s">
        <v>1680</v>
      </c>
      <c r="B1003">
        <v>3508009</v>
      </c>
      <c r="C1003" t="s">
        <v>122</v>
      </c>
      <c r="D1003">
        <v>2015</v>
      </c>
      <c r="E1003" t="s">
        <v>7</v>
      </c>
      <c r="F1003" s="6">
        <v>4892.687178854383</v>
      </c>
      <c r="G1003" s="12">
        <v>83.33769328407328</v>
      </c>
      <c r="H1003" s="6">
        <v>848.7529917114725</v>
      </c>
      <c r="I1003" s="6">
        <v>1842.874371509869</v>
      </c>
      <c r="J1003" s="6">
        <v>30972.19624793737</v>
      </c>
      <c r="K1003" s="12">
        <v>6.1</v>
      </c>
      <c r="L1003" s="12">
        <v>79.32098765432099</v>
      </c>
      <c r="M1003" s="12">
        <v>95.74988809018028</v>
      </c>
    </row>
    <row r="1004" spans="1:13">
      <c r="A1004" t="s">
        <v>1681</v>
      </c>
      <c r="B1004">
        <v>3508009</v>
      </c>
      <c r="C1004" t="s">
        <v>122</v>
      </c>
      <c r="D1004">
        <v>2016</v>
      </c>
      <c r="E1004" t="s">
        <v>7</v>
      </c>
      <c r="F1004" s="6">
        <v>4776.741185920484</v>
      </c>
      <c r="G1004" s="12">
        <v>83.95000499011989</v>
      </c>
      <c r="H1004" s="6">
        <v>859.8580237625134</v>
      </c>
      <c r="I1004" s="6">
        <v>1721.495421180638</v>
      </c>
      <c r="J1004" s="6">
        <v>30178.66096948938</v>
      </c>
      <c r="K1004" s="8" t="s">
        <v>680</v>
      </c>
      <c r="L1004" s="12">
        <v>83.06188925081433</v>
      </c>
      <c r="M1004" s="12">
        <v>93.88684800926711</v>
      </c>
    </row>
    <row r="1005" spans="1:13">
      <c r="A1005" t="s">
        <v>1682</v>
      </c>
      <c r="B1005">
        <v>3508009</v>
      </c>
      <c r="C1005" t="s">
        <v>122</v>
      </c>
      <c r="D1005">
        <v>2017</v>
      </c>
      <c r="E1005" t="s">
        <v>7</v>
      </c>
      <c r="F1005" s="6">
        <v>4772.180332551296</v>
      </c>
      <c r="G1005" s="12">
        <v>84.49841395320952</v>
      </c>
      <c r="H1005" s="6">
        <v>1001.445653670178</v>
      </c>
      <c r="I1005" s="6">
        <v>1714.876740288599</v>
      </c>
      <c r="J1005" s="6">
        <v>28102.00116247038</v>
      </c>
      <c r="K1005" s="12">
        <v>6.2</v>
      </c>
      <c r="L1005" s="12">
        <v>80.26315789473684</v>
      </c>
      <c r="M1005" s="12">
        <v>94.18852322356494</v>
      </c>
    </row>
    <row r="1006" spans="1:13">
      <c r="A1006" t="s">
        <v>1683</v>
      </c>
      <c r="B1006">
        <v>3508009</v>
      </c>
      <c r="C1006" t="s">
        <v>122</v>
      </c>
      <c r="D1006">
        <v>2018</v>
      </c>
      <c r="E1006" t="s">
        <v>7</v>
      </c>
      <c r="F1006" s="6">
        <v>4884.463171871518</v>
      </c>
      <c r="G1006" s="12">
        <v>88.2648753796518</v>
      </c>
      <c r="H1006" s="6">
        <v>1107.698404396395</v>
      </c>
      <c r="I1006" s="6">
        <v>1809.308569043631</v>
      </c>
      <c r="J1006" s="6">
        <v>30288.03237239081</v>
      </c>
      <c r="K1006" s="8" t="s">
        <v>680</v>
      </c>
      <c r="L1006" s="12">
        <v>86.17647058823529</v>
      </c>
      <c r="M1006" s="12">
        <v>96.65864170816548</v>
      </c>
    </row>
    <row r="1007" spans="1:13">
      <c r="A1007" t="s">
        <v>1684</v>
      </c>
      <c r="B1007">
        <v>3508009</v>
      </c>
      <c r="C1007" t="s">
        <v>122</v>
      </c>
      <c r="D1007">
        <v>2019</v>
      </c>
      <c r="E1007" t="s">
        <v>7</v>
      </c>
      <c r="F1007" s="6">
        <v>4826.698660952564</v>
      </c>
      <c r="G1007" s="12">
        <v>88.45913398608683</v>
      </c>
      <c r="H1007" s="6">
        <v>1108.863264234235</v>
      </c>
      <c r="I1007" s="6">
        <v>1739.203570878748</v>
      </c>
      <c r="J1007" s="6">
        <v>32969.74816745183</v>
      </c>
      <c r="K1007" s="12">
        <v>6.4</v>
      </c>
      <c r="L1007" s="12">
        <v>82.39202657807309</v>
      </c>
      <c r="M1007" s="12">
        <v>95.94511598241506</v>
      </c>
    </row>
    <row r="1008" spans="1:13">
      <c r="A1008" t="s">
        <v>1685</v>
      </c>
      <c r="B1008">
        <v>3508009</v>
      </c>
      <c r="C1008" t="s">
        <v>122</v>
      </c>
      <c r="D1008">
        <v>2020</v>
      </c>
      <c r="E1008" t="s">
        <v>7</v>
      </c>
      <c r="F1008" s="6">
        <v>5334.784081578531</v>
      </c>
      <c r="G1008" s="12">
        <v>87.286469644748</v>
      </c>
      <c r="H1008" s="6">
        <v>1204.664618276507</v>
      </c>
      <c r="I1008" s="6">
        <v>1637.210876077593</v>
      </c>
      <c r="J1008" s="6">
        <v>45804.9984611957</v>
      </c>
      <c r="K1008" s="8" t="s">
        <v>680</v>
      </c>
      <c r="L1008" s="12">
        <v>87.13826366559485</v>
      </c>
      <c r="M1008" s="12">
        <v>106.5089641887154</v>
      </c>
    </row>
    <row r="1009" spans="1:13">
      <c r="A1009" t="s">
        <v>1686</v>
      </c>
      <c r="B1009">
        <v>3508009</v>
      </c>
      <c r="C1009" t="s">
        <v>122</v>
      </c>
      <c r="D1009">
        <v>2021</v>
      </c>
      <c r="E1009" t="s">
        <v>7</v>
      </c>
      <c r="F1009" s="6">
        <v>5589.687916919289</v>
      </c>
      <c r="G1009" s="12">
        <v>89.14709754375765</v>
      </c>
      <c r="H1009" s="6">
        <v>1229.670549393012</v>
      </c>
      <c r="I1009" s="6">
        <v>1791.149187576284</v>
      </c>
      <c r="J1009" s="6">
        <v>42745.85808468429</v>
      </c>
      <c r="K1009" s="12">
        <v>5.9</v>
      </c>
      <c r="L1009" s="12">
        <v>88.10408921933086</v>
      </c>
      <c r="M1009" s="12">
        <v>112.0732427342317</v>
      </c>
    </row>
    <row r="1010" spans="1:13">
      <c r="A1010" t="s">
        <v>1687</v>
      </c>
      <c r="B1010">
        <v>3508009</v>
      </c>
      <c r="C1010" t="s">
        <v>122</v>
      </c>
      <c r="D1010">
        <v>2022</v>
      </c>
      <c r="E1010" t="s">
        <v>7</v>
      </c>
      <c r="F1010" s="6">
        <v>6441.544828910113</v>
      </c>
      <c r="G1010" s="12">
        <v>84.80024958793636</v>
      </c>
      <c r="H1010" s="6">
        <v>1424.351368142798</v>
      </c>
      <c r="I1010" s="6">
        <v>2369.942001168299</v>
      </c>
      <c r="J1010" s="6">
        <v>39788.62031155037</v>
      </c>
      <c r="K1010" s="8" t="s">
        <v>680</v>
      </c>
      <c r="L1010" s="12">
        <v>83.68055555555556</v>
      </c>
      <c r="M1010" s="12">
        <v>130.4412827854298</v>
      </c>
    </row>
    <row r="1011" spans="1:13">
      <c r="A1011" t="s">
        <v>1688</v>
      </c>
      <c r="B1011">
        <v>3508009</v>
      </c>
      <c r="C1011" t="s">
        <v>122</v>
      </c>
      <c r="D1011">
        <v>2023</v>
      </c>
      <c r="E1011" t="s">
        <v>7</v>
      </c>
      <c r="F1011" s="6">
        <v>6306.838464750384</v>
      </c>
      <c r="G1011" s="12">
        <v>85.68011798458433</v>
      </c>
      <c r="H1011" s="6">
        <v>1521.644876675449</v>
      </c>
      <c r="I1011" s="6">
        <v>2368.348467842304</v>
      </c>
      <c r="J1011" s="6">
        <v>48627.46182833072</v>
      </c>
      <c r="K1011" s="12">
        <v>6.6</v>
      </c>
      <c r="L1011" s="12">
        <v>80.8080808080808</v>
      </c>
      <c r="M1011" s="12">
        <v>129.0505286657224</v>
      </c>
    </row>
    <row r="1012" spans="1:13">
      <c r="A1012" t="s">
        <v>1689</v>
      </c>
      <c r="B1012">
        <v>3508009</v>
      </c>
      <c r="C1012" t="s">
        <v>122</v>
      </c>
      <c r="D1012">
        <v>2024</v>
      </c>
      <c r="E1012" t="s">
        <v>7</v>
      </c>
      <c r="F1012" s="6">
        <v>6905.863610661205</v>
      </c>
      <c r="G1012" s="12">
        <v>87.68108129950291</v>
      </c>
      <c r="H1012" s="6">
        <v>1679.102564506698</v>
      </c>
      <c r="I1012" s="6">
        <v>2323.841385961098</v>
      </c>
      <c r="J1012" s="8" t="s">
        <v>680</v>
      </c>
      <c r="K1012" s="8" t="s">
        <v>680</v>
      </c>
      <c r="L1012" s="12">
        <v>89.47368421052632</v>
      </c>
      <c r="M1012" s="12">
        <v>142.7718242868097</v>
      </c>
    </row>
    <row r="1013" spans="1:13">
      <c r="A1013" t="s">
        <v>1690</v>
      </c>
      <c r="B1013">
        <v>3508009</v>
      </c>
      <c r="C1013" t="s">
        <v>122</v>
      </c>
      <c r="D1013">
        <v>2025</v>
      </c>
      <c r="E1013" t="s">
        <v>7</v>
      </c>
      <c r="F1013" s="6">
        <v>7298.975594037914</v>
      </c>
      <c r="G1013" s="12">
        <v>84.18047901542785</v>
      </c>
      <c r="H1013" s="6">
        <v>1922.783143119001</v>
      </c>
      <c r="I1013" s="6">
        <v>2404.806513916357</v>
      </c>
      <c r="J1013" s="8" t="s">
        <v>680</v>
      </c>
      <c r="K1013" s="8" t="s">
        <v>680</v>
      </c>
      <c r="L1013" s="8" t="s">
        <v>680</v>
      </c>
      <c r="M1013" s="12">
        <v>151.31506304</v>
      </c>
    </row>
    <row r="1014" spans="1:13">
      <c r="A1014" t="s">
        <v>1691</v>
      </c>
      <c r="B1014">
        <v>3508108</v>
      </c>
      <c r="C1014" t="s">
        <v>123</v>
      </c>
      <c r="D1014">
        <v>2015</v>
      </c>
      <c r="E1014" t="s">
        <v>25</v>
      </c>
      <c r="F1014" s="6">
        <v>5411.004346976722</v>
      </c>
      <c r="G1014" s="12">
        <v>74.50350536276684</v>
      </c>
      <c r="H1014" s="6">
        <v>1325.425524403613</v>
      </c>
      <c r="I1014" s="6">
        <v>1229.653549731776</v>
      </c>
      <c r="J1014" s="6">
        <v>64436.43626635137</v>
      </c>
      <c r="K1014" s="12">
        <v>7.3</v>
      </c>
      <c r="L1014" s="12">
        <v>89.40092165898618</v>
      </c>
      <c r="M1014" s="12">
        <v>89.73068508591497</v>
      </c>
    </row>
    <row r="1015" spans="1:13">
      <c r="A1015" t="s">
        <v>1692</v>
      </c>
      <c r="B1015">
        <v>3508108</v>
      </c>
      <c r="C1015" t="s">
        <v>123</v>
      </c>
      <c r="D1015">
        <v>2016</v>
      </c>
      <c r="E1015" t="s">
        <v>25</v>
      </c>
      <c r="F1015" s="6">
        <v>5757.76255509591</v>
      </c>
      <c r="G1015" s="12">
        <v>71.19799163802938</v>
      </c>
      <c r="H1015" s="6">
        <v>1494.710865217642</v>
      </c>
      <c r="I1015" s="6">
        <v>1238.423362380013</v>
      </c>
      <c r="J1015" s="6">
        <v>56666.34631676292</v>
      </c>
      <c r="K1015" s="8" t="s">
        <v>680</v>
      </c>
      <c r="L1015" s="12">
        <v>90.96045197740114</v>
      </c>
      <c r="M1015" s="12">
        <v>96.23524334587304</v>
      </c>
    </row>
    <row r="1016" spans="1:13">
      <c r="A1016" t="s">
        <v>1693</v>
      </c>
      <c r="B1016">
        <v>3508108</v>
      </c>
      <c r="C1016" t="s">
        <v>123</v>
      </c>
      <c r="D1016">
        <v>2017</v>
      </c>
      <c r="E1016" t="s">
        <v>25</v>
      </c>
      <c r="F1016" s="6">
        <v>5905.315340321001</v>
      </c>
      <c r="G1016" s="12">
        <v>70.02157433224001</v>
      </c>
      <c r="H1016" s="6">
        <v>1554.45923456407</v>
      </c>
      <c r="I1016" s="6">
        <v>1222.305720149751</v>
      </c>
      <c r="J1016" s="6">
        <v>55535.56995282498</v>
      </c>
      <c r="K1016" s="12">
        <v>6.7</v>
      </c>
      <c r="L1016" s="12">
        <v>89.94413407821229</v>
      </c>
      <c r="M1016" s="12">
        <v>99.45141564634598</v>
      </c>
    </row>
    <row r="1017" spans="1:13">
      <c r="A1017" t="s">
        <v>1694</v>
      </c>
      <c r="B1017">
        <v>3508108</v>
      </c>
      <c r="C1017" t="s">
        <v>123</v>
      </c>
      <c r="D1017">
        <v>2018</v>
      </c>
      <c r="E1017" t="s">
        <v>25</v>
      </c>
      <c r="F1017" s="6">
        <v>5811.116980158041</v>
      </c>
      <c r="G1017" s="12">
        <v>70.3729125149676</v>
      </c>
      <c r="H1017" s="6">
        <v>1798.05032089259</v>
      </c>
      <c r="I1017" s="6">
        <v>1289.496952444094</v>
      </c>
      <c r="J1017" s="6">
        <v>50412.10336100886</v>
      </c>
      <c r="K1017" s="8" t="s">
        <v>680</v>
      </c>
      <c r="L1017" s="12">
        <v>88.83495145631068</v>
      </c>
      <c r="M1017" s="12">
        <v>98.80642201362717</v>
      </c>
    </row>
    <row r="1018" spans="1:13">
      <c r="A1018" t="s">
        <v>1695</v>
      </c>
      <c r="B1018">
        <v>3508108</v>
      </c>
      <c r="C1018" t="s">
        <v>123</v>
      </c>
      <c r="D1018">
        <v>2019</v>
      </c>
      <c r="E1018" t="s">
        <v>25</v>
      </c>
      <c r="F1018" s="6">
        <v>5692.773522792776</v>
      </c>
      <c r="G1018" s="12">
        <v>77.2785548357564</v>
      </c>
      <c r="H1018" s="6">
        <v>1701.013266645342</v>
      </c>
      <c r="I1018" s="6">
        <v>1260.348118818806</v>
      </c>
      <c r="J1018" s="6">
        <v>51997.25304990912</v>
      </c>
      <c r="K1018" s="12">
        <v>6.7</v>
      </c>
      <c r="L1018" s="12">
        <v>87.12871287128714</v>
      </c>
      <c r="M1018" s="12">
        <v>97.59690927475935</v>
      </c>
    </row>
    <row r="1019" spans="1:13">
      <c r="A1019" t="s">
        <v>1696</v>
      </c>
      <c r="B1019">
        <v>3508108</v>
      </c>
      <c r="C1019" t="s">
        <v>123</v>
      </c>
      <c r="D1019">
        <v>2020</v>
      </c>
      <c r="E1019" t="s">
        <v>25</v>
      </c>
      <c r="F1019" s="6">
        <v>6055.578622182169</v>
      </c>
      <c r="G1019" s="12">
        <v>77.58461059191643</v>
      </c>
      <c r="H1019" s="6">
        <v>1757.586353139842</v>
      </c>
      <c r="I1019" s="6">
        <v>1112.853950396547</v>
      </c>
      <c r="J1019" s="6">
        <v>55726.71623042003</v>
      </c>
      <c r="K1019" s="8" t="s">
        <v>680</v>
      </c>
      <c r="L1019" s="12">
        <v>93.67816091954023</v>
      </c>
      <c r="M1019" s="12">
        <v>104.6464541699301</v>
      </c>
    </row>
    <row r="1020" spans="1:13">
      <c r="A1020" t="s">
        <v>1697</v>
      </c>
      <c r="B1020">
        <v>3508108</v>
      </c>
      <c r="C1020" t="s">
        <v>123</v>
      </c>
      <c r="D1020">
        <v>2021</v>
      </c>
      <c r="E1020" t="s">
        <v>25</v>
      </c>
      <c r="F1020" s="6">
        <v>5578.460981609804</v>
      </c>
      <c r="G1020" s="12">
        <v>81.3453915200155</v>
      </c>
      <c r="H1020" s="6">
        <v>1791.392783465341</v>
      </c>
      <c r="I1020" s="6">
        <v>1204.781286120564</v>
      </c>
      <c r="J1020" s="6">
        <v>45147.1100644502</v>
      </c>
      <c r="K1020" s="12">
        <v>6.3</v>
      </c>
      <c r="L1020" s="12">
        <v>95.45454545454545</v>
      </c>
      <c r="M1020" s="12">
        <v>97.14331953375313</v>
      </c>
    </row>
    <row r="1021" spans="1:13">
      <c r="A1021" t="s">
        <v>1698</v>
      </c>
      <c r="B1021">
        <v>3508108</v>
      </c>
      <c r="C1021" t="s">
        <v>123</v>
      </c>
      <c r="D1021">
        <v>2022</v>
      </c>
      <c r="E1021" t="s">
        <v>25</v>
      </c>
      <c r="F1021" s="6">
        <v>6686.717325025931</v>
      </c>
      <c r="G1021" s="12">
        <v>74.33737826099478</v>
      </c>
      <c r="H1021" s="6">
        <v>1850.399603005138</v>
      </c>
      <c r="I1021" s="6">
        <v>1428.186174331653</v>
      </c>
      <c r="J1021" s="6">
        <v>43046.80934503238</v>
      </c>
      <c r="K1021" s="8" t="s">
        <v>680</v>
      </c>
      <c r="L1021" s="12">
        <v>92.12121212121212</v>
      </c>
      <c r="M1021" s="12">
        <v>115.0784051636963</v>
      </c>
    </row>
    <row r="1022" spans="1:13">
      <c r="A1022" t="s">
        <v>1699</v>
      </c>
      <c r="B1022">
        <v>3508108</v>
      </c>
      <c r="C1022" t="s">
        <v>123</v>
      </c>
      <c r="D1022">
        <v>2023</v>
      </c>
      <c r="E1022" t="s">
        <v>25</v>
      </c>
      <c r="F1022" s="6">
        <v>6995.241730908974</v>
      </c>
      <c r="G1022" s="12">
        <v>58.21532174615277</v>
      </c>
      <c r="H1022" s="6">
        <v>1972.627933864161</v>
      </c>
      <c r="I1022" s="6">
        <v>1553.821306640698</v>
      </c>
      <c r="J1022" s="6">
        <v>46994.24661832509</v>
      </c>
      <c r="K1022" s="12">
        <v>6.6</v>
      </c>
      <c r="L1022" s="12">
        <v>92.09039548022599</v>
      </c>
      <c r="M1022" s="12">
        <v>121.7416894638743</v>
      </c>
    </row>
    <row r="1023" spans="1:13">
      <c r="A1023" t="s">
        <v>1700</v>
      </c>
      <c r="B1023">
        <v>3508108</v>
      </c>
      <c r="C1023" t="s">
        <v>123</v>
      </c>
      <c r="D1023">
        <v>2024</v>
      </c>
      <c r="E1023" t="s">
        <v>25</v>
      </c>
      <c r="F1023" s="6">
        <v>7623.26566906163</v>
      </c>
      <c r="G1023" s="12">
        <v>69.4623511745981</v>
      </c>
      <c r="H1023" s="6">
        <v>2060.82418950223</v>
      </c>
      <c r="I1023" s="6">
        <v>1449.869552226409</v>
      </c>
      <c r="J1023" s="8" t="s">
        <v>680</v>
      </c>
      <c r="K1023" s="8" t="s">
        <v>680</v>
      </c>
      <c r="L1023" s="12">
        <v>89.62962962962963</v>
      </c>
      <c r="M1023" s="12">
        <v>134.1466059784775</v>
      </c>
    </row>
    <row r="1024" spans="1:13">
      <c r="A1024" t="s">
        <v>1701</v>
      </c>
      <c r="B1024">
        <v>3508108</v>
      </c>
      <c r="C1024" t="s">
        <v>123</v>
      </c>
      <c r="D1024">
        <v>2025</v>
      </c>
      <c r="E1024" t="s">
        <v>25</v>
      </c>
      <c r="F1024" s="6">
        <v>7824.14911031827</v>
      </c>
      <c r="G1024" s="12">
        <v>71.66322825170229</v>
      </c>
      <c r="H1024" s="6">
        <v>2395.08585796806</v>
      </c>
      <c r="I1024" s="6">
        <v>1585.769887869521</v>
      </c>
      <c r="J1024" s="8" t="s">
        <v>680</v>
      </c>
      <c r="K1024" s="8" t="s">
        <v>680</v>
      </c>
      <c r="L1024" s="8" t="s">
        <v>680</v>
      </c>
      <c r="M1024" s="12">
        <v>138.15882499</v>
      </c>
    </row>
    <row r="1025" spans="1:13">
      <c r="A1025" t="s">
        <v>1702</v>
      </c>
      <c r="B1025">
        <v>3508207</v>
      </c>
      <c r="C1025" t="s">
        <v>124</v>
      </c>
      <c r="D1025">
        <v>2015</v>
      </c>
      <c r="E1025" t="s">
        <v>11</v>
      </c>
      <c r="F1025" s="6">
        <v>8687.361916145903</v>
      </c>
      <c r="G1025" s="12">
        <v>90.83530955436233</v>
      </c>
      <c r="H1025" s="6">
        <v>1890.002968889556</v>
      </c>
      <c r="I1025" s="6">
        <v>2926.174585386043</v>
      </c>
      <c r="J1025" s="6">
        <v>114907.7070892402</v>
      </c>
      <c r="K1025" s="12">
        <v>5.9</v>
      </c>
      <c r="L1025" s="12">
        <v>87.03703703703704</v>
      </c>
      <c r="M1025" s="12">
        <v>37.74658752565395</v>
      </c>
    </row>
    <row r="1026" spans="1:13">
      <c r="A1026" t="s">
        <v>1703</v>
      </c>
      <c r="B1026">
        <v>3508207</v>
      </c>
      <c r="C1026" t="s">
        <v>124</v>
      </c>
      <c r="D1026">
        <v>2016</v>
      </c>
      <c r="E1026" t="s">
        <v>11</v>
      </c>
      <c r="F1026" s="6">
        <v>7959.732616516684</v>
      </c>
      <c r="G1026" s="12">
        <v>97.38685564819083</v>
      </c>
      <c r="H1026" s="6">
        <v>1756.742797453559</v>
      </c>
      <c r="I1026" s="6">
        <v>2733.255800504598</v>
      </c>
      <c r="J1026" s="6">
        <v>59279.55663498383</v>
      </c>
      <c r="K1026" s="8" t="s">
        <v>680</v>
      </c>
      <c r="L1026" s="12">
        <v>98.11320754716981</v>
      </c>
      <c r="M1026" s="12">
        <v>34.83974966249352</v>
      </c>
    </row>
    <row r="1027" spans="1:13">
      <c r="A1027" t="s">
        <v>1704</v>
      </c>
      <c r="B1027">
        <v>3508207</v>
      </c>
      <c r="C1027" t="s">
        <v>124</v>
      </c>
      <c r="D1027">
        <v>2017</v>
      </c>
      <c r="E1027" t="s">
        <v>11</v>
      </c>
      <c r="F1027" s="6">
        <v>7705.338728586572</v>
      </c>
      <c r="G1027" s="12">
        <v>91.2312878313282</v>
      </c>
      <c r="H1027" s="6">
        <v>1769.876905457981</v>
      </c>
      <c r="I1027" s="6">
        <v>2705.582108789055</v>
      </c>
      <c r="J1027" s="6">
        <v>63568.9816035719</v>
      </c>
      <c r="K1027" s="12">
        <v>6.1</v>
      </c>
      <c r="L1027" s="12">
        <v>92.6829268292683</v>
      </c>
      <c r="M1027" s="12">
        <v>33.96513311560961</v>
      </c>
    </row>
    <row r="1028" spans="1:13">
      <c r="A1028" t="s">
        <v>1705</v>
      </c>
      <c r="B1028">
        <v>3508207</v>
      </c>
      <c r="C1028" t="s">
        <v>124</v>
      </c>
      <c r="D1028">
        <v>2018</v>
      </c>
      <c r="E1028" t="s">
        <v>11</v>
      </c>
      <c r="F1028" s="6">
        <v>7909.574595441192</v>
      </c>
      <c r="G1028" s="12">
        <v>91.27446320025406</v>
      </c>
      <c r="H1028" s="6">
        <v>2054.119362043456</v>
      </c>
      <c r="I1028" s="6">
        <v>2928.079257994589</v>
      </c>
      <c r="J1028" s="6">
        <v>56586.05700762186</v>
      </c>
      <c r="K1028" s="8" t="s">
        <v>680</v>
      </c>
      <c r="L1028" s="12">
        <v>88.63636363636364</v>
      </c>
      <c r="M1028" s="12">
        <v>35.17387822592698</v>
      </c>
    </row>
    <row r="1029" spans="1:13">
      <c r="A1029" t="s">
        <v>1706</v>
      </c>
      <c r="B1029">
        <v>3508207</v>
      </c>
      <c r="C1029" t="s">
        <v>124</v>
      </c>
      <c r="D1029">
        <v>2019</v>
      </c>
      <c r="E1029" t="s">
        <v>11</v>
      </c>
      <c r="F1029" s="6">
        <v>7472.623591452916</v>
      </c>
      <c r="G1029" s="12">
        <v>91.01087247298859</v>
      </c>
      <c r="H1029" s="6">
        <v>2047.791129956573</v>
      </c>
      <c r="I1029" s="6">
        <v>2562.030984151141</v>
      </c>
      <c r="J1029" s="6">
        <v>54388.33284459705</v>
      </c>
      <c r="K1029" s="8" t="s">
        <v>680</v>
      </c>
      <c r="L1029" s="12">
        <v>95.83333333333333</v>
      </c>
      <c r="M1029" s="12">
        <v>33.48482631330052</v>
      </c>
    </row>
    <row r="1030" spans="1:13">
      <c r="A1030" t="s">
        <v>1707</v>
      </c>
      <c r="B1030">
        <v>3508207</v>
      </c>
      <c r="C1030" t="s">
        <v>124</v>
      </c>
      <c r="D1030">
        <v>2020</v>
      </c>
      <c r="E1030" t="s">
        <v>11</v>
      </c>
      <c r="F1030" s="6">
        <v>8536.404232650042</v>
      </c>
      <c r="G1030" s="12">
        <v>90.15139789462569</v>
      </c>
      <c r="H1030" s="6">
        <v>1775.700703065203</v>
      </c>
      <c r="I1030" s="6">
        <v>2415.914910347562</v>
      </c>
      <c r="J1030" s="6">
        <v>68947.68893404512</v>
      </c>
      <c r="K1030" s="8" t="s">
        <v>680</v>
      </c>
      <c r="L1030" s="12">
        <v>88</v>
      </c>
      <c r="M1030" s="12">
        <v>38.53332870618229</v>
      </c>
    </row>
    <row r="1031" spans="1:13">
      <c r="A1031" t="s">
        <v>1708</v>
      </c>
      <c r="B1031">
        <v>3508207</v>
      </c>
      <c r="C1031" t="s">
        <v>124</v>
      </c>
      <c r="D1031">
        <v>2021</v>
      </c>
      <c r="E1031" t="s">
        <v>11</v>
      </c>
      <c r="F1031" s="6">
        <v>9360.307717559514</v>
      </c>
      <c r="G1031" s="12">
        <v>90.19114142761013</v>
      </c>
      <c r="H1031" s="6">
        <v>2167.088255000271</v>
      </c>
      <c r="I1031" s="6">
        <v>2475.332823814145</v>
      </c>
      <c r="J1031" s="6">
        <v>67360.04598461371</v>
      </c>
      <c r="K1031" s="12">
        <v>7</v>
      </c>
      <c r="L1031" s="12">
        <v>92.10526315789474</v>
      </c>
      <c r="M1031" s="12">
        <v>42.5613191917431</v>
      </c>
    </row>
    <row r="1032" spans="1:13">
      <c r="A1032" t="s">
        <v>1709</v>
      </c>
      <c r="B1032">
        <v>3508207</v>
      </c>
      <c r="C1032" t="s">
        <v>124</v>
      </c>
      <c r="D1032">
        <v>2022</v>
      </c>
      <c r="E1032" t="s">
        <v>11</v>
      </c>
      <c r="F1032" s="6">
        <v>10678.55283867222</v>
      </c>
      <c r="G1032" s="12">
        <v>87.96055637474988</v>
      </c>
      <c r="H1032" s="6">
        <v>2713.25660155022</v>
      </c>
      <c r="I1032" s="6">
        <v>3585.360587528546</v>
      </c>
      <c r="J1032" s="6">
        <v>67755.12220007351</v>
      </c>
      <c r="K1032" s="8" t="s">
        <v>680</v>
      </c>
      <c r="L1032" s="12">
        <v>86</v>
      </c>
      <c r="M1032" s="12">
        <v>46.51577616525617</v>
      </c>
    </row>
    <row r="1033" spans="1:13">
      <c r="A1033" t="s">
        <v>1710</v>
      </c>
      <c r="B1033">
        <v>3508207</v>
      </c>
      <c r="C1033" t="s">
        <v>124</v>
      </c>
      <c r="D1033">
        <v>2023</v>
      </c>
      <c r="E1033" t="s">
        <v>11</v>
      </c>
      <c r="F1033" s="6">
        <v>11449.81912568375</v>
      </c>
      <c r="G1033" s="12">
        <v>87.72066202252883</v>
      </c>
      <c r="H1033" s="6">
        <v>3081.521928762969</v>
      </c>
      <c r="I1033" s="6">
        <v>3501.022124826168</v>
      </c>
      <c r="J1033" s="6">
        <v>76090.57780329695</v>
      </c>
      <c r="K1033" s="12">
        <v>6.4</v>
      </c>
      <c r="L1033" s="12">
        <v>94.87179487179488</v>
      </c>
      <c r="M1033" s="12">
        <v>50.39637888169703</v>
      </c>
    </row>
    <row r="1034" spans="1:13">
      <c r="A1034" t="s">
        <v>1711</v>
      </c>
      <c r="B1034">
        <v>3508207</v>
      </c>
      <c r="C1034" t="s">
        <v>124</v>
      </c>
      <c r="D1034">
        <v>2024</v>
      </c>
      <c r="E1034" t="s">
        <v>11</v>
      </c>
      <c r="F1034" s="6">
        <v>11872.29364987867</v>
      </c>
      <c r="G1034" s="12">
        <v>89.2185270340283</v>
      </c>
      <c r="H1034" s="6">
        <v>3165.157982273897</v>
      </c>
      <c r="I1034" s="6">
        <v>3576.148908199717</v>
      </c>
      <c r="J1034" s="8" t="s">
        <v>680</v>
      </c>
      <c r="K1034" s="8" t="s">
        <v>680</v>
      </c>
      <c r="L1034" s="12">
        <v>92.85714285714286</v>
      </c>
      <c r="M1034" s="12">
        <v>52.79608986101042</v>
      </c>
    </row>
    <row r="1035" spans="1:13">
      <c r="A1035" t="s">
        <v>1712</v>
      </c>
      <c r="B1035">
        <v>3508207</v>
      </c>
      <c r="C1035" t="s">
        <v>124</v>
      </c>
      <c r="D1035">
        <v>2025</v>
      </c>
      <c r="E1035" t="s">
        <v>11</v>
      </c>
      <c r="F1035" s="6">
        <v>11507.25959174518</v>
      </c>
      <c r="G1035" s="12">
        <v>86.2499638739333</v>
      </c>
      <c r="H1035" s="6">
        <v>3070.22754149843</v>
      </c>
      <c r="I1035" s="6">
        <v>3364.165670704352</v>
      </c>
      <c r="J1035" s="8" t="s">
        <v>680</v>
      </c>
      <c r="K1035" s="8" t="s">
        <v>680</v>
      </c>
      <c r="L1035" s="8" t="s">
        <v>680</v>
      </c>
      <c r="M1035" s="12">
        <v>51.29936326</v>
      </c>
    </row>
    <row r="1036" spans="1:13">
      <c r="A1036" t="s">
        <v>1713</v>
      </c>
      <c r="B1036">
        <v>3508306</v>
      </c>
      <c r="C1036" t="s">
        <v>128</v>
      </c>
      <c r="D1036">
        <v>2015</v>
      </c>
      <c r="E1036" t="s">
        <v>11</v>
      </c>
      <c r="F1036" s="6">
        <v>6131.687154918991</v>
      </c>
      <c r="G1036" s="12">
        <v>90.40742884340794</v>
      </c>
      <c r="H1036" s="6">
        <v>1753.830048581626</v>
      </c>
      <c r="I1036" s="6">
        <v>1661.320949789636</v>
      </c>
      <c r="J1036" s="6">
        <v>30041.16685018007</v>
      </c>
      <c r="K1036" s="12">
        <v>5.9</v>
      </c>
      <c r="L1036" s="12">
        <v>78.84615384615384</v>
      </c>
      <c r="M1036" s="12">
        <v>26.91810661009437</v>
      </c>
    </row>
    <row r="1037" spans="1:13">
      <c r="A1037" t="s">
        <v>1714</v>
      </c>
      <c r="B1037">
        <v>3508306</v>
      </c>
      <c r="C1037" t="s">
        <v>128</v>
      </c>
      <c r="D1037">
        <v>2016</v>
      </c>
      <c r="E1037" t="s">
        <v>11</v>
      </c>
      <c r="F1037" s="6">
        <v>5470.187200834659</v>
      </c>
      <c r="G1037" s="12">
        <v>89.96939356038975</v>
      </c>
      <c r="H1037" s="6">
        <v>1406.709215591332</v>
      </c>
      <c r="I1037" s="6">
        <v>1539.034877254661</v>
      </c>
      <c r="J1037" s="6">
        <v>29860.25956127113</v>
      </c>
      <c r="K1037" s="8" t="s">
        <v>680</v>
      </c>
      <c r="L1037" s="12">
        <v>77.77777777777777</v>
      </c>
      <c r="M1037" s="12">
        <v>23.91018825484829</v>
      </c>
    </row>
    <row r="1038" spans="1:13">
      <c r="A1038" t="s">
        <v>1715</v>
      </c>
      <c r="B1038">
        <v>3508306</v>
      </c>
      <c r="C1038" t="s">
        <v>128</v>
      </c>
      <c r="D1038">
        <v>2017</v>
      </c>
      <c r="E1038" t="s">
        <v>11</v>
      </c>
      <c r="F1038" s="6">
        <v>5644.290686749855</v>
      </c>
      <c r="G1038" s="12">
        <v>87.6289457567177</v>
      </c>
      <c r="H1038" s="6">
        <v>1547.833773316347</v>
      </c>
      <c r="I1038" s="6">
        <v>1495.77530917461</v>
      </c>
      <c r="J1038" s="6">
        <v>28785.24516378903</v>
      </c>
      <c r="K1038" s="12">
        <v>6.9</v>
      </c>
      <c r="L1038" s="12">
        <v>68.96551724137932</v>
      </c>
      <c r="M1038" s="12">
        <v>24.56395306873537</v>
      </c>
    </row>
    <row r="1039" spans="1:13">
      <c r="A1039" t="s">
        <v>1716</v>
      </c>
      <c r="B1039">
        <v>3508306</v>
      </c>
      <c r="C1039" t="s">
        <v>128</v>
      </c>
      <c r="D1039">
        <v>2018</v>
      </c>
      <c r="E1039" t="s">
        <v>11</v>
      </c>
      <c r="F1039" s="6">
        <v>4891.615677096475</v>
      </c>
      <c r="G1039" s="12">
        <v>91.73345130712411</v>
      </c>
      <c r="H1039" s="6">
        <v>2017.204840869462</v>
      </c>
      <c r="I1039" s="6">
        <v>1575.100456468404</v>
      </c>
      <c r="J1039" s="6">
        <v>28043.69885117582</v>
      </c>
      <c r="K1039" s="8" t="s">
        <v>680</v>
      </c>
      <c r="L1039" s="12">
        <v>85</v>
      </c>
      <c r="M1039" s="12">
        <v>20.96546479203549</v>
      </c>
    </row>
    <row r="1040" spans="1:13">
      <c r="A1040" t="s">
        <v>1717</v>
      </c>
      <c r="B1040">
        <v>3508306</v>
      </c>
      <c r="C1040" t="s">
        <v>128</v>
      </c>
      <c r="D1040">
        <v>2019</v>
      </c>
      <c r="E1040" t="s">
        <v>11</v>
      </c>
      <c r="F1040" s="6">
        <v>2684.636853055265</v>
      </c>
      <c r="G1040" s="12">
        <v>93.81383791986616</v>
      </c>
      <c r="H1040" s="8" t="s">
        <v>680</v>
      </c>
      <c r="I1040" s="8" t="s">
        <v>680</v>
      </c>
      <c r="J1040" s="6">
        <v>19389.02221073483</v>
      </c>
      <c r="K1040" s="12">
        <v>6.7</v>
      </c>
      <c r="L1040" s="12">
        <v>89.28571428571429</v>
      </c>
      <c r="M1040" s="12">
        <v>11.44729154142765</v>
      </c>
    </row>
    <row r="1041" spans="1:13">
      <c r="A1041" t="s">
        <v>1718</v>
      </c>
      <c r="B1041">
        <v>3508306</v>
      </c>
      <c r="C1041" t="s">
        <v>128</v>
      </c>
      <c r="D1041">
        <v>2020</v>
      </c>
      <c r="E1041" t="s">
        <v>11</v>
      </c>
      <c r="F1041" s="6">
        <v>5873.260932894791</v>
      </c>
      <c r="G1041" s="12">
        <v>91.68726333988664</v>
      </c>
      <c r="H1041" s="6">
        <v>1859.197430195732</v>
      </c>
      <c r="I1041" s="6">
        <v>1490.797448790544</v>
      </c>
      <c r="J1041" s="6">
        <v>26206.71680713598</v>
      </c>
      <c r="K1041" s="8" t="s">
        <v>680</v>
      </c>
      <c r="L1041" s="12">
        <v>82.60869565217391</v>
      </c>
      <c r="M1041" s="12">
        <v>24.9202461382726</v>
      </c>
    </row>
    <row r="1042" spans="1:13">
      <c r="A1042" t="s">
        <v>1719</v>
      </c>
      <c r="B1042">
        <v>3508306</v>
      </c>
      <c r="C1042" t="s">
        <v>128</v>
      </c>
      <c r="D1042">
        <v>2021</v>
      </c>
      <c r="E1042" t="s">
        <v>11</v>
      </c>
      <c r="F1042" s="6">
        <v>6549.134864376286</v>
      </c>
      <c r="G1042" s="12">
        <v>90.12466049269911</v>
      </c>
      <c r="H1042" s="6">
        <v>1957.897123971234</v>
      </c>
      <c r="I1042" s="6">
        <v>1662.591984673446</v>
      </c>
      <c r="J1042" s="6">
        <v>30527.47966148365</v>
      </c>
      <c r="K1042" s="12">
        <v>5.6</v>
      </c>
      <c r="L1042" s="12">
        <v>82.5</v>
      </c>
      <c r="M1042" s="12">
        <v>27.65044739739668</v>
      </c>
    </row>
    <row r="1043" spans="1:13">
      <c r="A1043" t="s">
        <v>1720</v>
      </c>
      <c r="B1043">
        <v>3508306</v>
      </c>
      <c r="C1043" t="s">
        <v>128</v>
      </c>
      <c r="D1043">
        <v>2022</v>
      </c>
      <c r="E1043" t="s">
        <v>11</v>
      </c>
      <c r="F1043" s="6">
        <v>7675.380591739023</v>
      </c>
      <c r="G1043" s="12">
        <v>89.79733104238207</v>
      </c>
      <c r="H1043" s="6">
        <v>2275.111350071713</v>
      </c>
      <c r="I1043" s="6">
        <v>2237.060346215196</v>
      </c>
      <c r="J1043" s="6">
        <v>32230.64309220612</v>
      </c>
      <c r="K1043" s="8" t="s">
        <v>680</v>
      </c>
      <c r="L1043" s="12">
        <v>90.47619047619048</v>
      </c>
      <c r="M1043" s="12">
        <v>32.99646116388606</v>
      </c>
    </row>
    <row r="1044" spans="1:13">
      <c r="A1044" t="s">
        <v>1721</v>
      </c>
      <c r="B1044">
        <v>3508306</v>
      </c>
      <c r="C1044" t="s">
        <v>128</v>
      </c>
      <c r="D1044">
        <v>2023</v>
      </c>
      <c r="E1044" t="s">
        <v>11</v>
      </c>
      <c r="F1044" s="6">
        <v>7796.356048187573</v>
      </c>
      <c r="G1044" s="12">
        <v>87.17769978308492</v>
      </c>
      <c r="H1044" s="6">
        <v>2546.233736771444</v>
      </c>
      <c r="I1044" s="6">
        <v>2310.998501530624</v>
      </c>
      <c r="J1044" s="6">
        <v>44919.77172910607</v>
      </c>
      <c r="K1044" s="12">
        <v>6.2</v>
      </c>
      <c r="L1044" s="12">
        <v>97.87234042553192</v>
      </c>
      <c r="M1044" s="12">
        <v>33.76211986667629</v>
      </c>
    </row>
    <row r="1045" spans="1:13">
      <c r="A1045" t="s">
        <v>1722</v>
      </c>
      <c r="B1045">
        <v>3508306</v>
      </c>
      <c r="C1045" t="s">
        <v>128</v>
      </c>
      <c r="D1045">
        <v>2024</v>
      </c>
      <c r="E1045" t="s">
        <v>11</v>
      </c>
      <c r="F1045" s="6">
        <v>8254.874456395979</v>
      </c>
      <c r="G1045" s="12">
        <v>89.80348300947637</v>
      </c>
      <c r="H1045" s="6">
        <v>3020.427218411111</v>
      </c>
      <c r="I1045" s="6">
        <v>2452.95323030151</v>
      </c>
      <c r="J1045" s="8" t="s">
        <v>680</v>
      </c>
      <c r="K1045" s="8" t="s">
        <v>680</v>
      </c>
      <c r="L1045" s="12">
        <v>88.88888888888889</v>
      </c>
      <c r="M1045" s="12">
        <v>36.00776237879926</v>
      </c>
    </row>
    <row r="1046" spans="1:13">
      <c r="A1046" t="s">
        <v>1723</v>
      </c>
      <c r="B1046">
        <v>3508306</v>
      </c>
      <c r="C1046" t="s">
        <v>128</v>
      </c>
      <c r="D1046">
        <v>2025</v>
      </c>
      <c r="E1046" t="s">
        <v>11</v>
      </c>
      <c r="F1046" s="6">
        <v>8601.528</v>
      </c>
      <c r="G1046" s="12">
        <v>89.18367953305079</v>
      </c>
      <c r="H1046" s="6">
        <v>3006.834233944954</v>
      </c>
      <c r="I1046" s="6">
        <v>2398.184245412844</v>
      </c>
      <c r="J1046" s="8" t="s">
        <v>680</v>
      </c>
      <c r="K1046" s="8" t="s">
        <v>680</v>
      </c>
      <c r="L1046" s="8" t="s">
        <v>680</v>
      </c>
      <c r="M1046" s="12">
        <v>37.50266208</v>
      </c>
    </row>
    <row r="1047" spans="1:13">
      <c r="A1047" t="s">
        <v>1724</v>
      </c>
      <c r="B1047">
        <v>3508405</v>
      </c>
      <c r="C1047" t="s">
        <v>126</v>
      </c>
      <c r="D1047">
        <v>2015</v>
      </c>
      <c r="E1047" t="s">
        <v>7</v>
      </c>
      <c r="F1047" s="6">
        <v>5961.06580688514</v>
      </c>
      <c r="G1047" s="12">
        <v>82.93920180681381</v>
      </c>
      <c r="H1047" s="6">
        <v>1300.479971620153</v>
      </c>
      <c r="I1047" s="6">
        <v>1912.093936575046</v>
      </c>
      <c r="J1047" s="6">
        <v>144149.0215028852</v>
      </c>
      <c r="K1047" s="12">
        <v>6.2</v>
      </c>
      <c r="L1047" s="12">
        <v>81.49509803921569</v>
      </c>
      <c r="M1047" s="12">
        <v>277.3564698627518</v>
      </c>
    </row>
    <row r="1048" spans="1:13">
      <c r="A1048" t="s">
        <v>1725</v>
      </c>
      <c r="B1048">
        <v>3508405</v>
      </c>
      <c r="C1048" t="s">
        <v>126</v>
      </c>
      <c r="D1048">
        <v>2016</v>
      </c>
      <c r="E1048" t="s">
        <v>7</v>
      </c>
      <c r="F1048" s="6">
        <v>5754.018851575155</v>
      </c>
      <c r="G1048" s="12">
        <v>83.20931716959211</v>
      </c>
      <c r="H1048" s="6">
        <v>1489.093688628197</v>
      </c>
      <c r="I1048" s="6">
        <v>2068.420516246019</v>
      </c>
      <c r="J1048" s="6">
        <v>139997.6700404612</v>
      </c>
      <c r="K1048" s="8" t="s">
        <v>680</v>
      </c>
      <c r="L1048" s="12">
        <v>86.69201520912547</v>
      </c>
      <c r="M1048" s="12">
        <v>271.6472299828631</v>
      </c>
    </row>
    <row r="1049" spans="1:13">
      <c r="A1049" t="s">
        <v>1726</v>
      </c>
      <c r="B1049">
        <v>3508405</v>
      </c>
      <c r="C1049" t="s">
        <v>126</v>
      </c>
      <c r="D1049">
        <v>2017</v>
      </c>
      <c r="E1049" t="s">
        <v>7</v>
      </c>
      <c r="F1049" s="6">
        <v>5534.311712545264</v>
      </c>
      <c r="G1049" s="12">
        <v>84.50137241002069</v>
      </c>
      <c r="H1049" s="6">
        <v>1467.795386103004</v>
      </c>
      <c r="I1049" s="6">
        <v>1938.831550715029</v>
      </c>
      <c r="J1049" s="6">
        <v>141427.6405427492</v>
      </c>
      <c r="K1049" s="12">
        <v>6.5</v>
      </c>
      <c r="L1049" s="12">
        <v>86.95652173913044</v>
      </c>
      <c r="M1049" s="12">
        <v>264.9662418615296</v>
      </c>
    </row>
    <row r="1050" spans="1:13">
      <c r="A1050" t="s">
        <v>1727</v>
      </c>
      <c r="B1050">
        <v>3508405</v>
      </c>
      <c r="C1050" t="s">
        <v>126</v>
      </c>
      <c r="D1050">
        <v>2018</v>
      </c>
      <c r="E1050" t="s">
        <v>7</v>
      </c>
      <c r="F1050" s="6">
        <v>5720.264141265488</v>
      </c>
      <c r="G1050" s="12">
        <v>82.05273395251722</v>
      </c>
      <c r="H1050" s="6">
        <v>1439.13622086687</v>
      </c>
      <c r="I1050" s="6">
        <v>1925.290179208172</v>
      </c>
      <c r="J1050" s="6">
        <v>138663.4304553555</v>
      </c>
      <c r="K1050" s="8" t="s">
        <v>680</v>
      </c>
      <c r="L1050" s="12">
        <v>86.91099476439791</v>
      </c>
      <c r="M1050" s="12">
        <v>280.0984539412059</v>
      </c>
    </row>
    <row r="1051" spans="1:13">
      <c r="A1051" t="s">
        <v>1728</v>
      </c>
      <c r="B1051">
        <v>3508405</v>
      </c>
      <c r="C1051" t="s">
        <v>126</v>
      </c>
      <c r="D1051">
        <v>2019</v>
      </c>
      <c r="E1051" t="s">
        <v>7</v>
      </c>
      <c r="F1051" s="6">
        <v>5878.458557012446</v>
      </c>
      <c r="G1051" s="12">
        <v>83.5446502419271</v>
      </c>
      <c r="H1051" s="6">
        <v>1447.556023150956</v>
      </c>
      <c r="I1051" s="6">
        <v>1908.346966587507</v>
      </c>
      <c r="J1051" s="6">
        <v>150633.4358187403</v>
      </c>
      <c r="K1051" s="12">
        <v>6.3</v>
      </c>
      <c r="L1051" s="12">
        <v>87.11484593837535</v>
      </c>
      <c r="M1051" s="12">
        <v>292.2005394934177</v>
      </c>
    </row>
    <row r="1052" spans="1:13">
      <c r="A1052" t="s">
        <v>1729</v>
      </c>
      <c r="B1052">
        <v>3508405</v>
      </c>
      <c r="C1052" t="s">
        <v>126</v>
      </c>
      <c r="D1052">
        <v>2020</v>
      </c>
      <c r="E1052" t="s">
        <v>7</v>
      </c>
      <c r="F1052" s="6">
        <v>6011.245950855541</v>
      </c>
      <c r="G1052" s="12">
        <v>81.20428342258801</v>
      </c>
      <c r="H1052" s="6">
        <v>1588.903178801702</v>
      </c>
      <c r="I1052" s="6">
        <v>1816.979428013854</v>
      </c>
      <c r="J1052" s="6">
        <v>145301.5504981514</v>
      </c>
      <c r="K1052" s="8" t="s">
        <v>680</v>
      </c>
      <c r="L1052" s="12">
        <v>86.67582417582418</v>
      </c>
      <c r="M1052" s="12">
        <v>303.1411220556941</v>
      </c>
    </row>
    <row r="1053" spans="1:13">
      <c r="A1053" t="s">
        <v>1730</v>
      </c>
      <c r="B1053">
        <v>3508405</v>
      </c>
      <c r="C1053" t="s">
        <v>126</v>
      </c>
      <c r="D1053">
        <v>2021</v>
      </c>
      <c r="E1053" t="s">
        <v>7</v>
      </c>
      <c r="F1053" s="6">
        <v>6686.15854396004</v>
      </c>
      <c r="G1053" s="12">
        <v>80.28884195448593</v>
      </c>
      <c r="H1053" s="6">
        <v>1652.628698666717</v>
      </c>
      <c r="I1053" s="6">
        <v>1867.194629522507</v>
      </c>
      <c r="J1053" s="6">
        <v>146062.0429520407</v>
      </c>
      <c r="K1053" s="12">
        <v>6.5</v>
      </c>
      <c r="L1053" s="12">
        <v>86.23481781376518</v>
      </c>
      <c r="M1053" s="12">
        <v>341.8632863526769</v>
      </c>
    </row>
    <row r="1054" spans="1:13">
      <c r="A1054" t="s">
        <v>1731</v>
      </c>
      <c r="B1054">
        <v>3508405</v>
      </c>
      <c r="C1054" t="s">
        <v>126</v>
      </c>
      <c r="D1054">
        <v>2022</v>
      </c>
      <c r="E1054" t="s">
        <v>7</v>
      </c>
      <c r="F1054" s="6">
        <v>8297.701545104745</v>
      </c>
      <c r="G1054" s="12">
        <v>80.33596854208868</v>
      </c>
      <c r="H1054" s="6">
        <v>1937.226659411849</v>
      </c>
      <c r="I1054" s="6">
        <v>2317.690964571467</v>
      </c>
      <c r="J1054" s="6">
        <v>161562.8175559071</v>
      </c>
      <c r="K1054" s="8" t="s">
        <v>680</v>
      </c>
      <c r="L1054" s="12">
        <v>84.1313269493844</v>
      </c>
      <c r="M1054" s="12">
        <v>390.0832473369191</v>
      </c>
    </row>
    <row r="1055" spans="1:13">
      <c r="A1055" t="s">
        <v>1732</v>
      </c>
      <c r="B1055">
        <v>3508405</v>
      </c>
      <c r="C1055" t="s">
        <v>126</v>
      </c>
      <c r="D1055">
        <v>2023</v>
      </c>
      <c r="E1055" t="s">
        <v>7</v>
      </c>
      <c r="F1055" s="6">
        <v>7545.818201988111</v>
      </c>
      <c r="G1055" s="12">
        <v>77.04359813429642</v>
      </c>
      <c r="H1055" s="6">
        <v>2476.495517477656</v>
      </c>
      <c r="I1055" s="6">
        <v>2821.118681151872</v>
      </c>
      <c r="J1055" s="6">
        <v>166234.2529260535</v>
      </c>
      <c r="K1055" s="12">
        <v>6.6</v>
      </c>
      <c r="L1055" s="12">
        <v>88.75171467764061</v>
      </c>
      <c r="M1055" s="12">
        <v>360.2524525993164</v>
      </c>
    </row>
    <row r="1056" spans="1:13">
      <c r="A1056" t="s">
        <v>1733</v>
      </c>
      <c r="B1056">
        <v>3508405</v>
      </c>
      <c r="C1056" t="s">
        <v>126</v>
      </c>
      <c r="D1056">
        <v>2024</v>
      </c>
      <c r="E1056" t="s">
        <v>7</v>
      </c>
      <c r="F1056" s="6">
        <v>7768.903598376635</v>
      </c>
      <c r="G1056" s="12">
        <v>78.5891216493627</v>
      </c>
      <c r="H1056" s="6">
        <v>2460.143813989783</v>
      </c>
      <c r="I1056" s="6">
        <v>2601.922659818447</v>
      </c>
      <c r="J1056" s="8" t="s">
        <v>680</v>
      </c>
      <c r="K1056" s="8" t="s">
        <v>680</v>
      </c>
      <c r="L1056" s="12">
        <v>85.0140056022409</v>
      </c>
      <c r="M1056" s="12">
        <v>376.5820641241106</v>
      </c>
    </row>
    <row r="1057" spans="1:13">
      <c r="A1057" t="s">
        <v>1734</v>
      </c>
      <c r="B1057">
        <v>3508405</v>
      </c>
      <c r="C1057" t="s">
        <v>126</v>
      </c>
      <c r="D1057">
        <v>2025</v>
      </c>
      <c r="E1057" t="s">
        <v>7</v>
      </c>
      <c r="F1057" s="6">
        <v>7958.641604184651</v>
      </c>
      <c r="G1057" s="12">
        <v>77.94164288032567</v>
      </c>
      <c r="H1057" s="6">
        <v>2501.541429687179</v>
      </c>
      <c r="I1057" s="6">
        <v>2383.201636453323</v>
      </c>
      <c r="J1057" s="8" t="s">
        <v>680</v>
      </c>
      <c r="K1057" s="8" t="s">
        <v>680</v>
      </c>
      <c r="L1057" s="8" t="s">
        <v>680</v>
      </c>
      <c r="M1057" s="12">
        <v>387.21974861</v>
      </c>
    </row>
    <row r="1058" spans="1:13">
      <c r="A1058" t="s">
        <v>1735</v>
      </c>
      <c r="B1058">
        <v>3508504</v>
      </c>
      <c r="C1058" t="s">
        <v>162</v>
      </c>
      <c r="D1058">
        <v>2015</v>
      </c>
      <c r="E1058" t="s">
        <v>38</v>
      </c>
      <c r="F1058" s="6">
        <v>3871.718923777461</v>
      </c>
      <c r="G1058" s="12">
        <v>78.65923788234153</v>
      </c>
      <c r="H1058" s="6">
        <v>1321.938270403847</v>
      </c>
      <c r="I1058" s="6">
        <v>1194.791299028409</v>
      </c>
      <c r="J1058" s="6">
        <v>61771.52266538749</v>
      </c>
      <c r="K1058" s="12">
        <v>6.2</v>
      </c>
      <c r="L1058" s="12">
        <v>86.14457831325301</v>
      </c>
      <c r="M1058" s="12">
        <v>352.9536405294009</v>
      </c>
    </row>
    <row r="1059" spans="1:13">
      <c r="A1059" t="s">
        <v>1736</v>
      </c>
      <c r="B1059">
        <v>3508504</v>
      </c>
      <c r="C1059" t="s">
        <v>162</v>
      </c>
      <c r="D1059">
        <v>2016</v>
      </c>
      <c r="E1059" t="s">
        <v>38</v>
      </c>
      <c r="F1059" s="6">
        <v>3542.067391140829</v>
      </c>
      <c r="G1059" s="12">
        <v>79.58617034784073</v>
      </c>
      <c r="H1059" s="6">
        <v>1220.613336902527</v>
      </c>
      <c r="I1059" s="6">
        <v>1023.73457882309</v>
      </c>
      <c r="J1059" s="6">
        <v>63581.16361606031</v>
      </c>
      <c r="K1059" s="8" t="s">
        <v>680</v>
      </c>
      <c r="L1059" s="12">
        <v>84.22818791946308</v>
      </c>
      <c r="M1059" s="12">
        <v>325.4557781001928</v>
      </c>
    </row>
    <row r="1060" spans="1:13">
      <c r="A1060" t="s">
        <v>1737</v>
      </c>
      <c r="B1060">
        <v>3508504</v>
      </c>
      <c r="C1060" t="s">
        <v>162</v>
      </c>
      <c r="D1060">
        <v>2017</v>
      </c>
      <c r="E1060" t="s">
        <v>38</v>
      </c>
      <c r="F1060" s="6">
        <v>3608.482266721255</v>
      </c>
      <c r="G1060" s="12">
        <v>76.92166499143769</v>
      </c>
      <c r="H1060" s="6">
        <v>1202.150094102467</v>
      </c>
      <c r="I1060" s="6">
        <v>1082.235119784476</v>
      </c>
      <c r="J1060" s="6">
        <v>68057.4578876532</v>
      </c>
      <c r="K1060" s="12">
        <v>6.2</v>
      </c>
      <c r="L1060" s="12">
        <v>82.25039619651348</v>
      </c>
      <c r="M1060" s="12">
        <v>334.0985476289209</v>
      </c>
    </row>
    <row r="1061" spans="1:13">
      <c r="A1061" t="s">
        <v>1738</v>
      </c>
      <c r="B1061">
        <v>3508504</v>
      </c>
      <c r="C1061" t="s">
        <v>162</v>
      </c>
      <c r="D1061">
        <v>2018</v>
      </c>
      <c r="E1061" t="s">
        <v>38</v>
      </c>
      <c r="F1061" s="6">
        <v>3560.389903582382</v>
      </c>
      <c r="G1061" s="12">
        <v>78.5436262777023</v>
      </c>
      <c r="H1061" s="6">
        <v>1206.588337610934</v>
      </c>
      <c r="I1061" s="6">
        <v>1103.310348571212</v>
      </c>
      <c r="J1061" s="6">
        <v>62005.9997722862</v>
      </c>
      <c r="K1061" s="8" t="s">
        <v>680</v>
      </c>
      <c r="L1061" s="12">
        <v>83.88334612432847</v>
      </c>
      <c r="M1061" s="12">
        <v>332.8537313061098</v>
      </c>
    </row>
    <row r="1062" spans="1:13">
      <c r="A1062" t="s">
        <v>1739</v>
      </c>
      <c r="B1062">
        <v>3508504</v>
      </c>
      <c r="C1062" t="s">
        <v>162</v>
      </c>
      <c r="D1062">
        <v>2019</v>
      </c>
      <c r="E1062" t="s">
        <v>38</v>
      </c>
      <c r="F1062" s="6">
        <v>3893.507196073633</v>
      </c>
      <c r="G1062" s="12">
        <v>75.21745249725228</v>
      </c>
      <c r="H1062" s="6">
        <v>1204.811932796613</v>
      </c>
      <c r="I1062" s="6">
        <v>1177.008549719172</v>
      </c>
      <c r="J1062" s="6">
        <v>66539.56049881803</v>
      </c>
      <c r="K1062" s="12">
        <v>6.1</v>
      </c>
      <c r="L1062" s="12">
        <v>83.95161290322581</v>
      </c>
      <c r="M1062" s="12">
        <v>367.0136688234888</v>
      </c>
    </row>
    <row r="1063" spans="1:13">
      <c r="A1063" t="s">
        <v>1740</v>
      </c>
      <c r="B1063">
        <v>3508504</v>
      </c>
      <c r="C1063" t="s">
        <v>162</v>
      </c>
      <c r="D1063">
        <v>2020</v>
      </c>
      <c r="E1063" t="s">
        <v>38</v>
      </c>
      <c r="F1063" s="6">
        <v>3988.724464170962</v>
      </c>
      <c r="G1063" s="12">
        <v>79.83753937316247</v>
      </c>
      <c r="H1063" s="6">
        <v>1320.942856109417</v>
      </c>
      <c r="I1063" s="6">
        <v>1046.111961710311</v>
      </c>
      <c r="J1063" s="6">
        <v>64466.46698315084</v>
      </c>
      <c r="K1063" s="8" t="s">
        <v>680</v>
      </c>
      <c r="L1063" s="12">
        <v>83.58340688437775</v>
      </c>
      <c r="M1063" s="12">
        <v>379.0006211365965</v>
      </c>
    </row>
    <row r="1064" spans="1:13">
      <c r="A1064" t="s">
        <v>1741</v>
      </c>
      <c r="B1064">
        <v>3508504</v>
      </c>
      <c r="C1064" t="s">
        <v>162</v>
      </c>
      <c r="D1064">
        <v>2021</v>
      </c>
      <c r="E1064" t="s">
        <v>38</v>
      </c>
      <c r="F1064" s="6">
        <v>4272.314531028027</v>
      </c>
      <c r="G1064" s="12">
        <v>79.40478141202502</v>
      </c>
      <c r="H1064" s="6">
        <v>1281.004559418738</v>
      </c>
      <c r="I1064" s="6">
        <v>1266.458162528282</v>
      </c>
      <c r="J1064" s="6">
        <v>68224.28819866282</v>
      </c>
      <c r="K1064" s="12">
        <v>5.6</v>
      </c>
      <c r="L1064" s="12">
        <v>85.11415525114155</v>
      </c>
      <c r="M1064" s="12">
        <v>409.0826609749956</v>
      </c>
    </row>
    <row r="1065" spans="1:13">
      <c r="A1065" t="s">
        <v>1742</v>
      </c>
      <c r="B1065">
        <v>3508504</v>
      </c>
      <c r="C1065" t="s">
        <v>162</v>
      </c>
      <c r="D1065">
        <v>2022</v>
      </c>
      <c r="E1065" t="s">
        <v>38</v>
      </c>
      <c r="F1065" s="6">
        <v>4553.554887539636</v>
      </c>
      <c r="G1065" s="12">
        <v>77.58154093337686</v>
      </c>
      <c r="H1065" s="6">
        <v>1277.569654059118</v>
      </c>
      <c r="I1065" s="6">
        <v>1334.04007264389</v>
      </c>
      <c r="J1065" s="6">
        <v>69953.06022710146</v>
      </c>
      <c r="K1065" s="8" t="s">
        <v>680</v>
      </c>
      <c r="L1065" s="12">
        <v>86.93234476367006</v>
      </c>
      <c r="M1065" s="12">
        <v>438.061087291088</v>
      </c>
    </row>
    <row r="1066" spans="1:13">
      <c r="A1066" t="s">
        <v>1743</v>
      </c>
      <c r="B1066">
        <v>3508504</v>
      </c>
      <c r="C1066" t="s">
        <v>162</v>
      </c>
      <c r="D1066">
        <v>2023</v>
      </c>
      <c r="E1066" t="s">
        <v>38</v>
      </c>
      <c r="F1066" s="6">
        <v>4475.527664392571</v>
      </c>
      <c r="G1066" s="12">
        <v>73.60576728676286</v>
      </c>
      <c r="H1066" s="6">
        <v>1482.439252477143</v>
      </c>
      <c r="I1066" s="6">
        <v>1387.25755359757</v>
      </c>
      <c r="J1066" s="6">
        <v>72922.70237033184</v>
      </c>
      <c r="K1066" s="12">
        <v>6.1</v>
      </c>
      <c r="L1066" s="12">
        <v>89.14505283381364</v>
      </c>
      <c r="M1066" s="12">
        <v>438.3331794506084</v>
      </c>
    </row>
    <row r="1067" spans="1:13">
      <c r="A1067" t="s">
        <v>1744</v>
      </c>
      <c r="B1067">
        <v>3508504</v>
      </c>
      <c r="C1067" t="s">
        <v>162</v>
      </c>
      <c r="D1067">
        <v>2024</v>
      </c>
      <c r="E1067" t="s">
        <v>38</v>
      </c>
      <c r="F1067" s="6">
        <v>4787.611227513508</v>
      </c>
      <c r="G1067" s="12">
        <v>73.91085840872763</v>
      </c>
      <c r="H1067" s="6">
        <v>1555.79270117233</v>
      </c>
      <c r="I1067" s="6">
        <v>1381.756677182909</v>
      </c>
      <c r="J1067" s="8" t="s">
        <v>680</v>
      </c>
      <c r="K1067" s="8" t="s">
        <v>680</v>
      </c>
      <c r="L1067" s="12">
        <v>87.14768883878241</v>
      </c>
      <c r="M1067" s="12">
        <v>477.2195119360915</v>
      </c>
    </row>
    <row r="1068" spans="1:13">
      <c r="A1068" t="s">
        <v>1745</v>
      </c>
      <c r="B1068">
        <v>3508504</v>
      </c>
      <c r="C1068" t="s">
        <v>162</v>
      </c>
      <c r="D1068">
        <v>2025</v>
      </c>
      <c r="E1068" t="s">
        <v>38</v>
      </c>
      <c r="F1068" s="6">
        <v>4934.163583755532</v>
      </c>
      <c r="G1068" s="12">
        <v>72.83127178296635</v>
      </c>
      <c r="H1068" s="6">
        <v>1695.656111960508</v>
      </c>
      <c r="I1068" s="6">
        <v>1402.542849976517</v>
      </c>
      <c r="J1068" s="8" t="s">
        <v>680</v>
      </c>
      <c r="K1068" s="8" t="s">
        <v>680</v>
      </c>
      <c r="L1068" s="8" t="s">
        <v>680</v>
      </c>
      <c r="M1068" s="12">
        <v>493.7666839899999</v>
      </c>
    </row>
    <row r="1069" spans="1:13">
      <c r="A1069" t="s">
        <v>1746</v>
      </c>
      <c r="B1069">
        <v>3508603</v>
      </c>
      <c r="C1069" t="s">
        <v>129</v>
      </c>
      <c r="D1069">
        <v>2015</v>
      </c>
      <c r="E1069" t="s">
        <v>7</v>
      </c>
      <c r="F1069" s="6">
        <v>3120.374392466424</v>
      </c>
      <c r="G1069" s="12">
        <v>80.8842009029572</v>
      </c>
      <c r="H1069" s="6">
        <v>828.5384736552749</v>
      </c>
      <c r="I1069" s="6">
        <v>1284.735065936137</v>
      </c>
      <c r="J1069" s="6">
        <v>28196.55352631453</v>
      </c>
      <c r="K1069" s="12">
        <v>5.1</v>
      </c>
      <c r="L1069" s="12">
        <v>67.89473684210526</v>
      </c>
      <c r="M1069" s="12">
        <v>100.7693706303107</v>
      </c>
    </row>
    <row r="1070" spans="1:13">
      <c r="A1070" t="s">
        <v>1747</v>
      </c>
      <c r="B1070">
        <v>3508603</v>
      </c>
      <c r="C1070" t="s">
        <v>129</v>
      </c>
      <c r="D1070">
        <v>2016</v>
      </c>
      <c r="E1070" t="s">
        <v>7</v>
      </c>
      <c r="F1070" s="6">
        <v>3073.707588630305</v>
      </c>
      <c r="G1070" s="12">
        <v>81.36062631790593</v>
      </c>
      <c r="H1070" s="6">
        <v>695.9958178469274</v>
      </c>
      <c r="I1070" s="6">
        <v>1224.544516643204</v>
      </c>
      <c r="J1070" s="6">
        <v>27337.22839066666</v>
      </c>
      <c r="K1070" s="8" t="s">
        <v>680</v>
      </c>
      <c r="L1070" s="12">
        <v>70.92731829573935</v>
      </c>
      <c r="M1070" s="12">
        <v>100.0061501036756</v>
      </c>
    </row>
    <row r="1071" spans="1:13">
      <c r="A1071" t="s">
        <v>1748</v>
      </c>
      <c r="B1071">
        <v>3508603</v>
      </c>
      <c r="C1071" t="s">
        <v>129</v>
      </c>
      <c r="D1071">
        <v>2017</v>
      </c>
      <c r="E1071" t="s">
        <v>7</v>
      </c>
      <c r="F1071" s="6">
        <v>3718.275610064164</v>
      </c>
      <c r="G1071" s="12">
        <v>68.31223851428203</v>
      </c>
      <c r="H1071" s="6">
        <v>887.6262927492323</v>
      </c>
      <c r="I1071" s="6">
        <v>1342.643331508582</v>
      </c>
      <c r="J1071" s="6">
        <v>27202.1598765122</v>
      </c>
      <c r="K1071" s="12">
        <v>5.9</v>
      </c>
      <c r="L1071" s="12">
        <v>73.01980198019803</v>
      </c>
      <c r="M1071" s="12">
        <v>121.8590465686329</v>
      </c>
    </row>
    <row r="1072" spans="1:13">
      <c r="A1072" t="s">
        <v>1749</v>
      </c>
      <c r="B1072">
        <v>3508603</v>
      </c>
      <c r="C1072" t="s">
        <v>129</v>
      </c>
      <c r="D1072">
        <v>2018</v>
      </c>
      <c r="E1072" t="s">
        <v>7</v>
      </c>
      <c r="F1072" s="6">
        <v>3785.391619128477</v>
      </c>
      <c r="G1072" s="12">
        <v>71.63321294554218</v>
      </c>
      <c r="H1072" s="6">
        <v>1025.218180969745</v>
      </c>
      <c r="I1072" s="6">
        <v>1389.117053137559</v>
      </c>
      <c r="J1072" s="6">
        <v>26567.45689088788</v>
      </c>
      <c r="K1072" s="8" t="s">
        <v>680</v>
      </c>
      <c r="L1072" s="12">
        <v>73.11320754716981</v>
      </c>
      <c r="M1072" s="12">
        <v>125.1715446697213</v>
      </c>
    </row>
    <row r="1073" spans="1:13">
      <c r="A1073" t="s">
        <v>1750</v>
      </c>
      <c r="B1073">
        <v>3508603</v>
      </c>
      <c r="C1073" t="s">
        <v>129</v>
      </c>
      <c r="D1073">
        <v>2019</v>
      </c>
      <c r="E1073" t="s">
        <v>7</v>
      </c>
      <c r="F1073" s="6">
        <v>3875.280108118036</v>
      </c>
      <c r="G1073" s="12">
        <v>70.14793856318312</v>
      </c>
      <c r="H1073" s="6">
        <v>983.5819282089077</v>
      </c>
      <c r="I1073" s="6">
        <v>1375.331047733992</v>
      </c>
      <c r="J1073" s="6">
        <v>26081.85801288074</v>
      </c>
      <c r="K1073" s="12">
        <v>6.1</v>
      </c>
      <c r="L1073" s="12">
        <v>74.41860465116279</v>
      </c>
      <c r="M1073" s="12">
        <v>129.1514601632498</v>
      </c>
    </row>
    <row r="1074" spans="1:13">
      <c r="A1074" t="s">
        <v>1751</v>
      </c>
      <c r="B1074">
        <v>3508603</v>
      </c>
      <c r="C1074" t="s">
        <v>129</v>
      </c>
      <c r="D1074">
        <v>2020</v>
      </c>
      <c r="E1074" t="s">
        <v>7</v>
      </c>
      <c r="F1074" s="6">
        <v>3622.059128247413</v>
      </c>
      <c r="G1074" s="12">
        <v>77.44548523795214</v>
      </c>
      <c r="H1074" s="6">
        <v>1015.780408770461</v>
      </c>
      <c r="I1074" s="6">
        <v>1099.339131624899</v>
      </c>
      <c r="J1074" s="6">
        <v>25709.82541759168</v>
      </c>
      <c r="K1074" s="8" t="s">
        <v>680</v>
      </c>
      <c r="L1074" s="12">
        <v>75.22935779816514</v>
      </c>
      <c r="M1074" s="12">
        <v>121.6323675856764</v>
      </c>
    </row>
    <row r="1075" spans="1:13">
      <c r="A1075" t="s">
        <v>1752</v>
      </c>
      <c r="B1075">
        <v>3508603</v>
      </c>
      <c r="C1075" t="s">
        <v>129</v>
      </c>
      <c r="D1075">
        <v>2021</v>
      </c>
      <c r="E1075" t="s">
        <v>7</v>
      </c>
      <c r="F1075" s="6">
        <v>3593.631880048342</v>
      </c>
      <c r="G1075" s="12">
        <v>79.55130385672913</v>
      </c>
      <c r="H1075" s="6">
        <v>1006.462822232573</v>
      </c>
      <c r="I1075" s="6">
        <v>1156.090353277264</v>
      </c>
      <c r="J1075" s="6">
        <v>24947.6135183452</v>
      </c>
      <c r="K1075" s="12">
        <v>6.1</v>
      </c>
      <c r="L1075" s="12">
        <v>70.76023391812865</v>
      </c>
      <c r="M1075" s="12">
        <v>121.5617856063953</v>
      </c>
    </row>
    <row r="1076" spans="1:13">
      <c r="A1076" t="s">
        <v>1753</v>
      </c>
      <c r="B1076">
        <v>3508603</v>
      </c>
      <c r="C1076" t="s">
        <v>129</v>
      </c>
      <c r="D1076">
        <v>2022</v>
      </c>
      <c r="E1076" t="s">
        <v>7</v>
      </c>
      <c r="F1076" s="6">
        <v>4256.543713032063</v>
      </c>
      <c r="G1076" s="12">
        <v>79.06447881410841</v>
      </c>
      <c r="H1076" s="6">
        <v>1163.342266598473</v>
      </c>
      <c r="I1076" s="6">
        <v>1278.991161836048</v>
      </c>
      <c r="J1076" s="6">
        <v>26414.28628625357</v>
      </c>
      <c r="K1076" s="8" t="s">
        <v>680</v>
      </c>
      <c r="L1076" s="12">
        <v>74.04129793510324</v>
      </c>
      <c r="M1076" s="12">
        <v>134.353545758144</v>
      </c>
    </row>
    <row r="1077" spans="1:13">
      <c r="A1077" t="s">
        <v>1754</v>
      </c>
      <c r="B1077">
        <v>3508603</v>
      </c>
      <c r="C1077" t="s">
        <v>129</v>
      </c>
      <c r="D1077">
        <v>2023</v>
      </c>
      <c r="E1077" t="s">
        <v>7</v>
      </c>
      <c r="F1077" s="6">
        <v>4263.01246928003</v>
      </c>
      <c r="G1077" s="12">
        <v>74.56842278180787</v>
      </c>
      <c r="H1077" s="6">
        <v>1258.077951805583</v>
      </c>
      <c r="I1077" s="6">
        <v>1346.875821548751</v>
      </c>
      <c r="J1077" s="6">
        <v>29016.69479189436</v>
      </c>
      <c r="K1077" s="12">
        <v>5.8</v>
      </c>
      <c r="L1077" s="12">
        <v>76.30057803468208</v>
      </c>
      <c r="M1077" s="12">
        <v>136.5144483037544</v>
      </c>
    </row>
    <row r="1078" spans="1:13">
      <c r="A1078" t="s">
        <v>1755</v>
      </c>
      <c r="B1078">
        <v>3508603</v>
      </c>
      <c r="C1078" t="s">
        <v>129</v>
      </c>
      <c r="D1078">
        <v>2024</v>
      </c>
      <c r="E1078" t="s">
        <v>7</v>
      </c>
      <c r="F1078" s="6">
        <v>4322.71890753179</v>
      </c>
      <c r="G1078" s="12">
        <v>76.88948158828184</v>
      </c>
      <c r="H1078" s="6">
        <v>1193.926690234987</v>
      </c>
      <c r="I1078" s="6">
        <v>1300.672070123295</v>
      </c>
      <c r="J1078" s="8" t="s">
        <v>680</v>
      </c>
      <c r="K1078" s="8" t="s">
        <v>680</v>
      </c>
      <c r="L1078" s="12">
        <v>79.16666666666667</v>
      </c>
      <c r="M1078" s="12">
        <v>140.4105555544476</v>
      </c>
    </row>
    <row r="1079" spans="1:13">
      <c r="A1079" t="s">
        <v>1756</v>
      </c>
      <c r="B1079">
        <v>3508603</v>
      </c>
      <c r="C1079" t="s">
        <v>129</v>
      </c>
      <c r="D1079">
        <v>2025</v>
      </c>
      <c r="E1079" t="s">
        <v>7</v>
      </c>
      <c r="F1079" s="6">
        <v>4403.909847236737</v>
      </c>
      <c r="G1079" s="12">
        <v>77.477283715152</v>
      </c>
      <c r="H1079" s="6">
        <v>1064.551401610623</v>
      </c>
      <c r="I1079" s="6">
        <v>1341.565587385504</v>
      </c>
      <c r="J1079" s="8" t="s">
        <v>680</v>
      </c>
      <c r="K1079" s="8" t="s">
        <v>680</v>
      </c>
      <c r="L1079" s="8" t="s">
        <v>680</v>
      </c>
      <c r="M1079" s="12">
        <v>143.27680297</v>
      </c>
    </row>
    <row r="1080" spans="1:13">
      <c r="A1080" t="s">
        <v>1757</v>
      </c>
      <c r="B1080">
        <v>3508702</v>
      </c>
      <c r="C1080" t="s">
        <v>130</v>
      </c>
      <c r="D1080">
        <v>2015</v>
      </c>
      <c r="E1080" t="s">
        <v>25</v>
      </c>
      <c r="F1080" s="6">
        <v>3534.733015532221</v>
      </c>
      <c r="G1080" s="12">
        <v>84.60126263559674</v>
      </c>
      <c r="H1080" s="6">
        <v>817.1286243701077</v>
      </c>
      <c r="I1080" s="6">
        <v>1190.873156512914</v>
      </c>
      <c r="J1080" s="6">
        <v>25521.44664619577</v>
      </c>
      <c r="K1080" s="12">
        <v>6.5</v>
      </c>
      <c r="L1080" s="12">
        <v>89.34010152284264</v>
      </c>
      <c r="M1080" s="12">
        <v>67.07509370273942</v>
      </c>
    </row>
    <row r="1081" spans="1:13">
      <c r="A1081" t="s">
        <v>1758</v>
      </c>
      <c r="B1081">
        <v>3508702</v>
      </c>
      <c r="C1081" t="s">
        <v>130</v>
      </c>
      <c r="D1081">
        <v>2016</v>
      </c>
      <c r="E1081" t="s">
        <v>25</v>
      </c>
      <c r="F1081" s="6">
        <v>3567.462676298044</v>
      </c>
      <c r="G1081" s="12">
        <v>84.40421250615344</v>
      </c>
      <c r="H1081" s="6">
        <v>805.3799613576508</v>
      </c>
      <c r="I1081" s="6">
        <v>1165.576213229065</v>
      </c>
      <c r="J1081" s="6">
        <v>25632.32811078403</v>
      </c>
      <c r="K1081" s="8" t="s">
        <v>680</v>
      </c>
      <c r="L1081" s="12">
        <v>94.24083769633508</v>
      </c>
      <c r="M1081" s="12">
        <v>67.78535831233914</v>
      </c>
    </row>
    <row r="1082" spans="1:13">
      <c r="A1082" t="s">
        <v>1759</v>
      </c>
      <c r="B1082">
        <v>3508702</v>
      </c>
      <c r="C1082" t="s">
        <v>130</v>
      </c>
      <c r="D1082">
        <v>2017</v>
      </c>
      <c r="E1082" t="s">
        <v>25</v>
      </c>
      <c r="F1082" s="6">
        <v>3591.915174920356</v>
      </c>
      <c r="G1082" s="12">
        <v>84.0844004770223</v>
      </c>
      <c r="H1082" s="6">
        <v>851.8662839086672</v>
      </c>
      <c r="I1082" s="6">
        <v>1123.316302895806</v>
      </c>
      <c r="J1082" s="6">
        <v>27213.30982814155</v>
      </c>
      <c r="K1082" s="12">
        <v>6.7</v>
      </c>
      <c r="L1082" s="12">
        <v>94.81132075471699</v>
      </c>
      <c r="M1082" s="12">
        <v>68.33618620285978</v>
      </c>
    </row>
    <row r="1083" spans="1:13">
      <c r="A1083" t="s">
        <v>1760</v>
      </c>
      <c r="B1083">
        <v>3508702</v>
      </c>
      <c r="C1083" t="s">
        <v>130</v>
      </c>
      <c r="D1083">
        <v>2018</v>
      </c>
      <c r="E1083" t="s">
        <v>25</v>
      </c>
      <c r="F1083" s="6">
        <v>3593.322945324496</v>
      </c>
      <c r="G1083" s="12">
        <v>85.55630732945748</v>
      </c>
      <c r="H1083" s="6">
        <v>883.3880959595763</v>
      </c>
      <c r="I1083" s="6">
        <v>1146.561247895604</v>
      </c>
      <c r="J1083" s="6">
        <v>27362.8315927592</v>
      </c>
      <c r="K1083" s="8" t="s">
        <v>680</v>
      </c>
      <c r="L1083" s="12">
        <v>91.32420091324201</v>
      </c>
      <c r="M1083" s="12">
        <v>68.13299636629776</v>
      </c>
    </row>
    <row r="1084" spans="1:13">
      <c r="A1084" t="s">
        <v>1761</v>
      </c>
      <c r="B1084">
        <v>3508702</v>
      </c>
      <c r="C1084" t="s">
        <v>130</v>
      </c>
      <c r="D1084">
        <v>2019</v>
      </c>
      <c r="E1084" t="s">
        <v>25</v>
      </c>
      <c r="F1084" s="6">
        <v>3694.963939057968</v>
      </c>
      <c r="G1084" s="12">
        <v>85.82080309903192</v>
      </c>
      <c r="H1084" s="6">
        <v>872.137474836368</v>
      </c>
      <c r="I1084" s="6">
        <v>1125.211726160595</v>
      </c>
      <c r="J1084" s="6">
        <v>29759.83044808532</v>
      </c>
      <c r="K1084" s="12">
        <v>6.8</v>
      </c>
      <c r="L1084" s="12">
        <v>86.86868686868686</v>
      </c>
      <c r="M1084" s="12">
        <v>70.14889038301553</v>
      </c>
    </row>
    <row r="1085" spans="1:13">
      <c r="A1085" t="s">
        <v>1762</v>
      </c>
      <c r="B1085">
        <v>3508702</v>
      </c>
      <c r="C1085" t="s">
        <v>130</v>
      </c>
      <c r="D1085">
        <v>2020</v>
      </c>
      <c r="E1085" t="s">
        <v>25</v>
      </c>
      <c r="F1085" s="6">
        <v>3768.496448782358</v>
      </c>
      <c r="G1085" s="12">
        <v>85.37329746741503</v>
      </c>
      <c r="H1085" s="6">
        <v>1020.292567637908</v>
      </c>
      <c r="I1085" s="6">
        <v>896.2877027534722</v>
      </c>
      <c r="J1085" s="6">
        <v>33980.88476413293</v>
      </c>
      <c r="K1085" s="8" t="s">
        <v>680</v>
      </c>
      <c r="L1085" s="12">
        <v>93.48837209302326</v>
      </c>
      <c r="M1085" s="12">
        <v>71.63534899490385</v>
      </c>
    </row>
    <row r="1086" spans="1:13">
      <c r="A1086" t="s">
        <v>1763</v>
      </c>
      <c r="B1086">
        <v>3508702</v>
      </c>
      <c r="C1086" t="s">
        <v>130</v>
      </c>
      <c r="D1086">
        <v>2021</v>
      </c>
      <c r="E1086" t="s">
        <v>25</v>
      </c>
      <c r="F1086" s="6">
        <v>3996.433912522391</v>
      </c>
      <c r="G1086" s="12">
        <v>85.17743914245976</v>
      </c>
      <c r="H1086" s="6">
        <v>1040.893745790019</v>
      </c>
      <c r="I1086" s="6">
        <v>1153.161041700117</v>
      </c>
      <c r="J1086" s="6">
        <v>37811.05740974859</v>
      </c>
      <c r="K1086" s="12">
        <v>6.7</v>
      </c>
      <c r="L1086" s="12">
        <v>96.17486338797814</v>
      </c>
      <c r="M1086" s="12">
        <v>76.05613378921363</v>
      </c>
    </row>
    <row r="1087" spans="1:13">
      <c r="A1087" t="s">
        <v>1764</v>
      </c>
      <c r="B1087">
        <v>3508702</v>
      </c>
      <c r="C1087" t="s">
        <v>130</v>
      </c>
      <c r="D1087">
        <v>2022</v>
      </c>
      <c r="E1087" t="s">
        <v>25</v>
      </c>
      <c r="F1087" s="6">
        <v>5089.089546718435</v>
      </c>
      <c r="G1087" s="12">
        <v>83.01429545811577</v>
      </c>
      <c r="H1087" s="6">
        <v>1261.463492739542</v>
      </c>
      <c r="I1087" s="6">
        <v>1500.72763718597</v>
      </c>
      <c r="J1087" s="6">
        <v>32120.63313409384</v>
      </c>
      <c r="K1087" s="8" t="s">
        <v>680</v>
      </c>
      <c r="L1087" s="12">
        <v>90.64327485380117</v>
      </c>
      <c r="M1087" s="12">
        <v>87.02852033843196</v>
      </c>
    </row>
    <row r="1088" spans="1:13">
      <c r="A1088" t="s">
        <v>1765</v>
      </c>
      <c r="B1088">
        <v>3508702</v>
      </c>
      <c r="C1088" t="s">
        <v>130</v>
      </c>
      <c r="D1088">
        <v>2023</v>
      </c>
      <c r="E1088" t="s">
        <v>25</v>
      </c>
      <c r="F1088" s="6">
        <v>5163.077544781854</v>
      </c>
      <c r="G1088" s="12">
        <v>82.99045334638649</v>
      </c>
      <c r="H1088" s="6">
        <v>1336.924377009785</v>
      </c>
      <c r="I1088" s="6">
        <v>1620.959955602189</v>
      </c>
      <c r="J1088" s="6">
        <v>35343.31597804667</v>
      </c>
      <c r="K1088" s="12">
        <v>6.5</v>
      </c>
      <c r="L1088" s="12">
        <v>92.5925925925926</v>
      </c>
      <c r="M1088" s="12">
        <v>88.71974299075899</v>
      </c>
    </row>
    <row r="1089" spans="1:13">
      <c r="A1089" t="s">
        <v>1766</v>
      </c>
      <c r="B1089">
        <v>3508702</v>
      </c>
      <c r="C1089" t="s">
        <v>130</v>
      </c>
      <c r="D1089">
        <v>2024</v>
      </c>
      <c r="E1089" t="s">
        <v>25</v>
      </c>
      <c r="F1089" s="6">
        <v>5097.266277004138</v>
      </c>
      <c r="G1089" s="12">
        <v>84.83259334963537</v>
      </c>
      <c r="H1089" s="6">
        <v>1273.059241337406</v>
      </c>
      <c r="I1089" s="6">
        <v>1589.882436873955</v>
      </c>
      <c r="J1089" s="8" t="s">
        <v>680</v>
      </c>
      <c r="K1089" s="8" t="s">
        <v>680</v>
      </c>
      <c r="L1089" s="12">
        <v>95.76719576719577</v>
      </c>
      <c r="M1089" s="12">
        <v>88.00939953875346</v>
      </c>
    </row>
    <row r="1090" spans="1:13">
      <c r="A1090" t="s">
        <v>1767</v>
      </c>
      <c r="B1090">
        <v>3508702</v>
      </c>
      <c r="C1090" t="s">
        <v>130</v>
      </c>
      <c r="D1090">
        <v>2025</v>
      </c>
      <c r="E1090" t="s">
        <v>25</v>
      </c>
      <c r="F1090" s="6">
        <v>5461.446138263292</v>
      </c>
      <c r="G1090" s="12">
        <v>83.44699262163734</v>
      </c>
      <c r="H1090" s="6">
        <v>1710.508600534014</v>
      </c>
      <c r="I1090" s="6">
        <v>1559.235825980961</v>
      </c>
      <c r="J1090" s="8" t="s">
        <v>680</v>
      </c>
      <c r="K1090" s="8" t="s">
        <v>680</v>
      </c>
      <c r="L1090" s="8" t="s">
        <v>680</v>
      </c>
      <c r="M1090" s="12">
        <v>94.08979407</v>
      </c>
    </row>
    <row r="1091" spans="1:13">
      <c r="A1091" t="s">
        <v>1768</v>
      </c>
      <c r="B1091">
        <v>3508801</v>
      </c>
      <c r="C1091" t="s">
        <v>132</v>
      </c>
      <c r="D1091">
        <v>2015</v>
      </c>
      <c r="E1091" t="s">
        <v>25</v>
      </c>
      <c r="F1091" s="6">
        <v>4964.454658560197</v>
      </c>
      <c r="G1091" s="12">
        <v>83.95441155518243</v>
      </c>
      <c r="H1091" s="6">
        <v>1445.3966354224</v>
      </c>
      <c r="I1091" s="6">
        <v>1191.841160792491</v>
      </c>
      <c r="J1091" s="6">
        <v>33441.21270367259</v>
      </c>
      <c r="K1091" s="12">
        <v>5.6</v>
      </c>
      <c r="L1091" s="12">
        <v>69.95708154506438</v>
      </c>
      <c r="M1091" s="12">
        <v>86.87299207014489</v>
      </c>
    </row>
    <row r="1092" spans="1:13">
      <c r="A1092" t="s">
        <v>1769</v>
      </c>
      <c r="B1092">
        <v>3508801</v>
      </c>
      <c r="C1092" t="s">
        <v>132</v>
      </c>
      <c r="D1092">
        <v>2016</v>
      </c>
      <c r="E1092" t="s">
        <v>25</v>
      </c>
      <c r="F1092" s="6">
        <v>4753.144917542956</v>
      </c>
      <c r="G1092" s="12">
        <v>88.83504211372744</v>
      </c>
      <c r="H1092" s="6">
        <v>1438.785756030801</v>
      </c>
      <c r="I1092" s="6">
        <v>1196.983847702311</v>
      </c>
      <c r="J1092" s="6">
        <v>37161.19617855758</v>
      </c>
      <c r="K1092" s="8" t="s">
        <v>680</v>
      </c>
      <c r="L1092" s="12">
        <v>78.9237668161435</v>
      </c>
      <c r="M1092" s="12">
        <v>83.52701563598237</v>
      </c>
    </row>
    <row r="1093" spans="1:13">
      <c r="A1093" t="s">
        <v>1770</v>
      </c>
      <c r="B1093">
        <v>3508801</v>
      </c>
      <c r="C1093" t="s">
        <v>132</v>
      </c>
      <c r="D1093">
        <v>2017</v>
      </c>
      <c r="E1093" t="s">
        <v>25</v>
      </c>
      <c r="F1093" s="6">
        <v>4517.99332527422</v>
      </c>
      <c r="G1093" s="12">
        <v>84.49145979048335</v>
      </c>
      <c r="H1093" s="6">
        <v>1446.297855897555</v>
      </c>
      <c r="I1093" s="6">
        <v>1308.772964092013</v>
      </c>
      <c r="J1093" s="6">
        <v>40889.63839201675</v>
      </c>
      <c r="K1093" s="12">
        <v>6.1</v>
      </c>
      <c r="L1093" s="12">
        <v>74.12280701754386</v>
      </c>
      <c r="M1093" s="12">
        <v>79.71999222446361</v>
      </c>
    </row>
    <row r="1094" spans="1:13">
      <c r="A1094" t="s">
        <v>1771</v>
      </c>
      <c r="B1094">
        <v>3508801</v>
      </c>
      <c r="C1094" t="s">
        <v>132</v>
      </c>
      <c r="D1094">
        <v>2018</v>
      </c>
      <c r="E1094" t="s">
        <v>25</v>
      </c>
      <c r="F1094" s="6">
        <v>4892.079319533942</v>
      </c>
      <c r="G1094" s="12">
        <v>81.86384521648208</v>
      </c>
      <c r="H1094" s="6">
        <v>1476.60420300582</v>
      </c>
      <c r="I1094" s="6">
        <v>1302.79238229755</v>
      </c>
      <c r="J1094" s="6">
        <v>41382.85667463652</v>
      </c>
      <c r="K1094" s="8" t="s">
        <v>680</v>
      </c>
      <c r="L1094" s="12">
        <v>68.24034334763948</v>
      </c>
      <c r="M1094" s="12">
        <v>86.5359910832359</v>
      </c>
    </row>
    <row r="1095" spans="1:13">
      <c r="A1095" t="s">
        <v>1772</v>
      </c>
      <c r="B1095">
        <v>3508801</v>
      </c>
      <c r="C1095" t="s">
        <v>132</v>
      </c>
      <c r="D1095">
        <v>2019</v>
      </c>
      <c r="E1095" t="s">
        <v>25</v>
      </c>
      <c r="F1095" s="6">
        <v>5056.732428703335</v>
      </c>
      <c r="G1095" s="12">
        <v>81.46974150071995</v>
      </c>
      <c r="H1095" s="6">
        <v>1445.12938874255</v>
      </c>
      <c r="I1095" s="6">
        <v>1385.753732938512</v>
      </c>
      <c r="J1095" s="6">
        <v>42420.34463273316</v>
      </c>
      <c r="K1095" s="12">
        <v>6.3</v>
      </c>
      <c r="L1095" s="12">
        <v>72.65306122448979</v>
      </c>
      <c r="M1095" s="12">
        <v>89.84296506077214</v>
      </c>
    </row>
    <row r="1096" spans="1:13">
      <c r="A1096" t="s">
        <v>1773</v>
      </c>
      <c r="B1096">
        <v>3508801</v>
      </c>
      <c r="C1096" t="s">
        <v>132</v>
      </c>
      <c r="D1096">
        <v>2020</v>
      </c>
      <c r="E1096" t="s">
        <v>25</v>
      </c>
      <c r="F1096" s="6">
        <v>5261.866430790365</v>
      </c>
      <c r="G1096" s="12">
        <v>81.6217897300203</v>
      </c>
      <c r="H1096" s="6">
        <v>1472.662992437211</v>
      </c>
      <c r="I1096" s="6">
        <v>1116.996154778359</v>
      </c>
      <c r="J1096" s="6">
        <v>46127.14833941878</v>
      </c>
      <c r="K1096" s="8" t="s">
        <v>680</v>
      </c>
      <c r="L1096" s="12">
        <v>74.10714285714286</v>
      </c>
      <c r="M1096" s="12">
        <v>93.88748272459247</v>
      </c>
    </row>
    <row r="1097" spans="1:13">
      <c r="A1097" t="s">
        <v>1774</v>
      </c>
      <c r="B1097">
        <v>3508801</v>
      </c>
      <c r="C1097" t="s">
        <v>132</v>
      </c>
      <c r="D1097">
        <v>2021</v>
      </c>
      <c r="E1097" t="s">
        <v>25</v>
      </c>
      <c r="F1097" s="6">
        <v>5329.601208699346</v>
      </c>
      <c r="G1097" s="12">
        <v>82.8290843641425</v>
      </c>
      <c r="H1097" s="6">
        <v>1474.868644381442</v>
      </c>
      <c r="I1097" s="6">
        <v>1283.916695590147</v>
      </c>
      <c r="J1097" s="6">
        <v>47723.81361449773</v>
      </c>
      <c r="K1097" s="12">
        <v>5.5</v>
      </c>
      <c r="L1097" s="12">
        <v>77.43589743589743</v>
      </c>
      <c r="M1097" s="12">
        <v>95.49046485626619</v>
      </c>
    </row>
    <row r="1098" spans="1:13">
      <c r="A1098" t="s">
        <v>1775</v>
      </c>
      <c r="B1098">
        <v>3508801</v>
      </c>
      <c r="C1098" t="s">
        <v>132</v>
      </c>
      <c r="D1098">
        <v>2022</v>
      </c>
      <c r="E1098" t="s">
        <v>25</v>
      </c>
      <c r="F1098" s="6">
        <v>6397.593387219492</v>
      </c>
      <c r="G1098" s="12">
        <v>80.99033505247375</v>
      </c>
      <c r="H1098" s="6">
        <v>1830.086995206846</v>
      </c>
      <c r="I1098" s="6">
        <v>1833.279001847351</v>
      </c>
      <c r="J1098" s="6">
        <v>50765.14839306713</v>
      </c>
      <c r="K1098" s="8" t="s">
        <v>680</v>
      </c>
      <c r="L1098" s="12">
        <v>73.91304347826087</v>
      </c>
      <c r="M1098" s="12">
        <v>106.5455202707534</v>
      </c>
    </row>
    <row r="1099" spans="1:13">
      <c r="A1099" t="s">
        <v>1776</v>
      </c>
      <c r="B1099">
        <v>3508801</v>
      </c>
      <c r="C1099" t="s">
        <v>132</v>
      </c>
      <c r="D1099">
        <v>2023</v>
      </c>
      <c r="E1099" t="s">
        <v>25</v>
      </c>
      <c r="F1099" s="6">
        <v>6122.50530760128</v>
      </c>
      <c r="G1099" s="12">
        <v>83.08797816902739</v>
      </c>
      <c r="H1099" s="6">
        <v>2020.21762937645</v>
      </c>
      <c r="I1099" s="6">
        <v>1912.241485355238</v>
      </c>
      <c r="J1099" s="6">
        <v>60788.87173970932</v>
      </c>
      <c r="K1099" s="12">
        <v>6.2</v>
      </c>
      <c r="L1099" s="12">
        <v>81.66666666666667</v>
      </c>
      <c r="M1099" s="12">
        <v>102.7325778088957</v>
      </c>
    </row>
    <row r="1100" spans="1:13">
      <c r="A1100" t="s">
        <v>1777</v>
      </c>
      <c r="B1100">
        <v>3508801</v>
      </c>
      <c r="C1100" t="s">
        <v>132</v>
      </c>
      <c r="D1100">
        <v>2024</v>
      </c>
      <c r="E1100" t="s">
        <v>25</v>
      </c>
      <c r="F1100" s="6">
        <v>6397.034494293317</v>
      </c>
      <c r="G1100" s="12">
        <v>84.86456525334511</v>
      </c>
      <c r="H1100" s="6">
        <v>1837.816355889818</v>
      </c>
      <c r="I1100" s="6">
        <v>1807.112260303863</v>
      </c>
      <c r="J1100" s="8" t="s">
        <v>680</v>
      </c>
      <c r="K1100" s="8" t="s">
        <v>680</v>
      </c>
      <c r="L1100" s="12">
        <v>80.48780487804878</v>
      </c>
      <c r="M1100" s="12">
        <v>108.1418681260285</v>
      </c>
    </row>
    <row r="1101" spans="1:13">
      <c r="A1101" t="s">
        <v>1778</v>
      </c>
      <c r="B1101">
        <v>3508801</v>
      </c>
      <c r="C1101" t="s">
        <v>132</v>
      </c>
      <c r="D1101">
        <v>2025</v>
      </c>
      <c r="E1101" t="s">
        <v>25</v>
      </c>
      <c r="F1101" s="6">
        <v>6845.211007275093</v>
      </c>
      <c r="G1101" s="12">
        <v>82.48993589972173</v>
      </c>
      <c r="H1101" s="6">
        <v>1917.034894422429</v>
      </c>
      <c r="I1101" s="6">
        <v>1931.138418998048</v>
      </c>
      <c r="J1101" s="8" t="s">
        <v>680</v>
      </c>
      <c r="K1101" s="8" t="s">
        <v>680</v>
      </c>
      <c r="L1101" s="8" t="s">
        <v>680</v>
      </c>
      <c r="M1101" s="12">
        <v>115.7319825</v>
      </c>
    </row>
    <row r="1102" spans="1:13">
      <c r="A1102" t="s">
        <v>1779</v>
      </c>
      <c r="B1102">
        <v>3508900</v>
      </c>
      <c r="C1102" t="s">
        <v>134</v>
      </c>
      <c r="D1102">
        <v>2015</v>
      </c>
      <c r="E1102" t="s">
        <v>11</v>
      </c>
      <c r="F1102" s="6">
        <v>5624.525376163278</v>
      </c>
      <c r="G1102" s="12">
        <v>94.08453161157856</v>
      </c>
      <c r="H1102" s="6">
        <v>1318.495595987894</v>
      </c>
      <c r="I1102" s="6">
        <v>1627.078755047445</v>
      </c>
      <c r="J1102" s="6">
        <v>20202.16368051888</v>
      </c>
      <c r="K1102" s="12">
        <v>6.1</v>
      </c>
      <c r="L1102" s="12">
        <v>88.23529411764706</v>
      </c>
      <c r="M1102" s="12">
        <v>23.65675373214275</v>
      </c>
    </row>
    <row r="1103" spans="1:13">
      <c r="A1103" t="s">
        <v>1780</v>
      </c>
      <c r="B1103">
        <v>3508900</v>
      </c>
      <c r="C1103" t="s">
        <v>134</v>
      </c>
      <c r="D1103">
        <v>2016</v>
      </c>
      <c r="E1103" t="s">
        <v>11</v>
      </c>
      <c r="F1103" s="6">
        <v>5268.091984363684</v>
      </c>
      <c r="G1103" s="12">
        <v>94.38729760927798</v>
      </c>
      <c r="H1103" s="6">
        <v>1373.438769573978</v>
      </c>
      <c r="I1103" s="6">
        <v>1469.528360149245</v>
      </c>
      <c r="J1103" s="6">
        <v>21436.83073820393</v>
      </c>
      <c r="K1103" s="8" t="s">
        <v>680</v>
      </c>
      <c r="L1103" s="12">
        <v>67.85714285714286</v>
      </c>
      <c r="M1103" s="12">
        <v>22.16813107020238</v>
      </c>
    </row>
    <row r="1104" spans="1:13">
      <c r="A1104" t="s">
        <v>1781</v>
      </c>
      <c r="B1104">
        <v>3508900</v>
      </c>
      <c r="C1104" t="s">
        <v>134</v>
      </c>
      <c r="D1104">
        <v>2017</v>
      </c>
      <c r="E1104" t="s">
        <v>11</v>
      </c>
      <c r="F1104" s="6">
        <v>5269.759570312504</v>
      </c>
      <c r="G1104" s="12">
        <v>92.11911846346898</v>
      </c>
      <c r="H1104" s="6">
        <v>1293.374282588372</v>
      </c>
      <c r="I1104" s="6">
        <v>1459.748677902141</v>
      </c>
      <c r="J1104" s="6">
        <v>21370.16237259694</v>
      </c>
      <c r="K1104" s="12">
        <v>6.5</v>
      </c>
      <c r="L1104" s="12">
        <v>85.36585365853658</v>
      </c>
      <c r="M1104" s="12">
        <v>22.19095755058596</v>
      </c>
    </row>
    <row r="1105" spans="1:13">
      <c r="A1105" t="s">
        <v>1782</v>
      </c>
      <c r="B1105">
        <v>3508900</v>
      </c>
      <c r="C1105" t="s">
        <v>134</v>
      </c>
      <c r="D1105">
        <v>2018</v>
      </c>
      <c r="E1105" t="s">
        <v>11</v>
      </c>
      <c r="F1105" s="6">
        <v>5348.475043527914</v>
      </c>
      <c r="G1105" s="12">
        <v>93.28615313427876</v>
      </c>
      <c r="H1105" s="6">
        <v>1419.542648709182</v>
      </c>
      <c r="I1105" s="6">
        <v>1687.10353446292</v>
      </c>
      <c r="J1105" s="6">
        <v>20135.89843537159</v>
      </c>
      <c r="K1105" s="8" t="s">
        <v>680</v>
      </c>
      <c r="L1105" s="12">
        <v>83.33333333333333</v>
      </c>
      <c r="M1105" s="12">
        <v>22.41011043238196</v>
      </c>
    </row>
    <row r="1106" spans="1:13">
      <c r="A1106" t="s">
        <v>1783</v>
      </c>
      <c r="B1106">
        <v>3508900</v>
      </c>
      <c r="C1106" t="s">
        <v>134</v>
      </c>
      <c r="D1106">
        <v>2019</v>
      </c>
      <c r="E1106" t="s">
        <v>11</v>
      </c>
      <c r="F1106" s="6">
        <v>5618.430751803578</v>
      </c>
      <c r="G1106" s="12">
        <v>92.69127808407627</v>
      </c>
      <c r="H1106" s="6">
        <v>1314.481061047989</v>
      </c>
      <c r="I1106" s="6">
        <v>1497.865053191044</v>
      </c>
      <c r="J1106" s="6">
        <v>19565.36042131688</v>
      </c>
      <c r="K1106" s="12">
        <v>6.5</v>
      </c>
      <c r="L1106" s="12">
        <v>71.05263157894737</v>
      </c>
      <c r="M1106" s="12">
        <v>23.5468432808088</v>
      </c>
    </row>
    <row r="1107" spans="1:13">
      <c r="A1107" t="s">
        <v>1784</v>
      </c>
      <c r="B1107">
        <v>3508900</v>
      </c>
      <c r="C1107" t="s">
        <v>134</v>
      </c>
      <c r="D1107">
        <v>2020</v>
      </c>
      <c r="E1107" t="s">
        <v>11</v>
      </c>
      <c r="F1107" s="6">
        <v>5759.162473517839</v>
      </c>
      <c r="G1107" s="12">
        <v>92.82040593815044</v>
      </c>
      <c r="H1107" s="6">
        <v>1416.471846561715</v>
      </c>
      <c r="I1107" s="6">
        <v>1127.694829613201</v>
      </c>
      <c r="J1107" s="6">
        <v>22004.65125551641</v>
      </c>
      <c r="K1107" s="8" t="s">
        <v>680</v>
      </c>
      <c r="L1107" s="12">
        <v>67.34693877551021</v>
      </c>
      <c r="M1107" s="12">
        <v>24.1481682514603</v>
      </c>
    </row>
    <row r="1108" spans="1:13">
      <c r="A1108" t="s">
        <v>1785</v>
      </c>
      <c r="B1108">
        <v>3508900</v>
      </c>
      <c r="C1108" t="s">
        <v>134</v>
      </c>
      <c r="D1108">
        <v>2021</v>
      </c>
      <c r="E1108" t="s">
        <v>11</v>
      </c>
      <c r="F1108" s="6">
        <v>6248.148726501085</v>
      </c>
      <c r="G1108" s="12">
        <v>93.22227932733789</v>
      </c>
      <c r="H1108" s="6">
        <v>1479.883239725741</v>
      </c>
      <c r="I1108" s="6">
        <v>1461.365821852501</v>
      </c>
      <c r="J1108" s="6">
        <v>20846.37611137252</v>
      </c>
      <c r="K1108" s="12">
        <v>6.1</v>
      </c>
      <c r="L1108" s="12">
        <v>80.43478260869566</v>
      </c>
      <c r="M1108" s="12">
        <v>26.21098390767205</v>
      </c>
    </row>
    <row r="1109" spans="1:13">
      <c r="A1109" t="s">
        <v>1786</v>
      </c>
      <c r="B1109">
        <v>3508900</v>
      </c>
      <c r="C1109" t="s">
        <v>134</v>
      </c>
      <c r="D1109">
        <v>2022</v>
      </c>
      <c r="E1109" t="s">
        <v>11</v>
      </c>
      <c r="F1109" s="6">
        <v>8412.736297475365</v>
      </c>
      <c r="G1109" s="12">
        <v>88.49015259367054</v>
      </c>
      <c r="H1109" s="6">
        <v>2153.374063800271</v>
      </c>
      <c r="I1109" s="6">
        <v>2083.683468648922</v>
      </c>
      <c r="J1109" s="6">
        <v>21809.94491691687</v>
      </c>
      <c r="K1109" s="8" t="s">
        <v>680</v>
      </c>
      <c r="L1109" s="12">
        <v>75.67567567567568</v>
      </c>
      <c r="M1109" s="12">
        <v>31.22807713622856</v>
      </c>
    </row>
    <row r="1110" spans="1:13">
      <c r="A1110" t="s">
        <v>1787</v>
      </c>
      <c r="B1110">
        <v>3508900</v>
      </c>
      <c r="C1110" t="s">
        <v>134</v>
      </c>
      <c r="D1110">
        <v>2023</v>
      </c>
      <c r="E1110" t="s">
        <v>11</v>
      </c>
      <c r="F1110" s="6">
        <v>7706.822854539542</v>
      </c>
      <c r="G1110" s="12">
        <v>85.97468821014056</v>
      </c>
      <c r="H1110" s="6">
        <v>2216.091780002777</v>
      </c>
      <c r="I1110" s="6">
        <v>2281.400161986474</v>
      </c>
      <c r="J1110" s="6">
        <v>25872.96865687535</v>
      </c>
      <c r="K1110" s="12">
        <v>5.8</v>
      </c>
      <c r="L1110" s="12">
        <v>77.5</v>
      </c>
      <c r="M1110" s="12">
        <v>28.73488901315068</v>
      </c>
    </row>
    <row r="1111" spans="1:13">
      <c r="A1111" t="s">
        <v>1788</v>
      </c>
      <c r="B1111">
        <v>3508900</v>
      </c>
      <c r="C1111" t="s">
        <v>134</v>
      </c>
      <c r="D1111">
        <v>2024</v>
      </c>
      <c r="E1111" t="s">
        <v>11</v>
      </c>
      <c r="F1111" s="6">
        <v>8334.238688471265</v>
      </c>
      <c r="G1111" s="12">
        <v>89.60240986595002</v>
      </c>
      <c r="H1111" s="6">
        <v>2531.886687974194</v>
      </c>
      <c r="I1111" s="6">
        <v>1994.272925146058</v>
      </c>
      <c r="J1111" s="8" t="s">
        <v>680</v>
      </c>
      <c r="K1111" s="8" t="s">
        <v>680</v>
      </c>
      <c r="L1111" s="12">
        <v>95.1219512195122</v>
      </c>
      <c r="M1111" s="12">
        <v>31.21172388832489</v>
      </c>
    </row>
    <row r="1112" spans="1:13">
      <c r="A1112" t="s">
        <v>1789</v>
      </c>
      <c r="B1112">
        <v>3508900</v>
      </c>
      <c r="C1112" t="s">
        <v>134</v>
      </c>
      <c r="D1112">
        <v>2025</v>
      </c>
      <c r="E1112" t="s">
        <v>11</v>
      </c>
      <c r="F1112" s="6">
        <v>8835.046500268385</v>
      </c>
      <c r="G1112" s="12">
        <v>90.00717257170409</v>
      </c>
      <c r="H1112" s="6">
        <v>3107.418505099302</v>
      </c>
      <c r="I1112" s="6">
        <v>2147.636583467526</v>
      </c>
      <c r="J1112" s="8" t="s">
        <v>680</v>
      </c>
      <c r="K1112" s="8" t="s">
        <v>680</v>
      </c>
      <c r="L1112" s="8" t="s">
        <v>680</v>
      </c>
      <c r="M1112" s="12">
        <v>32.91938326</v>
      </c>
    </row>
    <row r="1113" spans="1:13">
      <c r="A1113" t="s">
        <v>1790</v>
      </c>
      <c r="B1113">
        <v>3509007</v>
      </c>
      <c r="C1113" t="s">
        <v>135</v>
      </c>
      <c r="D1113">
        <v>2015</v>
      </c>
      <c r="E1113" t="s">
        <v>38</v>
      </c>
      <c r="F1113" s="6">
        <v>3423.157476587748</v>
      </c>
      <c r="G1113" s="12">
        <v>61.6401263769163</v>
      </c>
      <c r="H1113" s="6">
        <v>839.336824957467</v>
      </c>
      <c r="I1113" s="6">
        <v>1286.428715839886</v>
      </c>
      <c r="J1113" s="6">
        <v>48547.83162662787</v>
      </c>
      <c r="K1113" s="12">
        <v>6.1</v>
      </c>
      <c r="L1113" s="12">
        <v>69.6969696969697</v>
      </c>
      <c r="M1113" s="12">
        <v>327.8700231075745</v>
      </c>
    </row>
    <row r="1114" spans="1:13">
      <c r="A1114" t="s">
        <v>1791</v>
      </c>
      <c r="B1114">
        <v>3509007</v>
      </c>
      <c r="C1114" t="s">
        <v>135</v>
      </c>
      <c r="D1114">
        <v>2016</v>
      </c>
      <c r="E1114" t="s">
        <v>38</v>
      </c>
      <c r="F1114" s="6">
        <v>3684.230770219855</v>
      </c>
      <c r="G1114" s="12">
        <v>64.57294072538829</v>
      </c>
      <c r="H1114" s="6">
        <v>751.1236775314134</v>
      </c>
      <c r="I1114" s="6">
        <v>1240.791531093735</v>
      </c>
      <c r="J1114" s="6">
        <v>49072.80019823009</v>
      </c>
      <c r="K1114" s="8" t="s">
        <v>680</v>
      </c>
      <c r="L1114" s="12">
        <v>71.85501066098081</v>
      </c>
      <c r="M1114" s="12">
        <v>357.4293324036494</v>
      </c>
    </row>
    <row r="1115" spans="1:13">
      <c r="A1115" t="s">
        <v>1792</v>
      </c>
      <c r="B1115">
        <v>3509007</v>
      </c>
      <c r="C1115" t="s">
        <v>135</v>
      </c>
      <c r="D1115">
        <v>2017</v>
      </c>
      <c r="E1115" t="s">
        <v>38</v>
      </c>
      <c r="F1115" s="6">
        <v>3747.603182283606</v>
      </c>
      <c r="G1115" s="12">
        <v>63.12634487613735</v>
      </c>
      <c r="H1115" s="6">
        <v>727.3063747247335</v>
      </c>
      <c r="I1115" s="6">
        <v>1214.636846686729</v>
      </c>
      <c r="J1115" s="6">
        <v>50880.64241849614</v>
      </c>
      <c r="K1115" s="12">
        <v>6.5</v>
      </c>
      <c r="L1115" s="12">
        <v>71.47766323024055</v>
      </c>
      <c r="M1115" s="12">
        <v>368.1008273734426</v>
      </c>
    </row>
    <row r="1116" spans="1:13">
      <c r="A1116" t="s">
        <v>1793</v>
      </c>
      <c r="B1116">
        <v>3509007</v>
      </c>
      <c r="C1116" t="s">
        <v>135</v>
      </c>
      <c r="D1116">
        <v>2018</v>
      </c>
      <c r="E1116" t="s">
        <v>38</v>
      </c>
      <c r="F1116" s="6">
        <v>4111.505437783293</v>
      </c>
      <c r="G1116" s="12">
        <v>60.65982667076084</v>
      </c>
      <c r="H1116" s="6">
        <v>833.2013677614722</v>
      </c>
      <c r="I1116" s="6">
        <v>1270.11282210297</v>
      </c>
      <c r="J1116" s="6">
        <v>51551.6999441942</v>
      </c>
      <c r="K1116" s="8" t="s">
        <v>680</v>
      </c>
      <c r="L1116" s="12">
        <v>73.92832044975404</v>
      </c>
      <c r="M1116" s="12">
        <v>411.6809279798033</v>
      </c>
    </row>
    <row r="1117" spans="1:13">
      <c r="A1117" t="s">
        <v>1794</v>
      </c>
      <c r="B1117">
        <v>3509007</v>
      </c>
      <c r="C1117" t="s">
        <v>135</v>
      </c>
      <c r="D1117">
        <v>2019</v>
      </c>
      <c r="E1117" t="s">
        <v>38</v>
      </c>
      <c r="F1117" s="6">
        <v>4144.208755217232</v>
      </c>
      <c r="G1117" s="12">
        <v>64.78253110792107</v>
      </c>
      <c r="H1117" s="6">
        <v>854.8880178143503</v>
      </c>
      <c r="I1117" s="6">
        <v>1241.81832157951</v>
      </c>
      <c r="J1117" s="6">
        <v>53996.13550555203</v>
      </c>
      <c r="K1117" s="12">
        <v>6.4</v>
      </c>
      <c r="L1117" s="12">
        <v>75.91508052708639</v>
      </c>
      <c r="M1117" s="12">
        <v>420.5128623918925</v>
      </c>
    </row>
    <row r="1118" spans="1:13">
      <c r="A1118" t="s">
        <v>1795</v>
      </c>
      <c r="B1118">
        <v>3509007</v>
      </c>
      <c r="C1118" t="s">
        <v>135</v>
      </c>
      <c r="D1118">
        <v>2020</v>
      </c>
      <c r="E1118" t="s">
        <v>38</v>
      </c>
      <c r="F1118" s="6">
        <v>4220.281361171643</v>
      </c>
      <c r="G1118" s="12">
        <v>65.12826754749324</v>
      </c>
      <c r="H1118" s="6">
        <v>1081.272313428002</v>
      </c>
      <c r="I1118" s="6">
        <v>1140.211701899525</v>
      </c>
      <c r="J1118" s="6">
        <v>53648.07161475941</v>
      </c>
      <c r="K1118" s="8" t="s">
        <v>680</v>
      </c>
      <c r="L1118" s="12">
        <v>74.4945567651633</v>
      </c>
      <c r="M1118" s="12">
        <v>433.7394168944156</v>
      </c>
    </row>
    <row r="1119" spans="1:13">
      <c r="A1119" t="s">
        <v>1796</v>
      </c>
      <c r="B1119">
        <v>3509007</v>
      </c>
      <c r="C1119" t="s">
        <v>135</v>
      </c>
      <c r="D1119">
        <v>2021</v>
      </c>
      <c r="E1119" t="s">
        <v>38</v>
      </c>
      <c r="F1119" s="6">
        <v>4239.854230877146</v>
      </c>
      <c r="G1119" s="12">
        <v>67.91510966260856</v>
      </c>
      <c r="H1119" s="6">
        <v>1055.276452144949</v>
      </c>
      <c r="I1119" s="6">
        <v>1245.695300192649</v>
      </c>
      <c r="J1119" s="6">
        <v>58504.18690815628</v>
      </c>
      <c r="K1119" s="12">
        <v>6</v>
      </c>
      <c r="L1119" s="12">
        <v>74.76114649681529</v>
      </c>
      <c r="M1119" s="12">
        <v>441.1313935973818</v>
      </c>
    </row>
    <row r="1120" spans="1:13">
      <c r="A1120" t="s">
        <v>1797</v>
      </c>
      <c r="B1120">
        <v>3509007</v>
      </c>
      <c r="C1120" t="s">
        <v>135</v>
      </c>
      <c r="D1120">
        <v>2022</v>
      </c>
      <c r="E1120" t="s">
        <v>38</v>
      </c>
      <c r="F1120" s="6">
        <v>5223.334076383698</v>
      </c>
      <c r="G1120" s="12">
        <v>68.77485703924958</v>
      </c>
      <c r="H1120" s="6">
        <v>1128.109778332115</v>
      </c>
      <c r="I1120" s="6">
        <v>1478.051893599961</v>
      </c>
      <c r="J1120" s="6">
        <v>62393.70099059544</v>
      </c>
      <c r="K1120" s="8" t="s">
        <v>680</v>
      </c>
      <c r="L1120" s="12">
        <v>74.85232067510549</v>
      </c>
      <c r="M1120" s="12">
        <v>496.3838839468955</v>
      </c>
    </row>
    <row r="1121" spans="1:13">
      <c r="A1121" t="s">
        <v>1798</v>
      </c>
      <c r="B1121">
        <v>3509007</v>
      </c>
      <c r="C1121" t="s">
        <v>135</v>
      </c>
      <c r="D1121">
        <v>2023</v>
      </c>
      <c r="E1121" t="s">
        <v>38</v>
      </c>
      <c r="F1121" s="6">
        <v>5019.355259206554</v>
      </c>
      <c r="G1121" s="12">
        <v>65.28110446589096</v>
      </c>
      <c r="H1121" s="6">
        <v>1266.861950493914</v>
      </c>
      <c r="I1121" s="6">
        <v>1409.167314859335</v>
      </c>
      <c r="J1121" s="6">
        <v>62461.21996870104</v>
      </c>
      <c r="K1121" s="12">
        <v>6</v>
      </c>
      <c r="L1121" s="12">
        <v>78.46556233653008</v>
      </c>
      <c r="M1121" s="12">
        <v>485.0930793483878</v>
      </c>
    </row>
    <row r="1122" spans="1:13">
      <c r="A1122" t="s">
        <v>1799</v>
      </c>
      <c r="B1122">
        <v>3509007</v>
      </c>
      <c r="C1122" t="s">
        <v>135</v>
      </c>
      <c r="D1122">
        <v>2024</v>
      </c>
      <c r="E1122" t="s">
        <v>38</v>
      </c>
      <c r="F1122" s="6">
        <v>5425.423764021325</v>
      </c>
      <c r="G1122" s="12">
        <v>65.19377398380803</v>
      </c>
      <c r="H1122" s="6">
        <v>1396.7923955523</v>
      </c>
      <c r="I1122" s="6">
        <v>1452.700293039017</v>
      </c>
      <c r="J1122" s="8" t="s">
        <v>680</v>
      </c>
      <c r="K1122" s="8" t="s">
        <v>680</v>
      </c>
      <c r="L1122" s="12">
        <v>79.13223140495867</v>
      </c>
      <c r="M1122" s="12">
        <v>533.0858627814433</v>
      </c>
    </row>
    <row r="1123" spans="1:13">
      <c r="A1123" t="s">
        <v>1800</v>
      </c>
      <c r="B1123">
        <v>3509007</v>
      </c>
      <c r="C1123" t="s">
        <v>135</v>
      </c>
      <c r="D1123">
        <v>2025</v>
      </c>
      <c r="E1123" t="s">
        <v>38</v>
      </c>
      <c r="F1123" s="6">
        <v>5387.618312311642</v>
      </c>
      <c r="G1123" s="12">
        <v>64.04072731743831</v>
      </c>
      <c r="H1123" s="6">
        <v>1423.840103704756</v>
      </c>
      <c r="I1123" s="6">
        <v>1494.530344498676</v>
      </c>
      <c r="J1123" s="8" t="s">
        <v>680</v>
      </c>
      <c r="K1123" s="8" t="s">
        <v>680</v>
      </c>
      <c r="L1123" s="8" t="s">
        <v>680</v>
      </c>
      <c r="M1123" s="12">
        <v>530.94439706</v>
      </c>
    </row>
    <row r="1124" spans="1:13">
      <c r="A1124" t="s">
        <v>1801</v>
      </c>
      <c r="B1124">
        <v>3509106</v>
      </c>
      <c r="C1124" t="s">
        <v>136</v>
      </c>
      <c r="D1124">
        <v>2015</v>
      </c>
      <c r="E1124" t="s">
        <v>19</v>
      </c>
      <c r="F1124" s="6">
        <v>6526.810144067703</v>
      </c>
      <c r="G1124" s="12">
        <v>79.05601487449565</v>
      </c>
      <c r="H1124" s="6">
        <v>1404.153847682387</v>
      </c>
      <c r="I1124" s="6">
        <v>2319.072648369661</v>
      </c>
      <c r="J1124" s="6">
        <v>22306.8673757938</v>
      </c>
      <c r="K1124" s="12">
        <v>6.5</v>
      </c>
      <c r="L1124" s="12">
        <v>52.63157894736842</v>
      </c>
      <c r="M1124" s="12">
        <v>36.28906440101643</v>
      </c>
    </row>
    <row r="1125" spans="1:13">
      <c r="A1125" t="s">
        <v>1802</v>
      </c>
      <c r="B1125">
        <v>3509106</v>
      </c>
      <c r="C1125" t="s">
        <v>136</v>
      </c>
      <c r="D1125">
        <v>2016</v>
      </c>
      <c r="E1125" t="s">
        <v>19</v>
      </c>
      <c r="F1125" s="6">
        <v>6252.553465548697</v>
      </c>
      <c r="G1125" s="12">
        <v>81.20846218495468</v>
      </c>
      <c r="H1125" s="6">
        <v>1524.108119491381</v>
      </c>
      <c r="I1125" s="6">
        <v>1837.617225147739</v>
      </c>
      <c r="J1125" s="6">
        <v>21724.63314498779</v>
      </c>
      <c r="K1125" s="8" t="s">
        <v>680</v>
      </c>
      <c r="L1125" s="12">
        <v>64.58333333333333</v>
      </c>
      <c r="M1125" s="12">
        <v>35.18937090410807</v>
      </c>
    </row>
    <row r="1126" spans="1:13">
      <c r="A1126" t="s">
        <v>1803</v>
      </c>
      <c r="B1126">
        <v>3509106</v>
      </c>
      <c r="C1126" t="s">
        <v>136</v>
      </c>
      <c r="D1126">
        <v>2017</v>
      </c>
      <c r="E1126" t="s">
        <v>19</v>
      </c>
      <c r="F1126" s="6">
        <v>6365.615883362662</v>
      </c>
      <c r="G1126" s="12">
        <v>78.6184824729153</v>
      </c>
      <c r="H1126" s="6">
        <v>1443.235656541744</v>
      </c>
      <c r="I1126" s="6">
        <v>1733.731577209103</v>
      </c>
      <c r="J1126" s="6">
        <v>20611.0109596629</v>
      </c>
      <c r="K1126" s="12">
        <v>6.8</v>
      </c>
      <c r="L1126" s="12">
        <v>72.34042553191489</v>
      </c>
      <c r="M1126" s="12">
        <v>36.25218245575036</v>
      </c>
    </row>
    <row r="1127" spans="1:13">
      <c r="A1127" t="s">
        <v>1804</v>
      </c>
      <c r="B1127">
        <v>3509106</v>
      </c>
      <c r="C1127" t="s">
        <v>136</v>
      </c>
      <c r="D1127">
        <v>2018</v>
      </c>
      <c r="E1127" t="s">
        <v>19</v>
      </c>
      <c r="F1127" s="6">
        <v>6239.62035261935</v>
      </c>
      <c r="G1127" s="12">
        <v>81.2468869547976</v>
      </c>
      <c r="H1127" s="6">
        <v>1488.23830655517</v>
      </c>
      <c r="I1127" s="6">
        <v>1796.35912990905</v>
      </c>
      <c r="J1127" s="6">
        <v>18929.59559604943</v>
      </c>
      <c r="K1127" s="8" t="s">
        <v>680</v>
      </c>
      <c r="L1127" s="12">
        <v>75</v>
      </c>
      <c r="M1127" s="12">
        <v>36.18979804519223</v>
      </c>
    </row>
    <row r="1128" spans="1:13">
      <c r="A1128" t="s">
        <v>1805</v>
      </c>
      <c r="B1128">
        <v>3509106</v>
      </c>
      <c r="C1128" t="s">
        <v>136</v>
      </c>
      <c r="D1128">
        <v>2019</v>
      </c>
      <c r="E1128" t="s">
        <v>19</v>
      </c>
      <c r="F1128" s="6">
        <v>6816.690202221522</v>
      </c>
      <c r="G1128" s="12">
        <v>80.1104339121308</v>
      </c>
      <c r="H1128" s="6">
        <v>1345.910965568867</v>
      </c>
      <c r="I1128" s="6">
        <v>1728.510336987704</v>
      </c>
      <c r="J1128" s="6">
        <v>18799.72232458237</v>
      </c>
      <c r="K1128" s="12">
        <v>6.5</v>
      </c>
      <c r="L1128" s="12">
        <v>65.11627906976744</v>
      </c>
      <c r="M1128" s="12">
        <v>40.04123824784922</v>
      </c>
    </row>
    <row r="1129" spans="1:13">
      <c r="A1129" t="s">
        <v>1806</v>
      </c>
      <c r="B1129">
        <v>3509106</v>
      </c>
      <c r="C1129" t="s">
        <v>136</v>
      </c>
      <c r="D1129">
        <v>2020</v>
      </c>
      <c r="E1129" t="s">
        <v>19</v>
      </c>
      <c r="F1129" s="6">
        <v>6284.126835462691</v>
      </c>
      <c r="G1129" s="12">
        <v>80.65191075740361</v>
      </c>
      <c r="H1129" s="6">
        <v>1679.414213227312</v>
      </c>
      <c r="I1129" s="6">
        <v>1243.162212309798</v>
      </c>
      <c r="J1129" s="6">
        <v>20276.41563886991</v>
      </c>
      <c r="K1129" s="8" t="s">
        <v>680</v>
      </c>
      <c r="L1129" s="12">
        <v>70.96774193548387</v>
      </c>
      <c r="M1129" s="12">
        <v>37.36541816366116</v>
      </c>
    </row>
    <row r="1130" spans="1:13">
      <c r="A1130" t="s">
        <v>1807</v>
      </c>
      <c r="B1130">
        <v>3509106</v>
      </c>
      <c r="C1130" t="s">
        <v>136</v>
      </c>
      <c r="D1130">
        <v>2021</v>
      </c>
      <c r="E1130" t="s">
        <v>19</v>
      </c>
      <c r="F1130" s="6">
        <v>6370.974260256119</v>
      </c>
      <c r="G1130" s="12">
        <v>85.92441931819619</v>
      </c>
      <c r="H1130" s="6">
        <v>1460.022673163439</v>
      </c>
      <c r="I1130" s="6">
        <v>1520.755842588493</v>
      </c>
      <c r="J1130" s="6">
        <v>20040.70836451521</v>
      </c>
      <c r="K1130" s="12">
        <v>6.1</v>
      </c>
      <c r="L1130" s="12">
        <v>78.78787878787878</v>
      </c>
      <c r="M1130" s="12">
        <v>38.33415212396107</v>
      </c>
    </row>
    <row r="1131" spans="1:13">
      <c r="A1131" t="s">
        <v>1808</v>
      </c>
      <c r="B1131">
        <v>3509106</v>
      </c>
      <c r="C1131" t="s">
        <v>136</v>
      </c>
      <c r="D1131">
        <v>2022</v>
      </c>
      <c r="E1131" t="s">
        <v>19</v>
      </c>
      <c r="F1131" s="6">
        <v>7912.275059295077</v>
      </c>
      <c r="G1131" s="12">
        <v>83.0872753413756</v>
      </c>
      <c r="H1131" s="6">
        <v>1825.143923312301</v>
      </c>
      <c r="I1131" s="6">
        <v>2773.646578780874</v>
      </c>
      <c r="J1131" s="6">
        <v>19184.56554938247</v>
      </c>
      <c r="K1131" s="8" t="s">
        <v>680</v>
      </c>
      <c r="L1131" s="12">
        <v>65.51724137931035</v>
      </c>
      <c r="M1131" s="12">
        <v>43.2484954741069</v>
      </c>
    </row>
    <row r="1132" spans="1:13">
      <c r="A1132" t="s">
        <v>1809</v>
      </c>
      <c r="B1132">
        <v>3509106</v>
      </c>
      <c r="C1132" t="s">
        <v>136</v>
      </c>
      <c r="D1132">
        <v>2023</v>
      </c>
      <c r="E1132" t="s">
        <v>19</v>
      </c>
      <c r="F1132" s="6">
        <v>7908.242917211803</v>
      </c>
      <c r="G1132" s="12">
        <v>81.44992960179472</v>
      </c>
      <c r="H1132" s="6">
        <v>2038.479178217575</v>
      </c>
      <c r="I1132" s="6">
        <v>2238.125700103484</v>
      </c>
      <c r="J1132" s="6">
        <v>22195.39170586563</v>
      </c>
      <c r="K1132" s="12">
        <v>6.5</v>
      </c>
      <c r="L1132" s="12">
        <v>62.5</v>
      </c>
      <c r="M1132" s="12">
        <v>43.69699623905382</v>
      </c>
    </row>
    <row r="1133" spans="1:13">
      <c r="A1133" t="s">
        <v>1810</v>
      </c>
      <c r="B1133">
        <v>3509106</v>
      </c>
      <c r="C1133" t="s">
        <v>136</v>
      </c>
      <c r="D1133">
        <v>2024</v>
      </c>
      <c r="E1133" t="s">
        <v>19</v>
      </c>
      <c r="F1133" s="6">
        <v>8383.507203849245</v>
      </c>
      <c r="G1133" s="12">
        <v>81.72344272418349</v>
      </c>
      <c r="H1133" s="6">
        <v>1935.236641248588</v>
      </c>
      <c r="I1133" s="6">
        <v>2178.465504281281</v>
      </c>
      <c r="J1133" s="8" t="s">
        <v>680</v>
      </c>
      <c r="K1133" s="8" t="s">
        <v>680</v>
      </c>
      <c r="L1133" s="12">
        <v>80</v>
      </c>
      <c r="M1133" s="12">
        <v>46.82188773349804</v>
      </c>
    </row>
    <row r="1134" spans="1:13">
      <c r="A1134" t="s">
        <v>1811</v>
      </c>
      <c r="B1134">
        <v>3509106</v>
      </c>
      <c r="C1134" t="s">
        <v>136</v>
      </c>
      <c r="D1134">
        <v>2025</v>
      </c>
      <c r="E1134" t="s">
        <v>19</v>
      </c>
      <c r="F1134" s="6">
        <v>8616.02500803715</v>
      </c>
      <c r="G1134" s="12">
        <v>80.74773160789162</v>
      </c>
      <c r="H1134" s="6">
        <v>1966.692936238614</v>
      </c>
      <c r="I1134" s="6">
        <v>2144.12099839257</v>
      </c>
      <c r="J1134" s="8" t="s">
        <v>680</v>
      </c>
      <c r="K1134" s="8" t="s">
        <v>680</v>
      </c>
      <c r="L1134" s="8" t="s">
        <v>680</v>
      </c>
      <c r="M1134" s="12">
        <v>48.24112402</v>
      </c>
    </row>
    <row r="1135" spans="1:13">
      <c r="A1135" t="s">
        <v>1812</v>
      </c>
      <c r="B1135">
        <v>3509205</v>
      </c>
      <c r="C1135" t="s">
        <v>138</v>
      </c>
      <c r="D1135">
        <v>2015</v>
      </c>
      <c r="E1135" t="s">
        <v>38</v>
      </c>
      <c r="F1135" s="6">
        <v>8494.896673803525</v>
      </c>
      <c r="G1135" s="12">
        <v>64.50338649992909</v>
      </c>
      <c r="H1135" s="6">
        <v>1879.610844129469</v>
      </c>
      <c r="I1135" s="6">
        <v>2198.222416377674</v>
      </c>
      <c r="J1135" s="6">
        <v>266285.9637675068</v>
      </c>
      <c r="K1135" s="12">
        <v>5.8</v>
      </c>
      <c r="L1135" s="12">
        <v>77.86318216756341</v>
      </c>
      <c r="M1135" s="12">
        <v>609.9760556624622</v>
      </c>
    </row>
    <row r="1136" spans="1:13">
      <c r="A1136" t="s">
        <v>1813</v>
      </c>
      <c r="B1136">
        <v>3509205</v>
      </c>
      <c r="C1136" t="s">
        <v>138</v>
      </c>
      <c r="D1136">
        <v>2016</v>
      </c>
      <c r="E1136" t="s">
        <v>38</v>
      </c>
      <c r="F1136" s="6">
        <v>8022.353777970443</v>
      </c>
      <c r="G1136" s="12">
        <v>64.25534715116913</v>
      </c>
      <c r="H1136" s="6">
        <v>1569.756086199457</v>
      </c>
      <c r="I1136" s="6">
        <v>2282.84864537889</v>
      </c>
      <c r="J1136" s="6">
        <v>286118.9166714288</v>
      </c>
      <c r="K1136" s="8" t="s">
        <v>680</v>
      </c>
      <c r="L1136" s="12">
        <v>78.02621434078642</v>
      </c>
      <c r="M1136" s="12">
        <v>584.629031569596</v>
      </c>
    </row>
    <row r="1137" spans="1:13">
      <c r="A1137" t="s">
        <v>1814</v>
      </c>
      <c r="B1137">
        <v>3509205</v>
      </c>
      <c r="C1137" t="s">
        <v>138</v>
      </c>
      <c r="D1137">
        <v>2017</v>
      </c>
      <c r="E1137" t="s">
        <v>38</v>
      </c>
      <c r="F1137" s="6">
        <v>8083.127569424043</v>
      </c>
      <c r="G1137" s="12">
        <v>64.17065030500066</v>
      </c>
      <c r="H1137" s="6">
        <v>1506.621374245424</v>
      </c>
      <c r="I1137" s="6">
        <v>2273.342427559533</v>
      </c>
      <c r="J1137" s="6">
        <v>301639.3893593955</v>
      </c>
      <c r="K1137" s="12">
        <v>6</v>
      </c>
      <c r="L1137" s="12">
        <v>75.58402411454408</v>
      </c>
      <c r="M1137" s="12">
        <v>597.5128730593947</v>
      </c>
    </row>
    <row r="1138" spans="1:13">
      <c r="A1138" t="s">
        <v>1815</v>
      </c>
      <c r="B1138">
        <v>3509205</v>
      </c>
      <c r="C1138" t="s">
        <v>138</v>
      </c>
      <c r="D1138">
        <v>2018</v>
      </c>
      <c r="E1138" t="s">
        <v>38</v>
      </c>
      <c r="F1138" s="6">
        <v>8495.234299827804</v>
      </c>
      <c r="G1138" s="12">
        <v>64.92895074848522</v>
      </c>
      <c r="H1138" s="6">
        <v>1359.846423770491</v>
      </c>
      <c r="I1138" s="6">
        <v>2178.399365402335</v>
      </c>
      <c r="J1138" s="6">
        <v>325943.6146666926</v>
      </c>
      <c r="K1138" s="8" t="s">
        <v>680</v>
      </c>
      <c r="L1138" s="12">
        <v>70.20080321285141</v>
      </c>
      <c r="M1138" s="12">
        <v>642.5625319703754</v>
      </c>
    </row>
    <row r="1139" spans="1:13">
      <c r="A1139" t="s">
        <v>1816</v>
      </c>
      <c r="B1139">
        <v>3509205</v>
      </c>
      <c r="C1139" t="s">
        <v>138</v>
      </c>
      <c r="D1139">
        <v>2019</v>
      </c>
      <c r="E1139" t="s">
        <v>38</v>
      </c>
      <c r="F1139" s="6">
        <v>9780.303697179786</v>
      </c>
      <c r="G1139" s="12">
        <v>59.62112138689871</v>
      </c>
      <c r="H1139" s="6">
        <v>1591.847954354374</v>
      </c>
      <c r="I1139" s="6">
        <v>2367.61844021907</v>
      </c>
      <c r="J1139" s="6">
        <v>354850.4453400201</v>
      </c>
      <c r="K1139" s="12">
        <v>5.9</v>
      </c>
      <c r="L1139" s="12">
        <v>76.46616541353383</v>
      </c>
      <c r="M1139" s="12">
        <v>751.1371042471047</v>
      </c>
    </row>
    <row r="1140" spans="1:13">
      <c r="A1140" t="s">
        <v>1817</v>
      </c>
      <c r="B1140">
        <v>3509205</v>
      </c>
      <c r="C1140" t="s">
        <v>138</v>
      </c>
      <c r="D1140">
        <v>2020</v>
      </c>
      <c r="E1140" t="s">
        <v>38</v>
      </c>
      <c r="F1140" s="6">
        <v>9715.256809833067</v>
      </c>
      <c r="G1140" s="12">
        <v>60.46853778839746</v>
      </c>
      <c r="H1140" s="6">
        <v>2275.718705954114</v>
      </c>
      <c r="I1140" s="6">
        <v>2190.723290244339</v>
      </c>
      <c r="J1140" s="6">
        <v>370309.3958709039</v>
      </c>
      <c r="K1140" s="8" t="s">
        <v>680</v>
      </c>
      <c r="L1140" s="12">
        <v>78.01364670204701</v>
      </c>
      <c r="M1140" s="12">
        <v>757.1488242175302</v>
      </c>
    </row>
    <row r="1141" spans="1:13">
      <c r="A1141" t="s">
        <v>1818</v>
      </c>
      <c r="B1141">
        <v>3509205</v>
      </c>
      <c r="C1141" t="s">
        <v>138</v>
      </c>
      <c r="D1141">
        <v>2021</v>
      </c>
      <c r="E1141" t="s">
        <v>38</v>
      </c>
      <c r="F1141" s="6">
        <v>11112.26783056855</v>
      </c>
      <c r="G1141" s="12">
        <v>60.89666099982134</v>
      </c>
      <c r="H1141" s="6">
        <v>2392.239333924407</v>
      </c>
      <c r="I1141" s="6">
        <v>2590.681270217735</v>
      </c>
      <c r="J1141" s="6">
        <v>360025.5967600337</v>
      </c>
      <c r="K1141" s="12">
        <v>5.8</v>
      </c>
      <c r="L1141" s="12">
        <v>81.78988326848248</v>
      </c>
      <c r="M1141" s="12">
        <v>878.2469757211549</v>
      </c>
    </row>
    <row r="1142" spans="1:13">
      <c r="A1142" t="s">
        <v>1819</v>
      </c>
      <c r="B1142">
        <v>3509205</v>
      </c>
      <c r="C1142" t="s">
        <v>138</v>
      </c>
      <c r="D1142">
        <v>2022</v>
      </c>
      <c r="E1142" t="s">
        <v>38</v>
      </c>
      <c r="F1142" s="6">
        <v>10796.17724248863</v>
      </c>
      <c r="G1142" s="12">
        <v>58.27086571192599</v>
      </c>
      <c r="H1142" s="6">
        <v>1942.351140170854</v>
      </c>
      <c r="I1142" s="6">
        <v>3111.068495373207</v>
      </c>
      <c r="J1142" s="6">
        <v>300916.1613037206</v>
      </c>
      <c r="K1142" s="8" t="s">
        <v>680</v>
      </c>
      <c r="L1142" s="12">
        <v>83.5130970724191</v>
      </c>
      <c r="M1142" s="12">
        <v>1000.686872429028</v>
      </c>
    </row>
    <row r="1143" spans="1:13">
      <c r="A1143" t="s">
        <v>1820</v>
      </c>
      <c r="B1143">
        <v>3509205</v>
      </c>
      <c r="C1143" t="s">
        <v>138</v>
      </c>
      <c r="D1143">
        <v>2023</v>
      </c>
      <c r="E1143" t="s">
        <v>38</v>
      </c>
      <c r="F1143" s="6">
        <v>10350.89608204122</v>
      </c>
      <c r="G1143" s="12">
        <v>60.71423792372072</v>
      </c>
      <c r="H1143" s="6">
        <v>2063.796179987879</v>
      </c>
      <c r="I1143" s="6">
        <v>3010.480595686784</v>
      </c>
      <c r="J1143" s="6">
        <v>334309.4162403319</v>
      </c>
      <c r="K1143" s="12">
        <v>6.1</v>
      </c>
      <c r="L1143" s="12">
        <v>80.59815950920246</v>
      </c>
      <c r="M1143" s="12">
        <v>983.604251092049</v>
      </c>
    </row>
    <row r="1144" spans="1:13">
      <c r="A1144" t="s">
        <v>1821</v>
      </c>
      <c r="B1144">
        <v>3509205</v>
      </c>
      <c r="C1144" t="s">
        <v>138</v>
      </c>
      <c r="D1144">
        <v>2024</v>
      </c>
      <c r="E1144" t="s">
        <v>38</v>
      </c>
      <c r="F1144" s="6">
        <v>11149.51416549317</v>
      </c>
      <c r="G1144" s="12">
        <v>63.98774223321701</v>
      </c>
      <c r="H1144" s="6">
        <v>2327.191791215977</v>
      </c>
      <c r="I1144" s="6">
        <v>3094.455239773422</v>
      </c>
      <c r="J1144" s="8" t="s">
        <v>680</v>
      </c>
      <c r="K1144" s="8" t="s">
        <v>680</v>
      </c>
      <c r="L1144" s="12">
        <v>80.70607553366175</v>
      </c>
      <c r="M1144" s="12">
        <v>1085.550147694911</v>
      </c>
    </row>
    <row r="1145" spans="1:13">
      <c r="A1145" t="s">
        <v>1822</v>
      </c>
      <c r="B1145">
        <v>3509205</v>
      </c>
      <c r="C1145" t="s">
        <v>138</v>
      </c>
      <c r="D1145">
        <v>2025</v>
      </c>
      <c r="E1145" t="s">
        <v>38</v>
      </c>
      <c r="F1145" s="6">
        <v>11670.38057103645</v>
      </c>
      <c r="G1145" s="12">
        <v>61.8708053540382</v>
      </c>
      <c r="H1145" s="6">
        <v>2634.06631901591</v>
      </c>
      <c r="I1145" s="6">
        <v>3076.941552584761</v>
      </c>
      <c r="J1145" s="8" t="s">
        <v>680</v>
      </c>
      <c r="K1145" s="8" t="s">
        <v>680</v>
      </c>
      <c r="L1145" s="8" t="s">
        <v>680</v>
      </c>
      <c r="M1145" s="12">
        <v>1147.95698487</v>
      </c>
    </row>
    <row r="1146" spans="1:13">
      <c r="A1146" t="s">
        <v>1823</v>
      </c>
      <c r="B1146">
        <v>3509254</v>
      </c>
      <c r="C1146" t="s">
        <v>139</v>
      </c>
      <c r="D1146">
        <v>2015</v>
      </c>
      <c r="E1146" t="s">
        <v>7</v>
      </c>
      <c r="F1146" s="6">
        <v>5596.376201327254</v>
      </c>
      <c r="G1146" s="12">
        <v>84.58374651194636</v>
      </c>
      <c r="H1146" s="6">
        <v>1444.875606035671</v>
      </c>
      <c r="I1146" s="6">
        <v>1534.786856580112</v>
      </c>
      <c r="J1146" s="6">
        <v>53643.92783531625</v>
      </c>
      <c r="K1146" s="12">
        <v>6.2</v>
      </c>
      <c r="L1146" s="12">
        <v>80.38793103448276</v>
      </c>
      <c r="M1146" s="12">
        <v>162.08224754284</v>
      </c>
    </row>
    <row r="1147" spans="1:13">
      <c r="A1147" t="s">
        <v>1824</v>
      </c>
      <c r="B1147">
        <v>3509254</v>
      </c>
      <c r="C1147" t="s">
        <v>139</v>
      </c>
      <c r="D1147">
        <v>2016</v>
      </c>
      <c r="E1147" t="s">
        <v>7</v>
      </c>
      <c r="F1147" s="6">
        <v>4663.910654538883</v>
      </c>
      <c r="G1147" s="12">
        <v>82.4865527913764</v>
      </c>
      <c r="H1147" s="6">
        <v>1497.084550961517</v>
      </c>
      <c r="I1147" s="6">
        <v>1587.079267405557</v>
      </c>
      <c r="J1147" s="6">
        <v>72523.61399779248</v>
      </c>
      <c r="K1147" s="8" t="s">
        <v>680</v>
      </c>
      <c r="L1147" s="12">
        <v>85.17745302713988</v>
      </c>
      <c r="M1147" s="12">
        <v>134.8616404866464</v>
      </c>
    </row>
    <row r="1148" spans="1:13">
      <c r="A1148" t="s">
        <v>1825</v>
      </c>
      <c r="B1148">
        <v>3509254</v>
      </c>
      <c r="C1148" t="s">
        <v>139</v>
      </c>
      <c r="D1148">
        <v>2017</v>
      </c>
      <c r="E1148" t="s">
        <v>7</v>
      </c>
      <c r="F1148" s="6">
        <v>4684.041667107577</v>
      </c>
      <c r="G1148" s="12">
        <v>81.38671387606954</v>
      </c>
      <c r="H1148" s="6">
        <v>1459.129753930978</v>
      </c>
      <c r="I1148" s="6">
        <v>1470.866669845422</v>
      </c>
      <c r="J1148" s="6">
        <v>76400.03612270603</v>
      </c>
      <c r="K1148" s="12">
        <v>6.3</v>
      </c>
      <c r="L1148" s="12">
        <v>85.36585365853658</v>
      </c>
      <c r="M1148" s="12">
        <v>135.2282829293958</v>
      </c>
    </row>
    <row r="1149" spans="1:13">
      <c r="A1149" t="s">
        <v>1826</v>
      </c>
      <c r="B1149">
        <v>3509254</v>
      </c>
      <c r="C1149" t="s">
        <v>139</v>
      </c>
      <c r="D1149">
        <v>2018</v>
      </c>
      <c r="E1149" t="s">
        <v>7</v>
      </c>
      <c r="F1149" s="6">
        <v>4814.977630809604</v>
      </c>
      <c r="G1149" s="12">
        <v>82.92308551497037</v>
      </c>
      <c r="H1149" s="6">
        <v>1568.943644943453</v>
      </c>
      <c r="I1149" s="6">
        <v>1591.472478455215</v>
      </c>
      <c r="J1149" s="6">
        <v>73498.63312527932</v>
      </c>
      <c r="K1149" s="8" t="s">
        <v>680</v>
      </c>
      <c r="L1149" s="12">
        <v>84.69827586206897</v>
      </c>
      <c r="M1149" s="12">
        <v>137.7324351293087</v>
      </c>
    </row>
    <row r="1150" spans="1:13">
      <c r="A1150" t="s">
        <v>1827</v>
      </c>
      <c r="B1150">
        <v>3509254</v>
      </c>
      <c r="C1150" t="s">
        <v>139</v>
      </c>
      <c r="D1150">
        <v>2019</v>
      </c>
      <c r="E1150" t="s">
        <v>7</v>
      </c>
      <c r="F1150" s="6">
        <v>4920.963489941786</v>
      </c>
      <c r="G1150" s="12">
        <v>82.37214686761588</v>
      </c>
      <c r="H1150" s="6">
        <v>1464.296376086905</v>
      </c>
      <c r="I1150" s="6">
        <v>1646.286178243595</v>
      </c>
      <c r="J1150" s="6">
        <v>68157.25263318633</v>
      </c>
      <c r="K1150" s="12">
        <v>6.9</v>
      </c>
      <c r="L1150" s="12">
        <v>86.74418604651163</v>
      </c>
      <c r="M1150" s="12">
        <v>140.4885866743481</v>
      </c>
    </row>
    <row r="1151" spans="1:13">
      <c r="A1151" t="s">
        <v>1828</v>
      </c>
      <c r="B1151">
        <v>3509254</v>
      </c>
      <c r="C1151" t="s">
        <v>139</v>
      </c>
      <c r="D1151">
        <v>2020</v>
      </c>
      <c r="E1151" t="s">
        <v>7</v>
      </c>
      <c r="F1151" s="6">
        <v>5634.86568204425</v>
      </c>
      <c r="G1151" s="12">
        <v>83.44007451538924</v>
      </c>
      <c r="H1151" s="6">
        <v>1717.810688226503</v>
      </c>
      <c r="I1151" s="6">
        <v>1328.168714709868</v>
      </c>
      <c r="J1151" s="6">
        <v>74272.95303830493</v>
      </c>
      <c r="K1151" s="8" t="s">
        <v>680</v>
      </c>
      <c r="L1151" s="12">
        <v>89.30232558139535</v>
      </c>
      <c r="M1151" s="12">
        <v>160.5598627441689</v>
      </c>
    </row>
    <row r="1152" spans="1:13">
      <c r="A1152" t="s">
        <v>1829</v>
      </c>
      <c r="B1152">
        <v>3509254</v>
      </c>
      <c r="C1152" t="s">
        <v>139</v>
      </c>
      <c r="D1152">
        <v>2021</v>
      </c>
      <c r="E1152" t="s">
        <v>7</v>
      </c>
      <c r="F1152" s="6">
        <v>5825.773885423418</v>
      </c>
      <c r="G1152" s="12">
        <v>81.48358612742925</v>
      </c>
      <c r="H1152" s="6">
        <v>1663.738947630657</v>
      </c>
      <c r="I1152" s="6">
        <v>1602.365349170316</v>
      </c>
      <c r="J1152" s="6">
        <v>77313.96785472792</v>
      </c>
      <c r="K1152" s="12">
        <v>6</v>
      </c>
      <c r="L1152" s="12">
        <v>90.45346062052506</v>
      </c>
      <c r="M1152" s="12">
        <v>165.6908350753274</v>
      </c>
    </row>
    <row r="1153" spans="1:13">
      <c r="A1153" t="s">
        <v>1830</v>
      </c>
      <c r="B1153">
        <v>3509254</v>
      </c>
      <c r="C1153" t="s">
        <v>139</v>
      </c>
      <c r="D1153">
        <v>2022</v>
      </c>
      <c r="E1153" t="s">
        <v>7</v>
      </c>
      <c r="F1153" s="6">
        <v>6499.778418971699</v>
      </c>
      <c r="G1153" s="12">
        <v>77.20627521969143</v>
      </c>
      <c r="H1153" s="6">
        <v>1723.097712352102</v>
      </c>
      <c r="I1153" s="6">
        <v>1945.561309150453</v>
      </c>
      <c r="J1153" s="6">
        <v>89601.94417674076</v>
      </c>
      <c r="K1153" s="8" t="s">
        <v>680</v>
      </c>
      <c r="L1153" s="12">
        <v>85.51401869158879</v>
      </c>
      <c r="M1153" s="12">
        <v>185.341181616978</v>
      </c>
    </row>
    <row r="1154" spans="1:13">
      <c r="A1154" t="s">
        <v>1831</v>
      </c>
      <c r="B1154">
        <v>3509254</v>
      </c>
      <c r="C1154" t="s">
        <v>139</v>
      </c>
      <c r="D1154">
        <v>2023</v>
      </c>
      <c r="E1154" t="s">
        <v>7</v>
      </c>
      <c r="F1154" s="6">
        <v>6853.193421803938</v>
      </c>
      <c r="G1154" s="12">
        <v>76.29679940738271</v>
      </c>
      <c r="H1154" s="6">
        <v>1871.693158290776</v>
      </c>
      <c r="I1154" s="6">
        <v>1921.75676348688</v>
      </c>
      <c r="J1154" s="6">
        <v>75418.96923780798</v>
      </c>
      <c r="K1154" s="12">
        <v>6.3</v>
      </c>
      <c r="L1154" s="12">
        <v>86.13138686131387</v>
      </c>
      <c r="M1154" s="12">
        <v>197.9613451822285</v>
      </c>
    </row>
    <row r="1155" spans="1:13">
      <c r="A1155" t="s">
        <v>1832</v>
      </c>
      <c r="B1155">
        <v>3509254</v>
      </c>
      <c r="C1155" t="s">
        <v>139</v>
      </c>
      <c r="D1155">
        <v>2024</v>
      </c>
      <c r="E1155" t="s">
        <v>7</v>
      </c>
      <c r="F1155" s="6">
        <v>6880.70008546385</v>
      </c>
      <c r="G1155" s="12">
        <v>78.22053159928595</v>
      </c>
      <c r="H1155" s="6">
        <v>2100.590397351575</v>
      </c>
      <c r="I1155" s="6">
        <v>1833.773781105173</v>
      </c>
      <c r="J1155" s="8" t="s">
        <v>680</v>
      </c>
      <c r="K1155" s="8" t="s">
        <v>680</v>
      </c>
      <c r="L1155" s="12">
        <v>85.55555555555556</v>
      </c>
      <c r="M1155" s="12">
        <v>201.3086424004159</v>
      </c>
    </row>
    <row r="1156" spans="1:13">
      <c r="A1156" t="s">
        <v>1833</v>
      </c>
      <c r="B1156">
        <v>3509254</v>
      </c>
      <c r="C1156" t="s">
        <v>139</v>
      </c>
      <c r="D1156">
        <v>2025</v>
      </c>
      <c r="E1156" t="s">
        <v>7</v>
      </c>
      <c r="F1156" s="6">
        <v>6987.621269564622</v>
      </c>
      <c r="G1156" s="12">
        <v>78.47168305440913</v>
      </c>
      <c r="H1156" s="6">
        <v>2365.955628801859</v>
      </c>
      <c r="I1156" s="6">
        <v>2094.274711913061</v>
      </c>
      <c r="J1156" s="8" t="s">
        <v>680</v>
      </c>
      <c r="K1156" s="8" t="s">
        <v>680</v>
      </c>
      <c r="L1156" s="8" t="s">
        <v>680</v>
      </c>
      <c r="M1156" s="12">
        <v>204.47177359</v>
      </c>
    </row>
    <row r="1157" spans="1:13">
      <c r="A1157" t="s">
        <v>1834</v>
      </c>
      <c r="B1157">
        <v>3509304</v>
      </c>
      <c r="C1157" t="s">
        <v>140</v>
      </c>
      <c r="D1157">
        <v>2015</v>
      </c>
      <c r="E1157" t="s">
        <v>19</v>
      </c>
      <c r="F1157" s="6">
        <v>4114.524703450435</v>
      </c>
      <c r="G1157" s="12">
        <v>86.99575030987612</v>
      </c>
      <c r="H1157" s="6">
        <v>1092.690615668829</v>
      </c>
      <c r="I1157" s="6">
        <v>1630.239746002848</v>
      </c>
      <c r="J1157" s="6">
        <v>18993.41701213071</v>
      </c>
      <c r="K1157" s="12">
        <v>6.9</v>
      </c>
      <c r="L1157" s="12">
        <v>75</v>
      </c>
      <c r="M1157" s="12">
        <v>42.54829995838095</v>
      </c>
    </row>
    <row r="1158" spans="1:13">
      <c r="A1158" t="s">
        <v>1835</v>
      </c>
      <c r="B1158">
        <v>3509304</v>
      </c>
      <c r="C1158" t="s">
        <v>140</v>
      </c>
      <c r="D1158">
        <v>2016</v>
      </c>
      <c r="E1158" t="s">
        <v>19</v>
      </c>
      <c r="F1158" s="6">
        <v>4229.004302394705</v>
      </c>
      <c r="G1158" s="12">
        <v>85.06271775924159</v>
      </c>
      <c r="H1158" s="6">
        <v>1093.498489890473</v>
      </c>
      <c r="I1158" s="6">
        <v>1577.163025903563</v>
      </c>
      <c r="J1158" s="6">
        <v>22838.80548817012</v>
      </c>
      <c r="K1158" s="8" t="s">
        <v>680</v>
      </c>
      <c r="L1158" s="12">
        <v>86.95652173913044</v>
      </c>
      <c r="M1158" s="12">
        <v>43.95204171478817</v>
      </c>
    </row>
    <row r="1159" spans="1:13">
      <c r="A1159" t="s">
        <v>1836</v>
      </c>
      <c r="B1159">
        <v>3509304</v>
      </c>
      <c r="C1159" t="s">
        <v>140</v>
      </c>
      <c r="D1159">
        <v>2017</v>
      </c>
      <c r="E1159" t="s">
        <v>19</v>
      </c>
      <c r="F1159" s="6">
        <v>4141.546587175276</v>
      </c>
      <c r="G1159" s="12">
        <v>85.56340200704119</v>
      </c>
      <c r="H1159" s="6">
        <v>979.6464350038082</v>
      </c>
      <c r="I1159" s="6">
        <v>1487.13960911504</v>
      </c>
      <c r="J1159" s="6">
        <v>22086.17514442554</v>
      </c>
      <c r="K1159" s="12">
        <v>7</v>
      </c>
      <c r="L1159" s="12">
        <v>79.16666666666667</v>
      </c>
      <c r="M1159" s="12">
        <v>43.25431255645859</v>
      </c>
    </row>
    <row r="1160" spans="1:13">
      <c r="A1160" t="s">
        <v>1837</v>
      </c>
      <c r="B1160">
        <v>3509304</v>
      </c>
      <c r="C1160" t="s">
        <v>140</v>
      </c>
      <c r="D1160">
        <v>2018</v>
      </c>
      <c r="E1160" t="s">
        <v>19</v>
      </c>
      <c r="F1160" s="6">
        <v>4248.689278895999</v>
      </c>
      <c r="G1160" s="12">
        <v>86.91568973738174</v>
      </c>
      <c r="H1160" s="6">
        <v>1275.949624762932</v>
      </c>
      <c r="I1160" s="6">
        <v>1408.461549066974</v>
      </c>
      <c r="J1160" s="6">
        <v>21358.97487226688</v>
      </c>
      <c r="K1160" s="8" t="s">
        <v>680</v>
      </c>
      <c r="L1160" s="12">
        <v>84.61538461538461</v>
      </c>
      <c r="M1160" s="12">
        <v>44.55175577850345</v>
      </c>
    </row>
    <row r="1161" spans="1:13">
      <c r="A1161" t="s">
        <v>1838</v>
      </c>
      <c r="B1161">
        <v>3509304</v>
      </c>
      <c r="C1161" t="s">
        <v>140</v>
      </c>
      <c r="D1161">
        <v>2019</v>
      </c>
      <c r="E1161" t="s">
        <v>19</v>
      </c>
      <c r="F1161" s="6">
        <v>4419.041976379634</v>
      </c>
      <c r="G1161" s="12">
        <v>87.28027842120119</v>
      </c>
      <c r="H1161" s="6">
        <v>1250.495541452882</v>
      </c>
      <c r="I1161" s="6">
        <v>1426.042819705918</v>
      </c>
      <c r="J1161" s="6">
        <v>20859.01181754429</v>
      </c>
      <c r="K1161" s="12">
        <v>7.1</v>
      </c>
      <c r="L1161" s="12">
        <v>88.49557522123894</v>
      </c>
      <c r="M1161" s="12">
        <v>46.58554051499411</v>
      </c>
    </row>
    <row r="1162" spans="1:13">
      <c r="A1162" t="s">
        <v>1839</v>
      </c>
      <c r="B1162">
        <v>3509304</v>
      </c>
      <c r="C1162" t="s">
        <v>140</v>
      </c>
      <c r="D1162">
        <v>2020</v>
      </c>
      <c r="E1162" t="s">
        <v>19</v>
      </c>
      <c r="F1162" s="6">
        <v>4590.178397475497</v>
      </c>
      <c r="G1162" s="12">
        <v>87.335590921612</v>
      </c>
      <c r="H1162" s="6">
        <v>1406.285508213363</v>
      </c>
      <c r="I1162" s="6">
        <v>1224.816419257674</v>
      </c>
      <c r="J1162" s="6">
        <v>21936.30140719118</v>
      </c>
      <c r="K1162" s="8" t="s">
        <v>680</v>
      </c>
      <c r="L1162" s="12">
        <v>79.79797979797979</v>
      </c>
      <c r="M1162" s="12">
        <v>48.63753029965037</v>
      </c>
    </row>
    <row r="1163" spans="1:13">
      <c r="A1163" t="s">
        <v>1840</v>
      </c>
      <c r="B1163">
        <v>3509304</v>
      </c>
      <c r="C1163" t="s">
        <v>140</v>
      </c>
      <c r="D1163">
        <v>2021</v>
      </c>
      <c r="E1163" t="s">
        <v>19</v>
      </c>
      <c r="F1163" s="6">
        <v>5002.128964002985</v>
      </c>
      <c r="G1163" s="12">
        <v>84.2439196118835</v>
      </c>
      <c r="H1163" s="6">
        <v>1467.762990420732</v>
      </c>
      <c r="I1163" s="6">
        <v>1336.568013274434</v>
      </c>
      <c r="J1163" s="6">
        <v>20106.8331739983</v>
      </c>
      <c r="K1163" s="12">
        <v>6.5</v>
      </c>
      <c r="L1163" s="12">
        <v>81.60919540229885</v>
      </c>
      <c r="M1163" s="12">
        <v>53.26767133766778</v>
      </c>
    </row>
    <row r="1164" spans="1:13">
      <c r="A1164" t="s">
        <v>1841</v>
      </c>
      <c r="B1164">
        <v>3509304</v>
      </c>
      <c r="C1164" t="s">
        <v>140</v>
      </c>
      <c r="D1164">
        <v>2022</v>
      </c>
      <c r="E1164" t="s">
        <v>19</v>
      </c>
      <c r="F1164" s="6">
        <v>6441.784386409758</v>
      </c>
      <c r="G1164" s="12">
        <v>86.53929993162062</v>
      </c>
      <c r="H1164" s="6">
        <v>1752.037291161754</v>
      </c>
      <c r="I1164" s="6">
        <v>1764.364368954159</v>
      </c>
      <c r="J1164" s="6">
        <v>24457.32412674415</v>
      </c>
      <c r="K1164" s="8" t="s">
        <v>680</v>
      </c>
      <c r="L1164" s="12">
        <v>85.88235294117646</v>
      </c>
      <c r="M1164" s="12">
        <v>58.83281680108032</v>
      </c>
    </row>
    <row r="1165" spans="1:13">
      <c r="A1165" t="s">
        <v>1842</v>
      </c>
      <c r="B1165">
        <v>3509304</v>
      </c>
      <c r="C1165" t="s">
        <v>140</v>
      </c>
      <c r="D1165">
        <v>2023</v>
      </c>
      <c r="E1165" t="s">
        <v>19</v>
      </c>
      <c r="F1165" s="6">
        <v>5954.328481900431</v>
      </c>
      <c r="G1165" s="12">
        <v>85.67599296529757</v>
      </c>
      <c r="H1165" s="6">
        <v>1874.683081230859</v>
      </c>
      <c r="I1165" s="6">
        <v>1687.108948280719</v>
      </c>
      <c r="J1165" s="6">
        <v>32824.41936752213</v>
      </c>
      <c r="K1165" s="12">
        <v>6.5</v>
      </c>
      <c r="L1165" s="12">
        <v>90.27777777777777</v>
      </c>
      <c r="M1165" s="12">
        <v>54.6756212850507</v>
      </c>
    </row>
    <row r="1166" spans="1:13">
      <c r="A1166" t="s">
        <v>1843</v>
      </c>
      <c r="B1166">
        <v>3509304</v>
      </c>
      <c r="C1166" t="s">
        <v>140</v>
      </c>
      <c r="D1166">
        <v>2024</v>
      </c>
      <c r="E1166" t="s">
        <v>19</v>
      </c>
      <c r="F1166" s="6">
        <v>6260.100795602249</v>
      </c>
      <c r="G1166" s="12">
        <v>87.16950729339391</v>
      </c>
      <c r="H1166" s="6">
        <v>1810.5795225565</v>
      </c>
      <c r="I1166" s="6">
        <v>1757.945800610303</v>
      </c>
      <c r="J1166" s="8" t="s">
        <v>680</v>
      </c>
      <c r="K1166" s="8" t="s">
        <v>680</v>
      </c>
      <c r="L1166" s="12">
        <v>80.95238095238095</v>
      </c>
      <c r="M1166" s="12">
        <v>57.79325054499996</v>
      </c>
    </row>
    <row r="1167" spans="1:13">
      <c r="A1167" t="s">
        <v>1844</v>
      </c>
      <c r="B1167">
        <v>3509304</v>
      </c>
      <c r="C1167" t="s">
        <v>140</v>
      </c>
      <c r="D1167">
        <v>2025</v>
      </c>
      <c r="E1167" t="s">
        <v>19</v>
      </c>
      <c r="F1167" s="6">
        <v>6621.208383279045</v>
      </c>
      <c r="G1167" s="12">
        <v>85.9470595716739</v>
      </c>
      <c r="H1167" s="6">
        <v>2217.680155266015</v>
      </c>
      <c r="I1167" s="6">
        <v>1918.760884907709</v>
      </c>
      <c r="J1167" s="8" t="s">
        <v>680</v>
      </c>
      <c r="K1167" s="8" t="s">
        <v>680</v>
      </c>
      <c r="L1167" s="8" t="s">
        <v>680</v>
      </c>
      <c r="M1167" s="12">
        <v>60.98132921</v>
      </c>
    </row>
    <row r="1168" spans="1:13">
      <c r="A1168" t="s">
        <v>1845</v>
      </c>
      <c r="B1168">
        <v>3509403</v>
      </c>
      <c r="C1168" t="s">
        <v>141</v>
      </c>
      <c r="D1168">
        <v>2015</v>
      </c>
      <c r="E1168" t="s">
        <v>7</v>
      </c>
      <c r="F1168" s="6">
        <v>3527.88831077403</v>
      </c>
      <c r="G1168" s="12">
        <v>90.70070243239694</v>
      </c>
      <c r="H1168" s="6">
        <v>1315.156085065615</v>
      </c>
      <c r="I1168" s="6">
        <v>1257.384154889493</v>
      </c>
      <c r="J1168" s="6">
        <v>32000.30768576355</v>
      </c>
      <c r="K1168" s="12">
        <v>5.8</v>
      </c>
      <c r="L1168" s="12">
        <v>67.621776504298</v>
      </c>
      <c r="M1168" s="12">
        <v>89.00862208082879</v>
      </c>
    </row>
    <row r="1169" spans="1:13">
      <c r="A1169" t="s">
        <v>1846</v>
      </c>
      <c r="B1169">
        <v>3509403</v>
      </c>
      <c r="C1169" t="s">
        <v>141</v>
      </c>
      <c r="D1169">
        <v>2016</v>
      </c>
      <c r="E1169" t="s">
        <v>7</v>
      </c>
      <c r="F1169" s="6">
        <v>3877.437027178908</v>
      </c>
      <c r="G1169" s="12">
        <v>91.8157449668651</v>
      </c>
      <c r="H1169" s="6">
        <v>1301.913730610572</v>
      </c>
      <c r="I1169" s="6">
        <v>1117.654580289314</v>
      </c>
      <c r="J1169" s="6">
        <v>35066.05626124245</v>
      </c>
      <c r="K1169" s="8" t="s">
        <v>680</v>
      </c>
      <c r="L1169" s="12">
        <v>64.81994459833795</v>
      </c>
      <c r="M1169" s="12">
        <v>98.66138515656731</v>
      </c>
    </row>
    <row r="1170" spans="1:13">
      <c r="A1170" t="s">
        <v>1847</v>
      </c>
      <c r="B1170">
        <v>3509403</v>
      </c>
      <c r="C1170" t="s">
        <v>141</v>
      </c>
      <c r="D1170">
        <v>2017</v>
      </c>
      <c r="E1170" t="s">
        <v>7</v>
      </c>
      <c r="F1170" s="6">
        <v>3934.378762746259</v>
      </c>
      <c r="G1170" s="12">
        <v>90.67124871431845</v>
      </c>
      <c r="H1170" s="6">
        <v>1365.678606134284</v>
      </c>
      <c r="I1170" s="6">
        <v>1159.770371132093</v>
      </c>
      <c r="J1170" s="6">
        <v>34243.22402914816</v>
      </c>
      <c r="K1170" s="12">
        <v>6.4</v>
      </c>
      <c r="L1170" s="12">
        <v>70.58823529411765</v>
      </c>
      <c r="M1170" s="12">
        <v>100.9364871582553</v>
      </c>
    </row>
    <row r="1171" spans="1:13">
      <c r="A1171" t="s">
        <v>1848</v>
      </c>
      <c r="B1171">
        <v>3509403</v>
      </c>
      <c r="C1171" t="s">
        <v>141</v>
      </c>
      <c r="D1171">
        <v>2018</v>
      </c>
      <c r="E1171" t="s">
        <v>7</v>
      </c>
      <c r="F1171" s="6">
        <v>3679.210819526543</v>
      </c>
      <c r="G1171" s="12">
        <v>89.38461747063889</v>
      </c>
      <c r="H1171" s="6">
        <v>1442.025416200623</v>
      </c>
      <c r="I1171" s="6">
        <v>1140.434896669527</v>
      </c>
      <c r="J1171" s="6">
        <v>30773.68031418676</v>
      </c>
      <c r="K1171" s="8" t="s">
        <v>680</v>
      </c>
      <c r="L1171" s="12">
        <v>69.03409090909091</v>
      </c>
      <c r="M1171" s="12">
        <v>95.42033260442091</v>
      </c>
    </row>
    <row r="1172" spans="1:13">
      <c r="A1172" t="s">
        <v>1849</v>
      </c>
      <c r="B1172">
        <v>3509403</v>
      </c>
      <c r="C1172" t="s">
        <v>141</v>
      </c>
      <c r="D1172">
        <v>2019</v>
      </c>
      <c r="E1172" t="s">
        <v>7</v>
      </c>
      <c r="F1172" s="6">
        <v>3816.348097550297</v>
      </c>
      <c r="G1172" s="12">
        <v>87.73306488923569</v>
      </c>
      <c r="H1172" s="6">
        <v>1364.019131893351</v>
      </c>
      <c r="I1172" s="6">
        <v>1204.845663164948</v>
      </c>
      <c r="J1172" s="6">
        <v>32962.70290611876</v>
      </c>
      <c r="K1172" s="12">
        <v>6.3</v>
      </c>
      <c r="L1172" s="12">
        <v>70.67901234567901</v>
      </c>
      <c r="M1172" s="12">
        <v>99.8623806685986</v>
      </c>
    </row>
    <row r="1173" spans="1:13">
      <c r="A1173" t="s">
        <v>1850</v>
      </c>
      <c r="B1173">
        <v>3509403</v>
      </c>
      <c r="C1173" t="s">
        <v>141</v>
      </c>
      <c r="D1173">
        <v>2020</v>
      </c>
      <c r="E1173" t="s">
        <v>7</v>
      </c>
      <c r="F1173" s="6">
        <v>4029.654938021868</v>
      </c>
      <c r="G1173" s="12">
        <v>89.74471509450116</v>
      </c>
      <c r="H1173" s="6">
        <v>1487.175685988465</v>
      </c>
      <c r="I1173" s="6">
        <v>1116.663590884502</v>
      </c>
      <c r="J1173" s="6">
        <v>35591.59721367998</v>
      </c>
      <c r="K1173" s="8" t="s">
        <v>680</v>
      </c>
      <c r="L1173" s="12">
        <v>70.34700315457414</v>
      </c>
      <c r="M1173" s="12">
        <v>106.3546827792112</v>
      </c>
    </row>
    <row r="1174" spans="1:13">
      <c r="A1174" t="s">
        <v>1851</v>
      </c>
      <c r="B1174">
        <v>3509403</v>
      </c>
      <c r="C1174" t="s">
        <v>141</v>
      </c>
      <c r="D1174">
        <v>2021</v>
      </c>
      <c r="E1174" t="s">
        <v>7</v>
      </c>
      <c r="F1174" s="6">
        <v>4194.069861224314</v>
      </c>
      <c r="G1174" s="12">
        <v>89.1892831870219</v>
      </c>
      <c r="H1174" s="6">
        <v>1599.968767554479</v>
      </c>
      <c r="I1174" s="6">
        <v>1154.263024426201</v>
      </c>
      <c r="J1174" s="6">
        <v>35858.14673872289</v>
      </c>
      <c r="K1174" s="12">
        <v>5.4</v>
      </c>
      <c r="L1174" s="12">
        <v>79.2332268370607</v>
      </c>
      <c r="M1174" s="12">
        <v>111.6167812167627</v>
      </c>
    </row>
    <row r="1175" spans="1:13">
      <c r="A1175" t="s">
        <v>1852</v>
      </c>
      <c r="B1175">
        <v>3509403</v>
      </c>
      <c r="C1175" t="s">
        <v>141</v>
      </c>
      <c r="D1175">
        <v>2022</v>
      </c>
      <c r="E1175" t="s">
        <v>7</v>
      </c>
      <c r="F1175" s="6">
        <v>5045.585660638898</v>
      </c>
      <c r="G1175" s="12">
        <v>86.75292678676009</v>
      </c>
      <c r="H1175" s="6">
        <v>1871.540934692704</v>
      </c>
      <c r="I1175" s="6">
        <v>1557.490738260035</v>
      </c>
      <c r="J1175" s="6">
        <v>40473.33031152394</v>
      </c>
      <c r="K1175" s="8" t="s">
        <v>680</v>
      </c>
      <c r="L1175" s="12">
        <v>83.86167146974063</v>
      </c>
      <c r="M1175" s="12">
        <v>120.2363062930249</v>
      </c>
    </row>
    <row r="1176" spans="1:13">
      <c r="A1176" t="s">
        <v>1853</v>
      </c>
      <c r="B1176">
        <v>3509403</v>
      </c>
      <c r="C1176" t="s">
        <v>141</v>
      </c>
      <c r="D1176">
        <v>2023</v>
      </c>
      <c r="E1176" t="s">
        <v>7</v>
      </c>
      <c r="F1176" s="6">
        <v>4935.117059061056</v>
      </c>
      <c r="G1176" s="12">
        <v>86.27991365974388</v>
      </c>
      <c r="H1176" s="6">
        <v>1891.852571529912</v>
      </c>
      <c r="I1176" s="6">
        <v>1694.413208867046</v>
      </c>
      <c r="J1176" s="6">
        <v>51271.50639079245</v>
      </c>
      <c r="K1176" s="12">
        <v>5.7</v>
      </c>
      <c r="L1176" s="12">
        <v>81.81818181818181</v>
      </c>
      <c r="M1176" s="12">
        <v>118.5587846683533</v>
      </c>
    </row>
    <row r="1177" spans="1:13">
      <c r="A1177" t="s">
        <v>1854</v>
      </c>
      <c r="B1177">
        <v>3509403</v>
      </c>
      <c r="C1177" t="s">
        <v>141</v>
      </c>
      <c r="D1177">
        <v>2024</v>
      </c>
      <c r="E1177" t="s">
        <v>7</v>
      </c>
      <c r="F1177" s="6">
        <v>5295.609012640112</v>
      </c>
      <c r="G1177" s="12">
        <v>84.42349022940546</v>
      </c>
      <c r="H1177" s="6">
        <v>1880.540986213859</v>
      </c>
      <c r="I1177" s="6">
        <v>1623.79575447833</v>
      </c>
      <c r="J1177" s="8" t="s">
        <v>680</v>
      </c>
      <c r="K1177" s="8" t="s">
        <v>680</v>
      </c>
      <c r="L1177" s="12">
        <v>85.02202643171806</v>
      </c>
      <c r="M1177" s="12">
        <v>128.2437634591056</v>
      </c>
    </row>
    <row r="1178" spans="1:13">
      <c r="A1178" t="s">
        <v>1855</v>
      </c>
      <c r="B1178">
        <v>3509403</v>
      </c>
      <c r="C1178" t="s">
        <v>141</v>
      </c>
      <c r="D1178">
        <v>2025</v>
      </c>
      <c r="E1178" t="s">
        <v>7</v>
      </c>
      <c r="F1178" s="6">
        <v>5319.134334997731</v>
      </c>
      <c r="G1178" s="12">
        <v>85.88923139714043</v>
      </c>
      <c r="H1178" s="6">
        <v>1930.609342219288</v>
      </c>
      <c r="I1178" s="6">
        <v>1642.260209218834</v>
      </c>
      <c r="J1178" s="8" t="s">
        <v>680</v>
      </c>
      <c r="K1178" s="8" t="s">
        <v>680</v>
      </c>
      <c r="L1178" s="8" t="s">
        <v>680</v>
      </c>
      <c r="M1178" s="12">
        <v>128.89858234</v>
      </c>
    </row>
    <row r="1179" spans="1:13">
      <c r="A1179" t="s">
        <v>1856</v>
      </c>
      <c r="B1179">
        <v>3509452</v>
      </c>
      <c r="C1179" t="s">
        <v>142</v>
      </c>
      <c r="D1179">
        <v>2015</v>
      </c>
      <c r="E1179" t="s">
        <v>19</v>
      </c>
      <c r="F1179" s="6">
        <v>4826.047661609434</v>
      </c>
      <c r="G1179" s="12">
        <v>90.74139755750087</v>
      </c>
      <c r="H1179" s="6">
        <v>932.8542373893941</v>
      </c>
      <c r="I1179" s="6">
        <v>2342.834580419522</v>
      </c>
      <c r="J1179" s="6">
        <v>25910.59726967863</v>
      </c>
      <c r="K1179" s="12">
        <v>5.9</v>
      </c>
      <c r="L1179" s="12">
        <v>85.33333333333333</v>
      </c>
      <c r="M1179" s="12">
        <v>28.47850725115727</v>
      </c>
    </row>
    <row r="1180" spans="1:13">
      <c r="A1180" t="s">
        <v>1857</v>
      </c>
      <c r="B1180">
        <v>3509452</v>
      </c>
      <c r="C1180" t="s">
        <v>142</v>
      </c>
      <c r="D1180">
        <v>2016</v>
      </c>
      <c r="E1180" t="s">
        <v>19</v>
      </c>
      <c r="F1180" s="6">
        <v>4809.787506860149</v>
      </c>
      <c r="G1180" s="12">
        <v>91.32306238817016</v>
      </c>
      <c r="H1180" s="6">
        <v>970.9319372401726</v>
      </c>
      <c r="I1180" s="6">
        <v>1846.947644180842</v>
      </c>
      <c r="J1180" s="6">
        <v>29198.62040671648</v>
      </c>
      <c r="K1180" s="8" t="s">
        <v>680</v>
      </c>
      <c r="L1180" s="12">
        <v>96.25</v>
      </c>
      <c r="M1180" s="12">
        <v>28.5316594906944</v>
      </c>
    </row>
    <row r="1181" spans="1:13">
      <c r="A1181" t="s">
        <v>1858</v>
      </c>
      <c r="B1181">
        <v>3509452</v>
      </c>
      <c r="C1181" t="s">
        <v>142</v>
      </c>
      <c r="D1181">
        <v>2017</v>
      </c>
      <c r="E1181" t="s">
        <v>19</v>
      </c>
      <c r="F1181" s="6">
        <v>4872.867728477072</v>
      </c>
      <c r="G1181" s="12">
        <v>91.51581428528529</v>
      </c>
      <c r="H1181" s="6">
        <v>864.2209111137309</v>
      </c>
      <c r="I1181" s="6">
        <v>1729.150769973258</v>
      </c>
      <c r="J1181" s="6">
        <v>27751.32622615657</v>
      </c>
      <c r="K1181" s="12">
        <v>6</v>
      </c>
      <c r="L1181" s="12">
        <v>90.66666666666667</v>
      </c>
      <c r="M1181" s="12">
        <v>29.05691026490878</v>
      </c>
    </row>
    <row r="1182" spans="1:13">
      <c r="A1182" t="s">
        <v>1859</v>
      </c>
      <c r="B1182">
        <v>3509452</v>
      </c>
      <c r="C1182" t="s">
        <v>142</v>
      </c>
      <c r="D1182">
        <v>2018</v>
      </c>
      <c r="E1182" t="s">
        <v>19</v>
      </c>
      <c r="F1182" s="6">
        <v>5053.128702651685</v>
      </c>
      <c r="G1182" s="12">
        <v>89.26334704818014</v>
      </c>
      <c r="H1182" s="6">
        <v>1046.302112860095</v>
      </c>
      <c r="I1182" s="6">
        <v>1997.163039945176</v>
      </c>
      <c r="J1182" s="6">
        <v>25794.79187516593</v>
      </c>
      <c r="K1182" s="8" t="s">
        <v>680</v>
      </c>
      <c r="L1182" s="12">
        <v>89.47368421052632</v>
      </c>
      <c r="M1182" s="12">
        <v>30.27329405758624</v>
      </c>
    </row>
    <row r="1183" spans="1:13">
      <c r="A1183" t="s">
        <v>1860</v>
      </c>
      <c r="B1183">
        <v>3509452</v>
      </c>
      <c r="C1183" t="s">
        <v>142</v>
      </c>
      <c r="D1183">
        <v>2019</v>
      </c>
      <c r="E1183" t="s">
        <v>19</v>
      </c>
      <c r="F1183" s="6">
        <v>5469.478592693293</v>
      </c>
      <c r="G1183" s="12">
        <v>89.18271911375089</v>
      </c>
      <c r="H1183" s="6">
        <v>986.0532688764359</v>
      </c>
      <c r="I1183" s="6">
        <v>1847.299749203514</v>
      </c>
      <c r="J1183" s="6">
        <v>27491.70734116157</v>
      </c>
      <c r="K1183" s="12">
        <v>6.1</v>
      </c>
      <c r="L1183" s="12">
        <v>89.39393939393939</v>
      </c>
      <c r="M1183" s="12">
        <v>32.94813904238439</v>
      </c>
    </row>
    <row r="1184" spans="1:13">
      <c r="A1184" t="s">
        <v>1861</v>
      </c>
      <c r="B1184">
        <v>3509452</v>
      </c>
      <c r="C1184" t="s">
        <v>142</v>
      </c>
      <c r="D1184">
        <v>2020</v>
      </c>
      <c r="E1184" t="s">
        <v>19</v>
      </c>
      <c r="F1184" s="6">
        <v>5313.536331659303</v>
      </c>
      <c r="G1184" s="12">
        <v>89.42032123171769</v>
      </c>
      <c r="H1184" s="6">
        <v>1125.24740218692</v>
      </c>
      <c r="I1184" s="6">
        <v>1591.662189498778</v>
      </c>
      <c r="J1184" s="6">
        <v>30565.42285255869</v>
      </c>
      <c r="K1184" s="8" t="s">
        <v>680</v>
      </c>
      <c r="L1184" s="12">
        <v>86.25</v>
      </c>
      <c r="M1184" s="12">
        <v>32.18408956086039</v>
      </c>
    </row>
    <row r="1185" spans="1:13">
      <c r="A1185" t="s">
        <v>1862</v>
      </c>
      <c r="B1185">
        <v>3509452</v>
      </c>
      <c r="C1185" t="s">
        <v>142</v>
      </c>
      <c r="D1185">
        <v>2021</v>
      </c>
      <c r="E1185" t="s">
        <v>19</v>
      </c>
      <c r="F1185" s="6">
        <v>5420.641378388132</v>
      </c>
      <c r="G1185" s="12">
        <v>91.48446219456468</v>
      </c>
      <c r="H1185" s="6">
        <v>1285.720706353619</v>
      </c>
      <c r="I1185" s="6">
        <v>1595.817482614606</v>
      </c>
      <c r="J1185" s="6">
        <v>31090.10833950301</v>
      </c>
      <c r="K1185" s="12">
        <v>5.5</v>
      </c>
      <c r="L1185" s="12">
        <v>87.3015873015873</v>
      </c>
      <c r="M1185" s="12">
        <v>33.00086471162695</v>
      </c>
    </row>
    <row r="1186" spans="1:13">
      <c r="A1186" t="s">
        <v>1863</v>
      </c>
      <c r="B1186">
        <v>3509452</v>
      </c>
      <c r="C1186" t="s">
        <v>142</v>
      </c>
      <c r="D1186">
        <v>2022</v>
      </c>
      <c r="E1186" t="s">
        <v>19</v>
      </c>
      <c r="F1186" s="6">
        <v>6583.515452808767</v>
      </c>
      <c r="G1186" s="12">
        <v>90.03515192006263</v>
      </c>
      <c r="H1186" s="6">
        <v>1720.712940464941</v>
      </c>
      <c r="I1186" s="6">
        <v>2393.600306048953</v>
      </c>
      <c r="J1186" s="6">
        <v>34059.4676561813</v>
      </c>
      <c r="K1186" s="8" t="s">
        <v>680</v>
      </c>
      <c r="L1186" s="12">
        <v>87.5</v>
      </c>
      <c r="M1186" s="12">
        <v>39.1982510060234</v>
      </c>
    </row>
    <row r="1187" spans="1:13">
      <c r="A1187" t="s">
        <v>1864</v>
      </c>
      <c r="B1187">
        <v>3509452</v>
      </c>
      <c r="C1187" t="s">
        <v>142</v>
      </c>
      <c r="D1187">
        <v>2023</v>
      </c>
      <c r="E1187" t="s">
        <v>19</v>
      </c>
      <c r="F1187" s="6">
        <v>6457.040626930669</v>
      </c>
      <c r="G1187" s="12">
        <v>88.52391926306157</v>
      </c>
      <c r="H1187" s="6">
        <v>1844.70625829448</v>
      </c>
      <c r="I1187" s="6">
        <v>2973.003488780121</v>
      </c>
      <c r="J1187" s="6">
        <v>38523.95966630885</v>
      </c>
      <c r="K1187" s="12">
        <v>6.2</v>
      </c>
      <c r="L1187" s="12">
        <v>85.50724637681159</v>
      </c>
      <c r="M1187" s="12">
        <v>38.84232789130144</v>
      </c>
    </row>
    <row r="1188" spans="1:13">
      <c r="A1188" t="s">
        <v>1865</v>
      </c>
      <c r="B1188">
        <v>3509452</v>
      </c>
      <c r="C1188" t="s">
        <v>142</v>
      </c>
      <c r="D1188">
        <v>2024</v>
      </c>
      <c r="E1188" t="s">
        <v>19</v>
      </c>
      <c r="F1188" s="6">
        <v>7140.614097726801</v>
      </c>
      <c r="G1188" s="12">
        <v>90.7933275920597</v>
      </c>
      <c r="H1188" s="6">
        <v>1957.398773841394</v>
      </c>
      <c r="I1188" s="6">
        <v>2301.588241629101</v>
      </c>
      <c r="J1188" s="8" t="s">
        <v>680</v>
      </c>
      <c r="K1188" s="8" t="s">
        <v>680</v>
      </c>
      <c r="L1188" s="12">
        <v>86.56716417910448</v>
      </c>
      <c r="M1188" s="12">
        <v>43.39351187188577</v>
      </c>
    </row>
    <row r="1189" spans="1:13">
      <c r="A1189" t="s">
        <v>1866</v>
      </c>
      <c r="B1189">
        <v>3509452</v>
      </c>
      <c r="C1189" t="s">
        <v>142</v>
      </c>
      <c r="D1189">
        <v>2025</v>
      </c>
      <c r="E1189" t="s">
        <v>19</v>
      </c>
      <c r="F1189" s="6">
        <v>7290.794087027914</v>
      </c>
      <c r="G1189" s="12">
        <v>90.01785672573578</v>
      </c>
      <c r="H1189" s="6">
        <v>2084.732175697865</v>
      </c>
      <c r="I1189" s="6">
        <v>2461.976354679803</v>
      </c>
      <c r="J1189" s="8" t="s">
        <v>680</v>
      </c>
      <c r="K1189" s="8" t="s">
        <v>680</v>
      </c>
      <c r="L1189" s="8" t="s">
        <v>680</v>
      </c>
      <c r="M1189" s="12">
        <v>44.40093598999999</v>
      </c>
    </row>
    <row r="1190" spans="1:13">
      <c r="A1190" t="s">
        <v>1867</v>
      </c>
      <c r="B1190">
        <v>3509502</v>
      </c>
      <c r="C1190" t="s">
        <v>35</v>
      </c>
      <c r="D1190">
        <v>2015</v>
      </c>
      <c r="E1190" t="s">
        <v>143</v>
      </c>
      <c r="F1190" s="6">
        <v>5641.802762518289</v>
      </c>
      <c r="G1190" s="12">
        <v>45.33709861689057</v>
      </c>
      <c r="H1190" s="6">
        <v>1610.862087198902</v>
      </c>
      <c r="I1190" s="6">
        <v>1188.239189344898</v>
      </c>
      <c r="J1190" s="6">
        <v>83165.80241608618</v>
      </c>
      <c r="K1190" s="12">
        <v>5.7</v>
      </c>
      <c r="L1190" s="12">
        <v>80.6005630278386</v>
      </c>
      <c r="M1190" s="12">
        <v>6567.611312242016</v>
      </c>
    </row>
    <row r="1191" spans="1:13">
      <c r="A1191" t="s">
        <v>1868</v>
      </c>
      <c r="B1191">
        <v>3509502</v>
      </c>
      <c r="C1191" t="s">
        <v>35</v>
      </c>
      <c r="D1191">
        <v>2016</v>
      </c>
      <c r="E1191" t="s">
        <v>143</v>
      </c>
      <c r="F1191" s="6">
        <v>5323.475014599844</v>
      </c>
      <c r="G1191" s="12">
        <v>45.05154261574587</v>
      </c>
      <c r="H1191" s="6">
        <v>1616.888229072328</v>
      </c>
      <c r="I1191" s="6">
        <v>1179.007655810145</v>
      </c>
      <c r="J1191" s="6">
        <v>76705.48337835277</v>
      </c>
      <c r="K1191" s="8" t="s">
        <v>680</v>
      </c>
      <c r="L1191" s="12">
        <v>81.45188596194217</v>
      </c>
      <c r="M1191" s="12">
        <v>6246.405877881019</v>
      </c>
    </row>
    <row r="1192" spans="1:13">
      <c r="A1192" t="s">
        <v>1869</v>
      </c>
      <c r="B1192">
        <v>3509502</v>
      </c>
      <c r="C1192" t="s">
        <v>35</v>
      </c>
      <c r="D1192">
        <v>2017</v>
      </c>
      <c r="E1192" t="s">
        <v>143</v>
      </c>
      <c r="F1192" s="6">
        <v>5094.853537242263</v>
      </c>
      <c r="G1192" s="12">
        <v>46.40893628504061</v>
      </c>
      <c r="H1192" s="6">
        <v>1576.493351010693</v>
      </c>
      <c r="I1192" s="6">
        <v>1169.826080253195</v>
      </c>
      <c r="J1192" s="6">
        <v>74462.40844357146</v>
      </c>
      <c r="K1192" s="12">
        <v>6.1</v>
      </c>
      <c r="L1192" s="12">
        <v>83.05684873123074</v>
      </c>
      <c r="M1192" s="12">
        <v>6024.302573187832</v>
      </c>
    </row>
    <row r="1193" spans="1:13">
      <c r="A1193" t="s">
        <v>1870</v>
      </c>
      <c r="B1193">
        <v>3509502</v>
      </c>
      <c r="C1193" t="s">
        <v>35</v>
      </c>
      <c r="D1193">
        <v>2018</v>
      </c>
      <c r="E1193" t="s">
        <v>143</v>
      </c>
      <c r="F1193" s="6">
        <v>5553.621307227014</v>
      </c>
      <c r="G1193" s="12">
        <v>43.16283520159097</v>
      </c>
      <c r="H1193" s="6">
        <v>1500.478251817777</v>
      </c>
      <c r="I1193" s="6">
        <v>1131.487552213911</v>
      </c>
      <c r="J1193" s="6">
        <v>74679.23225143131</v>
      </c>
      <c r="K1193" s="8" t="s">
        <v>680</v>
      </c>
      <c r="L1193" s="12">
        <v>82.0644463960008</v>
      </c>
      <c r="M1193" s="12">
        <v>6631.545881231934</v>
      </c>
    </row>
    <row r="1194" spans="1:13">
      <c r="A1194" t="s">
        <v>1871</v>
      </c>
      <c r="B1194">
        <v>3509502</v>
      </c>
      <c r="C1194" t="s">
        <v>35</v>
      </c>
      <c r="D1194">
        <v>2019</v>
      </c>
      <c r="E1194" t="s">
        <v>143</v>
      </c>
      <c r="F1194" s="6">
        <v>6252.989758503821</v>
      </c>
      <c r="G1194" s="12">
        <v>39.10445820021562</v>
      </c>
      <c r="H1194" s="6">
        <v>1542.470260048388</v>
      </c>
      <c r="I1194" s="6">
        <v>1340.850731335415</v>
      </c>
      <c r="J1194" s="6">
        <v>76569.00938572778</v>
      </c>
      <c r="K1194" s="12">
        <v>6</v>
      </c>
      <c r="L1194" s="12">
        <v>82.70949720670392</v>
      </c>
      <c r="M1194" s="12">
        <v>7529.05613749097</v>
      </c>
    </row>
    <row r="1195" spans="1:13">
      <c r="A1195" t="s">
        <v>1872</v>
      </c>
      <c r="B1195">
        <v>3509502</v>
      </c>
      <c r="C1195" t="s">
        <v>35</v>
      </c>
      <c r="D1195">
        <v>2020</v>
      </c>
      <c r="E1195" t="s">
        <v>143</v>
      </c>
      <c r="F1195" s="6">
        <v>6415.098657864572</v>
      </c>
      <c r="G1195" s="12">
        <v>40.23049864319232</v>
      </c>
      <c r="H1195" s="6">
        <v>1637.615961349775</v>
      </c>
      <c r="I1195" s="6">
        <v>1200.699719807302</v>
      </c>
      <c r="J1195" s="6">
        <v>72833.45538589844</v>
      </c>
      <c r="K1195" s="8" t="s">
        <v>680</v>
      </c>
      <c r="L1195" s="12">
        <v>83.02864107251676</v>
      </c>
      <c r="M1195" s="12">
        <v>7786.595430126755</v>
      </c>
    </row>
    <row r="1196" spans="1:13">
      <c r="A1196" t="s">
        <v>1873</v>
      </c>
      <c r="B1196">
        <v>3509502</v>
      </c>
      <c r="C1196" t="s">
        <v>35</v>
      </c>
      <c r="D1196">
        <v>2021</v>
      </c>
      <c r="E1196" t="s">
        <v>143</v>
      </c>
      <c r="F1196" s="6">
        <v>6359.552038290954</v>
      </c>
      <c r="G1196" s="12">
        <v>40.53055300101694</v>
      </c>
      <c r="H1196" s="6">
        <v>1592.516297584876</v>
      </c>
      <c r="I1196" s="6">
        <v>1342.259883282444</v>
      </c>
      <c r="J1196" s="6">
        <v>74707.82149498069</v>
      </c>
      <c r="K1196" s="12">
        <v>5.7</v>
      </c>
      <c r="L1196" s="12">
        <v>83.00031466331026</v>
      </c>
      <c r="M1196" s="12">
        <v>7779.239356662913</v>
      </c>
    </row>
    <row r="1197" spans="1:13">
      <c r="A1197" t="s">
        <v>1874</v>
      </c>
      <c r="B1197">
        <v>3509502</v>
      </c>
      <c r="C1197" t="s">
        <v>35</v>
      </c>
      <c r="D1197">
        <v>2022</v>
      </c>
      <c r="E1197" t="s">
        <v>143</v>
      </c>
      <c r="F1197" s="6">
        <v>7062.583621556286</v>
      </c>
      <c r="G1197" s="12">
        <v>38.82136375555438</v>
      </c>
      <c r="H1197" s="6">
        <v>1698.350258754488</v>
      </c>
      <c r="I1197" s="6">
        <v>1642.428833490354</v>
      </c>
      <c r="J1197" s="6">
        <v>81165.79427012651</v>
      </c>
      <c r="K1197" s="8" t="s">
        <v>680</v>
      </c>
      <c r="L1197" s="12">
        <v>82.12387976841939</v>
      </c>
      <c r="M1197" s="12">
        <v>8044.614686382823</v>
      </c>
    </row>
    <row r="1198" spans="1:13">
      <c r="A1198" t="s">
        <v>1875</v>
      </c>
      <c r="B1198">
        <v>3509502</v>
      </c>
      <c r="C1198" t="s">
        <v>35</v>
      </c>
      <c r="D1198">
        <v>2023</v>
      </c>
      <c r="E1198" t="s">
        <v>143</v>
      </c>
      <c r="F1198" s="6">
        <v>7090.853057510966</v>
      </c>
      <c r="G1198" s="12">
        <v>36.61805278414548</v>
      </c>
      <c r="H1198" s="6">
        <v>1784.484533358616</v>
      </c>
      <c r="I1198" s="6">
        <v>1596.136519327305</v>
      </c>
      <c r="J1198" s="6">
        <v>86709.07693407299</v>
      </c>
      <c r="K1198" s="12">
        <v>5.6</v>
      </c>
      <c r="L1198" s="12">
        <v>82.70442825570926</v>
      </c>
      <c r="M1198" s="12">
        <v>8243.201769593188</v>
      </c>
    </row>
    <row r="1199" spans="1:13">
      <c r="A1199" t="s">
        <v>1876</v>
      </c>
      <c r="B1199">
        <v>3509502</v>
      </c>
      <c r="C1199" t="s">
        <v>35</v>
      </c>
      <c r="D1199">
        <v>2024</v>
      </c>
      <c r="E1199" t="s">
        <v>143</v>
      </c>
      <c r="F1199" s="6">
        <v>7432.753506601227</v>
      </c>
      <c r="G1199" s="12">
        <v>35.49730036687711</v>
      </c>
      <c r="H1199" s="6">
        <v>1820.921884070802</v>
      </c>
      <c r="I1199" s="6">
        <v>1682.6416920068</v>
      </c>
      <c r="J1199" s="8" t="s">
        <v>680</v>
      </c>
      <c r="K1199" s="8" t="s">
        <v>680</v>
      </c>
      <c r="L1199" s="12">
        <v>83.36696201421178</v>
      </c>
      <c r="M1199" s="12">
        <v>8815.074705498404</v>
      </c>
    </row>
    <row r="1200" spans="1:13">
      <c r="A1200" t="s">
        <v>1877</v>
      </c>
      <c r="B1200">
        <v>3509502</v>
      </c>
      <c r="C1200" t="s">
        <v>35</v>
      </c>
      <c r="D1200">
        <v>2025</v>
      </c>
      <c r="E1200" t="s">
        <v>143</v>
      </c>
      <c r="F1200" s="6">
        <v>8185.736545522041</v>
      </c>
      <c r="G1200" s="12">
        <v>32.47501940633635</v>
      </c>
      <c r="H1200" s="6">
        <v>1848.134067597439</v>
      </c>
      <c r="I1200" s="6">
        <v>1762.347392038883</v>
      </c>
      <c r="J1200" s="8" t="s">
        <v>680</v>
      </c>
      <c r="K1200" s="8" t="s">
        <v>680</v>
      </c>
      <c r="L1200" s="8" t="s">
        <v>680</v>
      </c>
      <c r="M1200" s="12">
        <v>9724.44218693</v>
      </c>
    </row>
    <row r="1201" spans="1:13">
      <c r="A1201" t="s">
        <v>1878</v>
      </c>
      <c r="B1201">
        <v>3509601</v>
      </c>
      <c r="C1201" t="s">
        <v>144</v>
      </c>
      <c r="D1201">
        <v>2015</v>
      </c>
      <c r="E1201" t="s">
        <v>38</v>
      </c>
      <c r="F1201" s="6">
        <v>3423.239391526615</v>
      </c>
      <c r="G1201" s="12">
        <v>76.54006817627378</v>
      </c>
      <c r="H1201" s="6">
        <v>903.667415272786</v>
      </c>
      <c r="I1201" s="6">
        <v>1373.088172338077</v>
      </c>
      <c r="J1201" s="6">
        <v>33678.65852623817</v>
      </c>
      <c r="K1201" s="12">
        <v>5.8</v>
      </c>
      <c r="L1201" s="12">
        <v>66.36363636363636</v>
      </c>
      <c r="M1201" s="12">
        <v>276.7586350867522</v>
      </c>
    </row>
    <row r="1202" spans="1:13">
      <c r="A1202" t="s">
        <v>1879</v>
      </c>
      <c r="B1202">
        <v>3509601</v>
      </c>
      <c r="C1202" t="s">
        <v>144</v>
      </c>
      <c r="D1202">
        <v>2016</v>
      </c>
      <c r="E1202" t="s">
        <v>38</v>
      </c>
      <c r="F1202" s="6">
        <v>3176.550006941436</v>
      </c>
      <c r="G1202" s="12">
        <v>77.72025068822819</v>
      </c>
      <c r="H1202" s="6">
        <v>902.7000599699795</v>
      </c>
      <c r="I1202" s="6">
        <v>1441.291954691867</v>
      </c>
      <c r="J1202" s="6">
        <v>33641.30073107031</v>
      </c>
      <c r="K1202" s="8" t="s">
        <v>680</v>
      </c>
      <c r="L1202" s="12">
        <v>72.54174397031539</v>
      </c>
      <c r="M1202" s="12">
        <v>259.5018997170667</v>
      </c>
    </row>
    <row r="1203" spans="1:13">
      <c r="A1203" t="s">
        <v>1880</v>
      </c>
      <c r="B1203">
        <v>3509601</v>
      </c>
      <c r="C1203" t="s">
        <v>144</v>
      </c>
      <c r="D1203">
        <v>2017</v>
      </c>
      <c r="E1203" t="s">
        <v>38</v>
      </c>
      <c r="F1203" s="6">
        <v>3127.024008947531</v>
      </c>
      <c r="G1203" s="12">
        <v>77.3053374232306</v>
      </c>
      <c r="H1203" s="6">
        <v>735.0558003495278</v>
      </c>
      <c r="I1203" s="6">
        <v>1280.894791459001</v>
      </c>
      <c r="J1203" s="6">
        <v>33770.36954807662</v>
      </c>
      <c r="K1203" s="12">
        <v>6.2</v>
      </c>
      <c r="L1203" s="12">
        <v>75.52182163187855</v>
      </c>
      <c r="M1203" s="12">
        <v>258.0420212183503</v>
      </c>
    </row>
    <row r="1204" spans="1:13">
      <c r="A1204" t="s">
        <v>1881</v>
      </c>
      <c r="B1204">
        <v>3509601</v>
      </c>
      <c r="C1204" t="s">
        <v>144</v>
      </c>
      <c r="D1204">
        <v>2018</v>
      </c>
      <c r="E1204" t="s">
        <v>38</v>
      </c>
      <c r="F1204" s="6">
        <v>3313.5767256539</v>
      </c>
      <c r="G1204" s="12">
        <v>72.35723379950912</v>
      </c>
      <c r="H1204" s="6">
        <v>847.1118031483107</v>
      </c>
      <c r="I1204" s="6">
        <v>1348.032344034482</v>
      </c>
      <c r="J1204" s="6">
        <v>36476.13775518785</v>
      </c>
      <c r="K1204" s="8" t="s">
        <v>680</v>
      </c>
      <c r="L1204" s="12">
        <v>75.96059113300493</v>
      </c>
      <c r="M1204" s="12">
        <v>277.4623471226294</v>
      </c>
    </row>
    <row r="1205" spans="1:13">
      <c r="A1205" t="s">
        <v>1882</v>
      </c>
      <c r="B1205">
        <v>3509601</v>
      </c>
      <c r="C1205" t="s">
        <v>144</v>
      </c>
      <c r="D1205">
        <v>2019</v>
      </c>
      <c r="E1205" t="s">
        <v>38</v>
      </c>
      <c r="F1205" s="6">
        <v>3496.079501369149</v>
      </c>
      <c r="G1205" s="12">
        <v>72.92953418123453</v>
      </c>
      <c r="H1205" s="6">
        <v>894.1628821133793</v>
      </c>
      <c r="I1205" s="6">
        <v>1392.015012573303</v>
      </c>
      <c r="J1205" s="6">
        <v>35497.53625195991</v>
      </c>
      <c r="K1205" s="12">
        <v>6.3</v>
      </c>
      <c r="L1205" s="12">
        <v>74.38894792773645</v>
      </c>
      <c r="M1205" s="12">
        <v>295.9431297908985</v>
      </c>
    </row>
    <row r="1206" spans="1:13">
      <c r="A1206" t="s">
        <v>1883</v>
      </c>
      <c r="B1206">
        <v>3509601</v>
      </c>
      <c r="C1206" t="s">
        <v>144</v>
      </c>
      <c r="D1206">
        <v>2020</v>
      </c>
      <c r="E1206" t="s">
        <v>38</v>
      </c>
      <c r="F1206" s="6">
        <v>3632.987437231863</v>
      </c>
      <c r="G1206" s="12">
        <v>77.81813406566262</v>
      </c>
      <c r="H1206" s="6">
        <v>1066.07393782698</v>
      </c>
      <c r="I1206" s="6">
        <v>1406.862706649951</v>
      </c>
      <c r="J1206" s="6">
        <v>35207.36003548525</v>
      </c>
      <c r="K1206" s="8" t="s">
        <v>680</v>
      </c>
      <c r="L1206" s="12">
        <v>78.68131868131869</v>
      </c>
      <c r="M1206" s="12">
        <v>310.7693783682508</v>
      </c>
    </row>
    <row r="1207" spans="1:13">
      <c r="A1207" t="s">
        <v>1884</v>
      </c>
      <c r="B1207">
        <v>3509601</v>
      </c>
      <c r="C1207" t="s">
        <v>144</v>
      </c>
      <c r="D1207">
        <v>2021</v>
      </c>
      <c r="E1207" t="s">
        <v>38</v>
      </c>
      <c r="F1207" s="6">
        <v>4032.883133061962</v>
      </c>
      <c r="G1207" s="12">
        <v>73.27774642561046</v>
      </c>
      <c r="H1207" s="6">
        <v>961.2460448164096</v>
      </c>
      <c r="I1207" s="6">
        <v>1338.958341387877</v>
      </c>
      <c r="J1207" s="6">
        <v>36694.79112381116</v>
      </c>
      <c r="K1207" s="12">
        <v>5.9</v>
      </c>
      <c r="L1207" s="12">
        <v>78.5876993166287</v>
      </c>
      <c r="M1207" s="12">
        <v>348.469332878485</v>
      </c>
    </row>
    <row r="1208" spans="1:13">
      <c r="A1208" t="s">
        <v>1885</v>
      </c>
      <c r="B1208">
        <v>3509601</v>
      </c>
      <c r="C1208" t="s">
        <v>144</v>
      </c>
      <c r="D1208">
        <v>2022</v>
      </c>
      <c r="E1208" t="s">
        <v>38</v>
      </c>
      <c r="F1208" s="6">
        <v>4765.463696334455</v>
      </c>
      <c r="G1208" s="12">
        <v>74.6730413616983</v>
      </c>
      <c r="H1208" s="6">
        <v>1196.545911949255</v>
      </c>
      <c r="I1208" s="6">
        <v>1717.857873123043</v>
      </c>
      <c r="J1208" s="6">
        <v>43947.40433566702</v>
      </c>
      <c r="K1208" s="8" t="s">
        <v>680</v>
      </c>
      <c r="L1208" s="12">
        <v>77.07838479809976</v>
      </c>
      <c r="M1208" s="12">
        <v>369.9524776738364</v>
      </c>
    </row>
    <row r="1209" spans="1:13">
      <c r="A1209" t="s">
        <v>1886</v>
      </c>
      <c r="B1209">
        <v>3509601</v>
      </c>
      <c r="C1209" t="s">
        <v>144</v>
      </c>
      <c r="D1209">
        <v>2023</v>
      </c>
      <c r="E1209" t="s">
        <v>38</v>
      </c>
      <c r="F1209" s="6">
        <v>4683.581723062642</v>
      </c>
      <c r="G1209" s="12">
        <v>72.0124269356691</v>
      </c>
      <c r="H1209" s="6">
        <v>1615.146480058465</v>
      </c>
      <c r="I1209" s="6">
        <v>1772.074086811127</v>
      </c>
      <c r="J1209" s="6">
        <v>45068.18631482685</v>
      </c>
      <c r="K1209" s="12">
        <v>5.9</v>
      </c>
      <c r="L1209" s="12">
        <v>73.94766780432309</v>
      </c>
      <c r="M1209" s="12">
        <v>368.3519935645691</v>
      </c>
    </row>
    <row r="1210" spans="1:13">
      <c r="A1210" t="s">
        <v>1887</v>
      </c>
      <c r="B1210">
        <v>3509601</v>
      </c>
      <c r="C1210" t="s">
        <v>144</v>
      </c>
      <c r="D1210">
        <v>2024</v>
      </c>
      <c r="E1210" t="s">
        <v>38</v>
      </c>
      <c r="F1210" s="6">
        <v>4866.4875317783</v>
      </c>
      <c r="G1210" s="12">
        <v>72.66062637249352</v>
      </c>
      <c r="H1210" s="6">
        <v>1395.009424772499</v>
      </c>
      <c r="I1210" s="6">
        <v>1652.977149393641</v>
      </c>
      <c r="J1210" s="8" t="s">
        <v>680</v>
      </c>
      <c r="K1210" s="8" t="s">
        <v>680</v>
      </c>
      <c r="L1210" s="12">
        <v>81.62692847124825</v>
      </c>
      <c r="M1210" s="12">
        <v>387.6789962440548</v>
      </c>
    </row>
    <row r="1211" spans="1:13">
      <c r="A1211" t="s">
        <v>1888</v>
      </c>
      <c r="B1211">
        <v>3509601</v>
      </c>
      <c r="C1211" t="s">
        <v>144</v>
      </c>
      <c r="D1211">
        <v>2025</v>
      </c>
      <c r="E1211" t="s">
        <v>38</v>
      </c>
      <c r="F1211" s="6">
        <v>4628.761258695679</v>
      </c>
      <c r="G1211" s="12">
        <v>74.4330331577892</v>
      </c>
      <c r="H1211" s="6">
        <v>1595.972096614482</v>
      </c>
      <c r="I1211" s="6">
        <v>1720.826226419824</v>
      </c>
      <c r="J1211" s="8" t="s">
        <v>680</v>
      </c>
      <c r="K1211" s="8" t="s">
        <v>680</v>
      </c>
      <c r="L1211" s="8" t="s">
        <v>680</v>
      </c>
      <c r="M1211" s="12">
        <v>369.28720198</v>
      </c>
    </row>
    <row r="1212" spans="1:13">
      <c r="A1212" t="s">
        <v>1889</v>
      </c>
      <c r="B1212">
        <v>3509700</v>
      </c>
      <c r="C1212" t="s">
        <v>146</v>
      </c>
      <c r="D1212">
        <v>2015</v>
      </c>
      <c r="E1212" t="s">
        <v>7</v>
      </c>
      <c r="F1212" s="6">
        <v>5185.689362026449</v>
      </c>
      <c r="G1212" s="12">
        <v>63.06582611701529</v>
      </c>
      <c r="H1212" s="6">
        <v>1140.13279479171</v>
      </c>
      <c r="I1212" s="6">
        <v>2175.587231421308</v>
      </c>
      <c r="J1212" s="6">
        <v>38036.17535839993</v>
      </c>
      <c r="K1212" s="12">
        <v>6</v>
      </c>
      <c r="L1212" s="12">
        <v>80.82010582010582</v>
      </c>
      <c r="M1212" s="12">
        <v>263.702675437769</v>
      </c>
    </row>
    <row r="1213" spans="1:13">
      <c r="A1213" t="s">
        <v>1890</v>
      </c>
      <c r="B1213">
        <v>3509700</v>
      </c>
      <c r="C1213" t="s">
        <v>146</v>
      </c>
      <c r="D1213">
        <v>2016</v>
      </c>
      <c r="E1213" t="s">
        <v>7</v>
      </c>
      <c r="F1213" s="6">
        <v>5065.179563225627</v>
      </c>
      <c r="G1213" s="12">
        <v>62.55560018001962</v>
      </c>
      <c r="H1213" s="6">
        <v>1171.339593493929</v>
      </c>
      <c r="I1213" s="6">
        <v>1999.222590862657</v>
      </c>
      <c r="J1213" s="6">
        <v>35267.93131779489</v>
      </c>
      <c r="K1213" s="8" t="s">
        <v>680</v>
      </c>
      <c r="L1213" s="12">
        <v>83.5742444152431</v>
      </c>
      <c r="M1213" s="12">
        <v>259.1193909159334</v>
      </c>
    </row>
    <row r="1214" spans="1:13">
      <c r="A1214" t="s">
        <v>1891</v>
      </c>
      <c r="B1214">
        <v>3509700</v>
      </c>
      <c r="C1214" t="s">
        <v>146</v>
      </c>
      <c r="D1214">
        <v>2017</v>
      </c>
      <c r="E1214" t="s">
        <v>7</v>
      </c>
      <c r="F1214" s="6">
        <v>5330.193167824727</v>
      </c>
      <c r="G1214" s="12">
        <v>60.08059339997875</v>
      </c>
      <c r="H1214" s="6">
        <v>1233.933870007868</v>
      </c>
      <c r="I1214" s="6">
        <v>1940.66499503733</v>
      </c>
      <c r="J1214" s="6">
        <v>35000.75760986203</v>
      </c>
      <c r="K1214" s="12">
        <v>6.9</v>
      </c>
      <c r="L1214" s="12">
        <v>89.28104575163398</v>
      </c>
      <c r="M1214" s="12">
        <v>274.2597592572534</v>
      </c>
    </row>
    <row r="1215" spans="1:13">
      <c r="A1215" t="s">
        <v>1892</v>
      </c>
      <c r="B1215">
        <v>3509700</v>
      </c>
      <c r="C1215" t="s">
        <v>146</v>
      </c>
      <c r="D1215">
        <v>2018</v>
      </c>
      <c r="E1215" t="s">
        <v>7</v>
      </c>
      <c r="F1215" s="6">
        <v>4432.721789726865</v>
      </c>
      <c r="G1215" s="12">
        <v>72.64991940284092</v>
      </c>
      <c r="H1215" s="6">
        <v>1344.776940258311</v>
      </c>
      <c r="I1215" s="6">
        <v>1922.438285289828</v>
      </c>
      <c r="J1215" s="6">
        <v>34905.14095865344</v>
      </c>
      <c r="K1215" s="8" t="s">
        <v>680</v>
      </c>
      <c r="L1215" s="12">
        <v>88.69680851063829</v>
      </c>
      <c r="M1215" s="12">
        <v>229.4509780016317</v>
      </c>
    </row>
    <row r="1216" spans="1:13">
      <c r="A1216" t="s">
        <v>1893</v>
      </c>
      <c r="B1216">
        <v>3509700</v>
      </c>
      <c r="C1216" t="s">
        <v>146</v>
      </c>
      <c r="D1216">
        <v>2019</v>
      </c>
      <c r="E1216" t="s">
        <v>7</v>
      </c>
      <c r="F1216" s="6">
        <v>5734.539317662781</v>
      </c>
      <c r="G1216" s="12">
        <v>57.95585680032703</v>
      </c>
      <c r="H1216" s="6">
        <v>1333.443171155633</v>
      </c>
      <c r="I1216" s="6">
        <v>2101.915059437156</v>
      </c>
      <c r="J1216" s="6">
        <v>35428.13077676148</v>
      </c>
      <c r="K1216" s="12">
        <v>6.8</v>
      </c>
      <c r="L1216" s="12">
        <v>89.56884561891516</v>
      </c>
      <c r="M1216" s="12">
        <v>298.700683978419</v>
      </c>
    </row>
    <row r="1217" spans="1:13">
      <c r="A1217" t="s">
        <v>1894</v>
      </c>
      <c r="B1217">
        <v>3509700</v>
      </c>
      <c r="C1217" t="s">
        <v>146</v>
      </c>
      <c r="D1217">
        <v>2020</v>
      </c>
      <c r="E1217" t="s">
        <v>7</v>
      </c>
      <c r="F1217" s="6">
        <v>5601.27651342162</v>
      </c>
      <c r="G1217" s="12">
        <v>62.62089603399502</v>
      </c>
      <c r="H1217" s="6">
        <v>1353.209576353412</v>
      </c>
      <c r="I1217" s="6">
        <v>1943.4431638585</v>
      </c>
      <c r="J1217" s="6">
        <v>32659.46716792896</v>
      </c>
      <c r="K1217" s="8" t="s">
        <v>680</v>
      </c>
      <c r="L1217" s="12">
        <v>87.68545994065282</v>
      </c>
      <c r="M1217" s="12">
        <v>293.53489568586</v>
      </c>
    </row>
    <row r="1218" spans="1:13">
      <c r="A1218" t="s">
        <v>1895</v>
      </c>
      <c r="B1218">
        <v>3509700</v>
      </c>
      <c r="C1218" t="s">
        <v>146</v>
      </c>
      <c r="D1218">
        <v>2021</v>
      </c>
      <c r="E1218" t="s">
        <v>7</v>
      </c>
      <c r="F1218" s="6">
        <v>6322.743575457934</v>
      </c>
      <c r="G1218" s="12">
        <v>57.18986147131233</v>
      </c>
      <c r="H1218" s="6">
        <v>1330.479402835106</v>
      </c>
      <c r="I1218" s="6">
        <v>1976.298520473127</v>
      </c>
      <c r="J1218" s="6">
        <v>34455.81601057286</v>
      </c>
      <c r="K1218" s="12">
        <v>6.2</v>
      </c>
      <c r="L1218" s="12">
        <v>90.51446945337621</v>
      </c>
      <c r="M1218" s="12">
        <v>333.2907820931141</v>
      </c>
    </row>
    <row r="1219" spans="1:13">
      <c r="A1219" t="s">
        <v>1896</v>
      </c>
      <c r="B1219">
        <v>3509700</v>
      </c>
      <c r="C1219" t="s">
        <v>146</v>
      </c>
      <c r="D1219">
        <v>2022</v>
      </c>
      <c r="E1219" t="s">
        <v>7</v>
      </c>
      <c r="F1219" s="6">
        <v>7476.510651644712</v>
      </c>
      <c r="G1219" s="12">
        <v>56.43195249201595</v>
      </c>
      <c r="H1219" s="6">
        <v>1649.314651352916</v>
      </c>
      <c r="I1219" s="6">
        <v>2524.318421107445</v>
      </c>
      <c r="J1219" s="6">
        <v>40572.44839143089</v>
      </c>
      <c r="K1219" s="8" t="s">
        <v>680</v>
      </c>
      <c r="L1219" s="12">
        <v>89.66005665722379</v>
      </c>
      <c r="M1219" s="12">
        <v>351.2016113503587</v>
      </c>
    </row>
    <row r="1220" spans="1:13">
      <c r="A1220" t="s">
        <v>1897</v>
      </c>
      <c r="B1220">
        <v>3509700</v>
      </c>
      <c r="C1220" t="s">
        <v>146</v>
      </c>
      <c r="D1220">
        <v>2023</v>
      </c>
      <c r="E1220" t="s">
        <v>7</v>
      </c>
      <c r="F1220" s="6">
        <v>7734.468665581374</v>
      </c>
      <c r="G1220" s="12">
        <v>54.02615078320671</v>
      </c>
      <c r="H1220" s="6">
        <v>1671.193752724353</v>
      </c>
      <c r="I1220" s="6">
        <v>2559.244837325647</v>
      </c>
      <c r="J1220" s="6">
        <v>44941.52872924358</v>
      </c>
      <c r="K1220" s="12">
        <v>6.5</v>
      </c>
      <c r="L1220" s="12">
        <v>89.8021308980213</v>
      </c>
      <c r="M1220" s="12">
        <v>367.2209705388053</v>
      </c>
    </row>
    <row r="1221" spans="1:13">
      <c r="A1221" t="s">
        <v>1898</v>
      </c>
      <c r="B1221">
        <v>3509700</v>
      </c>
      <c r="C1221" t="s">
        <v>146</v>
      </c>
      <c r="D1221">
        <v>2024</v>
      </c>
      <c r="E1221" t="s">
        <v>7</v>
      </c>
      <c r="F1221" s="6">
        <v>8018.851149911867</v>
      </c>
      <c r="G1221" s="12">
        <v>53.0458877480505</v>
      </c>
      <c r="H1221" s="6">
        <v>1744.271913873987</v>
      </c>
      <c r="I1221" s="6">
        <v>2693.899769249209</v>
      </c>
      <c r="J1221" s="8" t="s">
        <v>680</v>
      </c>
      <c r="K1221" s="8" t="s">
        <v>680</v>
      </c>
      <c r="L1221" s="12">
        <v>90.26402640264027</v>
      </c>
      <c r="M1221" s="12">
        <v>384.7685347262211</v>
      </c>
    </row>
    <row r="1222" spans="1:13">
      <c r="A1222" t="s">
        <v>1899</v>
      </c>
      <c r="B1222">
        <v>3509700</v>
      </c>
      <c r="C1222" t="s">
        <v>146</v>
      </c>
      <c r="D1222">
        <v>2025</v>
      </c>
      <c r="E1222" t="s">
        <v>7</v>
      </c>
      <c r="F1222" s="6">
        <v>8375.328661689882</v>
      </c>
      <c r="G1222" s="12">
        <v>55.06480912675436</v>
      </c>
      <c r="H1222" s="6">
        <v>1684.666316415047</v>
      </c>
      <c r="I1222" s="6">
        <v>2587.996259904913</v>
      </c>
      <c r="J1222" s="8" t="s">
        <v>680</v>
      </c>
      <c r="K1222" s="8" t="s">
        <v>680</v>
      </c>
      <c r="L1222" s="8" t="s">
        <v>680</v>
      </c>
      <c r="M1222" s="12">
        <v>401.6472613</v>
      </c>
    </row>
    <row r="1223" spans="1:13">
      <c r="A1223" t="s">
        <v>1900</v>
      </c>
      <c r="B1223">
        <v>3509809</v>
      </c>
      <c r="C1223" t="s">
        <v>145</v>
      </c>
      <c r="D1223">
        <v>2015</v>
      </c>
      <c r="E1223" t="s">
        <v>11</v>
      </c>
      <c r="F1223" s="6">
        <v>5878.861252775679</v>
      </c>
      <c r="G1223" s="12">
        <v>90.21882232536026</v>
      </c>
      <c r="H1223" s="6">
        <v>1330.82211963427</v>
      </c>
      <c r="I1223" s="6">
        <v>1887.282651483603</v>
      </c>
      <c r="J1223" s="6">
        <v>36066.18120303349</v>
      </c>
      <c r="K1223" s="12">
        <v>5.3</v>
      </c>
      <c r="L1223" s="12">
        <v>90.90909090909091</v>
      </c>
      <c r="M1223" s="12">
        <v>28.44780960218151</v>
      </c>
    </row>
    <row r="1224" spans="1:13">
      <c r="A1224" t="s">
        <v>1901</v>
      </c>
      <c r="B1224">
        <v>3509809</v>
      </c>
      <c r="C1224" t="s">
        <v>145</v>
      </c>
      <c r="D1224">
        <v>2016</v>
      </c>
      <c r="E1224" t="s">
        <v>11</v>
      </c>
      <c r="F1224" s="6">
        <v>5770.699627014806</v>
      </c>
      <c r="G1224" s="12">
        <v>92.27403212614297</v>
      </c>
      <c r="H1224" s="6">
        <v>1070.831968914769</v>
      </c>
      <c r="I1224" s="6">
        <v>1677.941102692575</v>
      </c>
      <c r="J1224" s="6">
        <v>42203.82814921222</v>
      </c>
      <c r="K1224" s="8" t="s">
        <v>680</v>
      </c>
      <c r="L1224" s="12">
        <v>77.35849056603773</v>
      </c>
      <c r="M1224" s="12">
        <v>28.10330718356211</v>
      </c>
    </row>
    <row r="1225" spans="1:13">
      <c r="A1225" t="s">
        <v>1902</v>
      </c>
      <c r="B1225">
        <v>3509809</v>
      </c>
      <c r="C1225" t="s">
        <v>145</v>
      </c>
      <c r="D1225">
        <v>2017</v>
      </c>
      <c r="E1225" t="s">
        <v>11</v>
      </c>
      <c r="F1225" s="6">
        <v>5562.341547884376</v>
      </c>
      <c r="G1225" s="12">
        <v>90.77476046893445</v>
      </c>
      <c r="H1225" s="6">
        <v>1297.952331715748</v>
      </c>
      <c r="I1225" s="6">
        <v>1696.683204585985</v>
      </c>
      <c r="J1225" s="6">
        <v>39020.94433183909</v>
      </c>
      <c r="K1225" s="12">
        <v>6.8</v>
      </c>
      <c r="L1225" s="12">
        <v>84.41558441558442</v>
      </c>
      <c r="M1225" s="12">
        <v>27.25547358463344</v>
      </c>
    </row>
    <row r="1226" spans="1:13">
      <c r="A1226" t="s">
        <v>1903</v>
      </c>
      <c r="B1226">
        <v>3509809</v>
      </c>
      <c r="C1226" t="s">
        <v>145</v>
      </c>
      <c r="D1226">
        <v>2018</v>
      </c>
      <c r="E1226" t="s">
        <v>11</v>
      </c>
      <c r="F1226" s="6">
        <v>5888.150347482869</v>
      </c>
      <c r="G1226" s="12">
        <v>90.58602688311449</v>
      </c>
      <c r="H1226" s="6">
        <v>1295.011228298198</v>
      </c>
      <c r="I1226" s="6">
        <v>1670.911212499232</v>
      </c>
      <c r="J1226" s="6">
        <v>40546.3178882315</v>
      </c>
      <c r="K1226" s="8" t="s">
        <v>680</v>
      </c>
      <c r="L1226" s="12">
        <v>72.88135593220339</v>
      </c>
      <c r="M1226" s="12">
        <v>29.04035751378551</v>
      </c>
    </row>
    <row r="1227" spans="1:13">
      <c r="A1227" t="s">
        <v>1904</v>
      </c>
      <c r="B1227">
        <v>3509809</v>
      </c>
      <c r="C1227" t="s">
        <v>145</v>
      </c>
      <c r="D1227">
        <v>2019</v>
      </c>
      <c r="E1227" t="s">
        <v>11</v>
      </c>
      <c r="F1227" s="6">
        <v>6204.959062766824</v>
      </c>
      <c r="G1227" s="12">
        <v>91.47287449446935</v>
      </c>
      <c r="H1227" s="6">
        <v>1310.739985999527</v>
      </c>
      <c r="I1227" s="6">
        <v>1701.260929403398</v>
      </c>
      <c r="J1227" s="6">
        <v>44777.66261954241</v>
      </c>
      <c r="K1227" s="12">
        <v>7</v>
      </c>
      <c r="L1227" s="12">
        <v>90.625</v>
      </c>
      <c r="M1227" s="12">
        <v>30.80762174663728</v>
      </c>
    </row>
    <row r="1228" spans="1:13">
      <c r="A1228" t="s">
        <v>1905</v>
      </c>
      <c r="B1228">
        <v>3509809</v>
      </c>
      <c r="C1228" t="s">
        <v>145</v>
      </c>
      <c r="D1228">
        <v>2020</v>
      </c>
      <c r="E1228" t="s">
        <v>11</v>
      </c>
      <c r="F1228" s="6">
        <v>6362.347053625586</v>
      </c>
      <c r="G1228" s="12">
        <v>92.19575428949214</v>
      </c>
      <c r="H1228" s="6">
        <v>1758.221439393828</v>
      </c>
      <c r="I1228" s="6">
        <v>1296.160981757792</v>
      </c>
      <c r="J1228" s="6">
        <v>51603.25883161289</v>
      </c>
      <c r="K1228" s="8" t="s">
        <v>680</v>
      </c>
      <c r="L1228" s="12">
        <v>83.92857142857143</v>
      </c>
      <c r="M1228" s="12">
        <v>31.79264822696706</v>
      </c>
    </row>
    <row r="1229" spans="1:13">
      <c r="A1229" t="s">
        <v>1906</v>
      </c>
      <c r="B1229">
        <v>3509809</v>
      </c>
      <c r="C1229" t="s">
        <v>145</v>
      </c>
      <c r="D1229">
        <v>2021</v>
      </c>
      <c r="E1229" t="s">
        <v>11</v>
      </c>
      <c r="F1229" s="6">
        <v>7355.078466736174</v>
      </c>
      <c r="G1229" s="12">
        <v>91.80505599404256</v>
      </c>
      <c r="H1229" s="6">
        <v>2156.024200598798</v>
      </c>
      <c r="I1229" s="6">
        <v>1562.114181123353</v>
      </c>
      <c r="J1229" s="6">
        <v>48512.27221735936</v>
      </c>
      <c r="K1229" s="12">
        <v>6</v>
      </c>
      <c r="L1229" s="12">
        <v>86.44067796610169</v>
      </c>
      <c r="M1229" s="12">
        <v>36.98133453074949</v>
      </c>
    </row>
    <row r="1230" spans="1:13">
      <c r="A1230" t="s">
        <v>1907</v>
      </c>
      <c r="B1230">
        <v>3509809</v>
      </c>
      <c r="C1230" t="s">
        <v>145</v>
      </c>
      <c r="D1230">
        <v>2022</v>
      </c>
      <c r="E1230" t="s">
        <v>11</v>
      </c>
      <c r="F1230" s="6">
        <v>8708.400492847411</v>
      </c>
      <c r="G1230" s="12">
        <v>89.00912624072843</v>
      </c>
      <c r="H1230" s="6">
        <v>2204.164102718712</v>
      </c>
      <c r="I1230" s="6">
        <v>2223.062555429248</v>
      </c>
      <c r="J1230" s="6">
        <v>54883.8898048197</v>
      </c>
      <c r="K1230" s="8" t="s">
        <v>680</v>
      </c>
      <c r="L1230" s="12">
        <v>89.36170212765957</v>
      </c>
      <c r="M1230" s="12">
        <v>42.56666160903814</v>
      </c>
    </row>
    <row r="1231" spans="1:13">
      <c r="A1231" t="s">
        <v>1908</v>
      </c>
      <c r="B1231">
        <v>3509809</v>
      </c>
      <c r="C1231" t="s">
        <v>145</v>
      </c>
      <c r="D1231">
        <v>2023</v>
      </c>
      <c r="E1231" t="s">
        <v>11</v>
      </c>
      <c r="F1231" s="6">
        <v>9062.877866703546</v>
      </c>
      <c r="G1231" s="12">
        <v>86.75821882658894</v>
      </c>
      <c r="H1231" s="6">
        <v>2411.993360571289</v>
      </c>
      <c r="I1231" s="6">
        <v>2576.864510674106</v>
      </c>
      <c r="J1231" s="6">
        <v>75952.36161147361</v>
      </c>
      <c r="K1231" s="12">
        <v>6</v>
      </c>
      <c r="L1231" s="12">
        <v>90</v>
      </c>
      <c r="M1231" s="12">
        <v>44.76608522258217</v>
      </c>
    </row>
    <row r="1232" spans="1:13">
      <c r="A1232" t="s">
        <v>1909</v>
      </c>
      <c r="B1232">
        <v>3509809</v>
      </c>
      <c r="C1232" t="s">
        <v>145</v>
      </c>
      <c r="D1232">
        <v>2024</v>
      </c>
      <c r="E1232" t="s">
        <v>11</v>
      </c>
      <c r="F1232" s="6">
        <v>9822.948395609808</v>
      </c>
      <c r="G1232" s="12">
        <v>89.35491709927976</v>
      </c>
      <c r="H1232" s="6">
        <v>2520.166279140458</v>
      </c>
      <c r="I1232" s="6">
        <v>2957.870206939087</v>
      </c>
      <c r="J1232" s="8" t="s">
        <v>680</v>
      </c>
      <c r="K1232" s="8" t="s">
        <v>680</v>
      </c>
      <c r="L1232" s="12">
        <v>95.5223880597015</v>
      </c>
      <c r="M1232" s="12">
        <v>49.02633544248855</v>
      </c>
    </row>
    <row r="1233" spans="1:13">
      <c r="A1233" t="s">
        <v>1910</v>
      </c>
      <c r="B1233">
        <v>3509809</v>
      </c>
      <c r="C1233" t="s">
        <v>145</v>
      </c>
      <c r="D1233">
        <v>2025</v>
      </c>
      <c r="E1233" t="s">
        <v>11</v>
      </c>
      <c r="F1233" s="6">
        <v>10560.37037777334</v>
      </c>
      <c r="G1233" s="12">
        <v>89.24727328224142</v>
      </c>
      <c r="H1233" s="6">
        <v>2660.41874875075</v>
      </c>
      <c r="I1233" s="6">
        <v>3293.639098540876</v>
      </c>
      <c r="J1233" s="8" t="s">
        <v>680</v>
      </c>
      <c r="K1233" s="8" t="s">
        <v>680</v>
      </c>
      <c r="L1233" s="8" t="s">
        <v>680</v>
      </c>
      <c r="M1233" s="12">
        <v>52.833533</v>
      </c>
    </row>
    <row r="1234" spans="1:13">
      <c r="A1234" t="s">
        <v>1911</v>
      </c>
      <c r="B1234">
        <v>3509908</v>
      </c>
      <c r="C1234" t="s">
        <v>148</v>
      </c>
      <c r="D1234">
        <v>2015</v>
      </c>
      <c r="E1234" t="s">
        <v>25</v>
      </c>
      <c r="F1234" s="6">
        <v>5780.181497197007</v>
      </c>
      <c r="G1234" s="12">
        <v>85.06990505232724</v>
      </c>
      <c r="H1234" s="6">
        <v>1738.445586736641</v>
      </c>
      <c r="I1234" s="6">
        <v>1496.321894624412</v>
      </c>
      <c r="J1234" s="6">
        <v>39562.887814202</v>
      </c>
      <c r="K1234" s="12">
        <v>6</v>
      </c>
      <c r="L1234" s="12">
        <v>59.80861244019139</v>
      </c>
      <c r="M1234" s="12">
        <v>72.85340759067108</v>
      </c>
    </row>
    <row r="1235" spans="1:13">
      <c r="A1235" t="s">
        <v>1912</v>
      </c>
      <c r="B1235">
        <v>3509908</v>
      </c>
      <c r="C1235" t="s">
        <v>148</v>
      </c>
      <c r="D1235">
        <v>2016</v>
      </c>
      <c r="E1235" t="s">
        <v>25</v>
      </c>
      <c r="F1235" s="6">
        <v>5493.217696969793</v>
      </c>
      <c r="G1235" s="12">
        <v>84.1632348806902</v>
      </c>
      <c r="H1235" s="6">
        <v>1365.188816731296</v>
      </c>
      <c r="I1235" s="6">
        <v>1333.901637718191</v>
      </c>
      <c r="J1235" s="6">
        <v>25192.768427355</v>
      </c>
      <c r="K1235" s="8" t="s">
        <v>680</v>
      </c>
      <c r="L1235" s="12">
        <v>70.41420118343196</v>
      </c>
      <c r="M1235" s="12">
        <v>69.24750228800121</v>
      </c>
    </row>
    <row r="1236" spans="1:13">
      <c r="A1236" t="s">
        <v>1913</v>
      </c>
      <c r="B1236">
        <v>3509908</v>
      </c>
      <c r="C1236" t="s">
        <v>148</v>
      </c>
      <c r="D1236">
        <v>2017</v>
      </c>
      <c r="E1236" t="s">
        <v>25</v>
      </c>
      <c r="F1236" s="6">
        <v>5763.186902752449</v>
      </c>
      <c r="G1236" s="12">
        <v>85.55026664770722</v>
      </c>
      <c r="H1236" s="6">
        <v>1470.957314332059</v>
      </c>
      <c r="I1236" s="6">
        <v>1368.372968099237</v>
      </c>
      <c r="J1236" s="6">
        <v>30992.92901499792</v>
      </c>
      <c r="K1236" s="12">
        <v>6.4</v>
      </c>
      <c r="L1236" s="12">
        <v>65.42553191489361</v>
      </c>
      <c r="M1236" s="12">
        <v>72.66802365680563</v>
      </c>
    </row>
    <row r="1237" spans="1:13">
      <c r="A1237" t="s">
        <v>1914</v>
      </c>
      <c r="B1237">
        <v>3509908</v>
      </c>
      <c r="C1237" t="s">
        <v>148</v>
      </c>
      <c r="D1237">
        <v>2018</v>
      </c>
      <c r="E1237" t="s">
        <v>25</v>
      </c>
      <c r="F1237" s="6">
        <v>6690.9793472005</v>
      </c>
      <c r="G1237" s="12">
        <v>86.90695893629211</v>
      </c>
      <c r="H1237" s="6">
        <v>1705.295022503564</v>
      </c>
      <c r="I1237" s="6">
        <v>1471.552835298584</v>
      </c>
      <c r="J1237" s="6">
        <v>34471.69173978222</v>
      </c>
      <c r="K1237" s="8" t="s">
        <v>680</v>
      </c>
      <c r="L1237" s="12">
        <v>69.61325966850829</v>
      </c>
      <c r="M1237" s="12">
        <v>83.89819003454707</v>
      </c>
    </row>
    <row r="1238" spans="1:13">
      <c r="A1238" t="s">
        <v>1915</v>
      </c>
      <c r="B1238">
        <v>3509908</v>
      </c>
      <c r="C1238" t="s">
        <v>148</v>
      </c>
      <c r="D1238">
        <v>2019</v>
      </c>
      <c r="E1238" t="s">
        <v>25</v>
      </c>
      <c r="F1238" s="6">
        <v>6415.057161553084</v>
      </c>
      <c r="G1238" s="12">
        <v>86.04797713343184</v>
      </c>
      <c r="H1238" s="6">
        <v>1727.037832341528</v>
      </c>
      <c r="I1238" s="6">
        <v>1565.727647949846</v>
      </c>
      <c r="J1238" s="6">
        <v>34712.51252260333</v>
      </c>
      <c r="K1238" s="12">
        <v>6.1</v>
      </c>
      <c r="L1238" s="12">
        <v>67.81609195402299</v>
      </c>
      <c r="M1238" s="12">
        <v>80.44481680587567</v>
      </c>
    </row>
    <row r="1239" spans="1:13">
      <c r="A1239" t="s">
        <v>1916</v>
      </c>
      <c r="B1239">
        <v>3509908</v>
      </c>
      <c r="C1239" t="s">
        <v>148</v>
      </c>
      <c r="D1239">
        <v>2020</v>
      </c>
      <c r="E1239" t="s">
        <v>25</v>
      </c>
      <c r="F1239" s="6">
        <v>6092.935024445407</v>
      </c>
      <c r="G1239" s="12">
        <v>85.84008588034284</v>
      </c>
      <c r="H1239" s="6">
        <v>1920.032744390016</v>
      </c>
      <c r="I1239" s="6">
        <v>1113.232861408878</v>
      </c>
      <c r="J1239" s="6">
        <v>28351.11528888507</v>
      </c>
      <c r="K1239" s="8" t="s">
        <v>680</v>
      </c>
      <c r="L1239" s="12">
        <v>62.42774566473989</v>
      </c>
      <c r="M1239" s="12">
        <v>76.41149814156985</v>
      </c>
    </row>
    <row r="1240" spans="1:13">
      <c r="A1240" t="s">
        <v>1917</v>
      </c>
      <c r="B1240">
        <v>3509908</v>
      </c>
      <c r="C1240" t="s">
        <v>148</v>
      </c>
      <c r="D1240">
        <v>2021</v>
      </c>
      <c r="E1240" t="s">
        <v>25</v>
      </c>
      <c r="F1240" s="6">
        <v>6954.019251251929</v>
      </c>
      <c r="G1240" s="12">
        <v>85.82051781596986</v>
      </c>
      <c r="H1240" s="6">
        <v>1997.851935225633</v>
      </c>
      <c r="I1240" s="6">
        <v>1337.430994558948</v>
      </c>
      <c r="J1240" s="6">
        <v>26410.75770862795</v>
      </c>
      <c r="K1240" s="12">
        <v>6.3</v>
      </c>
      <c r="L1240" s="12">
        <v>65.47619047619048</v>
      </c>
      <c r="M1240" s="12">
        <v>87.21730944920169</v>
      </c>
    </row>
    <row r="1241" spans="1:13">
      <c r="A1241" t="s">
        <v>1918</v>
      </c>
      <c r="B1241">
        <v>3509908</v>
      </c>
      <c r="C1241" t="s">
        <v>148</v>
      </c>
      <c r="D1241">
        <v>2022</v>
      </c>
      <c r="E1241" t="s">
        <v>25</v>
      </c>
      <c r="F1241" s="6">
        <v>8089.565332740399</v>
      </c>
      <c r="G1241" s="12">
        <v>84.25573151434537</v>
      </c>
      <c r="H1241" s="6">
        <v>2295.244102431654</v>
      </c>
      <c r="I1241" s="6">
        <v>1714.292422092137</v>
      </c>
      <c r="J1241" s="6">
        <v>26749.21318939025</v>
      </c>
      <c r="K1241" s="8" t="s">
        <v>680</v>
      </c>
      <c r="L1241" s="12">
        <v>59.52380952380953</v>
      </c>
      <c r="M1241" s="12">
        <v>99.41266837404676</v>
      </c>
    </row>
    <row r="1242" spans="1:13">
      <c r="A1242" t="s">
        <v>1919</v>
      </c>
      <c r="B1242">
        <v>3509908</v>
      </c>
      <c r="C1242" t="s">
        <v>148</v>
      </c>
      <c r="D1242">
        <v>2023</v>
      </c>
      <c r="E1242" t="s">
        <v>25</v>
      </c>
      <c r="F1242" s="6">
        <v>6999.394487853697</v>
      </c>
      <c r="G1242" s="12">
        <v>83.41007390284516</v>
      </c>
      <c r="H1242" s="6">
        <v>2613.607208444861</v>
      </c>
      <c r="I1242" s="6">
        <v>1908.570019900488</v>
      </c>
      <c r="J1242" s="6">
        <v>29242.12023907286</v>
      </c>
      <c r="K1242" s="12">
        <v>6.3</v>
      </c>
      <c r="L1242" s="12">
        <v>66.24203821656052</v>
      </c>
      <c r="M1242" s="12">
        <v>86.71549831001944</v>
      </c>
    </row>
    <row r="1243" spans="1:13">
      <c r="A1243" t="s">
        <v>1920</v>
      </c>
      <c r="B1243">
        <v>3509908</v>
      </c>
      <c r="C1243" t="s">
        <v>148</v>
      </c>
      <c r="D1243">
        <v>2024</v>
      </c>
      <c r="E1243" t="s">
        <v>25</v>
      </c>
      <c r="F1243" s="6">
        <v>7238.062069119514</v>
      </c>
      <c r="G1243" s="12">
        <v>83.29458008057333</v>
      </c>
      <c r="H1243" s="6">
        <v>2129.232766116043</v>
      </c>
      <c r="I1243" s="6">
        <v>1619.453592411309</v>
      </c>
      <c r="J1243" s="8" t="s">
        <v>680</v>
      </c>
      <c r="K1243" s="8" t="s">
        <v>680</v>
      </c>
      <c r="L1243" s="12">
        <v>69.07894736842105</v>
      </c>
      <c r="M1243" s="12">
        <v>90.3961571812336</v>
      </c>
    </row>
    <row r="1244" spans="1:13">
      <c r="A1244" t="s">
        <v>1921</v>
      </c>
      <c r="B1244">
        <v>3509908</v>
      </c>
      <c r="C1244" t="s">
        <v>148</v>
      </c>
      <c r="D1244">
        <v>2025</v>
      </c>
      <c r="E1244" t="s">
        <v>25</v>
      </c>
      <c r="F1244" s="6">
        <v>7874.21293891602</v>
      </c>
      <c r="G1244" s="12">
        <v>82.07955112749937</v>
      </c>
      <c r="H1244" s="6">
        <v>2061.538320390681</v>
      </c>
      <c r="I1244" s="6">
        <v>1817.252386518293</v>
      </c>
      <c r="J1244" s="8" t="s">
        <v>680</v>
      </c>
      <c r="K1244" s="8" t="s">
        <v>680</v>
      </c>
      <c r="L1244" s="8" t="s">
        <v>680</v>
      </c>
      <c r="M1244" s="12">
        <v>98.35679382000001</v>
      </c>
    </row>
    <row r="1245" spans="1:13">
      <c r="A1245" t="s">
        <v>1922</v>
      </c>
      <c r="B1245">
        <v>3509957</v>
      </c>
      <c r="C1245" t="s">
        <v>149</v>
      </c>
      <c r="D1245">
        <v>2015</v>
      </c>
      <c r="E1245" t="s">
        <v>11</v>
      </c>
      <c r="F1245" s="6">
        <v>5452.109619497272</v>
      </c>
      <c r="G1245" s="12">
        <v>87.17513514969075</v>
      </c>
      <c r="H1245" s="6">
        <v>921.7148287197767</v>
      </c>
      <c r="I1245" s="6">
        <v>1954.947306562307</v>
      </c>
      <c r="J1245" s="6">
        <v>53414.24933965308</v>
      </c>
      <c r="K1245" s="12">
        <v>6.4</v>
      </c>
      <c r="L1245" s="12">
        <v>58.02469135802469</v>
      </c>
      <c r="M1245" s="12">
        <v>26.45363587380077</v>
      </c>
    </row>
    <row r="1246" spans="1:13">
      <c r="A1246" t="s">
        <v>1923</v>
      </c>
      <c r="B1246">
        <v>3509957</v>
      </c>
      <c r="C1246" t="s">
        <v>149</v>
      </c>
      <c r="D1246">
        <v>2016</v>
      </c>
      <c r="E1246" t="s">
        <v>11</v>
      </c>
      <c r="F1246" s="6">
        <v>5245.709738981356</v>
      </c>
      <c r="G1246" s="12">
        <v>90.26726402750928</v>
      </c>
      <c r="H1246" s="6">
        <v>937.0479216641659</v>
      </c>
      <c r="I1246" s="6">
        <v>2019.077307541928</v>
      </c>
      <c r="J1246" s="6">
        <v>76355.1074413154</v>
      </c>
      <c r="K1246" s="8" t="s">
        <v>680</v>
      </c>
      <c r="L1246" s="12">
        <v>55.12820512820513</v>
      </c>
      <c r="M1246" s="12">
        <v>25.77741765735438</v>
      </c>
    </row>
    <row r="1247" spans="1:13">
      <c r="A1247" t="s">
        <v>1924</v>
      </c>
      <c r="B1247">
        <v>3509957</v>
      </c>
      <c r="C1247" t="s">
        <v>149</v>
      </c>
      <c r="D1247">
        <v>2017</v>
      </c>
      <c r="E1247" t="s">
        <v>11</v>
      </c>
      <c r="F1247" s="6">
        <v>5192.304256504857</v>
      </c>
      <c r="G1247" s="12">
        <v>87.71381911247772</v>
      </c>
      <c r="H1247" s="6">
        <v>1056.133199480335</v>
      </c>
      <c r="I1247" s="6">
        <v>2082.853231632489</v>
      </c>
      <c r="J1247" s="6">
        <v>39333.17363401913</v>
      </c>
      <c r="K1247" s="12">
        <v>5.9</v>
      </c>
      <c r="L1247" s="12">
        <v>76.47058823529412</v>
      </c>
      <c r="M1247" s="12">
        <v>25.83171367611167</v>
      </c>
    </row>
    <row r="1248" spans="1:13">
      <c r="A1248" t="s">
        <v>1925</v>
      </c>
      <c r="B1248">
        <v>3509957</v>
      </c>
      <c r="C1248" t="s">
        <v>149</v>
      </c>
      <c r="D1248">
        <v>2018</v>
      </c>
      <c r="E1248" t="s">
        <v>11</v>
      </c>
      <c r="F1248" s="6">
        <v>5551.34785569881</v>
      </c>
      <c r="G1248" s="12">
        <v>86.5365087314792</v>
      </c>
      <c r="H1248" s="6">
        <v>1036.854757655637</v>
      </c>
      <c r="I1248" s="6">
        <v>2052.665027788929</v>
      </c>
      <c r="J1248" s="6">
        <v>29672.50485913744</v>
      </c>
      <c r="K1248" s="8" t="s">
        <v>680</v>
      </c>
      <c r="L1248" s="12">
        <v>69.87951807228916</v>
      </c>
      <c r="M1248" s="12">
        <v>28.15088497624867</v>
      </c>
    </row>
    <row r="1249" spans="1:13">
      <c r="A1249" t="s">
        <v>1926</v>
      </c>
      <c r="B1249">
        <v>3509957</v>
      </c>
      <c r="C1249" t="s">
        <v>149</v>
      </c>
      <c r="D1249">
        <v>2019</v>
      </c>
      <c r="E1249" t="s">
        <v>11</v>
      </c>
      <c r="F1249" s="6">
        <v>5699.621293093369</v>
      </c>
      <c r="G1249" s="12">
        <v>85.29851606398142</v>
      </c>
      <c r="H1249" s="6">
        <v>1048.709855405969</v>
      </c>
      <c r="I1249" s="6">
        <v>2110.580783298864</v>
      </c>
      <c r="J1249" s="6">
        <v>29684.90627659093</v>
      </c>
      <c r="K1249" s="12">
        <v>5.8</v>
      </c>
      <c r="L1249" s="12">
        <v>79.16666666666667</v>
      </c>
      <c r="M1249" s="12">
        <v>29.28465420391373</v>
      </c>
    </row>
    <row r="1250" spans="1:13">
      <c r="A1250" t="s">
        <v>1927</v>
      </c>
      <c r="B1250">
        <v>3509957</v>
      </c>
      <c r="C1250" t="s">
        <v>149</v>
      </c>
      <c r="D1250">
        <v>2020</v>
      </c>
      <c r="E1250" t="s">
        <v>11</v>
      </c>
      <c r="F1250" s="6">
        <v>6362.817543605694</v>
      </c>
      <c r="G1250" s="12">
        <v>78.75014929505608</v>
      </c>
      <c r="H1250" s="6">
        <v>1188.54739611996</v>
      </c>
      <c r="I1250" s="6">
        <v>2223.641546052504</v>
      </c>
      <c r="J1250" s="6">
        <v>29836.85507094077</v>
      </c>
      <c r="K1250" s="8" t="s">
        <v>680</v>
      </c>
      <c r="L1250" s="12">
        <v>79.45205479452055</v>
      </c>
      <c r="M1250" s="12">
        <v>33.11210249692403</v>
      </c>
    </row>
    <row r="1251" spans="1:13">
      <c r="A1251" t="s">
        <v>1928</v>
      </c>
      <c r="B1251">
        <v>3509957</v>
      </c>
      <c r="C1251" t="s">
        <v>149</v>
      </c>
      <c r="D1251">
        <v>2021</v>
      </c>
      <c r="E1251" t="s">
        <v>11</v>
      </c>
      <c r="F1251" s="6">
        <v>6073.404262705663</v>
      </c>
      <c r="G1251" s="12">
        <v>88.73676412744156</v>
      </c>
      <c r="H1251" s="6">
        <v>994.4204093464025</v>
      </c>
      <c r="I1251" s="6">
        <v>1866.548193965429</v>
      </c>
      <c r="J1251" s="6">
        <v>30929.13432327135</v>
      </c>
      <c r="K1251" s="12">
        <v>5.6</v>
      </c>
      <c r="L1251" s="12">
        <v>67.5</v>
      </c>
      <c r="M1251" s="12">
        <v>31.99469365593344</v>
      </c>
    </row>
    <row r="1252" spans="1:13">
      <c r="A1252" t="s">
        <v>1929</v>
      </c>
      <c r="B1252">
        <v>3509957</v>
      </c>
      <c r="C1252" t="s">
        <v>149</v>
      </c>
      <c r="D1252">
        <v>2022</v>
      </c>
      <c r="E1252" t="s">
        <v>11</v>
      </c>
      <c r="F1252" s="6">
        <v>7369.805944786419</v>
      </c>
      <c r="G1252" s="12">
        <v>88.4965680435314</v>
      </c>
      <c r="H1252" s="6">
        <v>1509.512114919812</v>
      </c>
      <c r="I1252" s="6">
        <v>2505.204092279047</v>
      </c>
      <c r="J1252" s="6">
        <v>30653.52282728174</v>
      </c>
      <c r="K1252" s="8" t="s">
        <v>680</v>
      </c>
      <c r="L1252" s="12">
        <v>79.03225806451613</v>
      </c>
      <c r="M1252" s="12">
        <v>36.34051311374183</v>
      </c>
    </row>
    <row r="1253" spans="1:13">
      <c r="A1253" t="s">
        <v>1930</v>
      </c>
      <c r="B1253">
        <v>3509957</v>
      </c>
      <c r="C1253" t="s">
        <v>149</v>
      </c>
      <c r="D1253">
        <v>2023</v>
      </c>
      <c r="E1253" t="s">
        <v>11</v>
      </c>
      <c r="F1253" s="6">
        <v>6915.919173835642</v>
      </c>
      <c r="G1253" s="12">
        <v>87.70652248256428</v>
      </c>
      <c r="H1253" s="6">
        <v>1536.288143399229</v>
      </c>
      <c r="I1253" s="6">
        <v>3238.673801695124</v>
      </c>
      <c r="J1253" s="6">
        <v>26580.89216045717</v>
      </c>
      <c r="K1253" s="12">
        <v>5.5</v>
      </c>
      <c r="L1253" s="12">
        <v>87.34177215189874</v>
      </c>
      <c r="M1253" s="12">
        <v>34.51043667743986</v>
      </c>
    </row>
    <row r="1254" spans="1:13">
      <c r="A1254" t="s">
        <v>1931</v>
      </c>
      <c r="B1254">
        <v>3509957</v>
      </c>
      <c r="C1254" t="s">
        <v>149</v>
      </c>
      <c r="D1254">
        <v>2024</v>
      </c>
      <c r="E1254" t="s">
        <v>11</v>
      </c>
      <c r="F1254" s="6">
        <v>7394.093945290096</v>
      </c>
      <c r="G1254" s="12">
        <v>89.1456064759419</v>
      </c>
      <c r="H1254" s="6">
        <v>1413.235443393825</v>
      </c>
      <c r="I1254" s="6">
        <v>3217.738333727694</v>
      </c>
      <c r="J1254" s="8" t="s">
        <v>680</v>
      </c>
      <c r="K1254" s="8" t="s">
        <v>680</v>
      </c>
      <c r="L1254" s="12">
        <v>82.05128205128206</v>
      </c>
      <c r="M1254" s="12">
        <v>37.33278032976969</v>
      </c>
    </row>
    <row r="1255" spans="1:13">
      <c r="A1255" t="s">
        <v>1932</v>
      </c>
      <c r="B1255">
        <v>3509957</v>
      </c>
      <c r="C1255" t="s">
        <v>149</v>
      </c>
      <c r="D1255">
        <v>2025</v>
      </c>
      <c r="E1255" t="s">
        <v>11</v>
      </c>
      <c r="F1255" s="6">
        <v>8065.332582872928</v>
      </c>
      <c r="G1255" s="12">
        <v>87.76195581112135</v>
      </c>
      <c r="H1255" s="6">
        <v>1857.891300315706</v>
      </c>
      <c r="I1255" s="6">
        <v>2712.072951854775</v>
      </c>
      <c r="J1255" s="8" t="s">
        <v>680</v>
      </c>
      <c r="K1255" s="8" t="s">
        <v>680</v>
      </c>
      <c r="L1255" s="8" t="s">
        <v>680</v>
      </c>
      <c r="M1255" s="12">
        <v>40.87510553</v>
      </c>
    </row>
    <row r="1256" spans="1:13">
      <c r="A1256" t="s">
        <v>1933</v>
      </c>
      <c r="B1256">
        <v>3510005</v>
      </c>
      <c r="C1256" t="s">
        <v>191</v>
      </c>
      <c r="D1256">
        <v>2015</v>
      </c>
      <c r="E1256" t="s">
        <v>7</v>
      </c>
      <c r="F1256" s="6">
        <v>4570.221383777459</v>
      </c>
      <c r="G1256" s="12">
        <v>69.05431439368682</v>
      </c>
      <c r="H1256" s="6">
        <v>1054.151299795973</v>
      </c>
      <c r="I1256" s="6">
        <v>1133.477197989565</v>
      </c>
      <c r="J1256" s="6">
        <v>49262.19992664121</v>
      </c>
      <c r="K1256" s="12">
        <v>6.4</v>
      </c>
      <c r="L1256" s="12">
        <v>83.18318318318319</v>
      </c>
      <c r="M1256" s="12">
        <v>142.2755618983761</v>
      </c>
    </row>
    <row r="1257" spans="1:13">
      <c r="A1257" t="s">
        <v>1934</v>
      </c>
      <c r="B1257">
        <v>3510005</v>
      </c>
      <c r="C1257" t="s">
        <v>191</v>
      </c>
      <c r="D1257">
        <v>2016</v>
      </c>
      <c r="E1257" t="s">
        <v>7</v>
      </c>
      <c r="F1257" s="6">
        <v>4644.801219622953</v>
      </c>
      <c r="G1257" s="12">
        <v>68.71220388276156</v>
      </c>
      <c r="H1257" s="6">
        <v>985.7337048819149</v>
      </c>
      <c r="I1257" s="6">
        <v>921.7934657405601</v>
      </c>
      <c r="J1257" s="6">
        <v>46964.82764605209</v>
      </c>
      <c r="K1257" s="8" t="s">
        <v>680</v>
      </c>
      <c r="L1257" s="12">
        <v>89.40397350993378</v>
      </c>
      <c r="M1257" s="12">
        <v>144.9085084497969</v>
      </c>
    </row>
    <row r="1258" spans="1:13">
      <c r="A1258" t="s">
        <v>1935</v>
      </c>
      <c r="B1258">
        <v>3510005</v>
      </c>
      <c r="C1258" t="s">
        <v>191</v>
      </c>
      <c r="D1258">
        <v>2017</v>
      </c>
      <c r="E1258" t="s">
        <v>7</v>
      </c>
      <c r="F1258" s="6">
        <v>4803.312743783972</v>
      </c>
      <c r="G1258" s="12">
        <v>65.86845721043069</v>
      </c>
      <c r="H1258" s="6">
        <v>929.5262327037379</v>
      </c>
      <c r="I1258" s="6">
        <v>899.8609125805341</v>
      </c>
      <c r="J1258" s="6">
        <v>48463.13829473613</v>
      </c>
      <c r="K1258" s="12">
        <v>6.5</v>
      </c>
      <c r="L1258" s="12">
        <v>88.0952380952381</v>
      </c>
      <c r="M1258" s="12">
        <v>150.1659663089183</v>
      </c>
    </row>
    <row r="1259" spans="1:13">
      <c r="A1259" t="s">
        <v>1936</v>
      </c>
      <c r="B1259">
        <v>3510005</v>
      </c>
      <c r="C1259" t="s">
        <v>191</v>
      </c>
      <c r="D1259">
        <v>2018</v>
      </c>
      <c r="E1259" t="s">
        <v>7</v>
      </c>
      <c r="F1259" s="6">
        <v>4730.807494769942</v>
      </c>
      <c r="G1259" s="12">
        <v>70.53771300865098</v>
      </c>
      <c r="H1259" s="6">
        <v>978.0311785411918</v>
      </c>
      <c r="I1259" s="6">
        <v>1018.507620764575</v>
      </c>
      <c r="J1259" s="6">
        <v>54289.93315572895</v>
      </c>
      <c r="K1259" s="8" t="s">
        <v>680</v>
      </c>
      <c r="L1259" s="12">
        <v>87.26708074534162</v>
      </c>
      <c r="M1259" s="12">
        <v>147.6579635267594</v>
      </c>
    </row>
    <row r="1260" spans="1:13">
      <c r="A1260" t="s">
        <v>1937</v>
      </c>
      <c r="B1260">
        <v>3510005</v>
      </c>
      <c r="C1260" t="s">
        <v>191</v>
      </c>
      <c r="D1260">
        <v>2019</v>
      </c>
      <c r="E1260" t="s">
        <v>7</v>
      </c>
      <c r="F1260" s="6">
        <v>5126.962491378452</v>
      </c>
      <c r="G1260" s="12">
        <v>69.39698188940964</v>
      </c>
      <c r="H1260" s="6">
        <v>996.330909442648</v>
      </c>
      <c r="I1260" s="6">
        <v>1071.708728900075</v>
      </c>
      <c r="J1260" s="6">
        <v>57045.31259014902</v>
      </c>
      <c r="K1260" s="12">
        <v>7.1</v>
      </c>
      <c r="L1260" s="12">
        <v>91.09792284866469</v>
      </c>
      <c r="M1260" s="12">
        <v>160.371386730318</v>
      </c>
    </row>
    <row r="1261" spans="1:13">
      <c r="A1261" t="s">
        <v>1938</v>
      </c>
      <c r="B1261">
        <v>3510005</v>
      </c>
      <c r="C1261" t="s">
        <v>191</v>
      </c>
      <c r="D1261">
        <v>2020</v>
      </c>
      <c r="E1261" t="s">
        <v>7</v>
      </c>
      <c r="F1261" s="6">
        <v>5086.304132922983</v>
      </c>
      <c r="G1261" s="12">
        <v>72.46572433103796</v>
      </c>
      <c r="H1261" s="6">
        <v>1035.910154402685</v>
      </c>
      <c r="I1261" s="6">
        <v>913.9756928424155</v>
      </c>
      <c r="J1261" s="6">
        <v>60854.40530995707</v>
      </c>
      <c r="K1261" s="8" t="s">
        <v>680</v>
      </c>
      <c r="L1261" s="12">
        <v>84.63855421686748</v>
      </c>
      <c r="M1261" s="12">
        <v>159.4352893506038</v>
      </c>
    </row>
    <row r="1262" spans="1:13">
      <c r="A1262" t="s">
        <v>1939</v>
      </c>
      <c r="B1262">
        <v>3510005</v>
      </c>
      <c r="C1262" t="s">
        <v>191</v>
      </c>
      <c r="D1262">
        <v>2021</v>
      </c>
      <c r="E1262" t="s">
        <v>7</v>
      </c>
      <c r="F1262" s="6">
        <v>5026.770046619356</v>
      </c>
      <c r="G1262" s="12">
        <v>77.17980479248072</v>
      </c>
      <c r="H1262" s="6">
        <v>1067.824034102645</v>
      </c>
      <c r="I1262" s="6">
        <v>956.3643334182159</v>
      </c>
      <c r="J1262" s="6">
        <v>60558.18921607276</v>
      </c>
      <c r="K1262" s="12">
        <v>5.8</v>
      </c>
      <c r="L1262" s="12">
        <v>86.10271903323263</v>
      </c>
      <c r="M1262" s="12">
        <v>157.890847164314</v>
      </c>
    </row>
    <row r="1263" spans="1:13">
      <c r="A1263" t="s">
        <v>1940</v>
      </c>
      <c r="B1263">
        <v>3510005</v>
      </c>
      <c r="C1263" t="s">
        <v>191</v>
      </c>
      <c r="D1263">
        <v>2022</v>
      </c>
      <c r="E1263" t="s">
        <v>7</v>
      </c>
      <c r="F1263" s="6">
        <v>5973.80665622742</v>
      </c>
      <c r="G1263" s="12">
        <v>76.2559147437246</v>
      </c>
      <c r="H1263" s="6">
        <v>1382.759106410762</v>
      </c>
      <c r="I1263" s="6">
        <v>1411.849138105979</v>
      </c>
      <c r="J1263" s="6">
        <v>80747.14508061373</v>
      </c>
      <c r="K1263" s="8" t="s">
        <v>680</v>
      </c>
      <c r="L1263" s="12">
        <v>81.27090301003345</v>
      </c>
      <c r="M1263" s="12">
        <v>175.9226322192413</v>
      </c>
    </row>
    <row r="1264" spans="1:13">
      <c r="A1264" t="s">
        <v>1941</v>
      </c>
      <c r="B1264">
        <v>3510005</v>
      </c>
      <c r="C1264" t="s">
        <v>191</v>
      </c>
      <c r="D1264">
        <v>2023</v>
      </c>
      <c r="E1264" t="s">
        <v>7</v>
      </c>
      <c r="F1264" s="6">
        <v>5845.687864081337</v>
      </c>
      <c r="G1264" s="12">
        <v>73.51454765698969</v>
      </c>
      <c r="H1264" s="6">
        <v>1547.913068152197</v>
      </c>
      <c r="I1264" s="6">
        <v>1320.379868702637</v>
      </c>
      <c r="J1264" s="6">
        <v>91282.6672106508</v>
      </c>
      <c r="K1264" s="12">
        <v>6.7</v>
      </c>
      <c r="L1264" s="12">
        <v>85.28528528528528</v>
      </c>
      <c r="M1264" s="12">
        <v>174.2628780721967</v>
      </c>
    </row>
    <row r="1265" spans="1:13">
      <c r="A1265" t="s">
        <v>1942</v>
      </c>
      <c r="B1265">
        <v>3510005</v>
      </c>
      <c r="C1265" t="s">
        <v>191</v>
      </c>
      <c r="D1265">
        <v>2024</v>
      </c>
      <c r="E1265" t="s">
        <v>7</v>
      </c>
      <c r="F1265" s="6">
        <v>6471.390787658886</v>
      </c>
      <c r="G1265" s="12">
        <v>73.73707428296385</v>
      </c>
      <c r="H1265" s="6">
        <v>1491.95949353243</v>
      </c>
      <c r="I1265" s="6">
        <v>1313.841751382133</v>
      </c>
      <c r="J1265" s="8" t="s">
        <v>680</v>
      </c>
      <c r="K1265" s="8" t="s">
        <v>680</v>
      </c>
      <c r="L1265" s="12">
        <v>88.65979381443299</v>
      </c>
      <c r="M1265" s="12">
        <v>195.2548028452439</v>
      </c>
    </row>
    <row r="1266" spans="1:13">
      <c r="A1266" t="s">
        <v>1943</v>
      </c>
      <c r="B1266">
        <v>3510005</v>
      </c>
      <c r="C1266" t="s">
        <v>191</v>
      </c>
      <c r="D1266">
        <v>2025</v>
      </c>
      <c r="E1266" t="s">
        <v>7</v>
      </c>
      <c r="F1266" s="6">
        <v>6773.144934177802</v>
      </c>
      <c r="G1266" s="12">
        <v>73.49545402495195</v>
      </c>
      <c r="H1266" s="6">
        <v>1516.350328945187</v>
      </c>
      <c r="I1266" s="6">
        <v>1443.771307490798</v>
      </c>
      <c r="J1266" s="8" t="s">
        <v>680</v>
      </c>
      <c r="K1266" s="8" t="s">
        <v>680</v>
      </c>
      <c r="L1266" s="8" t="s">
        <v>680</v>
      </c>
      <c r="M1266" s="12">
        <v>204.25773178</v>
      </c>
    </row>
    <row r="1267" spans="1:13">
      <c r="A1267" t="s">
        <v>1944</v>
      </c>
      <c r="B1267">
        <v>3510104</v>
      </c>
      <c r="C1267" t="s">
        <v>192</v>
      </c>
      <c r="D1267">
        <v>2015</v>
      </c>
      <c r="E1267" t="s">
        <v>11</v>
      </c>
      <c r="F1267" s="6">
        <v>7792.428544582637</v>
      </c>
      <c r="G1267" s="12">
        <v>84.95488916164884</v>
      </c>
      <c r="H1267" s="6">
        <v>1544.17588822567</v>
      </c>
      <c r="I1267" s="6">
        <v>2166.741399953392</v>
      </c>
      <c r="J1267" s="6">
        <v>47543.91025582668</v>
      </c>
      <c r="K1267" s="12">
        <v>6.6</v>
      </c>
      <c r="L1267" s="12">
        <v>85.71428571428571</v>
      </c>
      <c r="M1267" s="12">
        <v>21.66295135393973</v>
      </c>
    </row>
    <row r="1268" spans="1:13">
      <c r="A1268" t="s">
        <v>1945</v>
      </c>
      <c r="B1268">
        <v>3510104</v>
      </c>
      <c r="C1268" t="s">
        <v>192</v>
      </c>
      <c r="D1268">
        <v>2016</v>
      </c>
      <c r="E1268" t="s">
        <v>11</v>
      </c>
      <c r="F1268" s="6">
        <v>8267.13424036614</v>
      </c>
      <c r="G1268" s="12">
        <v>82.25738881726625</v>
      </c>
      <c r="H1268" s="6">
        <v>1456.629830716527</v>
      </c>
      <c r="I1268" s="6">
        <v>2050.675417831771</v>
      </c>
      <c r="J1268" s="6">
        <v>54144.95021862331</v>
      </c>
      <c r="K1268" s="8" t="s">
        <v>680</v>
      </c>
      <c r="L1268" s="12">
        <v>90</v>
      </c>
      <c r="M1268" s="12">
        <v>23.03223599366007</v>
      </c>
    </row>
    <row r="1269" spans="1:13">
      <c r="A1269" t="s">
        <v>1946</v>
      </c>
      <c r="B1269">
        <v>3510104</v>
      </c>
      <c r="C1269" t="s">
        <v>192</v>
      </c>
      <c r="D1269">
        <v>2017</v>
      </c>
      <c r="E1269" t="s">
        <v>11</v>
      </c>
      <c r="F1269" s="6">
        <v>8157.626132520492</v>
      </c>
      <c r="G1269" s="12">
        <v>80.91672278413253</v>
      </c>
      <c r="H1269" s="6">
        <v>1462.667493549003</v>
      </c>
      <c r="I1269" s="6">
        <v>2107.873890724338</v>
      </c>
      <c r="J1269" s="6">
        <v>62107.79186135249</v>
      </c>
      <c r="K1269" s="12">
        <v>7.1</v>
      </c>
      <c r="L1269" s="8" t="s">
        <v>680</v>
      </c>
      <c r="M1269" s="12">
        <v>22.77609216199721</v>
      </c>
    </row>
    <row r="1270" spans="1:13">
      <c r="A1270" t="s">
        <v>1947</v>
      </c>
      <c r="B1270">
        <v>3510104</v>
      </c>
      <c r="C1270" t="s">
        <v>192</v>
      </c>
      <c r="D1270">
        <v>2018</v>
      </c>
      <c r="E1270" t="s">
        <v>11</v>
      </c>
      <c r="F1270" s="6">
        <v>8560.962858469349</v>
      </c>
      <c r="G1270" s="12">
        <v>84.84433043664163</v>
      </c>
      <c r="H1270" s="6">
        <v>1565.882945121785</v>
      </c>
      <c r="I1270" s="6">
        <v>2129.776558713997</v>
      </c>
      <c r="J1270" s="6">
        <v>50700.32647912172</v>
      </c>
      <c r="K1270" s="8" t="s">
        <v>680</v>
      </c>
      <c r="L1270" s="12">
        <v>86.20689655172414</v>
      </c>
      <c r="M1270" s="12">
        <v>23.85940348655408</v>
      </c>
    </row>
    <row r="1271" spans="1:13">
      <c r="A1271" t="s">
        <v>1948</v>
      </c>
      <c r="B1271">
        <v>3510104</v>
      </c>
      <c r="C1271" t="s">
        <v>192</v>
      </c>
      <c r="D1271">
        <v>2019</v>
      </c>
      <c r="E1271" t="s">
        <v>11</v>
      </c>
      <c r="F1271" s="6">
        <v>8061.333668509283</v>
      </c>
      <c r="G1271" s="12">
        <v>89.89756587417484</v>
      </c>
      <c r="H1271" s="6">
        <v>1783.932421032918</v>
      </c>
      <c r="I1271" s="6">
        <v>2208.973742748974</v>
      </c>
      <c r="J1271" s="6">
        <v>54014.19376720297</v>
      </c>
      <c r="K1271" s="12">
        <v>6.9</v>
      </c>
      <c r="L1271" s="12">
        <v>93.33333333333333</v>
      </c>
      <c r="M1271" s="12">
        <v>22.51530493614643</v>
      </c>
    </row>
    <row r="1272" spans="1:13">
      <c r="A1272" t="s">
        <v>1949</v>
      </c>
      <c r="B1272">
        <v>3510104</v>
      </c>
      <c r="C1272" t="s">
        <v>192</v>
      </c>
      <c r="D1272">
        <v>2020</v>
      </c>
      <c r="E1272" t="s">
        <v>11</v>
      </c>
      <c r="F1272" s="6">
        <v>8019.918651944016</v>
      </c>
      <c r="G1272" s="12">
        <v>89.75454115683532</v>
      </c>
      <c r="H1272" s="6">
        <v>1836.434614845104</v>
      </c>
      <c r="I1272" s="6">
        <v>1902.637695148829</v>
      </c>
      <c r="J1272" s="6">
        <v>54038.44594530098</v>
      </c>
      <c r="K1272" s="8" t="s">
        <v>680</v>
      </c>
      <c r="L1272" s="12">
        <v>95.45454545454545</v>
      </c>
      <c r="M1272" s="12">
        <v>22.4477523067913</v>
      </c>
    </row>
    <row r="1273" spans="1:13">
      <c r="A1273" t="s">
        <v>1950</v>
      </c>
      <c r="B1273">
        <v>3510104</v>
      </c>
      <c r="C1273" t="s">
        <v>192</v>
      </c>
      <c r="D1273">
        <v>2021</v>
      </c>
      <c r="E1273" t="s">
        <v>11</v>
      </c>
      <c r="F1273" s="6">
        <v>8649.382208203275</v>
      </c>
      <c r="G1273" s="12">
        <v>88.56327848964678</v>
      </c>
      <c r="H1273" s="6">
        <v>1916.481209172125</v>
      </c>
      <c r="I1273" s="6">
        <v>2138.80554362097</v>
      </c>
      <c r="J1273" s="6">
        <v>47836.43710911082</v>
      </c>
      <c r="K1273" s="12">
        <v>5.3</v>
      </c>
      <c r="L1273" s="12">
        <v>80.95238095238095</v>
      </c>
      <c r="M1273" s="12">
        <v>24.26151709401018</v>
      </c>
    </row>
    <row r="1274" spans="1:13">
      <c r="A1274" t="s">
        <v>1951</v>
      </c>
      <c r="B1274">
        <v>3510104</v>
      </c>
      <c r="C1274" t="s">
        <v>192</v>
      </c>
      <c r="D1274">
        <v>2022</v>
      </c>
      <c r="E1274" t="s">
        <v>11</v>
      </c>
      <c r="F1274" s="6">
        <v>9896.557039945557</v>
      </c>
      <c r="G1274" s="12">
        <v>88.28256459882081</v>
      </c>
      <c r="H1274" s="6">
        <v>2477.525951386637</v>
      </c>
      <c r="I1274" s="6">
        <v>2881.416592901774</v>
      </c>
      <c r="J1274" s="6">
        <v>43321.98124956258</v>
      </c>
      <c r="K1274" s="8" t="s">
        <v>680</v>
      </c>
      <c r="L1274" s="12">
        <v>86.11111111111111</v>
      </c>
      <c r="M1274" s="12">
        <v>28.59115328840272</v>
      </c>
    </row>
    <row r="1275" spans="1:13">
      <c r="A1275" t="s">
        <v>1952</v>
      </c>
      <c r="B1275">
        <v>3510104</v>
      </c>
      <c r="C1275" t="s">
        <v>192</v>
      </c>
      <c r="D1275">
        <v>2023</v>
      </c>
      <c r="E1275" t="s">
        <v>11</v>
      </c>
      <c r="F1275" s="6">
        <v>11036.26233833735</v>
      </c>
      <c r="G1275" s="12">
        <v>89.9407968130888</v>
      </c>
      <c r="H1275" s="6">
        <v>2980.79662154755</v>
      </c>
      <c r="I1275" s="6">
        <v>3025.352935505154</v>
      </c>
      <c r="J1275" s="6">
        <v>59287.51463539846</v>
      </c>
      <c r="K1275" s="12">
        <v>6</v>
      </c>
      <c r="L1275" s="8" t="s">
        <v>680</v>
      </c>
      <c r="M1275" s="12">
        <v>32.22588602794507</v>
      </c>
    </row>
    <row r="1276" spans="1:13">
      <c r="A1276" t="s">
        <v>1953</v>
      </c>
      <c r="B1276">
        <v>3510104</v>
      </c>
      <c r="C1276" t="s">
        <v>192</v>
      </c>
      <c r="D1276">
        <v>2024</v>
      </c>
      <c r="E1276" t="s">
        <v>11</v>
      </c>
      <c r="F1276" s="6">
        <v>11776.21375825072</v>
      </c>
      <c r="G1276" s="12">
        <v>90.70000413155175</v>
      </c>
      <c r="H1276" s="6">
        <v>3977.401128882858</v>
      </c>
      <c r="I1276" s="6">
        <v>3618.054095987305</v>
      </c>
      <c r="J1276" s="8" t="s">
        <v>680</v>
      </c>
      <c r="K1276" s="8" t="s">
        <v>680</v>
      </c>
      <c r="L1276" s="12">
        <v>96</v>
      </c>
      <c r="M1276" s="12">
        <v>34.75160680059788</v>
      </c>
    </row>
    <row r="1277" spans="1:13">
      <c r="A1277" t="s">
        <v>1954</v>
      </c>
      <c r="B1277">
        <v>3510104</v>
      </c>
      <c r="C1277" t="s">
        <v>192</v>
      </c>
      <c r="D1277">
        <v>2025</v>
      </c>
      <c r="E1277" t="s">
        <v>11</v>
      </c>
      <c r="F1277" s="6">
        <v>11723.69643122676</v>
      </c>
      <c r="G1277" s="12">
        <v>85.68583950517866</v>
      </c>
      <c r="H1277" s="6">
        <v>2885.790996958432</v>
      </c>
      <c r="I1277" s="6">
        <v>3382.550013518081</v>
      </c>
      <c r="J1277" s="8" t="s">
        <v>680</v>
      </c>
      <c r="K1277" s="8" t="s">
        <v>680</v>
      </c>
      <c r="L1277" s="8" t="s">
        <v>680</v>
      </c>
      <c r="M1277" s="12">
        <v>34.69041773999999</v>
      </c>
    </row>
    <row r="1278" spans="1:13">
      <c r="A1278" t="s">
        <v>1955</v>
      </c>
      <c r="B1278">
        <v>3510153</v>
      </c>
      <c r="C1278" t="s">
        <v>150</v>
      </c>
      <c r="D1278">
        <v>2015</v>
      </c>
      <c r="E1278" t="s">
        <v>19</v>
      </c>
      <c r="F1278" s="6">
        <v>5385.079603514624</v>
      </c>
      <c r="G1278" s="12">
        <v>94.4938846658071</v>
      </c>
      <c r="H1278" s="6">
        <v>961.7882138612002</v>
      </c>
      <c r="I1278" s="6">
        <v>2240.3189847065</v>
      </c>
      <c r="J1278" s="6">
        <v>31427.72067031508</v>
      </c>
      <c r="K1278" s="12">
        <v>6.3</v>
      </c>
      <c r="L1278" s="12">
        <v>80</v>
      </c>
      <c r="M1278" s="12">
        <v>26.30072878356543</v>
      </c>
    </row>
    <row r="1279" spans="1:13">
      <c r="A1279" t="s">
        <v>1956</v>
      </c>
      <c r="B1279">
        <v>3510153</v>
      </c>
      <c r="C1279" t="s">
        <v>150</v>
      </c>
      <c r="D1279">
        <v>2016</v>
      </c>
      <c r="E1279" t="s">
        <v>19</v>
      </c>
      <c r="F1279" s="6">
        <v>5275.436604216866</v>
      </c>
      <c r="G1279" s="12">
        <v>95.31807340019108</v>
      </c>
      <c r="H1279" s="6">
        <v>916.4202152674615</v>
      </c>
      <c r="I1279" s="6">
        <v>1965.874013903921</v>
      </c>
      <c r="J1279" s="6">
        <v>53042.39139795727</v>
      </c>
      <c r="K1279" s="8" t="s">
        <v>680</v>
      </c>
      <c r="L1279" s="12">
        <v>73.4375</v>
      </c>
      <c r="M1279" s="12">
        <v>26.14506381049879</v>
      </c>
    </row>
    <row r="1280" spans="1:13">
      <c r="A1280" t="s">
        <v>1957</v>
      </c>
      <c r="B1280">
        <v>3510153</v>
      </c>
      <c r="C1280" t="s">
        <v>150</v>
      </c>
      <c r="D1280">
        <v>2017</v>
      </c>
      <c r="E1280" t="s">
        <v>19</v>
      </c>
      <c r="F1280" s="6">
        <v>4993.64929071319</v>
      </c>
      <c r="G1280" s="12">
        <v>93.94287650776609</v>
      </c>
      <c r="H1280" s="6">
        <v>892.3282680770357</v>
      </c>
      <c r="I1280" s="6">
        <v>1890.279272863248</v>
      </c>
      <c r="J1280" s="6">
        <v>51504.65536169672</v>
      </c>
      <c r="K1280" s="12">
        <v>6.2</v>
      </c>
      <c r="L1280" s="12">
        <v>78.57142857142857</v>
      </c>
      <c r="M1280" s="12">
        <v>25.09308768583378</v>
      </c>
    </row>
    <row r="1281" spans="1:13">
      <c r="A1281" t="s">
        <v>1958</v>
      </c>
      <c r="B1281">
        <v>3510153</v>
      </c>
      <c r="C1281" t="s">
        <v>150</v>
      </c>
      <c r="D1281">
        <v>2018</v>
      </c>
      <c r="E1281" t="s">
        <v>19</v>
      </c>
      <c r="F1281" s="6">
        <v>5164.139511891039</v>
      </c>
      <c r="G1281" s="12">
        <v>91.74564835713031</v>
      </c>
      <c r="H1281" s="6">
        <v>1055.348167262118</v>
      </c>
      <c r="I1281" s="6">
        <v>1927.117701199997</v>
      </c>
      <c r="J1281" s="6">
        <v>53021.4887550688</v>
      </c>
      <c r="K1281" s="8" t="s">
        <v>680</v>
      </c>
      <c r="L1281" s="12">
        <v>74.6268656716418</v>
      </c>
      <c r="M1281" s="12">
        <v>26.53851295160805</v>
      </c>
    </row>
    <row r="1282" spans="1:13">
      <c r="A1282" t="s">
        <v>1959</v>
      </c>
      <c r="B1282">
        <v>3510153</v>
      </c>
      <c r="C1282" t="s">
        <v>150</v>
      </c>
      <c r="D1282">
        <v>2019</v>
      </c>
      <c r="E1282" t="s">
        <v>19</v>
      </c>
      <c r="F1282" s="6">
        <v>5445.704384559808</v>
      </c>
      <c r="G1282" s="12">
        <v>89.63209019093478</v>
      </c>
      <c r="H1282" s="6">
        <v>1055.87009145068</v>
      </c>
      <c r="I1282" s="6">
        <v>1941.95581774216</v>
      </c>
      <c r="J1282" s="6">
        <v>38005.48562729538</v>
      </c>
      <c r="K1282" s="12">
        <v>7.3</v>
      </c>
      <c r="L1282" s="12">
        <v>76.71232876712328</v>
      </c>
      <c r="M1282" s="12">
        <v>28.40479406986396</v>
      </c>
    </row>
    <row r="1283" spans="1:13">
      <c r="A1283" t="s">
        <v>1960</v>
      </c>
      <c r="B1283">
        <v>3510153</v>
      </c>
      <c r="C1283" t="s">
        <v>150</v>
      </c>
      <c r="D1283">
        <v>2020</v>
      </c>
      <c r="E1283" t="s">
        <v>19</v>
      </c>
      <c r="F1283" s="6">
        <v>5418.017919449396</v>
      </c>
      <c r="G1283" s="12">
        <v>90.30819875923376</v>
      </c>
      <c r="H1283" s="6">
        <v>1146.046462739418</v>
      </c>
      <c r="I1283" s="6">
        <v>1790.784246000064</v>
      </c>
      <c r="J1283" s="6">
        <v>37490.52638405732</v>
      </c>
      <c r="K1283" s="8" t="s">
        <v>680</v>
      </c>
      <c r="L1283" s="12">
        <v>91.11111111111111</v>
      </c>
      <c r="M1283" s="12">
        <v>28.6721508297262</v>
      </c>
    </row>
    <row r="1284" spans="1:13">
      <c r="A1284" t="s">
        <v>1961</v>
      </c>
      <c r="B1284">
        <v>3510153</v>
      </c>
      <c r="C1284" t="s">
        <v>150</v>
      </c>
      <c r="D1284">
        <v>2021</v>
      </c>
      <c r="E1284" t="s">
        <v>19</v>
      </c>
      <c r="F1284" s="6">
        <v>5962.380261909158</v>
      </c>
      <c r="G1284" s="12">
        <v>90.47855013629895</v>
      </c>
      <c r="H1284" s="6">
        <v>1288.710245962526</v>
      </c>
      <c r="I1284" s="6">
        <v>1823.487597919997</v>
      </c>
      <c r="J1284" s="6">
        <v>38369.65005276956</v>
      </c>
      <c r="K1284" s="12">
        <v>5.6</v>
      </c>
      <c r="L1284" s="12">
        <v>79.7752808988764</v>
      </c>
      <c r="M1284" s="12">
        <v>31.98817010514263</v>
      </c>
    </row>
    <row r="1285" spans="1:13">
      <c r="A1285" t="s">
        <v>1962</v>
      </c>
      <c r="B1285">
        <v>3510153</v>
      </c>
      <c r="C1285" t="s">
        <v>150</v>
      </c>
      <c r="D1285">
        <v>2022</v>
      </c>
      <c r="E1285" t="s">
        <v>19</v>
      </c>
      <c r="F1285" s="6">
        <v>5707.458259930126</v>
      </c>
      <c r="G1285" s="12">
        <v>89.77065957380611</v>
      </c>
      <c r="H1285" s="6">
        <v>1510.406974483856</v>
      </c>
      <c r="I1285" s="6">
        <v>2065.963214218161</v>
      </c>
      <c r="J1285" s="6">
        <v>39328.3395833054</v>
      </c>
      <c r="K1285" s="8" t="s">
        <v>680</v>
      </c>
      <c r="L1285" s="12">
        <v>88.88888888888889</v>
      </c>
      <c r="M1285" s="12">
        <v>35.85996024714098</v>
      </c>
    </row>
    <row r="1286" spans="1:13">
      <c r="A1286" t="s">
        <v>1963</v>
      </c>
      <c r="B1286">
        <v>3510153</v>
      </c>
      <c r="C1286" t="s">
        <v>150</v>
      </c>
      <c r="D1286">
        <v>2023</v>
      </c>
      <c r="E1286" t="s">
        <v>19</v>
      </c>
      <c r="F1286" s="6">
        <v>5728.46597632769</v>
      </c>
      <c r="G1286" s="12">
        <v>89.78562319351033</v>
      </c>
      <c r="H1286" s="6">
        <v>1217.353446701054</v>
      </c>
      <c r="I1286" s="6">
        <v>2481.744786249364</v>
      </c>
      <c r="J1286" s="6">
        <v>37369.36680059414</v>
      </c>
      <c r="K1286" s="12">
        <v>5.8</v>
      </c>
      <c r="L1286" s="12">
        <v>84.69387755102041</v>
      </c>
      <c r="M1286" s="12">
        <v>36.68223187941437</v>
      </c>
    </row>
    <row r="1287" spans="1:13">
      <c r="A1287" t="s">
        <v>1964</v>
      </c>
      <c r="B1287">
        <v>3510153</v>
      </c>
      <c r="C1287" t="s">
        <v>150</v>
      </c>
      <c r="D1287">
        <v>2024</v>
      </c>
      <c r="E1287" t="s">
        <v>19</v>
      </c>
      <c r="F1287" s="6">
        <v>5973.759227270755</v>
      </c>
      <c r="G1287" s="12">
        <v>88.95523384629934</v>
      </c>
      <c r="H1287" s="6">
        <v>1337.606639728054</v>
      </c>
      <c r="I1287" s="6">
        <v>2566.015407950416</v>
      </c>
      <c r="J1287" s="8" t="s">
        <v>680</v>
      </c>
      <c r="K1287" s="8" t="s">
        <v>680</v>
      </c>
      <c r="L1287" s="12">
        <v>72.63157894736842</v>
      </c>
      <c r="M1287" s="12">
        <v>38.9728051987144</v>
      </c>
    </row>
    <row r="1288" spans="1:13">
      <c r="A1288" t="s">
        <v>1965</v>
      </c>
      <c r="B1288">
        <v>3510153</v>
      </c>
      <c r="C1288" t="s">
        <v>150</v>
      </c>
      <c r="D1288">
        <v>2025</v>
      </c>
      <c r="E1288" t="s">
        <v>19</v>
      </c>
      <c r="F1288" s="6">
        <v>6240.327799362573</v>
      </c>
      <c r="G1288" s="12">
        <v>88.90237476952505</v>
      </c>
      <c r="H1288" s="6">
        <v>1364.448489907421</v>
      </c>
      <c r="I1288" s="6">
        <v>2389.163797237821</v>
      </c>
      <c r="J1288" s="8" t="s">
        <v>680</v>
      </c>
      <c r="K1288" s="8" t="s">
        <v>680</v>
      </c>
      <c r="L1288" s="8" t="s">
        <v>680</v>
      </c>
      <c r="M1288" s="12">
        <v>41.11751987</v>
      </c>
    </row>
    <row r="1289" spans="1:13">
      <c r="A1289" t="s">
        <v>1966</v>
      </c>
      <c r="B1289">
        <v>3510203</v>
      </c>
      <c r="C1289" t="s">
        <v>154</v>
      </c>
      <c r="D1289">
        <v>2015</v>
      </c>
      <c r="E1289" t="s">
        <v>7</v>
      </c>
      <c r="F1289" s="6">
        <v>3772.301966431966</v>
      </c>
      <c r="G1289" s="12">
        <v>84.65841451777732</v>
      </c>
      <c r="H1289" s="6">
        <v>987.4651932185703</v>
      </c>
      <c r="I1289" s="6">
        <v>1520.569681553628</v>
      </c>
      <c r="J1289" s="6">
        <v>26846.0237349946</v>
      </c>
      <c r="K1289" s="12">
        <v>6.6</v>
      </c>
      <c r="L1289" s="12">
        <v>83.35854765506808</v>
      </c>
      <c r="M1289" s="12">
        <v>179.1315311779884</v>
      </c>
    </row>
    <row r="1290" spans="1:13">
      <c r="A1290" t="s">
        <v>1967</v>
      </c>
      <c r="B1290">
        <v>3510203</v>
      </c>
      <c r="C1290" t="s">
        <v>154</v>
      </c>
      <c r="D1290">
        <v>2016</v>
      </c>
      <c r="E1290" t="s">
        <v>7</v>
      </c>
      <c r="F1290" s="6">
        <v>3593.691592959748</v>
      </c>
      <c r="G1290" s="12">
        <v>86.04585597578235</v>
      </c>
      <c r="H1290" s="6">
        <v>967.3741874977659</v>
      </c>
      <c r="I1290" s="6">
        <v>1571.608199837358</v>
      </c>
      <c r="J1290" s="6">
        <v>26614.70328964196</v>
      </c>
      <c r="K1290" s="8" t="s">
        <v>680</v>
      </c>
      <c r="L1290" s="12">
        <v>87.84615384615384</v>
      </c>
      <c r="M1290" s="12">
        <v>170.610508375764</v>
      </c>
    </row>
    <row r="1291" spans="1:13">
      <c r="A1291" t="s">
        <v>1968</v>
      </c>
      <c r="B1291">
        <v>3510203</v>
      </c>
      <c r="C1291" t="s">
        <v>154</v>
      </c>
      <c r="D1291">
        <v>2017</v>
      </c>
      <c r="E1291" t="s">
        <v>7</v>
      </c>
      <c r="F1291" s="6">
        <v>3674.069816087628</v>
      </c>
      <c r="G1291" s="12">
        <v>85.0315474137056</v>
      </c>
      <c r="H1291" s="6">
        <v>943.6199465375313</v>
      </c>
      <c r="I1291" s="6">
        <v>1421.627517885646</v>
      </c>
      <c r="J1291" s="6">
        <v>26634.4572454886</v>
      </c>
      <c r="K1291" s="12">
        <v>6.7</v>
      </c>
      <c r="L1291" s="12">
        <v>87.89237668161435</v>
      </c>
      <c r="M1291" s="12">
        <v>174.3823756809671</v>
      </c>
    </row>
    <row r="1292" spans="1:13">
      <c r="A1292" t="s">
        <v>1969</v>
      </c>
      <c r="B1292">
        <v>3510203</v>
      </c>
      <c r="C1292" t="s">
        <v>154</v>
      </c>
      <c r="D1292">
        <v>2018</v>
      </c>
      <c r="E1292" t="s">
        <v>7</v>
      </c>
      <c r="F1292" s="6">
        <v>3936.951546446443</v>
      </c>
      <c r="G1292" s="12">
        <v>84.79921081755448</v>
      </c>
      <c r="H1292" s="6">
        <v>1043.167233232731</v>
      </c>
      <c r="I1292" s="6">
        <v>1546.23445605676</v>
      </c>
      <c r="J1292" s="6">
        <v>27927.57413953251</v>
      </c>
      <c r="K1292" s="8" t="s">
        <v>680</v>
      </c>
      <c r="L1292" s="12">
        <v>91.19878603945372</v>
      </c>
      <c r="M1292" s="12">
        <v>185.6626979788678</v>
      </c>
    </row>
    <row r="1293" spans="1:13">
      <c r="A1293" t="s">
        <v>1970</v>
      </c>
      <c r="B1293">
        <v>3510203</v>
      </c>
      <c r="C1293" t="s">
        <v>154</v>
      </c>
      <c r="D1293">
        <v>2019</v>
      </c>
      <c r="E1293" t="s">
        <v>7</v>
      </c>
      <c r="F1293" s="6">
        <v>4022.03942598887</v>
      </c>
      <c r="G1293" s="12">
        <v>84.95996841736786</v>
      </c>
      <c r="H1293" s="6">
        <v>1152.177878454926</v>
      </c>
      <c r="I1293" s="6">
        <v>1554.9705359307</v>
      </c>
      <c r="J1293" s="6">
        <v>28173.52736092109</v>
      </c>
      <c r="K1293" s="12">
        <v>6.7</v>
      </c>
      <c r="L1293" s="12">
        <v>94.04388714733543</v>
      </c>
      <c r="M1293" s="12">
        <v>189.5908944622634</v>
      </c>
    </row>
    <row r="1294" spans="1:13">
      <c r="A1294" t="s">
        <v>1971</v>
      </c>
      <c r="B1294">
        <v>3510203</v>
      </c>
      <c r="C1294" t="s">
        <v>154</v>
      </c>
      <c r="D1294">
        <v>2020</v>
      </c>
      <c r="E1294" t="s">
        <v>7</v>
      </c>
      <c r="F1294" s="6">
        <v>4182.577897924767</v>
      </c>
      <c r="G1294" s="12">
        <v>87.90245416640091</v>
      </c>
      <c r="H1294" s="6">
        <v>1301.946242036543</v>
      </c>
      <c r="I1294" s="6">
        <v>1375.367661732768</v>
      </c>
      <c r="J1294" s="6">
        <v>32526.70255745918</v>
      </c>
      <c r="K1294" s="8" t="s">
        <v>680</v>
      </c>
      <c r="L1294" s="12">
        <v>91.8825561312608</v>
      </c>
      <c r="M1294" s="12">
        <v>197.0747053944192</v>
      </c>
    </row>
    <row r="1295" spans="1:13">
      <c r="A1295" t="s">
        <v>1972</v>
      </c>
      <c r="B1295">
        <v>3510203</v>
      </c>
      <c r="C1295" t="s">
        <v>154</v>
      </c>
      <c r="D1295">
        <v>2021</v>
      </c>
      <c r="E1295" t="s">
        <v>7</v>
      </c>
      <c r="F1295" s="6">
        <v>4808.585711972463</v>
      </c>
      <c r="G1295" s="12">
        <v>84.54531961918561</v>
      </c>
      <c r="H1295" s="6">
        <v>1250.799228462967</v>
      </c>
      <c r="I1295" s="6">
        <v>1570.985631357205</v>
      </c>
      <c r="J1295" s="6">
        <v>33756.86706276178</v>
      </c>
      <c r="K1295" s="12">
        <v>6.5</v>
      </c>
      <c r="L1295" s="12">
        <v>95.24564183835182</v>
      </c>
      <c r="M1295" s="12">
        <v>226.4747698624791</v>
      </c>
    </row>
    <row r="1296" spans="1:13">
      <c r="A1296" t="s">
        <v>1973</v>
      </c>
      <c r="B1296">
        <v>3510203</v>
      </c>
      <c r="C1296" t="s">
        <v>154</v>
      </c>
      <c r="D1296">
        <v>2022</v>
      </c>
      <c r="E1296" t="s">
        <v>7</v>
      </c>
      <c r="F1296" s="6">
        <v>5147.214376263304</v>
      </c>
      <c r="G1296" s="12">
        <v>82.62666037658363</v>
      </c>
      <c r="H1296" s="6">
        <v>1435.700124497749</v>
      </c>
      <c r="I1296" s="6">
        <v>2060.404449560654</v>
      </c>
      <c r="J1296" s="6">
        <v>34515.47716108377</v>
      </c>
      <c r="K1296" s="8" t="s">
        <v>680</v>
      </c>
      <c r="L1296" s="12">
        <v>92.43243243243244</v>
      </c>
      <c r="M1296" s="12">
        <v>238.5064725529127</v>
      </c>
    </row>
    <row r="1297" spans="1:13">
      <c r="A1297" t="s">
        <v>1974</v>
      </c>
      <c r="B1297">
        <v>3510203</v>
      </c>
      <c r="C1297" t="s">
        <v>154</v>
      </c>
      <c r="D1297">
        <v>2023</v>
      </c>
      <c r="E1297" t="s">
        <v>7</v>
      </c>
      <c r="F1297" s="6">
        <v>5726.071580508446</v>
      </c>
      <c r="G1297" s="12">
        <v>73.54653341110054</v>
      </c>
      <c r="H1297" s="6">
        <v>1547.578630336234</v>
      </c>
      <c r="I1297" s="6">
        <v>2378.056950207016</v>
      </c>
      <c r="J1297" s="6">
        <v>39026.03174881428</v>
      </c>
      <c r="K1297" s="12">
        <v>6.6</v>
      </c>
      <c r="L1297" s="12">
        <v>95.06802721088435</v>
      </c>
      <c r="M1297" s="12">
        <v>268.3809749784309</v>
      </c>
    </row>
    <row r="1298" spans="1:13">
      <c r="A1298" t="s">
        <v>1975</v>
      </c>
      <c r="B1298">
        <v>3510203</v>
      </c>
      <c r="C1298" t="s">
        <v>154</v>
      </c>
      <c r="D1298">
        <v>2024</v>
      </c>
      <c r="E1298" t="s">
        <v>7</v>
      </c>
      <c r="F1298" s="6">
        <v>5420.399483121883</v>
      </c>
      <c r="G1298" s="12">
        <v>84.19250102602776</v>
      </c>
      <c r="H1298" s="6">
        <v>1652.981484235142</v>
      </c>
      <c r="I1298" s="6">
        <v>2091.812651007566</v>
      </c>
      <c r="J1298" s="8" t="s">
        <v>680</v>
      </c>
      <c r="K1298" s="8" t="s">
        <v>680</v>
      </c>
      <c r="L1298" s="12">
        <v>95.56737588652483</v>
      </c>
      <c r="M1298" s="12">
        <v>256.9431966984266</v>
      </c>
    </row>
    <row r="1299" spans="1:13">
      <c r="A1299" t="s">
        <v>1976</v>
      </c>
      <c r="B1299">
        <v>3510203</v>
      </c>
      <c r="C1299" t="s">
        <v>154</v>
      </c>
      <c r="D1299">
        <v>2025</v>
      </c>
      <c r="E1299" t="s">
        <v>7</v>
      </c>
      <c r="F1299" s="6">
        <v>5953.640396127317</v>
      </c>
      <c r="G1299" s="12">
        <v>84.50919625630605</v>
      </c>
      <c r="H1299" s="6">
        <v>2133.468215950558</v>
      </c>
      <c r="I1299" s="6">
        <v>2114.846216963024</v>
      </c>
      <c r="J1299" s="8" t="s">
        <v>680</v>
      </c>
      <c r="K1299" s="8" t="s">
        <v>680</v>
      </c>
      <c r="L1299" s="8" t="s">
        <v>680</v>
      </c>
      <c r="M1299" s="12">
        <v>282.2561375399999</v>
      </c>
    </row>
    <row r="1300" spans="1:13">
      <c r="A1300" t="s">
        <v>1977</v>
      </c>
      <c r="B1300">
        <v>3510302</v>
      </c>
      <c r="C1300" t="s">
        <v>151</v>
      </c>
      <c r="D1300">
        <v>2015</v>
      </c>
      <c r="E1300" t="s">
        <v>7</v>
      </c>
      <c r="F1300" s="6">
        <v>4361.412585326951</v>
      </c>
      <c r="G1300" s="12">
        <v>86.05034612729621</v>
      </c>
      <c r="H1300" s="6">
        <v>1019.037156921573</v>
      </c>
      <c r="I1300" s="6">
        <v>1803.076395373315</v>
      </c>
      <c r="J1300" s="6">
        <v>23241.21457620151</v>
      </c>
      <c r="K1300" s="12">
        <v>6.4</v>
      </c>
      <c r="L1300" s="12">
        <v>84.04669260700389</v>
      </c>
      <c r="M1300" s="12">
        <v>84.96903998733964</v>
      </c>
    </row>
    <row r="1301" spans="1:13">
      <c r="A1301" t="s">
        <v>1978</v>
      </c>
      <c r="B1301">
        <v>3510302</v>
      </c>
      <c r="C1301" t="s">
        <v>151</v>
      </c>
      <c r="D1301">
        <v>2016</v>
      </c>
      <c r="E1301" t="s">
        <v>7</v>
      </c>
      <c r="F1301" s="6">
        <v>4022.241327563464</v>
      </c>
      <c r="G1301" s="12">
        <v>85.27381529739657</v>
      </c>
      <c r="H1301" s="6">
        <v>1027.649023950313</v>
      </c>
      <c r="I1301" s="6">
        <v>1657.025832089258</v>
      </c>
      <c r="J1301" s="6">
        <v>22890.41243967411</v>
      </c>
      <c r="K1301" s="8" t="s">
        <v>680</v>
      </c>
      <c r="L1301" s="12">
        <v>85.30465949820788</v>
      </c>
      <c r="M1301" s="12">
        <v>79.42719949539573</v>
      </c>
    </row>
    <row r="1302" spans="1:13">
      <c r="A1302" t="s">
        <v>1979</v>
      </c>
      <c r="B1302">
        <v>3510302</v>
      </c>
      <c r="C1302" t="s">
        <v>151</v>
      </c>
      <c r="D1302">
        <v>2017</v>
      </c>
      <c r="E1302" t="s">
        <v>7</v>
      </c>
      <c r="F1302" s="6">
        <v>4004.254788741966</v>
      </c>
      <c r="G1302" s="12">
        <v>85.05842917598297</v>
      </c>
      <c r="H1302" s="6">
        <v>998.7898604522182</v>
      </c>
      <c r="I1302" s="6">
        <v>1633.586795029689</v>
      </c>
      <c r="J1302" s="6">
        <v>21289.61740793316</v>
      </c>
      <c r="K1302" s="12">
        <v>6.4</v>
      </c>
      <c r="L1302" s="12">
        <v>87.01754385964912</v>
      </c>
      <c r="M1302" s="12">
        <v>80.10511704878301</v>
      </c>
    </row>
    <row r="1303" spans="1:13">
      <c r="A1303" t="s">
        <v>1980</v>
      </c>
      <c r="B1303">
        <v>3510302</v>
      </c>
      <c r="C1303" t="s">
        <v>151</v>
      </c>
      <c r="D1303">
        <v>2018</v>
      </c>
      <c r="E1303" t="s">
        <v>7</v>
      </c>
      <c r="F1303" s="6">
        <v>3957.213578692292</v>
      </c>
      <c r="G1303" s="12">
        <v>85.43305783271914</v>
      </c>
      <c r="H1303" s="6">
        <v>1087.93853026024</v>
      </c>
      <c r="I1303" s="6">
        <v>1924.170389427778</v>
      </c>
      <c r="J1303" s="6">
        <v>19366.70130624082</v>
      </c>
      <c r="K1303" s="8" t="s">
        <v>680</v>
      </c>
      <c r="L1303" s="12">
        <v>85.06493506493507</v>
      </c>
      <c r="M1303" s="12">
        <v>80.8023440633179</v>
      </c>
    </row>
    <row r="1304" spans="1:13">
      <c r="A1304" t="s">
        <v>1981</v>
      </c>
      <c r="B1304">
        <v>3510302</v>
      </c>
      <c r="C1304" t="s">
        <v>151</v>
      </c>
      <c r="D1304">
        <v>2019</v>
      </c>
      <c r="E1304" t="s">
        <v>7</v>
      </c>
      <c r="F1304" s="6">
        <v>4178.701594999242</v>
      </c>
      <c r="G1304" s="12">
        <v>83.99560566450729</v>
      </c>
      <c r="H1304" s="6">
        <v>969.9333684931747</v>
      </c>
      <c r="I1304" s="6">
        <v>1848.285277124707</v>
      </c>
      <c r="J1304" s="6">
        <v>21075.12665010849</v>
      </c>
      <c r="K1304" s="12">
        <v>6.4</v>
      </c>
      <c r="L1304" s="12">
        <v>83.53909465020575</v>
      </c>
      <c r="M1304" s="12">
        <v>86.52419522605429</v>
      </c>
    </row>
    <row r="1305" spans="1:13">
      <c r="A1305" t="s">
        <v>1982</v>
      </c>
      <c r="B1305">
        <v>3510302</v>
      </c>
      <c r="C1305" t="s">
        <v>151</v>
      </c>
      <c r="D1305">
        <v>2020</v>
      </c>
      <c r="E1305" t="s">
        <v>7</v>
      </c>
      <c r="F1305" s="6">
        <v>4249.214779174929</v>
      </c>
      <c r="G1305" s="12">
        <v>84.63482407287214</v>
      </c>
      <c r="H1305" s="6">
        <v>1128.833577427699</v>
      </c>
      <c r="I1305" s="6">
        <v>1652.24850904294</v>
      </c>
      <c r="J1305" s="6">
        <v>21976.95544087625</v>
      </c>
      <c r="K1305" s="8" t="s">
        <v>680</v>
      </c>
      <c r="L1305" s="12">
        <v>76.89655172413794</v>
      </c>
      <c r="M1305" s="12">
        <v>89.16977214098588</v>
      </c>
    </row>
    <row r="1306" spans="1:13">
      <c r="A1306" t="s">
        <v>1983</v>
      </c>
      <c r="B1306">
        <v>3510302</v>
      </c>
      <c r="C1306" t="s">
        <v>151</v>
      </c>
      <c r="D1306">
        <v>2021</v>
      </c>
      <c r="E1306" t="s">
        <v>7</v>
      </c>
      <c r="F1306" s="6">
        <v>4263.283713898498</v>
      </c>
      <c r="G1306" s="12">
        <v>84.30603164279486</v>
      </c>
      <c r="H1306" s="6">
        <v>1158.025537303213</v>
      </c>
      <c r="I1306" s="6">
        <v>1723.462887198501</v>
      </c>
      <c r="J1306" s="6">
        <v>23123.09126499504</v>
      </c>
      <c r="K1306" s="12">
        <v>6.3</v>
      </c>
      <c r="L1306" s="12">
        <v>84.77508650519032</v>
      </c>
      <c r="M1306" s="12">
        <v>90.62462190634037</v>
      </c>
    </row>
    <row r="1307" spans="1:13">
      <c r="A1307" t="s">
        <v>1984</v>
      </c>
      <c r="B1307">
        <v>3510302</v>
      </c>
      <c r="C1307" t="s">
        <v>151</v>
      </c>
      <c r="D1307">
        <v>2022</v>
      </c>
      <c r="E1307" t="s">
        <v>7</v>
      </c>
      <c r="F1307" s="6">
        <v>4719.276669311016</v>
      </c>
      <c r="G1307" s="12">
        <v>83.2561673774988</v>
      </c>
      <c r="H1307" s="6">
        <v>1080.442258238375</v>
      </c>
      <c r="I1307" s="6">
        <v>2102.244022705972</v>
      </c>
      <c r="J1307" s="6">
        <v>22169.51694543825</v>
      </c>
      <c r="K1307" s="8" t="s">
        <v>680</v>
      </c>
      <c r="L1307" s="12">
        <v>78.91156462585035</v>
      </c>
      <c r="M1307" s="12">
        <v>107.9109803204657</v>
      </c>
    </row>
    <row r="1308" spans="1:13">
      <c r="A1308" t="s">
        <v>1985</v>
      </c>
      <c r="B1308">
        <v>3510302</v>
      </c>
      <c r="C1308" t="s">
        <v>151</v>
      </c>
      <c r="D1308">
        <v>2023</v>
      </c>
      <c r="E1308" t="s">
        <v>7</v>
      </c>
      <c r="F1308" s="6">
        <v>4915.725690202306</v>
      </c>
      <c r="G1308" s="12">
        <v>80.79614817076343</v>
      </c>
      <c r="H1308" s="6">
        <v>1317.292446737024</v>
      </c>
      <c r="I1308" s="6">
        <v>2322.164196968583</v>
      </c>
      <c r="J1308" s="6">
        <v>25290.07658428099</v>
      </c>
      <c r="K1308" s="12">
        <v>6.3</v>
      </c>
      <c r="L1308" s="12">
        <v>85.09090909090909</v>
      </c>
      <c r="M1308" s="12">
        <v>114.1996813719349</v>
      </c>
    </row>
    <row r="1309" spans="1:13">
      <c r="A1309" t="s">
        <v>1986</v>
      </c>
      <c r="B1309">
        <v>3510302</v>
      </c>
      <c r="C1309" t="s">
        <v>151</v>
      </c>
      <c r="D1309">
        <v>2024</v>
      </c>
      <c r="E1309" t="s">
        <v>7</v>
      </c>
      <c r="F1309" s="6">
        <v>5418.876018059515</v>
      </c>
      <c r="G1309" s="12">
        <v>82.19448571131376</v>
      </c>
      <c r="H1309" s="6">
        <v>1394.761503611114</v>
      </c>
      <c r="I1309" s="6">
        <v>2208.569542583665</v>
      </c>
      <c r="J1309" s="8" t="s">
        <v>680</v>
      </c>
      <c r="K1309" s="8" t="s">
        <v>680</v>
      </c>
      <c r="L1309" s="12">
        <v>84.61538461538461</v>
      </c>
      <c r="M1309" s="12">
        <v>127.8692173981504</v>
      </c>
    </row>
    <row r="1310" spans="1:13">
      <c r="A1310" t="s">
        <v>1987</v>
      </c>
      <c r="B1310">
        <v>3510302</v>
      </c>
      <c r="C1310" t="s">
        <v>151</v>
      </c>
      <c r="D1310">
        <v>2025</v>
      </c>
      <c r="E1310" t="s">
        <v>7</v>
      </c>
      <c r="F1310" s="6">
        <v>5199.548210455481</v>
      </c>
      <c r="G1310" s="12">
        <v>81.30446516700985</v>
      </c>
      <c r="H1310" s="6">
        <v>1383.654816419229</v>
      </c>
      <c r="I1310" s="6">
        <v>2416.77167304538</v>
      </c>
      <c r="J1310" s="8" t="s">
        <v>680</v>
      </c>
      <c r="K1310" s="8" t="s">
        <v>680</v>
      </c>
      <c r="L1310" s="8" t="s">
        <v>680</v>
      </c>
      <c r="M1310" s="12">
        <v>123.6296578</v>
      </c>
    </row>
    <row r="1311" spans="1:13">
      <c r="A1311" t="s">
        <v>1988</v>
      </c>
      <c r="B1311">
        <v>3510401</v>
      </c>
      <c r="C1311" t="s">
        <v>152</v>
      </c>
      <c r="D1311">
        <v>2015</v>
      </c>
      <c r="E1311" t="s">
        <v>38</v>
      </c>
      <c r="F1311" s="6">
        <v>4926.276886895889</v>
      </c>
      <c r="G1311" s="12">
        <v>65.72238928140476</v>
      </c>
      <c r="H1311" s="6">
        <v>999.7389002642376</v>
      </c>
      <c r="I1311" s="6">
        <v>1464.854287124286</v>
      </c>
      <c r="J1311" s="6">
        <v>47149.70837955389</v>
      </c>
      <c r="K1311" s="12">
        <v>6.2</v>
      </c>
      <c r="L1311" s="12">
        <v>84.12921348314607</v>
      </c>
      <c r="M1311" s="12">
        <v>261.8414690922903</v>
      </c>
    </row>
    <row r="1312" spans="1:13">
      <c r="A1312" t="s">
        <v>1989</v>
      </c>
      <c r="B1312">
        <v>3510401</v>
      </c>
      <c r="C1312" t="s">
        <v>152</v>
      </c>
      <c r="D1312">
        <v>2016</v>
      </c>
      <c r="E1312" t="s">
        <v>38</v>
      </c>
      <c r="F1312" s="6">
        <v>4984.189738343462</v>
      </c>
      <c r="G1312" s="12">
        <v>62.86510954069782</v>
      </c>
      <c r="H1312" s="6">
        <v>956.5154865540036</v>
      </c>
      <c r="I1312" s="6">
        <v>1433.451220064824</v>
      </c>
      <c r="J1312" s="6">
        <v>49801.81451551585</v>
      </c>
      <c r="K1312" s="8" t="s">
        <v>680</v>
      </c>
      <c r="L1312" s="12">
        <v>80.11611030478954</v>
      </c>
      <c r="M1312" s="12">
        <v>267.8054988309325</v>
      </c>
    </row>
    <row r="1313" spans="1:13">
      <c r="A1313" t="s">
        <v>1990</v>
      </c>
      <c r="B1313">
        <v>3510401</v>
      </c>
      <c r="C1313" t="s">
        <v>152</v>
      </c>
      <c r="D1313">
        <v>2017</v>
      </c>
      <c r="E1313" t="s">
        <v>38</v>
      </c>
      <c r="F1313" s="6">
        <v>4976.383858188171</v>
      </c>
      <c r="G1313" s="12">
        <v>61.46446425080889</v>
      </c>
      <c r="H1313" s="6">
        <v>967.6334541206224</v>
      </c>
      <c r="I1313" s="6">
        <v>1473.897519886385</v>
      </c>
      <c r="J1313" s="6">
        <v>53179.18957780766</v>
      </c>
      <c r="K1313" s="12">
        <v>6.5</v>
      </c>
      <c r="L1313" s="12">
        <v>77.67988252569751</v>
      </c>
      <c r="M1313" s="12">
        <v>270.2076907319013</v>
      </c>
    </row>
    <row r="1314" spans="1:13">
      <c r="A1314" t="s">
        <v>1991</v>
      </c>
      <c r="B1314">
        <v>3510401</v>
      </c>
      <c r="C1314" t="s">
        <v>152</v>
      </c>
      <c r="D1314">
        <v>2018</v>
      </c>
      <c r="E1314" t="s">
        <v>38</v>
      </c>
      <c r="F1314" s="6">
        <v>4985.106978516743</v>
      </c>
      <c r="G1314" s="12">
        <v>62.3051204148661</v>
      </c>
      <c r="H1314" s="6">
        <v>962.6642508531846</v>
      </c>
      <c r="I1314" s="6">
        <v>1481.089493800929</v>
      </c>
      <c r="J1314" s="6">
        <v>53273.01669570441</v>
      </c>
      <c r="K1314" s="8" t="s">
        <v>680</v>
      </c>
      <c r="L1314" s="12">
        <v>84.28781204111601</v>
      </c>
      <c r="M1314" s="12">
        <v>274.8837839023917</v>
      </c>
    </row>
    <row r="1315" spans="1:13">
      <c r="A1315" t="s">
        <v>1992</v>
      </c>
      <c r="B1315">
        <v>3510401</v>
      </c>
      <c r="C1315" t="s">
        <v>152</v>
      </c>
      <c r="D1315">
        <v>2019</v>
      </c>
      <c r="E1315" t="s">
        <v>38</v>
      </c>
      <c r="F1315" s="6">
        <v>5450.244022249417</v>
      </c>
      <c r="G1315" s="12">
        <v>61.36440260565055</v>
      </c>
      <c r="H1315" s="6">
        <v>970.0637688287743</v>
      </c>
      <c r="I1315" s="6">
        <v>1367.789252675246</v>
      </c>
      <c r="J1315" s="6">
        <v>54798.02262326168</v>
      </c>
      <c r="K1315" s="12">
        <v>6.4</v>
      </c>
      <c r="L1315" s="12">
        <v>77.3391812865497</v>
      </c>
      <c r="M1315" s="12">
        <v>303.9492086328055</v>
      </c>
    </row>
    <row r="1316" spans="1:13">
      <c r="A1316" t="s">
        <v>1993</v>
      </c>
      <c r="B1316">
        <v>3510401</v>
      </c>
      <c r="C1316" t="s">
        <v>152</v>
      </c>
      <c r="D1316">
        <v>2020</v>
      </c>
      <c r="E1316" t="s">
        <v>38</v>
      </c>
      <c r="F1316" s="6">
        <v>5554.307166138863</v>
      </c>
      <c r="G1316" s="12">
        <v>61.44325824512127</v>
      </c>
      <c r="H1316" s="6">
        <v>1090.576494979478</v>
      </c>
      <c r="I1316" s="6">
        <v>1314.695935313971</v>
      </c>
      <c r="J1316" s="6">
        <v>59834.50605720979</v>
      </c>
      <c r="K1316" s="8" t="s">
        <v>680</v>
      </c>
      <c r="L1316" s="12">
        <v>78.58176555716354</v>
      </c>
      <c r="M1316" s="12">
        <v>313.1462837197429</v>
      </c>
    </row>
    <row r="1317" spans="1:13">
      <c r="A1317" t="s">
        <v>1994</v>
      </c>
      <c r="B1317">
        <v>3510401</v>
      </c>
      <c r="C1317" t="s">
        <v>152</v>
      </c>
      <c r="D1317">
        <v>2021</v>
      </c>
      <c r="E1317" t="s">
        <v>38</v>
      </c>
      <c r="F1317" s="6">
        <v>5369.174111830232</v>
      </c>
      <c r="G1317" s="12">
        <v>66.4193689048775</v>
      </c>
      <c r="H1317" s="6">
        <v>1014.136343489866</v>
      </c>
      <c r="I1317" s="6">
        <v>1299.909395537241</v>
      </c>
      <c r="J1317" s="6">
        <v>65764.19628272363</v>
      </c>
      <c r="K1317" s="12">
        <v>6.2</v>
      </c>
      <c r="L1317" s="12">
        <v>82.40131578947368</v>
      </c>
      <c r="M1317" s="12">
        <v>305.8979566733038</v>
      </c>
    </row>
    <row r="1318" spans="1:13">
      <c r="A1318" t="s">
        <v>1995</v>
      </c>
      <c r="B1318">
        <v>3510401</v>
      </c>
      <c r="C1318" t="s">
        <v>152</v>
      </c>
      <c r="D1318">
        <v>2022</v>
      </c>
      <c r="E1318" t="s">
        <v>38</v>
      </c>
      <c r="F1318" s="6">
        <v>6566.14764887669</v>
      </c>
      <c r="G1318" s="12">
        <v>66.80530869065501</v>
      </c>
      <c r="H1318" s="6">
        <v>1157.717787352833</v>
      </c>
      <c r="I1318" s="6">
        <v>1725.098686622237</v>
      </c>
      <c r="J1318" s="6">
        <v>76363.8996471696</v>
      </c>
      <c r="K1318" s="8" t="s">
        <v>680</v>
      </c>
      <c r="L1318" s="12">
        <v>81.97932053175775</v>
      </c>
      <c r="M1318" s="12">
        <v>328.7538804839581</v>
      </c>
    </row>
    <row r="1319" spans="1:13">
      <c r="A1319" t="s">
        <v>1996</v>
      </c>
      <c r="B1319">
        <v>3510401</v>
      </c>
      <c r="C1319" t="s">
        <v>152</v>
      </c>
      <c r="D1319">
        <v>2023</v>
      </c>
      <c r="E1319" t="s">
        <v>38</v>
      </c>
      <c r="F1319" s="6">
        <v>6750.620936052268</v>
      </c>
      <c r="G1319" s="12">
        <v>65.55984626902374</v>
      </c>
      <c r="H1319" s="6">
        <v>1383.279122981984</v>
      </c>
      <c r="I1319" s="6">
        <v>1864.085059209025</v>
      </c>
      <c r="J1319" s="6">
        <v>82688.63943645342</v>
      </c>
      <c r="K1319" s="12">
        <v>6.4</v>
      </c>
      <c r="L1319" s="12">
        <v>87.2168284789644</v>
      </c>
      <c r="M1319" s="12">
        <v>342.2092271112976</v>
      </c>
    </row>
    <row r="1320" spans="1:13">
      <c r="A1320" t="s">
        <v>1997</v>
      </c>
      <c r="B1320">
        <v>3510401</v>
      </c>
      <c r="C1320" t="s">
        <v>152</v>
      </c>
      <c r="D1320">
        <v>2024</v>
      </c>
      <c r="E1320" t="s">
        <v>38</v>
      </c>
      <c r="F1320" s="6">
        <v>7571.862862970171</v>
      </c>
      <c r="G1320" s="12">
        <v>64.41342698391026</v>
      </c>
      <c r="H1320" s="6">
        <v>1906.085907975215</v>
      </c>
      <c r="I1320" s="6">
        <v>2097.661725535374</v>
      </c>
      <c r="J1320" s="8" t="s">
        <v>680</v>
      </c>
      <c r="K1320" s="8" t="s">
        <v>680</v>
      </c>
      <c r="L1320" s="12">
        <v>88.58603066439522</v>
      </c>
      <c r="M1320" s="12">
        <v>388.5728584019032</v>
      </c>
    </row>
    <row r="1321" spans="1:13">
      <c r="A1321" t="s">
        <v>1998</v>
      </c>
      <c r="B1321">
        <v>3510401</v>
      </c>
      <c r="C1321" t="s">
        <v>152</v>
      </c>
      <c r="D1321">
        <v>2025</v>
      </c>
      <c r="E1321" t="s">
        <v>38</v>
      </c>
      <c r="F1321" s="6">
        <v>7824.78458019428</v>
      </c>
      <c r="G1321" s="12">
        <v>63.4457185684314</v>
      </c>
      <c r="H1321" s="6">
        <v>1720.212320660321</v>
      </c>
      <c r="I1321" s="6">
        <v>2276.540327824174</v>
      </c>
      <c r="J1321" s="8" t="s">
        <v>680</v>
      </c>
      <c r="K1321" s="8" t="s">
        <v>680</v>
      </c>
      <c r="L1321" s="8" t="s">
        <v>680</v>
      </c>
      <c r="M1321" s="12">
        <v>401.9513591</v>
      </c>
    </row>
    <row r="1322" spans="1:13">
      <c r="A1322" t="s">
        <v>1999</v>
      </c>
      <c r="B1322">
        <v>3510500</v>
      </c>
      <c r="C1322" t="s">
        <v>155</v>
      </c>
      <c r="D1322">
        <v>2015</v>
      </c>
      <c r="E1322" t="s">
        <v>34</v>
      </c>
      <c r="F1322" s="6">
        <v>7591.540105420561</v>
      </c>
      <c r="G1322" s="12">
        <v>61.7625697863314</v>
      </c>
      <c r="H1322" s="8" t="s">
        <v>680</v>
      </c>
      <c r="I1322" s="6">
        <v>2052.871697714022</v>
      </c>
      <c r="J1322" s="6">
        <v>40780.34907981452</v>
      </c>
      <c r="K1322" s="12">
        <v>6.2</v>
      </c>
      <c r="L1322" s="12">
        <v>78.9027149321267</v>
      </c>
      <c r="M1322" s="12">
        <v>860.2505501259418</v>
      </c>
    </row>
    <row r="1323" spans="1:13">
      <c r="A1323" t="s">
        <v>2000</v>
      </c>
      <c r="B1323">
        <v>3510500</v>
      </c>
      <c r="C1323" t="s">
        <v>155</v>
      </c>
      <c r="D1323">
        <v>2016</v>
      </c>
      <c r="E1323" t="s">
        <v>34</v>
      </c>
      <c r="F1323" s="6">
        <v>7008.19451300106</v>
      </c>
      <c r="G1323" s="12">
        <v>61.22882460443997</v>
      </c>
      <c r="H1323" s="6">
        <v>1527.828295428474</v>
      </c>
      <c r="I1323" s="6">
        <v>2684.919861640177</v>
      </c>
      <c r="J1323" s="6">
        <v>35703.94927532838</v>
      </c>
      <c r="K1323" s="8" t="s">
        <v>680</v>
      </c>
      <c r="L1323" s="12">
        <v>78.81257275902212</v>
      </c>
      <c r="M1323" s="12">
        <v>806.439950805545</v>
      </c>
    </row>
    <row r="1324" spans="1:13">
      <c r="A1324" t="s">
        <v>2001</v>
      </c>
      <c r="B1324">
        <v>3510500</v>
      </c>
      <c r="C1324" t="s">
        <v>155</v>
      </c>
      <c r="D1324">
        <v>2017</v>
      </c>
      <c r="E1324" t="s">
        <v>34</v>
      </c>
      <c r="F1324" s="6">
        <v>7812.023877027978</v>
      </c>
      <c r="G1324" s="12">
        <v>63.41100790338505</v>
      </c>
      <c r="H1324" s="6">
        <v>1666.663981807975</v>
      </c>
      <c r="I1324" s="6">
        <v>2525.526219203053</v>
      </c>
      <c r="J1324" s="6">
        <v>37786.72006077824</v>
      </c>
      <c r="K1324" s="12">
        <v>6.4</v>
      </c>
      <c r="L1324" s="12">
        <v>77.68924302788845</v>
      </c>
      <c r="M1324" s="12">
        <v>912.3350205025894</v>
      </c>
    </row>
    <row r="1325" spans="1:13">
      <c r="A1325" t="s">
        <v>2002</v>
      </c>
      <c r="B1325">
        <v>3510500</v>
      </c>
      <c r="C1325" t="s">
        <v>155</v>
      </c>
      <c r="D1325">
        <v>2018</v>
      </c>
      <c r="E1325" t="s">
        <v>34</v>
      </c>
      <c r="F1325" s="6">
        <v>8170.600173244157</v>
      </c>
      <c r="G1325" s="12">
        <v>68.59542678306993</v>
      </c>
      <c r="H1325" s="6">
        <v>1954.366831415816</v>
      </c>
      <c r="I1325" s="6">
        <v>2420.123045389915</v>
      </c>
      <c r="J1325" s="6">
        <v>40376.42214612402</v>
      </c>
      <c r="K1325" s="8" t="s">
        <v>680</v>
      </c>
      <c r="L1325" s="12">
        <v>81.25</v>
      </c>
      <c r="M1325" s="12">
        <v>977.4080457243323</v>
      </c>
    </row>
    <row r="1326" spans="1:13">
      <c r="A1326" t="s">
        <v>2003</v>
      </c>
      <c r="B1326">
        <v>3510500</v>
      </c>
      <c r="C1326" t="s">
        <v>155</v>
      </c>
      <c r="D1326">
        <v>2019</v>
      </c>
      <c r="E1326" t="s">
        <v>34</v>
      </c>
      <c r="F1326" s="6">
        <v>8900.29762254361</v>
      </c>
      <c r="G1326" s="12">
        <v>63.06128165615049</v>
      </c>
      <c r="H1326" s="6">
        <v>2203.406262425606</v>
      </c>
      <c r="I1326" s="6">
        <v>2727.827938793489</v>
      </c>
      <c r="J1326" s="6">
        <v>46520.97356173963</v>
      </c>
      <c r="K1326" s="12">
        <v>6.7</v>
      </c>
      <c r="L1326" s="12">
        <v>83.12901342673672</v>
      </c>
      <c r="M1326" s="12">
        <v>1081.67097066297</v>
      </c>
    </row>
    <row r="1327" spans="1:13">
      <c r="A1327" t="s">
        <v>2004</v>
      </c>
      <c r="B1327">
        <v>3510500</v>
      </c>
      <c r="C1327" t="s">
        <v>155</v>
      </c>
      <c r="D1327">
        <v>2020</v>
      </c>
      <c r="E1327" t="s">
        <v>34</v>
      </c>
      <c r="F1327" s="6">
        <v>7997.761666669773</v>
      </c>
      <c r="G1327" s="12">
        <v>70.92392643597782</v>
      </c>
      <c r="H1327" s="6">
        <v>2342.081806439939</v>
      </c>
      <c r="I1327" s="6">
        <v>2049.233467621465</v>
      </c>
      <c r="J1327" s="6">
        <v>42559.63329141233</v>
      </c>
      <c r="K1327" s="8" t="s">
        <v>680</v>
      </c>
      <c r="L1327" s="12">
        <v>85.34385569334836</v>
      </c>
      <c r="M1327" s="12">
        <v>986.8358142887166</v>
      </c>
    </row>
    <row r="1328" spans="1:13">
      <c r="A1328" t="s">
        <v>2005</v>
      </c>
      <c r="B1328">
        <v>3510500</v>
      </c>
      <c r="C1328" t="s">
        <v>155</v>
      </c>
      <c r="D1328">
        <v>2021</v>
      </c>
      <c r="E1328" t="s">
        <v>34</v>
      </c>
      <c r="F1328" s="6">
        <v>9149.632872919483</v>
      </c>
      <c r="G1328" s="12">
        <v>71.30433276380306</v>
      </c>
      <c r="H1328" s="6">
        <v>2183.710831111358</v>
      </c>
      <c r="I1328" s="6">
        <v>1955.534800446019</v>
      </c>
      <c r="J1328" s="6">
        <v>45352.24413976399</v>
      </c>
      <c r="K1328" s="12">
        <v>6.2</v>
      </c>
      <c r="L1328" s="12">
        <v>85.52631578947368</v>
      </c>
      <c r="M1328" s="12">
        <v>1145.479137892282</v>
      </c>
    </row>
    <row r="1329" spans="1:13">
      <c r="A1329" t="s">
        <v>2006</v>
      </c>
      <c r="B1329">
        <v>3510500</v>
      </c>
      <c r="C1329" t="s">
        <v>155</v>
      </c>
      <c r="D1329">
        <v>2022</v>
      </c>
      <c r="E1329" t="s">
        <v>34</v>
      </c>
      <c r="F1329" s="6">
        <v>8897.800233923141</v>
      </c>
      <c r="G1329" s="12">
        <v>69.15080190118823</v>
      </c>
      <c r="H1329" s="6">
        <v>2209.856409082323</v>
      </c>
      <c r="I1329" s="6">
        <v>2240.600708675724</v>
      </c>
      <c r="J1329" s="6">
        <v>47389.04674404577</v>
      </c>
      <c r="K1329" s="8" t="s">
        <v>680</v>
      </c>
      <c r="L1329" s="12">
        <v>85.10263929618769</v>
      </c>
      <c r="M1329" s="12">
        <v>1200.073010949916</v>
      </c>
    </row>
    <row r="1330" spans="1:13">
      <c r="A1330" t="s">
        <v>2007</v>
      </c>
      <c r="B1330">
        <v>3510500</v>
      </c>
      <c r="C1330" t="s">
        <v>155</v>
      </c>
      <c r="D1330">
        <v>2023</v>
      </c>
      <c r="E1330" t="s">
        <v>34</v>
      </c>
      <c r="F1330" s="6">
        <v>8029.721611036273</v>
      </c>
      <c r="G1330" s="12">
        <v>64.33137170438076</v>
      </c>
      <c r="H1330" s="6">
        <v>2130.343096095312</v>
      </c>
      <c r="I1330" s="6">
        <v>2291.779934562536</v>
      </c>
      <c r="J1330" s="6">
        <v>46253.57326891007</v>
      </c>
      <c r="K1330" s="12">
        <v>6.4</v>
      </c>
      <c r="L1330" s="12">
        <v>85.06453595574678</v>
      </c>
      <c r="M1330" s="12">
        <v>1107.928943308368</v>
      </c>
    </row>
    <row r="1331" spans="1:13">
      <c r="A1331" t="s">
        <v>2008</v>
      </c>
      <c r="B1331">
        <v>3510500</v>
      </c>
      <c r="C1331" t="s">
        <v>155</v>
      </c>
      <c r="D1331">
        <v>2024</v>
      </c>
      <c r="E1331" t="s">
        <v>34</v>
      </c>
      <c r="F1331" s="6">
        <v>9088.117482058997</v>
      </c>
      <c r="G1331" s="12">
        <v>64.51318227918317</v>
      </c>
      <c r="H1331" s="6">
        <v>2106.586489867537</v>
      </c>
      <c r="I1331" s="6">
        <v>2387.839803245291</v>
      </c>
      <c r="J1331" s="8" t="s">
        <v>680</v>
      </c>
      <c r="K1331" s="8" t="s">
        <v>680</v>
      </c>
      <c r="L1331" s="12">
        <v>85.20710059171597</v>
      </c>
      <c r="M1331" s="12">
        <v>1282.187966838811</v>
      </c>
    </row>
    <row r="1332" spans="1:13">
      <c r="A1332" t="s">
        <v>2009</v>
      </c>
      <c r="B1332">
        <v>3510500</v>
      </c>
      <c r="C1332" t="s">
        <v>155</v>
      </c>
      <c r="D1332">
        <v>2025</v>
      </c>
      <c r="E1332" t="s">
        <v>34</v>
      </c>
      <c r="F1332" s="6">
        <v>9868.010776882627</v>
      </c>
      <c r="G1332" s="12">
        <v>58.75388119494056</v>
      </c>
      <c r="H1332" s="6">
        <v>2116.752941130982</v>
      </c>
      <c r="I1332" s="6">
        <v>2449.590568443844</v>
      </c>
      <c r="J1332" s="8" t="s">
        <v>680</v>
      </c>
      <c r="K1332" s="8" t="s">
        <v>680</v>
      </c>
      <c r="L1332" s="8" t="s">
        <v>680</v>
      </c>
      <c r="M1332" s="12">
        <v>1403.70479699</v>
      </c>
    </row>
    <row r="1333" spans="1:13">
      <c r="A1333" t="s">
        <v>2010</v>
      </c>
      <c r="B1333">
        <v>3510609</v>
      </c>
      <c r="C1333" t="s">
        <v>157</v>
      </c>
      <c r="D1333">
        <v>2015</v>
      </c>
      <c r="E1333" t="s">
        <v>34</v>
      </c>
      <c r="F1333" s="6">
        <v>1755.288147238151</v>
      </c>
      <c r="G1333" s="12">
        <v>67.5527467707243</v>
      </c>
      <c r="H1333" s="6">
        <v>545.0394347386331</v>
      </c>
      <c r="I1333" s="6">
        <v>620.2668812005395</v>
      </c>
      <c r="J1333" s="6">
        <v>21879.91795254593</v>
      </c>
      <c r="K1333" s="12">
        <v>5.5</v>
      </c>
      <c r="L1333" s="12">
        <v>63.29545454545455</v>
      </c>
      <c r="M1333" s="12">
        <v>688.589008432643</v>
      </c>
    </row>
    <row r="1334" spans="1:13">
      <c r="A1334" t="s">
        <v>2011</v>
      </c>
      <c r="B1334">
        <v>3510609</v>
      </c>
      <c r="C1334" t="s">
        <v>157</v>
      </c>
      <c r="D1334">
        <v>2016</v>
      </c>
      <c r="E1334" t="s">
        <v>34</v>
      </c>
      <c r="F1334" s="6">
        <v>1714.396196803588</v>
      </c>
      <c r="G1334" s="12">
        <v>65.79881069539981</v>
      </c>
      <c r="H1334" s="6">
        <v>449.8489107981853</v>
      </c>
      <c r="I1334" s="6">
        <v>584.9322612793877</v>
      </c>
      <c r="J1334" s="6">
        <v>20627.70291790328</v>
      </c>
      <c r="K1334" s="8" t="s">
        <v>680</v>
      </c>
      <c r="L1334" s="12">
        <v>65.656712090461</v>
      </c>
      <c r="M1334" s="12">
        <v>676.2692957721274</v>
      </c>
    </row>
    <row r="1335" spans="1:13">
      <c r="A1335" t="s">
        <v>2012</v>
      </c>
      <c r="B1335">
        <v>3510609</v>
      </c>
      <c r="C1335" t="s">
        <v>157</v>
      </c>
      <c r="D1335">
        <v>2017</v>
      </c>
      <c r="E1335" t="s">
        <v>34</v>
      </c>
      <c r="F1335" s="6">
        <v>1625.056824044716</v>
      </c>
      <c r="G1335" s="12">
        <v>67.40497349325322</v>
      </c>
      <c r="H1335" s="6">
        <v>419.6254482040958</v>
      </c>
      <c r="I1335" s="6">
        <v>480.2427021182262</v>
      </c>
      <c r="J1335" s="6">
        <v>20947.85244462889</v>
      </c>
      <c r="K1335" s="12">
        <v>5.8</v>
      </c>
      <c r="L1335" s="12">
        <v>65.26700804681785</v>
      </c>
      <c r="M1335" s="12">
        <v>644.4764106774218</v>
      </c>
    </row>
    <row r="1336" spans="1:13">
      <c r="A1336" t="s">
        <v>2013</v>
      </c>
      <c r="B1336">
        <v>3510609</v>
      </c>
      <c r="C1336" t="s">
        <v>157</v>
      </c>
      <c r="D1336">
        <v>2018</v>
      </c>
      <c r="E1336" t="s">
        <v>34</v>
      </c>
      <c r="F1336" s="6">
        <v>1733.5026052969</v>
      </c>
      <c r="G1336" s="12">
        <v>66.83324398601391</v>
      </c>
      <c r="H1336" s="6">
        <v>498.0792079039337</v>
      </c>
      <c r="I1336" s="6">
        <v>458.6491826102055</v>
      </c>
      <c r="J1336" s="6">
        <v>20923.83007479205</v>
      </c>
      <c r="K1336" s="8" t="s">
        <v>680</v>
      </c>
      <c r="L1336" s="12">
        <v>63.95281933256616</v>
      </c>
      <c r="M1336" s="12">
        <v>690.9932070000026</v>
      </c>
    </row>
    <row r="1337" spans="1:13">
      <c r="A1337" t="s">
        <v>2014</v>
      </c>
      <c r="B1337">
        <v>3510609</v>
      </c>
      <c r="C1337" t="s">
        <v>157</v>
      </c>
      <c r="D1337">
        <v>2019</v>
      </c>
      <c r="E1337" t="s">
        <v>34</v>
      </c>
      <c r="F1337" s="6">
        <v>1904.144465604914</v>
      </c>
      <c r="G1337" s="12">
        <v>68.68806201686164</v>
      </c>
      <c r="H1337" s="6">
        <v>483.4003807817699</v>
      </c>
      <c r="I1337" s="6">
        <v>489.420667674175</v>
      </c>
      <c r="J1337" s="6">
        <v>21516.07529495461</v>
      </c>
      <c r="K1337" s="12">
        <v>6.2</v>
      </c>
      <c r="L1337" s="12">
        <v>61.90403188716848</v>
      </c>
      <c r="M1337" s="12">
        <v>763.4229281615815</v>
      </c>
    </row>
    <row r="1338" spans="1:13">
      <c r="A1338" t="s">
        <v>2015</v>
      </c>
      <c r="B1338">
        <v>3510609</v>
      </c>
      <c r="C1338" t="s">
        <v>157</v>
      </c>
      <c r="D1338">
        <v>2020</v>
      </c>
      <c r="E1338" t="s">
        <v>34</v>
      </c>
      <c r="F1338" s="6">
        <v>1965.135973151276</v>
      </c>
      <c r="G1338" s="12">
        <v>72.56552626606968</v>
      </c>
      <c r="H1338" s="8" t="s">
        <v>680</v>
      </c>
      <c r="I1338" s="8" t="s">
        <v>680</v>
      </c>
      <c r="J1338" s="6">
        <v>21003.09211169868</v>
      </c>
      <c r="K1338" s="8" t="s">
        <v>680</v>
      </c>
      <c r="L1338" s="12">
        <v>58.12711411785651</v>
      </c>
      <c r="M1338" s="12">
        <v>792.3094170630509</v>
      </c>
    </row>
    <row r="1339" spans="1:13">
      <c r="A1339" t="s">
        <v>2016</v>
      </c>
      <c r="B1339">
        <v>3510609</v>
      </c>
      <c r="C1339" t="s">
        <v>157</v>
      </c>
      <c r="D1339">
        <v>2021</v>
      </c>
      <c r="E1339" t="s">
        <v>34</v>
      </c>
      <c r="F1339" s="6">
        <v>1972.013861335212</v>
      </c>
      <c r="G1339" s="12">
        <v>69.95129987000227</v>
      </c>
      <c r="H1339" s="6">
        <v>528.0024059105988</v>
      </c>
      <c r="I1339" s="6">
        <v>587.7895181713905</v>
      </c>
      <c r="J1339" s="6">
        <v>21183.69193989924</v>
      </c>
      <c r="K1339" s="12">
        <v>5.7</v>
      </c>
      <c r="L1339" s="12">
        <v>61.63477016633876</v>
      </c>
      <c r="M1339" s="12">
        <v>799.4051190387615</v>
      </c>
    </row>
    <row r="1340" spans="1:13">
      <c r="A1340" t="s">
        <v>2017</v>
      </c>
      <c r="B1340">
        <v>3510609</v>
      </c>
      <c r="C1340" t="s">
        <v>157</v>
      </c>
      <c r="D1340">
        <v>2022</v>
      </c>
      <c r="E1340" t="s">
        <v>34</v>
      </c>
      <c r="F1340" s="6">
        <v>2337.869088498905</v>
      </c>
      <c r="G1340" s="12">
        <v>70.59051300719221</v>
      </c>
      <c r="H1340" s="6">
        <v>678.2237659772404</v>
      </c>
      <c r="I1340" s="6">
        <v>573.2503759972876</v>
      </c>
      <c r="J1340" s="6">
        <v>23158.36756597125</v>
      </c>
      <c r="K1340" s="8" t="s">
        <v>680</v>
      </c>
      <c r="L1340" s="12">
        <v>63.98050974512743</v>
      </c>
      <c r="M1340" s="12">
        <v>904.7179313436602</v>
      </c>
    </row>
    <row r="1341" spans="1:13">
      <c r="A1341" t="s">
        <v>2018</v>
      </c>
      <c r="B1341">
        <v>3510609</v>
      </c>
      <c r="C1341" t="s">
        <v>157</v>
      </c>
      <c r="D1341">
        <v>2023</v>
      </c>
      <c r="E1341" t="s">
        <v>34</v>
      </c>
      <c r="F1341" s="6">
        <v>2235.771684425783</v>
      </c>
      <c r="G1341" s="12">
        <v>68.002995833048</v>
      </c>
      <c r="H1341" s="6">
        <v>656.7479905114385</v>
      </c>
      <c r="I1341" s="6">
        <v>669.3316645028988</v>
      </c>
      <c r="J1341" s="6">
        <v>23545.93869435452</v>
      </c>
      <c r="K1341" s="12">
        <v>5.7</v>
      </c>
      <c r="L1341" s="12">
        <v>65.31219028741329</v>
      </c>
      <c r="M1341" s="12">
        <v>878.0389632227469</v>
      </c>
    </row>
    <row r="1342" spans="1:13">
      <c r="A1342" t="s">
        <v>2019</v>
      </c>
      <c r="B1342">
        <v>3510609</v>
      </c>
      <c r="C1342" t="s">
        <v>157</v>
      </c>
      <c r="D1342">
        <v>2024</v>
      </c>
      <c r="E1342" t="s">
        <v>34</v>
      </c>
      <c r="F1342" s="6">
        <v>2397.86667263126</v>
      </c>
      <c r="G1342" s="12">
        <v>68.79354160305445</v>
      </c>
      <c r="H1342" s="6">
        <v>643.7137733009259</v>
      </c>
      <c r="I1342" s="6">
        <v>750.1993184617805</v>
      </c>
      <c r="J1342" s="8" t="s">
        <v>680</v>
      </c>
      <c r="K1342" s="8" t="s">
        <v>680</v>
      </c>
      <c r="L1342" s="12">
        <v>68.87614191629488</v>
      </c>
      <c r="M1342" s="12">
        <v>955.4587501099973</v>
      </c>
    </row>
    <row r="1343" spans="1:13">
      <c r="A1343" t="s">
        <v>2020</v>
      </c>
      <c r="B1343">
        <v>3510609</v>
      </c>
      <c r="C1343" t="s">
        <v>157</v>
      </c>
      <c r="D1343">
        <v>2025</v>
      </c>
      <c r="E1343" t="s">
        <v>34</v>
      </c>
      <c r="F1343" s="6">
        <v>2414.993650800028</v>
      </c>
      <c r="G1343" s="12">
        <v>67.93663243013289</v>
      </c>
      <c r="H1343" s="6">
        <v>763.7274520384897</v>
      </c>
      <c r="I1343" s="6">
        <v>804.9259840396147</v>
      </c>
      <c r="J1343" s="8" t="s">
        <v>680</v>
      </c>
      <c r="K1343" s="8" t="s">
        <v>680</v>
      </c>
      <c r="L1343" s="8" t="s">
        <v>680</v>
      </c>
      <c r="M1343" s="12">
        <v>961.73741152</v>
      </c>
    </row>
    <row r="1344" spans="1:13">
      <c r="A1344" t="s">
        <v>2021</v>
      </c>
      <c r="B1344">
        <v>3510708</v>
      </c>
      <c r="C1344" t="s">
        <v>158</v>
      </c>
      <c r="D1344">
        <v>2015</v>
      </c>
      <c r="E1344" t="s">
        <v>25</v>
      </c>
      <c r="F1344" s="6">
        <v>5562.471952601159</v>
      </c>
      <c r="G1344" s="12">
        <v>80.9422037977256</v>
      </c>
      <c r="H1344" s="6">
        <v>1182.159780551184</v>
      </c>
      <c r="I1344" s="6">
        <v>1469.619643406178</v>
      </c>
      <c r="J1344" s="6">
        <v>26252.23574582558</v>
      </c>
      <c r="K1344" s="12">
        <v>6.4</v>
      </c>
      <c r="L1344" s="12">
        <v>88.03418803418803</v>
      </c>
      <c r="M1344" s="12">
        <v>68.31271804989483</v>
      </c>
    </row>
    <row r="1345" spans="1:13">
      <c r="A1345" t="s">
        <v>2022</v>
      </c>
      <c r="B1345">
        <v>3510708</v>
      </c>
      <c r="C1345" t="s">
        <v>158</v>
      </c>
      <c r="D1345">
        <v>2016</v>
      </c>
      <c r="E1345" t="s">
        <v>25</v>
      </c>
      <c r="F1345" s="6">
        <v>4967.588588577486</v>
      </c>
      <c r="G1345" s="12">
        <v>81.4204421271986</v>
      </c>
      <c r="H1345" s="6">
        <v>957.9556397974509</v>
      </c>
      <c r="I1345" s="6">
        <v>1380.476497526503</v>
      </c>
      <c r="J1345" s="6">
        <v>26723.92504178614</v>
      </c>
      <c r="K1345" s="8" t="s">
        <v>680</v>
      </c>
      <c r="L1345" s="12">
        <v>87.05035971223022</v>
      </c>
      <c r="M1345" s="12">
        <v>61.12617758244596</v>
      </c>
    </row>
    <row r="1346" spans="1:13">
      <c r="A1346" t="s">
        <v>2023</v>
      </c>
      <c r="B1346">
        <v>3510708</v>
      </c>
      <c r="C1346" t="s">
        <v>158</v>
      </c>
      <c r="D1346">
        <v>2017</v>
      </c>
      <c r="E1346" t="s">
        <v>25</v>
      </c>
      <c r="F1346" s="6">
        <v>4533.879229120792</v>
      </c>
      <c r="G1346" s="12">
        <v>86.46074304220934</v>
      </c>
      <c r="H1346" s="6">
        <v>1063.344099793714</v>
      </c>
      <c r="I1346" s="6">
        <v>1259.714534779645</v>
      </c>
      <c r="J1346" s="6">
        <v>31699.7371437401</v>
      </c>
      <c r="K1346" s="12">
        <v>6.8</v>
      </c>
      <c r="L1346" s="12">
        <v>88.03418803418803</v>
      </c>
      <c r="M1346" s="12">
        <v>55.89366313660112</v>
      </c>
    </row>
    <row r="1347" spans="1:13">
      <c r="A1347" t="s">
        <v>2024</v>
      </c>
      <c r="B1347">
        <v>3510708</v>
      </c>
      <c r="C1347" t="s">
        <v>158</v>
      </c>
      <c r="D1347">
        <v>2018</v>
      </c>
      <c r="E1347" t="s">
        <v>25</v>
      </c>
      <c r="F1347" s="6">
        <v>4926.348505218039</v>
      </c>
      <c r="G1347" s="12">
        <v>86.70264212907375</v>
      </c>
      <c r="H1347" s="6">
        <v>1151.699564308321</v>
      </c>
      <c r="I1347" s="6">
        <v>1191.963336968909</v>
      </c>
      <c r="J1347" s="6">
        <v>30164.07650118908</v>
      </c>
      <c r="K1347" s="8" t="s">
        <v>680</v>
      </c>
      <c r="L1347" s="12">
        <v>83.78378378378379</v>
      </c>
      <c r="M1347" s="12">
        <v>60.60886565969753</v>
      </c>
    </row>
    <row r="1348" spans="1:13">
      <c r="A1348" t="s">
        <v>2025</v>
      </c>
      <c r="B1348">
        <v>3510708</v>
      </c>
      <c r="C1348" t="s">
        <v>158</v>
      </c>
      <c r="D1348">
        <v>2019</v>
      </c>
      <c r="E1348" t="s">
        <v>25</v>
      </c>
      <c r="F1348" s="6">
        <v>5285.048722462539</v>
      </c>
      <c r="G1348" s="12">
        <v>83.9155989464962</v>
      </c>
      <c r="H1348" s="6">
        <v>1227.65363065236</v>
      </c>
      <c r="I1348" s="6">
        <v>1237.50211452895</v>
      </c>
      <c r="J1348" s="6">
        <v>29208.70721307044</v>
      </c>
      <c r="K1348" s="12">
        <v>6.6</v>
      </c>
      <c r="L1348" s="12">
        <v>89.10891089108911</v>
      </c>
      <c r="M1348" s="12">
        <v>65.14351055307327</v>
      </c>
    </row>
    <row r="1349" spans="1:13">
      <c r="A1349" t="s">
        <v>2026</v>
      </c>
      <c r="B1349">
        <v>3510708</v>
      </c>
      <c r="C1349" t="s">
        <v>158</v>
      </c>
      <c r="D1349">
        <v>2020</v>
      </c>
      <c r="E1349" t="s">
        <v>25</v>
      </c>
      <c r="F1349" s="6">
        <v>5496.301574565258</v>
      </c>
      <c r="G1349" s="12">
        <v>86.18620896514517</v>
      </c>
      <c r="H1349" s="6">
        <v>1382.902386366279</v>
      </c>
      <c r="I1349" s="6">
        <v>1133.335539530975</v>
      </c>
      <c r="J1349" s="6">
        <v>32907.47652678774</v>
      </c>
      <c r="K1349" s="8" t="s">
        <v>680</v>
      </c>
      <c r="L1349" s="12">
        <v>93.68421052631579</v>
      </c>
      <c r="M1349" s="12">
        <v>67.87382814430637</v>
      </c>
    </row>
    <row r="1350" spans="1:13">
      <c r="A1350" t="s">
        <v>2027</v>
      </c>
      <c r="B1350">
        <v>3510708</v>
      </c>
      <c r="C1350" t="s">
        <v>158</v>
      </c>
      <c r="D1350">
        <v>2021</v>
      </c>
      <c r="E1350" t="s">
        <v>25</v>
      </c>
      <c r="F1350" s="6">
        <v>5853.962856790215</v>
      </c>
      <c r="G1350" s="12">
        <v>83.57124915978083</v>
      </c>
      <c r="H1350" s="6">
        <v>1504.680336157082</v>
      </c>
      <c r="I1350" s="6">
        <v>1334.337189689906</v>
      </c>
      <c r="J1350" s="6">
        <v>32518.63665938324</v>
      </c>
      <c r="K1350" s="12">
        <v>6.5</v>
      </c>
      <c r="L1350" s="12">
        <v>86.36363636363636</v>
      </c>
      <c r="M1350" s="12">
        <v>72.41937450135174</v>
      </c>
    </row>
    <row r="1351" spans="1:13">
      <c r="A1351" t="s">
        <v>2028</v>
      </c>
      <c r="B1351">
        <v>3510708</v>
      </c>
      <c r="C1351" t="s">
        <v>158</v>
      </c>
      <c r="D1351">
        <v>2022</v>
      </c>
      <c r="E1351" t="s">
        <v>25</v>
      </c>
      <c r="F1351" s="6">
        <v>6735.456099700191</v>
      </c>
      <c r="G1351" s="12">
        <v>82.64916375600436</v>
      </c>
      <c r="H1351" s="6">
        <v>1704.292047043785</v>
      </c>
      <c r="I1351" s="6">
        <v>1659.814122457886</v>
      </c>
      <c r="J1351" s="6">
        <v>37616.02318149401</v>
      </c>
      <c r="K1351" s="8" t="s">
        <v>680</v>
      </c>
      <c r="L1351" s="12">
        <v>84.46601941747574</v>
      </c>
      <c r="M1351" s="12">
        <v>76.41374945109867</v>
      </c>
    </row>
    <row r="1352" spans="1:13">
      <c r="A1352" t="s">
        <v>2029</v>
      </c>
      <c r="B1352">
        <v>3510708</v>
      </c>
      <c r="C1352" t="s">
        <v>158</v>
      </c>
      <c r="D1352">
        <v>2023</v>
      </c>
      <c r="E1352" t="s">
        <v>25</v>
      </c>
      <c r="F1352" s="6">
        <v>6741.968979452428</v>
      </c>
      <c r="G1352" s="12">
        <v>82.1923037510242</v>
      </c>
      <c r="H1352" s="6">
        <v>1740.949238905727</v>
      </c>
      <c r="I1352" s="6">
        <v>1587.529046182432</v>
      </c>
      <c r="J1352" s="6">
        <v>42238.74728717152</v>
      </c>
      <c r="K1352" s="12">
        <v>7.3</v>
      </c>
      <c r="L1352" s="12">
        <v>94.33962264150944</v>
      </c>
      <c r="M1352" s="12">
        <v>76.97980180738783</v>
      </c>
    </row>
    <row r="1353" spans="1:13">
      <c r="A1353" t="s">
        <v>2030</v>
      </c>
      <c r="B1353">
        <v>3510708</v>
      </c>
      <c r="C1353" t="s">
        <v>158</v>
      </c>
      <c r="D1353">
        <v>2024</v>
      </c>
      <c r="E1353" t="s">
        <v>25</v>
      </c>
      <c r="F1353" s="6">
        <v>6926.605668701901</v>
      </c>
      <c r="G1353" s="12">
        <v>83.98529329582931</v>
      </c>
      <c r="H1353" s="6">
        <v>1891.946216314414</v>
      </c>
      <c r="I1353" s="6">
        <v>1746.259314661378</v>
      </c>
      <c r="J1353" s="8" t="s">
        <v>680</v>
      </c>
      <c r="K1353" s="8" t="s">
        <v>680</v>
      </c>
      <c r="L1353" s="12">
        <v>86.66666666666667</v>
      </c>
      <c r="M1353" s="12">
        <v>79.59362573905355</v>
      </c>
    </row>
    <row r="1354" spans="1:13">
      <c r="A1354" t="s">
        <v>2031</v>
      </c>
      <c r="B1354">
        <v>3510708</v>
      </c>
      <c r="C1354" t="s">
        <v>158</v>
      </c>
      <c r="D1354">
        <v>2025</v>
      </c>
      <c r="E1354" t="s">
        <v>25</v>
      </c>
      <c r="F1354" s="6">
        <v>7610.646953642384</v>
      </c>
      <c r="G1354" s="12">
        <v>83.06444421857178</v>
      </c>
      <c r="H1354" s="6">
        <v>1850.586662600209</v>
      </c>
      <c r="I1354" s="6">
        <v>1753.819312478215</v>
      </c>
      <c r="J1354" s="8" t="s">
        <v>680</v>
      </c>
      <c r="K1354" s="8" t="s">
        <v>680</v>
      </c>
      <c r="L1354" s="8" t="s">
        <v>680</v>
      </c>
      <c r="M1354" s="12">
        <v>87.33978444</v>
      </c>
    </row>
    <row r="1355" spans="1:13">
      <c r="A1355" t="s">
        <v>2032</v>
      </c>
      <c r="B1355">
        <v>3510807</v>
      </c>
      <c r="C1355" t="s">
        <v>159</v>
      </c>
      <c r="D1355">
        <v>2015</v>
      </c>
      <c r="E1355" t="s">
        <v>7</v>
      </c>
      <c r="F1355" s="6">
        <v>3896.773682995095</v>
      </c>
      <c r="G1355" s="12">
        <v>74.11906882964338</v>
      </c>
      <c r="H1355" s="6">
        <v>1138.192065197747</v>
      </c>
      <c r="I1355" s="6">
        <v>1087.472058538627</v>
      </c>
      <c r="J1355" s="6">
        <v>35196.5805146049</v>
      </c>
      <c r="K1355" s="12">
        <v>5.5</v>
      </c>
      <c r="L1355" s="12">
        <v>84.73520249221184</v>
      </c>
      <c r="M1355" s="12">
        <v>116.4239073268445</v>
      </c>
    </row>
    <row r="1356" spans="1:13">
      <c r="A1356" t="s">
        <v>2033</v>
      </c>
      <c r="B1356">
        <v>3510807</v>
      </c>
      <c r="C1356" t="s">
        <v>159</v>
      </c>
      <c r="D1356">
        <v>2016</v>
      </c>
      <c r="E1356" t="s">
        <v>7</v>
      </c>
      <c r="F1356" s="6">
        <v>3970.536018187821</v>
      </c>
      <c r="G1356" s="12">
        <v>71.96506058578478</v>
      </c>
      <c r="H1356" s="6">
        <v>1057.5915261951</v>
      </c>
      <c r="I1356" s="6">
        <v>1069.281705078476</v>
      </c>
      <c r="J1356" s="6">
        <v>43380.00368323179</v>
      </c>
      <c r="K1356" s="8" t="s">
        <v>680</v>
      </c>
      <c r="L1356" s="12">
        <v>90.31141868512111</v>
      </c>
      <c r="M1356" s="12">
        <v>119.1637269778529</v>
      </c>
    </row>
    <row r="1357" spans="1:13">
      <c r="A1357" t="s">
        <v>2034</v>
      </c>
      <c r="B1357">
        <v>3510807</v>
      </c>
      <c r="C1357" t="s">
        <v>159</v>
      </c>
      <c r="D1357">
        <v>2017</v>
      </c>
      <c r="E1357" t="s">
        <v>7</v>
      </c>
      <c r="F1357" s="6">
        <v>4373.048143215717</v>
      </c>
      <c r="G1357" s="12">
        <v>65.16794222592044</v>
      </c>
      <c r="H1357" s="6">
        <v>1045.917252505026</v>
      </c>
      <c r="I1357" s="6">
        <v>1201.472355720199</v>
      </c>
      <c r="J1357" s="6">
        <v>40912.29376296941</v>
      </c>
      <c r="K1357" s="12">
        <v>6.1</v>
      </c>
      <c r="L1357" s="12">
        <v>91.0828025477707</v>
      </c>
      <c r="M1357" s="12">
        <v>131.8211632290945</v>
      </c>
    </row>
    <row r="1358" spans="1:13">
      <c r="A1358" t="s">
        <v>2035</v>
      </c>
      <c r="B1358">
        <v>3510807</v>
      </c>
      <c r="C1358" t="s">
        <v>159</v>
      </c>
      <c r="D1358">
        <v>2018</v>
      </c>
      <c r="E1358" t="s">
        <v>7</v>
      </c>
      <c r="F1358" s="6">
        <v>4744.889630813469</v>
      </c>
      <c r="G1358" s="12">
        <v>67.77187622182716</v>
      </c>
      <c r="H1358" s="6">
        <v>1074.468500785663</v>
      </c>
      <c r="I1358" s="6">
        <v>1275.149813585552</v>
      </c>
      <c r="J1358" s="6">
        <v>39570.18989747994</v>
      </c>
      <c r="K1358" s="8" t="s">
        <v>680</v>
      </c>
      <c r="L1358" s="12">
        <v>92.94871794871794</v>
      </c>
      <c r="M1358" s="12">
        <v>143.4712277669068</v>
      </c>
    </row>
    <row r="1359" spans="1:13">
      <c r="A1359" t="s">
        <v>2036</v>
      </c>
      <c r="B1359">
        <v>3510807</v>
      </c>
      <c r="C1359" t="s">
        <v>159</v>
      </c>
      <c r="D1359">
        <v>2019</v>
      </c>
      <c r="E1359" t="s">
        <v>7</v>
      </c>
      <c r="F1359" s="6">
        <v>4776.087052201677</v>
      </c>
      <c r="G1359" s="12">
        <v>70.53889233109477</v>
      </c>
      <c r="H1359" s="6">
        <v>1133.194548823023</v>
      </c>
      <c r="I1359" s="6">
        <v>1384.916949415027</v>
      </c>
      <c r="J1359" s="6">
        <v>42197.49434539377</v>
      </c>
      <c r="K1359" s="12">
        <v>6.1</v>
      </c>
      <c r="L1359" s="12">
        <v>90.78498293515358</v>
      </c>
      <c r="M1359" s="12">
        <v>145.0975246458869</v>
      </c>
    </row>
    <row r="1360" spans="1:13">
      <c r="A1360" t="s">
        <v>2037</v>
      </c>
      <c r="B1360">
        <v>3510807</v>
      </c>
      <c r="C1360" t="s">
        <v>159</v>
      </c>
      <c r="D1360">
        <v>2020</v>
      </c>
      <c r="E1360" t="s">
        <v>7</v>
      </c>
      <c r="F1360" s="6">
        <v>4625.403714809471</v>
      </c>
      <c r="G1360" s="12">
        <v>75.33903771603563</v>
      </c>
      <c r="H1360" s="6">
        <v>1220.087576186698</v>
      </c>
      <c r="I1360" s="6">
        <v>1156.616993168882</v>
      </c>
      <c r="J1360" s="6">
        <v>47163.83825500486</v>
      </c>
      <c r="K1360" s="8" t="s">
        <v>680</v>
      </c>
      <c r="L1360" s="12">
        <v>92.25092250922509</v>
      </c>
      <c r="M1360" s="12">
        <v>141.1673213759851</v>
      </c>
    </row>
    <row r="1361" spans="1:13">
      <c r="A1361" t="s">
        <v>2038</v>
      </c>
      <c r="B1361">
        <v>3510807</v>
      </c>
      <c r="C1361" t="s">
        <v>159</v>
      </c>
      <c r="D1361">
        <v>2021</v>
      </c>
      <c r="E1361" t="s">
        <v>7</v>
      </c>
      <c r="F1361" s="6">
        <v>4734.598244584125</v>
      </c>
      <c r="G1361" s="12">
        <v>76.24144060402399</v>
      </c>
      <c r="H1361" s="6">
        <v>1272.42711441763</v>
      </c>
      <c r="I1361" s="6">
        <v>1267.873323508863</v>
      </c>
      <c r="J1361" s="6">
        <v>48187.51933710548</v>
      </c>
      <c r="K1361" s="12">
        <v>5.9</v>
      </c>
      <c r="L1361" s="12">
        <v>88.84297520661157</v>
      </c>
      <c r="M1361" s="12">
        <v>145.1391091877264</v>
      </c>
    </row>
    <row r="1362" spans="1:13">
      <c r="A1362" t="s">
        <v>2039</v>
      </c>
      <c r="B1362">
        <v>3510807</v>
      </c>
      <c r="C1362" t="s">
        <v>159</v>
      </c>
      <c r="D1362">
        <v>2022</v>
      </c>
      <c r="E1362" t="s">
        <v>7</v>
      </c>
      <c r="F1362" s="6">
        <v>6299.750547984372</v>
      </c>
      <c r="G1362" s="12">
        <v>76.56557209428938</v>
      </c>
      <c r="H1362" s="6">
        <v>1458.170513778397</v>
      </c>
      <c r="I1362" s="6">
        <v>1936.717917289982</v>
      </c>
      <c r="J1362" s="6">
        <v>51470.8091953768</v>
      </c>
      <c r="K1362" s="8" t="s">
        <v>680</v>
      </c>
      <c r="L1362" s="12">
        <v>90.75342465753425</v>
      </c>
      <c r="M1362" s="12">
        <v>176.9158946390451</v>
      </c>
    </row>
    <row r="1363" spans="1:13">
      <c r="A1363" t="s">
        <v>2040</v>
      </c>
      <c r="B1363">
        <v>3510807</v>
      </c>
      <c r="C1363" t="s">
        <v>159</v>
      </c>
      <c r="D1363">
        <v>2023</v>
      </c>
      <c r="E1363" t="s">
        <v>7</v>
      </c>
      <c r="F1363" s="6">
        <v>6533.648625733357</v>
      </c>
      <c r="G1363" s="12">
        <v>77.99238609161878</v>
      </c>
      <c r="H1363" s="6">
        <v>1505.79335650134</v>
      </c>
      <c r="I1363" s="6">
        <v>1901.86353278664</v>
      </c>
      <c r="J1363" s="6">
        <v>57598.31965372912</v>
      </c>
      <c r="K1363" s="12">
        <v>5.6</v>
      </c>
      <c r="L1363" s="12">
        <v>94.05204460966543</v>
      </c>
      <c r="M1363" s="12">
        <v>185.7810318484151</v>
      </c>
    </row>
    <row r="1364" spans="1:13">
      <c r="A1364" t="s">
        <v>2041</v>
      </c>
      <c r="B1364">
        <v>3510807</v>
      </c>
      <c r="C1364" t="s">
        <v>159</v>
      </c>
      <c r="D1364">
        <v>2024</v>
      </c>
      <c r="E1364" t="s">
        <v>7</v>
      </c>
      <c r="F1364" s="6">
        <v>6501.768847577207</v>
      </c>
      <c r="G1364" s="12">
        <v>78.6953689922793</v>
      </c>
      <c r="H1364" s="6">
        <v>1642.413230154209</v>
      </c>
      <c r="I1364" s="6">
        <v>2071.044330532326</v>
      </c>
      <c r="J1364" s="8" t="s">
        <v>680</v>
      </c>
      <c r="K1364" s="8" t="s">
        <v>680</v>
      </c>
      <c r="L1364" s="12">
        <v>94.11764705882354</v>
      </c>
      <c r="M1364" s="12">
        <v>187.1599180463575</v>
      </c>
    </row>
    <row r="1365" spans="1:13">
      <c r="A1365" t="s">
        <v>2042</v>
      </c>
      <c r="B1365">
        <v>3510807</v>
      </c>
      <c r="C1365" t="s">
        <v>159</v>
      </c>
      <c r="D1365">
        <v>2025</v>
      </c>
      <c r="E1365" t="s">
        <v>7</v>
      </c>
      <c r="F1365" s="6">
        <v>6809.724775704506</v>
      </c>
      <c r="G1365" s="12">
        <v>79.08121079808816</v>
      </c>
      <c r="H1365" s="6">
        <v>2061.154688488134</v>
      </c>
      <c r="I1365" s="6">
        <v>1972.733329511102</v>
      </c>
      <c r="J1365" s="8" t="s">
        <v>680</v>
      </c>
      <c r="K1365" s="8" t="s">
        <v>680</v>
      </c>
      <c r="L1365" s="8" t="s">
        <v>680</v>
      </c>
      <c r="M1365" s="12">
        <v>195.97706932</v>
      </c>
    </row>
    <row r="1366" spans="1:13">
      <c r="A1366" t="s">
        <v>2043</v>
      </c>
      <c r="B1366">
        <v>3510906</v>
      </c>
      <c r="C1366" t="s">
        <v>190</v>
      </c>
      <c r="D1366">
        <v>2015</v>
      </c>
      <c r="E1366" t="s">
        <v>11</v>
      </c>
      <c r="F1366" s="6">
        <v>8110.456118223879</v>
      </c>
      <c r="G1366" s="12">
        <v>94.51821518812105</v>
      </c>
      <c r="H1366" s="6">
        <v>2347.115825853506</v>
      </c>
      <c r="I1366" s="6">
        <v>3282.604423581755</v>
      </c>
      <c r="J1366" s="6">
        <v>69812.81661809194</v>
      </c>
      <c r="K1366" s="12">
        <v>5.8</v>
      </c>
      <c r="L1366" s="12">
        <v>86.95652173913044</v>
      </c>
      <c r="M1366" s="12">
        <v>21.27372639810123</v>
      </c>
    </row>
    <row r="1367" spans="1:13">
      <c r="A1367" t="s">
        <v>2044</v>
      </c>
      <c r="B1367">
        <v>3510906</v>
      </c>
      <c r="C1367" t="s">
        <v>190</v>
      </c>
      <c r="D1367">
        <v>2016</v>
      </c>
      <c r="E1367" t="s">
        <v>11</v>
      </c>
      <c r="F1367" s="6">
        <v>8635.412525069289</v>
      </c>
      <c r="G1367" s="12">
        <v>95.50403971634773</v>
      </c>
      <c r="H1367" s="8" t="s">
        <v>680</v>
      </c>
      <c r="I1367" s="8" t="s">
        <v>680</v>
      </c>
      <c r="J1367" s="6">
        <v>85094.85423797186</v>
      </c>
      <c r="K1367" s="8" t="s">
        <v>680</v>
      </c>
      <c r="L1367" s="12">
        <v>79.16666666666667</v>
      </c>
      <c r="M1367" s="12">
        <v>22.51252045285564</v>
      </c>
    </row>
    <row r="1368" spans="1:13">
      <c r="A1368" t="s">
        <v>2045</v>
      </c>
      <c r="B1368">
        <v>3510906</v>
      </c>
      <c r="C1368" t="s">
        <v>190</v>
      </c>
      <c r="D1368">
        <v>2017</v>
      </c>
      <c r="E1368" t="s">
        <v>11</v>
      </c>
      <c r="F1368" s="6">
        <v>7826.686356282034</v>
      </c>
      <c r="G1368" s="12">
        <v>94.29967035257002</v>
      </c>
      <c r="H1368" s="6">
        <v>2195.620338251562</v>
      </c>
      <c r="I1368" s="6">
        <v>2799.533223010442</v>
      </c>
      <c r="J1368" s="6">
        <v>81581.06331170994</v>
      </c>
      <c r="K1368" s="12">
        <v>5.5</v>
      </c>
      <c r="L1368" s="12">
        <v>62.06896551724138</v>
      </c>
      <c r="M1368" s="12">
        <v>20.27894434912675</v>
      </c>
    </row>
    <row r="1369" spans="1:13">
      <c r="A1369" t="s">
        <v>2046</v>
      </c>
      <c r="B1369">
        <v>3510906</v>
      </c>
      <c r="C1369" t="s">
        <v>190</v>
      </c>
      <c r="D1369">
        <v>2018</v>
      </c>
      <c r="E1369" t="s">
        <v>11</v>
      </c>
      <c r="F1369" s="6">
        <v>9084.42431702887</v>
      </c>
      <c r="G1369" s="12">
        <v>94.9364931203354</v>
      </c>
      <c r="H1369" s="6">
        <v>2373.266122186013</v>
      </c>
      <c r="I1369" s="6">
        <v>3151.400938817109</v>
      </c>
      <c r="J1369" s="6">
        <v>85070.06357504257</v>
      </c>
      <c r="K1369" s="8" t="s">
        <v>680</v>
      </c>
      <c r="L1369" s="12">
        <v>75</v>
      </c>
      <c r="M1369" s="12">
        <v>23.09260661388739</v>
      </c>
    </row>
    <row r="1370" spans="1:13">
      <c r="A1370" t="s">
        <v>2047</v>
      </c>
      <c r="B1370">
        <v>3510906</v>
      </c>
      <c r="C1370" t="s">
        <v>190</v>
      </c>
      <c r="D1370">
        <v>2019</v>
      </c>
      <c r="E1370" t="s">
        <v>11</v>
      </c>
      <c r="F1370" s="6">
        <v>9202.915073478327</v>
      </c>
      <c r="G1370" s="12">
        <v>94.55544932740041</v>
      </c>
      <c r="H1370" s="6">
        <v>2746.983927088444</v>
      </c>
      <c r="I1370" s="6">
        <v>3309.318832360124</v>
      </c>
      <c r="J1370" s="6">
        <v>99313.83016816764</v>
      </c>
      <c r="K1370" s="12">
        <v>5.1</v>
      </c>
      <c r="L1370" s="12">
        <v>85.71428571428571</v>
      </c>
      <c r="M1370" s="12">
        <v>23.21895473038582</v>
      </c>
    </row>
    <row r="1371" spans="1:13">
      <c r="A1371" t="s">
        <v>2048</v>
      </c>
      <c r="B1371">
        <v>3510906</v>
      </c>
      <c r="C1371" t="s">
        <v>190</v>
      </c>
      <c r="D1371">
        <v>2020</v>
      </c>
      <c r="E1371" t="s">
        <v>11</v>
      </c>
      <c r="F1371" s="6">
        <v>9361.428202963514</v>
      </c>
      <c r="G1371" s="12">
        <v>94.28659978474806</v>
      </c>
      <c r="H1371" s="6">
        <v>2651.707831879862</v>
      </c>
      <c r="I1371" s="6">
        <v>2945.893333196682</v>
      </c>
      <c r="J1371" s="6">
        <v>137943.8160577537</v>
      </c>
      <c r="K1371" s="8" t="s">
        <v>680</v>
      </c>
      <c r="L1371" s="8" t="s">
        <v>680</v>
      </c>
      <c r="M1371" s="12">
        <v>23.4503776484236</v>
      </c>
    </row>
    <row r="1372" spans="1:13">
      <c r="A1372" t="s">
        <v>2049</v>
      </c>
      <c r="B1372">
        <v>3510906</v>
      </c>
      <c r="C1372" t="s">
        <v>190</v>
      </c>
      <c r="D1372">
        <v>2021</v>
      </c>
      <c r="E1372" t="s">
        <v>11</v>
      </c>
      <c r="F1372" s="6">
        <v>10041.72296189145</v>
      </c>
      <c r="G1372" s="12">
        <v>92.49793915598593</v>
      </c>
      <c r="H1372" s="6">
        <v>2769.194812412956</v>
      </c>
      <c r="I1372" s="6">
        <v>2822.779237922812</v>
      </c>
      <c r="J1372" s="6">
        <v>147588.1613773805</v>
      </c>
      <c r="K1372" s="8" t="s">
        <v>680</v>
      </c>
      <c r="L1372" s="8" t="s">
        <v>680</v>
      </c>
      <c r="M1372" s="12">
        <v>24.98380672918593</v>
      </c>
    </row>
    <row r="1373" spans="1:13">
      <c r="A1373" t="s">
        <v>2050</v>
      </c>
      <c r="B1373">
        <v>3510906</v>
      </c>
      <c r="C1373" t="s">
        <v>190</v>
      </c>
      <c r="D1373">
        <v>2022</v>
      </c>
      <c r="E1373" t="s">
        <v>11</v>
      </c>
      <c r="F1373" s="6">
        <v>10421.62838683065</v>
      </c>
      <c r="G1373" s="12">
        <v>90.26482797209796</v>
      </c>
      <c r="H1373" s="6">
        <v>2455.469343621626</v>
      </c>
      <c r="I1373" s="6">
        <v>3360.61823027334</v>
      </c>
      <c r="J1373" s="6">
        <v>87054.85849488806</v>
      </c>
      <c r="K1373" s="8" t="s">
        <v>680</v>
      </c>
      <c r="L1373" s="8" t="s">
        <v>680</v>
      </c>
      <c r="M1373" s="12">
        <v>29.17013785473899</v>
      </c>
    </row>
    <row r="1374" spans="1:13">
      <c r="A1374" t="s">
        <v>2051</v>
      </c>
      <c r="B1374">
        <v>3510906</v>
      </c>
      <c r="C1374" t="s">
        <v>190</v>
      </c>
      <c r="D1374">
        <v>2023</v>
      </c>
      <c r="E1374" t="s">
        <v>11</v>
      </c>
      <c r="F1374" s="6">
        <v>10091.06780749035</v>
      </c>
      <c r="G1374" s="12">
        <v>89.88658342914331</v>
      </c>
      <c r="H1374" s="6">
        <v>3000.374191904732</v>
      </c>
      <c r="I1374" s="6">
        <v>3778.701253155925</v>
      </c>
      <c r="J1374" s="6">
        <v>118658.4868805608</v>
      </c>
      <c r="K1374" s="12">
        <v>6</v>
      </c>
      <c r="L1374" s="8" t="s">
        <v>680</v>
      </c>
      <c r="M1374" s="12">
        <v>28.52744869177521</v>
      </c>
    </row>
    <row r="1375" spans="1:13">
      <c r="A1375" t="s">
        <v>2052</v>
      </c>
      <c r="B1375">
        <v>3510906</v>
      </c>
      <c r="C1375" t="s">
        <v>190</v>
      </c>
      <c r="D1375">
        <v>2024</v>
      </c>
      <c r="E1375" t="s">
        <v>11</v>
      </c>
      <c r="F1375" s="6">
        <v>10402.64482748261</v>
      </c>
      <c r="G1375" s="12">
        <v>91.6493703985705</v>
      </c>
      <c r="H1375" s="6">
        <v>3018.023781025362</v>
      </c>
      <c r="I1375" s="6">
        <v>3411.415267970297</v>
      </c>
      <c r="J1375" s="8" t="s">
        <v>680</v>
      </c>
      <c r="K1375" s="8" t="s">
        <v>680</v>
      </c>
      <c r="L1375" s="8" t="s">
        <v>680</v>
      </c>
      <c r="M1375" s="12">
        <v>29.69955098246284</v>
      </c>
    </row>
    <row r="1376" spans="1:13">
      <c r="A1376" t="s">
        <v>2053</v>
      </c>
      <c r="B1376">
        <v>3510906</v>
      </c>
      <c r="C1376" t="s">
        <v>190</v>
      </c>
      <c r="D1376">
        <v>2025</v>
      </c>
      <c r="E1376" t="s">
        <v>11</v>
      </c>
      <c r="F1376" s="6">
        <v>11583.05743096819</v>
      </c>
      <c r="G1376" s="12">
        <v>89.09394550302056</v>
      </c>
      <c r="H1376" s="6">
        <v>3142.642446696959</v>
      </c>
      <c r="I1376" s="6">
        <v>3602.640692065711</v>
      </c>
      <c r="J1376" s="8" t="s">
        <v>680</v>
      </c>
      <c r="K1376" s="8" t="s">
        <v>680</v>
      </c>
      <c r="L1376" s="8" t="s">
        <v>680</v>
      </c>
      <c r="M1376" s="12">
        <v>33.13912731</v>
      </c>
    </row>
    <row r="1377" spans="1:13">
      <c r="A1377" t="s">
        <v>2054</v>
      </c>
      <c r="B1377">
        <v>3511003</v>
      </c>
      <c r="C1377" t="s">
        <v>160</v>
      </c>
      <c r="D1377">
        <v>2015</v>
      </c>
      <c r="E1377" t="s">
        <v>25</v>
      </c>
      <c r="F1377" s="6">
        <v>7252.052985586448</v>
      </c>
      <c r="G1377" s="12">
        <v>90.09551907411694</v>
      </c>
      <c r="H1377" s="6">
        <v>1977.284645327316</v>
      </c>
      <c r="I1377" s="6">
        <v>2048.940626797632</v>
      </c>
      <c r="J1377" s="6">
        <v>45433.90022554296</v>
      </c>
      <c r="K1377" s="12">
        <v>6.5</v>
      </c>
      <c r="L1377" s="12">
        <v>78.01724137931035</v>
      </c>
      <c r="M1377" s="12">
        <v>144.1200489825595</v>
      </c>
    </row>
    <row r="1378" spans="1:13">
      <c r="A1378" t="s">
        <v>2055</v>
      </c>
      <c r="B1378">
        <v>3511003</v>
      </c>
      <c r="C1378" t="s">
        <v>160</v>
      </c>
      <c r="D1378">
        <v>2016</v>
      </c>
      <c r="E1378" t="s">
        <v>25</v>
      </c>
      <c r="F1378" s="6">
        <v>7056.477435819458</v>
      </c>
      <c r="G1378" s="12">
        <v>90.33014577252057</v>
      </c>
      <c r="H1378" s="6">
        <v>1898.904069829567</v>
      </c>
      <c r="I1378" s="6">
        <v>1875.991763871197</v>
      </c>
      <c r="J1378" s="6">
        <v>72812.26735386084</v>
      </c>
      <c r="K1378" s="8" t="s">
        <v>680</v>
      </c>
      <c r="L1378" s="12">
        <v>77.04280155642023</v>
      </c>
      <c r="M1378" s="12">
        <v>141.9763260086875</v>
      </c>
    </row>
    <row r="1379" spans="1:13">
      <c r="A1379" t="s">
        <v>2056</v>
      </c>
      <c r="B1379">
        <v>3511003</v>
      </c>
      <c r="C1379" t="s">
        <v>160</v>
      </c>
      <c r="D1379">
        <v>2017</v>
      </c>
      <c r="E1379" t="s">
        <v>25</v>
      </c>
      <c r="F1379" s="6">
        <v>5469.652901038522</v>
      </c>
      <c r="G1379" s="12">
        <v>90.96675651472728</v>
      </c>
      <c r="H1379" s="6">
        <v>1811.764958028155</v>
      </c>
      <c r="I1379" s="6">
        <v>1930.159703600558</v>
      </c>
      <c r="J1379" s="6">
        <v>81478.88939378191</v>
      </c>
      <c r="K1379" s="12">
        <v>6.9</v>
      </c>
      <c r="L1379" s="12">
        <v>81.63265306122449</v>
      </c>
      <c r="M1379" s="12">
        <v>111.3730723709464</v>
      </c>
    </row>
    <row r="1380" spans="1:13">
      <c r="A1380" t="s">
        <v>2057</v>
      </c>
      <c r="B1380">
        <v>3511003</v>
      </c>
      <c r="C1380" t="s">
        <v>160</v>
      </c>
      <c r="D1380">
        <v>2018</v>
      </c>
      <c r="E1380" t="s">
        <v>25</v>
      </c>
      <c r="F1380" s="6">
        <v>5604.736870330666</v>
      </c>
      <c r="G1380" s="12">
        <v>90.78603355922982</v>
      </c>
      <c r="H1380" s="6">
        <v>1749.316445435142</v>
      </c>
      <c r="I1380" s="6">
        <v>1765.87032924018</v>
      </c>
      <c r="J1380" s="6">
        <v>44031.06065662842</v>
      </c>
      <c r="K1380" s="8" t="s">
        <v>680</v>
      </c>
      <c r="L1380" s="12">
        <v>75.33632286995515</v>
      </c>
      <c r="M1380" s="12">
        <v>116.2310332169173</v>
      </c>
    </row>
    <row r="1381" spans="1:13">
      <c r="A1381" t="s">
        <v>2058</v>
      </c>
      <c r="B1381">
        <v>3511003</v>
      </c>
      <c r="C1381" t="s">
        <v>160</v>
      </c>
      <c r="D1381">
        <v>2019</v>
      </c>
      <c r="E1381" t="s">
        <v>25</v>
      </c>
      <c r="F1381" s="6">
        <v>6012.288189067322</v>
      </c>
      <c r="G1381" s="12">
        <v>91.73275939554129</v>
      </c>
      <c r="H1381" s="6">
        <v>1988.366347087533</v>
      </c>
      <c r="I1381" s="6">
        <v>1846.33084173001</v>
      </c>
      <c r="J1381" s="6">
        <v>61753.04181285279</v>
      </c>
      <c r="K1381" s="12">
        <v>6.5</v>
      </c>
      <c r="L1381" s="12">
        <v>79.76653696498055</v>
      </c>
      <c r="M1381" s="12">
        <v>126.2941256995482</v>
      </c>
    </row>
    <row r="1382" spans="1:13">
      <c r="A1382" t="s">
        <v>2059</v>
      </c>
      <c r="B1382">
        <v>3511003</v>
      </c>
      <c r="C1382" t="s">
        <v>160</v>
      </c>
      <c r="D1382">
        <v>2020</v>
      </c>
      <c r="E1382" t="s">
        <v>25</v>
      </c>
      <c r="F1382" s="6">
        <v>6036.110496930726</v>
      </c>
      <c r="G1382" s="12">
        <v>91.93910857519172</v>
      </c>
      <c r="H1382" s="6">
        <v>2061.427693598822</v>
      </c>
      <c r="I1382" s="6">
        <v>1717.726464125393</v>
      </c>
      <c r="J1382" s="6">
        <v>74067.27953970876</v>
      </c>
      <c r="K1382" s="8" t="s">
        <v>680</v>
      </c>
      <c r="L1382" s="12">
        <v>77.08333333333333</v>
      </c>
      <c r="M1382" s="12">
        <v>128.3699619382258</v>
      </c>
    </row>
    <row r="1383" spans="1:13">
      <c r="A1383" t="s">
        <v>2060</v>
      </c>
      <c r="B1383">
        <v>3511003</v>
      </c>
      <c r="C1383" t="s">
        <v>160</v>
      </c>
      <c r="D1383">
        <v>2021</v>
      </c>
      <c r="E1383" t="s">
        <v>25</v>
      </c>
      <c r="F1383" s="6">
        <v>6378.440619946882</v>
      </c>
      <c r="G1383" s="12">
        <v>91.91704915536459</v>
      </c>
      <c r="H1383" s="6">
        <v>2172.653891625683</v>
      </c>
      <c r="I1383" s="6">
        <v>1492.018343942171</v>
      </c>
      <c r="J1383" s="6">
        <v>80813.99766097541</v>
      </c>
      <c r="K1383" s="12">
        <v>6.2</v>
      </c>
      <c r="L1383" s="12">
        <v>69.33962264150944</v>
      </c>
      <c r="M1383" s="12">
        <v>137.2704205818768</v>
      </c>
    </row>
    <row r="1384" spans="1:13">
      <c r="A1384" t="s">
        <v>2061</v>
      </c>
      <c r="B1384">
        <v>3511003</v>
      </c>
      <c r="C1384" t="s">
        <v>160</v>
      </c>
      <c r="D1384">
        <v>2022</v>
      </c>
      <c r="E1384" t="s">
        <v>25</v>
      </c>
      <c r="F1384" s="6">
        <v>8018.481608577581</v>
      </c>
      <c r="G1384" s="12">
        <v>86.24416473791779</v>
      </c>
      <c r="H1384" s="6">
        <v>2418.74715714373</v>
      </c>
      <c r="I1384" s="6">
        <v>2384.622767245996</v>
      </c>
      <c r="J1384" s="6">
        <v>102877.0203431113</v>
      </c>
      <c r="K1384" s="8" t="s">
        <v>680</v>
      </c>
      <c r="L1384" s="12">
        <v>69.0721649484536</v>
      </c>
      <c r="M1384" s="12">
        <v>160.1852070945543</v>
      </c>
    </row>
    <row r="1385" spans="1:13">
      <c r="A1385" t="s">
        <v>2062</v>
      </c>
      <c r="B1385">
        <v>3511003</v>
      </c>
      <c r="C1385" t="s">
        <v>160</v>
      </c>
      <c r="D1385">
        <v>2023</v>
      </c>
      <c r="E1385" t="s">
        <v>25</v>
      </c>
      <c r="F1385" s="6">
        <v>7667.54532109546</v>
      </c>
      <c r="G1385" s="12">
        <v>88.78788074485715</v>
      </c>
      <c r="H1385" s="6">
        <v>2848.800065172474</v>
      </c>
      <c r="I1385" s="6">
        <v>2673.715258363397</v>
      </c>
      <c r="J1385" s="6">
        <v>123484.0214756607</v>
      </c>
      <c r="K1385" s="12">
        <v>6.3</v>
      </c>
      <c r="L1385" s="12">
        <v>76.96078431372548</v>
      </c>
      <c r="M1385" s="12">
        <v>154.8652466228256</v>
      </c>
    </row>
    <row r="1386" spans="1:13">
      <c r="A1386" t="s">
        <v>2063</v>
      </c>
      <c r="B1386">
        <v>3511003</v>
      </c>
      <c r="C1386" t="s">
        <v>160</v>
      </c>
      <c r="D1386">
        <v>2024</v>
      </c>
      <c r="E1386" t="s">
        <v>25</v>
      </c>
      <c r="F1386" s="6">
        <v>7988.71261356624</v>
      </c>
      <c r="G1386" s="12">
        <v>89.00436145266558</v>
      </c>
      <c r="H1386" s="6">
        <v>2667.405902256681</v>
      </c>
      <c r="I1386" s="6">
        <v>2374.455213895148</v>
      </c>
      <c r="J1386" s="8" t="s">
        <v>680</v>
      </c>
      <c r="K1386" s="8" t="s">
        <v>680</v>
      </c>
      <c r="L1386" s="12">
        <v>85.0828729281768</v>
      </c>
      <c r="M1386" s="12">
        <v>163.1135341437955</v>
      </c>
    </row>
    <row r="1387" spans="1:13">
      <c r="A1387" t="s">
        <v>2064</v>
      </c>
      <c r="B1387">
        <v>3511003</v>
      </c>
      <c r="C1387" t="s">
        <v>160</v>
      </c>
      <c r="D1387">
        <v>2025</v>
      </c>
      <c r="E1387" t="s">
        <v>25</v>
      </c>
      <c r="F1387" s="6">
        <v>8711.704759092019</v>
      </c>
      <c r="G1387" s="12">
        <v>81.72394334561508</v>
      </c>
      <c r="H1387" s="6">
        <v>2814.594537954601</v>
      </c>
      <c r="I1387" s="6">
        <v>2563.493169148157</v>
      </c>
      <c r="J1387" s="8" t="s">
        <v>680</v>
      </c>
      <c r="K1387" s="8" t="s">
        <v>680</v>
      </c>
      <c r="L1387" s="8" t="s">
        <v>680</v>
      </c>
      <c r="M1387" s="12">
        <v>178.45927199</v>
      </c>
    </row>
    <row r="1388" spans="1:13">
      <c r="A1388" t="s">
        <v>2065</v>
      </c>
      <c r="B1388">
        <v>3511102</v>
      </c>
      <c r="C1388" t="s">
        <v>72</v>
      </c>
      <c r="D1388">
        <v>2015</v>
      </c>
      <c r="E1388" t="s">
        <v>34</v>
      </c>
      <c r="F1388" s="6">
        <v>4827.816917064667</v>
      </c>
      <c r="G1388" s="12">
        <v>56.06550603086741</v>
      </c>
      <c r="H1388" s="6">
        <v>1005.855031130192</v>
      </c>
      <c r="I1388" s="6">
        <v>1412.354092273649</v>
      </c>
      <c r="J1388" s="6">
        <v>51773.98532284753</v>
      </c>
      <c r="K1388" s="12">
        <v>6.9</v>
      </c>
      <c r="L1388" s="12">
        <v>85.63340410474169</v>
      </c>
      <c r="M1388" s="12">
        <v>576.8275652508864</v>
      </c>
    </row>
    <row r="1389" spans="1:13">
      <c r="A1389" t="s">
        <v>2066</v>
      </c>
      <c r="B1389">
        <v>3511102</v>
      </c>
      <c r="C1389" t="s">
        <v>72</v>
      </c>
      <c r="D1389">
        <v>2016</v>
      </c>
      <c r="E1389" t="s">
        <v>34</v>
      </c>
      <c r="F1389" s="6">
        <v>4852.861670158401</v>
      </c>
      <c r="G1389" s="12">
        <v>53.9595955458911</v>
      </c>
      <c r="H1389" s="6">
        <v>1010.803645063944</v>
      </c>
      <c r="I1389" s="6">
        <v>1350.506496701607</v>
      </c>
      <c r="J1389" s="6">
        <v>50374.9055769472</v>
      </c>
      <c r="K1389" s="8" t="s">
        <v>680</v>
      </c>
      <c r="L1389" s="12">
        <v>84.02366863905326</v>
      </c>
      <c r="M1389" s="12">
        <v>582.7898636926627</v>
      </c>
    </row>
    <row r="1390" spans="1:13">
      <c r="A1390" t="s">
        <v>2067</v>
      </c>
      <c r="B1390">
        <v>3511102</v>
      </c>
      <c r="C1390" t="s">
        <v>72</v>
      </c>
      <c r="D1390">
        <v>2017</v>
      </c>
      <c r="E1390" t="s">
        <v>34</v>
      </c>
      <c r="F1390" s="6">
        <v>4884.286919980569</v>
      </c>
      <c r="G1390" s="12">
        <v>52.35264922636414</v>
      </c>
      <c r="H1390" s="6">
        <v>959.1338748302403</v>
      </c>
      <c r="I1390" s="6">
        <v>1163.067697358985</v>
      </c>
      <c r="J1390" s="6">
        <v>49270.53116109096</v>
      </c>
      <c r="K1390" s="12">
        <v>7</v>
      </c>
      <c r="L1390" s="12">
        <v>84.09763313609467</v>
      </c>
      <c r="M1390" s="12">
        <v>589.4894726593749</v>
      </c>
    </row>
    <row r="1391" spans="1:13">
      <c r="A1391" t="s">
        <v>2068</v>
      </c>
      <c r="B1391">
        <v>3511102</v>
      </c>
      <c r="C1391" t="s">
        <v>72</v>
      </c>
      <c r="D1391">
        <v>2018</v>
      </c>
      <c r="E1391" t="s">
        <v>34</v>
      </c>
      <c r="F1391" s="6">
        <v>5125.017071067542</v>
      </c>
      <c r="G1391" s="12">
        <v>52.96047132480999</v>
      </c>
      <c r="H1391" s="6">
        <v>1015.434414419954</v>
      </c>
      <c r="I1391" s="6">
        <v>1233.511836239884</v>
      </c>
      <c r="J1391" s="6">
        <v>50270.79876484898</v>
      </c>
      <c r="K1391" s="8" t="s">
        <v>680</v>
      </c>
      <c r="L1391" s="12">
        <v>85.52338530066815</v>
      </c>
      <c r="M1391" s="12">
        <v>621.2033191840968</v>
      </c>
    </row>
    <row r="1392" spans="1:13">
      <c r="A1392" t="s">
        <v>2069</v>
      </c>
      <c r="B1392">
        <v>3511102</v>
      </c>
      <c r="C1392" t="s">
        <v>72</v>
      </c>
      <c r="D1392">
        <v>2019</v>
      </c>
      <c r="E1392" t="s">
        <v>34</v>
      </c>
      <c r="F1392" s="6">
        <v>5142.639343714616</v>
      </c>
      <c r="G1392" s="12">
        <v>53.70714195919097</v>
      </c>
      <c r="H1392" s="6">
        <v>1018.486128239033</v>
      </c>
      <c r="I1392" s="6">
        <v>1202.628539705669</v>
      </c>
      <c r="J1392" s="6">
        <v>50170.60547686163</v>
      </c>
      <c r="K1392" s="12">
        <v>6.7</v>
      </c>
      <c r="L1392" s="12">
        <v>83.28313253012048</v>
      </c>
      <c r="M1392" s="12">
        <v>626.6923157037506</v>
      </c>
    </row>
    <row r="1393" spans="1:13">
      <c r="A1393" t="s">
        <v>2070</v>
      </c>
      <c r="B1393">
        <v>3511102</v>
      </c>
      <c r="C1393" t="s">
        <v>72</v>
      </c>
      <c r="D1393">
        <v>2020</v>
      </c>
      <c r="E1393" t="s">
        <v>34</v>
      </c>
      <c r="F1393" s="6">
        <v>5162.437442448295</v>
      </c>
      <c r="G1393" s="12">
        <v>56.57426564430963</v>
      </c>
      <c r="H1393" s="6">
        <v>1009.200360022403</v>
      </c>
      <c r="I1393" s="6">
        <v>1082.157760484217</v>
      </c>
      <c r="J1393" s="6">
        <v>53913.03588693806</v>
      </c>
      <c r="K1393" s="8" t="s">
        <v>680</v>
      </c>
      <c r="L1393" s="12">
        <v>81.2888198757764</v>
      </c>
      <c r="M1393" s="12">
        <v>632.3830993875887</v>
      </c>
    </row>
    <row r="1394" spans="1:13">
      <c r="A1394" t="s">
        <v>2071</v>
      </c>
      <c r="B1394">
        <v>3511102</v>
      </c>
      <c r="C1394" t="s">
        <v>72</v>
      </c>
      <c r="D1394">
        <v>2021</v>
      </c>
      <c r="E1394" t="s">
        <v>34</v>
      </c>
      <c r="F1394" s="6">
        <v>5085.809496373457</v>
      </c>
      <c r="G1394" s="12">
        <v>56.8909003185309</v>
      </c>
      <c r="H1394" s="6">
        <v>1009.362996485947</v>
      </c>
      <c r="I1394" s="6">
        <v>1078.398828301805</v>
      </c>
      <c r="J1394" s="6">
        <v>53100.23697210602</v>
      </c>
      <c r="K1394" s="12">
        <v>6.4</v>
      </c>
      <c r="L1394" s="12">
        <v>81.92771084337349</v>
      </c>
      <c r="M1394" s="12">
        <v>626.1343503365217</v>
      </c>
    </row>
    <row r="1395" spans="1:13">
      <c r="A1395" t="s">
        <v>2072</v>
      </c>
      <c r="B1395">
        <v>3511102</v>
      </c>
      <c r="C1395" t="s">
        <v>72</v>
      </c>
      <c r="D1395">
        <v>2022</v>
      </c>
      <c r="E1395" t="s">
        <v>34</v>
      </c>
      <c r="F1395" s="6">
        <v>5990.352237590494</v>
      </c>
      <c r="G1395" s="12">
        <v>59.17176815799973</v>
      </c>
      <c r="H1395" s="6">
        <v>1153.240827514497</v>
      </c>
      <c r="I1395" s="6">
        <v>1694.748482281346</v>
      </c>
      <c r="J1395" s="6">
        <v>59760.13775787361</v>
      </c>
      <c r="K1395" s="8" t="s">
        <v>680</v>
      </c>
      <c r="L1395" s="12">
        <v>78.99159663865547</v>
      </c>
      <c r="M1395" s="12">
        <v>693.628875942841</v>
      </c>
    </row>
    <row r="1396" spans="1:13">
      <c r="A1396" t="s">
        <v>2073</v>
      </c>
      <c r="B1396">
        <v>3511102</v>
      </c>
      <c r="C1396" t="s">
        <v>72</v>
      </c>
      <c r="D1396">
        <v>2023</v>
      </c>
      <c r="E1396" t="s">
        <v>34</v>
      </c>
      <c r="F1396" s="6">
        <v>6014.959732424149</v>
      </c>
      <c r="G1396" s="12">
        <v>53.89704097489517</v>
      </c>
      <c r="H1396" s="6">
        <v>1354.499448317622</v>
      </c>
      <c r="I1396" s="6">
        <v>1692.544188578945</v>
      </c>
      <c r="J1396" s="6">
        <v>65585.32199006395</v>
      </c>
      <c r="K1396" s="12">
        <v>6.8</v>
      </c>
      <c r="L1396" s="12">
        <v>87.33738074588031</v>
      </c>
      <c r="M1396" s="12">
        <v>706.6464918047876</v>
      </c>
    </row>
    <row r="1397" spans="1:13">
      <c r="A1397" t="s">
        <v>2074</v>
      </c>
      <c r="B1397">
        <v>3511102</v>
      </c>
      <c r="C1397" t="s">
        <v>72</v>
      </c>
      <c r="D1397">
        <v>2024</v>
      </c>
      <c r="E1397" t="s">
        <v>34</v>
      </c>
      <c r="F1397" s="6">
        <v>6389.921334630068</v>
      </c>
      <c r="G1397" s="12">
        <v>53.89114882412679</v>
      </c>
      <c r="H1397" s="6">
        <v>1369.540214102566</v>
      </c>
      <c r="I1397" s="6">
        <v>1694.945969406406</v>
      </c>
      <c r="J1397" s="8" t="s">
        <v>680</v>
      </c>
      <c r="K1397" s="8" t="s">
        <v>680</v>
      </c>
      <c r="L1397" s="12">
        <v>84.48581560283688</v>
      </c>
      <c r="M1397" s="12">
        <v>761.4997052905345</v>
      </c>
    </row>
    <row r="1398" spans="1:13">
      <c r="A1398" t="s">
        <v>2075</v>
      </c>
      <c r="B1398">
        <v>3511102</v>
      </c>
      <c r="C1398" t="s">
        <v>72</v>
      </c>
      <c r="D1398">
        <v>2025</v>
      </c>
      <c r="E1398" t="s">
        <v>34</v>
      </c>
      <c r="F1398" s="6">
        <v>6299.079112219661</v>
      </c>
      <c r="G1398" s="12">
        <v>54.91920849616995</v>
      </c>
      <c r="H1398" s="6">
        <v>1358.053425948438</v>
      </c>
      <c r="I1398" s="6">
        <v>1707.558124502201</v>
      </c>
      <c r="J1398" s="8" t="s">
        <v>680</v>
      </c>
      <c r="K1398" s="8" t="s">
        <v>680</v>
      </c>
      <c r="L1398" s="8" t="s">
        <v>680</v>
      </c>
      <c r="M1398" s="12">
        <v>751.32266111</v>
      </c>
    </row>
    <row r="1399" spans="1:13">
      <c r="A1399" t="s">
        <v>2076</v>
      </c>
      <c r="B1399">
        <v>3511201</v>
      </c>
      <c r="C1399" t="s">
        <v>161</v>
      </c>
      <c r="D1399">
        <v>2015</v>
      </c>
      <c r="E1399" t="s">
        <v>19</v>
      </c>
      <c r="F1399" s="6">
        <v>3873.758589147319</v>
      </c>
      <c r="G1399" s="12">
        <v>85.56550681524931</v>
      </c>
      <c r="H1399" s="6">
        <v>888.3908570326247</v>
      </c>
      <c r="I1399" s="6">
        <v>1183.442742623658</v>
      </c>
      <c r="J1399" s="6">
        <v>23374.39539627598</v>
      </c>
      <c r="K1399" s="12">
        <v>6</v>
      </c>
      <c r="L1399" s="12">
        <v>89.47368421052632</v>
      </c>
      <c r="M1399" s="12">
        <v>29.45218655328707</v>
      </c>
    </row>
    <row r="1400" spans="1:13">
      <c r="A1400" t="s">
        <v>2077</v>
      </c>
      <c r="B1400">
        <v>3511201</v>
      </c>
      <c r="C1400" t="s">
        <v>161</v>
      </c>
      <c r="D1400">
        <v>2016</v>
      </c>
      <c r="E1400" t="s">
        <v>19</v>
      </c>
      <c r="F1400" s="6">
        <v>3857.309201206304</v>
      </c>
      <c r="G1400" s="12">
        <v>86.97160407113337</v>
      </c>
      <c r="H1400" s="6">
        <v>937.2153801286303</v>
      </c>
      <c r="I1400" s="6">
        <v>1184.152806226116</v>
      </c>
      <c r="J1400" s="6">
        <v>21445.11922780497</v>
      </c>
      <c r="K1400" s="8" t="s">
        <v>680</v>
      </c>
      <c r="L1400" s="12">
        <v>77.77777777777777</v>
      </c>
      <c r="M1400" s="12">
        <v>29.51613000763064</v>
      </c>
    </row>
    <row r="1401" spans="1:13">
      <c r="A1401" t="s">
        <v>2078</v>
      </c>
      <c r="B1401">
        <v>3511201</v>
      </c>
      <c r="C1401" t="s">
        <v>161</v>
      </c>
      <c r="D1401">
        <v>2017</v>
      </c>
      <c r="E1401" t="s">
        <v>19</v>
      </c>
      <c r="F1401" s="6">
        <v>3621.06667319086</v>
      </c>
      <c r="G1401" s="12">
        <v>86.9997353694631</v>
      </c>
      <c r="H1401" s="6">
        <v>872.6386380054543</v>
      </c>
      <c r="I1401" s="6">
        <v>1136.788875927076</v>
      </c>
      <c r="J1401" s="6">
        <v>23136.74133116934</v>
      </c>
      <c r="K1401" s="12">
        <v>6.4</v>
      </c>
      <c r="L1401" s="12">
        <v>80.64516129032258</v>
      </c>
      <c r="M1401" s="12">
        <v>27.88221338356962</v>
      </c>
    </row>
    <row r="1402" spans="1:13">
      <c r="A1402" t="s">
        <v>2079</v>
      </c>
      <c r="B1402">
        <v>3511201</v>
      </c>
      <c r="C1402" t="s">
        <v>161</v>
      </c>
      <c r="D1402">
        <v>2018</v>
      </c>
      <c r="E1402" t="s">
        <v>19</v>
      </c>
      <c r="F1402" s="6">
        <v>3892.227065796178</v>
      </c>
      <c r="G1402" s="12">
        <v>87.09946908993896</v>
      </c>
      <c r="H1402" s="6">
        <v>1114.838497145547</v>
      </c>
      <c r="I1402" s="6">
        <v>1160.856116811897</v>
      </c>
      <c r="J1402" s="6">
        <v>21896.61852895619</v>
      </c>
      <c r="K1402" s="8" t="s">
        <v>680</v>
      </c>
      <c r="L1402" s="12">
        <v>86.66666666666667</v>
      </c>
      <c r="M1402" s="12">
        <v>30.17254421405197</v>
      </c>
    </row>
    <row r="1403" spans="1:13">
      <c r="A1403" t="s">
        <v>2080</v>
      </c>
      <c r="B1403">
        <v>3511201</v>
      </c>
      <c r="C1403" t="s">
        <v>161</v>
      </c>
      <c r="D1403">
        <v>2019</v>
      </c>
      <c r="E1403" t="s">
        <v>19</v>
      </c>
      <c r="F1403" s="6">
        <v>3881.157110684141</v>
      </c>
      <c r="G1403" s="12">
        <v>87.10655617531168</v>
      </c>
      <c r="H1403" s="6">
        <v>1117.349239897977</v>
      </c>
      <c r="I1403" s="6">
        <v>1163.369869808615</v>
      </c>
      <c r="J1403" s="6">
        <v>23669.26073593598</v>
      </c>
      <c r="K1403" s="12">
        <v>7.3</v>
      </c>
      <c r="L1403" s="12">
        <v>81.25</v>
      </c>
      <c r="M1403" s="12">
        <v>30.28855009177904</v>
      </c>
    </row>
    <row r="1404" spans="1:13">
      <c r="A1404" t="s">
        <v>2081</v>
      </c>
      <c r="B1404">
        <v>3511201</v>
      </c>
      <c r="C1404" t="s">
        <v>161</v>
      </c>
      <c r="D1404">
        <v>2020</v>
      </c>
      <c r="E1404" t="s">
        <v>19</v>
      </c>
      <c r="F1404" s="6">
        <v>3999.780272917306</v>
      </c>
      <c r="G1404" s="12">
        <v>86.23143764078777</v>
      </c>
      <c r="H1404" s="6">
        <v>1132.183726825659</v>
      </c>
      <c r="I1404" s="6">
        <v>961.0177715216886</v>
      </c>
      <c r="J1404" s="6">
        <v>23233.08169333707</v>
      </c>
      <c r="K1404" s="8" t="s">
        <v>680</v>
      </c>
      <c r="L1404" s="12">
        <v>85.13513513513513</v>
      </c>
      <c r="M1404" s="12">
        <v>31.41827404376544</v>
      </c>
    </row>
    <row r="1405" spans="1:13">
      <c r="A1405" t="s">
        <v>2082</v>
      </c>
      <c r="B1405">
        <v>3511201</v>
      </c>
      <c r="C1405" t="s">
        <v>161</v>
      </c>
      <c r="D1405">
        <v>2021</v>
      </c>
      <c r="E1405" t="s">
        <v>19</v>
      </c>
      <c r="F1405" s="6">
        <v>4340.955927235522</v>
      </c>
      <c r="G1405" s="12">
        <v>87.90192100906923</v>
      </c>
      <c r="H1405" s="6">
        <v>1274.244651040683</v>
      </c>
      <c r="I1405" s="6">
        <v>1078.675476372581</v>
      </c>
      <c r="J1405" s="6">
        <v>24231.54319228884</v>
      </c>
      <c r="K1405" s="12">
        <v>6.5</v>
      </c>
      <c r="L1405" s="12">
        <v>76</v>
      </c>
      <c r="M1405" s="12">
        <v>34.31525660479679</v>
      </c>
    </row>
    <row r="1406" spans="1:13">
      <c r="A1406" t="s">
        <v>2083</v>
      </c>
      <c r="B1406">
        <v>3511201</v>
      </c>
      <c r="C1406" t="s">
        <v>161</v>
      </c>
      <c r="D1406">
        <v>2022</v>
      </c>
      <c r="E1406" t="s">
        <v>19</v>
      </c>
      <c r="F1406" s="6">
        <v>5457.442851222196</v>
      </c>
      <c r="G1406" s="12">
        <v>84.72646568835351</v>
      </c>
      <c r="H1406" s="6">
        <v>1865.132741835879</v>
      </c>
      <c r="I1406" s="6">
        <v>1450.716916336128</v>
      </c>
      <c r="J1406" s="6">
        <v>27866.22214558909</v>
      </c>
      <c r="K1406" s="8" t="s">
        <v>680</v>
      </c>
      <c r="L1406" s="12">
        <v>80</v>
      </c>
      <c r="M1406" s="12">
        <v>38.21847228710904</v>
      </c>
    </row>
    <row r="1407" spans="1:13">
      <c r="A1407" t="s">
        <v>2084</v>
      </c>
      <c r="B1407">
        <v>3511201</v>
      </c>
      <c r="C1407" t="s">
        <v>161</v>
      </c>
      <c r="D1407">
        <v>2023</v>
      </c>
      <c r="E1407" t="s">
        <v>19</v>
      </c>
      <c r="F1407" s="6">
        <v>5351.892605840016</v>
      </c>
      <c r="G1407" s="12">
        <v>86.03355413543107</v>
      </c>
      <c r="H1407" s="6">
        <v>1799.252511474261</v>
      </c>
      <c r="I1407" s="6">
        <v>1502.895034784279</v>
      </c>
      <c r="J1407" s="6">
        <v>30600.986397971</v>
      </c>
      <c r="K1407" s="12">
        <v>6.4</v>
      </c>
      <c r="L1407" s="12">
        <v>82.69230769230769</v>
      </c>
      <c r="M1407" s="12">
        <v>37.75225044159547</v>
      </c>
    </row>
    <row r="1408" spans="1:13">
      <c r="A1408" t="s">
        <v>2085</v>
      </c>
      <c r="B1408">
        <v>3511201</v>
      </c>
      <c r="C1408" t="s">
        <v>161</v>
      </c>
      <c r="D1408">
        <v>2024</v>
      </c>
      <c r="E1408" t="s">
        <v>19</v>
      </c>
      <c r="F1408" s="6">
        <v>5852.456421897371</v>
      </c>
      <c r="G1408" s="12">
        <v>83.38165626846039</v>
      </c>
      <c r="H1408" s="6">
        <v>2051.892169942168</v>
      </c>
      <c r="I1408" s="6">
        <v>1546.356264235227</v>
      </c>
      <c r="J1408" s="8" t="s">
        <v>680</v>
      </c>
      <c r="K1408" s="8" t="s">
        <v>680</v>
      </c>
      <c r="L1408" s="12">
        <v>84.61538461538461</v>
      </c>
      <c r="M1408" s="12">
        <v>41.58170287758082</v>
      </c>
    </row>
    <row r="1409" spans="1:13">
      <c r="A1409" t="s">
        <v>2086</v>
      </c>
      <c r="B1409">
        <v>3511201</v>
      </c>
      <c r="C1409" t="s">
        <v>161</v>
      </c>
      <c r="D1409">
        <v>2025</v>
      </c>
      <c r="E1409" t="s">
        <v>19</v>
      </c>
      <c r="F1409" s="6">
        <v>6019.635107731307</v>
      </c>
      <c r="G1409" s="12">
        <v>85.00530544359817</v>
      </c>
      <c r="H1409" s="6">
        <v>2103.804420504154</v>
      </c>
      <c r="I1409" s="6">
        <v>1536.554921841994</v>
      </c>
      <c r="J1409" s="8" t="s">
        <v>680</v>
      </c>
      <c r="K1409" s="8" t="s">
        <v>680</v>
      </c>
      <c r="L1409" s="8" t="s">
        <v>680</v>
      </c>
      <c r="M1409" s="12">
        <v>42.74542890000001</v>
      </c>
    </row>
    <row r="1410" spans="1:13">
      <c r="A1410" t="s">
        <v>2087</v>
      </c>
      <c r="B1410">
        <v>3511300</v>
      </c>
      <c r="C1410" t="s">
        <v>164</v>
      </c>
      <c r="D1410">
        <v>2015</v>
      </c>
      <c r="E1410" t="s">
        <v>25</v>
      </c>
      <c r="F1410" s="6">
        <v>5500.530681187219</v>
      </c>
      <c r="G1410" s="12">
        <v>72.19459516552568</v>
      </c>
      <c r="H1410" s="6">
        <v>1390.999283354967</v>
      </c>
      <c r="I1410" s="6">
        <v>1822.677447967468</v>
      </c>
      <c r="J1410" s="6">
        <v>52299.41556187243</v>
      </c>
      <c r="K1410" s="12">
        <v>6.9</v>
      </c>
      <c r="L1410" s="12">
        <v>79.82456140350877</v>
      </c>
      <c r="M1410" s="12">
        <v>48.22315248196835</v>
      </c>
    </row>
    <row r="1411" spans="1:13">
      <c r="A1411" t="s">
        <v>2088</v>
      </c>
      <c r="B1411">
        <v>3511300</v>
      </c>
      <c r="C1411" t="s">
        <v>164</v>
      </c>
      <c r="D1411">
        <v>2016</v>
      </c>
      <c r="E1411" t="s">
        <v>25</v>
      </c>
      <c r="F1411" s="6">
        <v>5486.787832266985</v>
      </c>
      <c r="G1411" s="12">
        <v>72.88480106484805</v>
      </c>
      <c r="H1411" s="6">
        <v>1431.575600125352</v>
      </c>
      <c r="I1411" s="6">
        <v>1809.208574669991</v>
      </c>
      <c r="J1411" s="6">
        <v>51928.92030849164</v>
      </c>
      <c r="K1411" s="8" t="s">
        <v>680</v>
      </c>
      <c r="L1411" s="12">
        <v>89.8989898989899</v>
      </c>
      <c r="M1411" s="12">
        <v>48.66780807220816</v>
      </c>
    </row>
    <row r="1412" spans="1:13">
      <c r="A1412" t="s">
        <v>2089</v>
      </c>
      <c r="B1412">
        <v>3511300</v>
      </c>
      <c r="C1412" t="s">
        <v>164</v>
      </c>
      <c r="D1412">
        <v>2017</v>
      </c>
      <c r="E1412" t="s">
        <v>25</v>
      </c>
      <c r="F1412" s="6">
        <v>5702.026803683591</v>
      </c>
      <c r="G1412" s="12">
        <v>70.90703470945532</v>
      </c>
      <c r="H1412" s="6">
        <v>1189.043774219241</v>
      </c>
      <c r="I1412" s="6">
        <v>1755.567132200832</v>
      </c>
      <c r="J1412" s="6">
        <v>54852.75125043593</v>
      </c>
      <c r="K1412" s="12">
        <v>6.8</v>
      </c>
      <c r="L1412" s="12">
        <v>90.19607843137256</v>
      </c>
      <c r="M1412" s="12">
        <v>51.15288245584549</v>
      </c>
    </row>
    <row r="1413" spans="1:13">
      <c r="A1413" t="s">
        <v>2090</v>
      </c>
      <c r="B1413">
        <v>3511300</v>
      </c>
      <c r="C1413" t="s">
        <v>164</v>
      </c>
      <c r="D1413">
        <v>2018</v>
      </c>
      <c r="E1413" t="s">
        <v>25</v>
      </c>
      <c r="F1413" s="6">
        <v>6386.919960509914</v>
      </c>
      <c r="G1413" s="12">
        <v>66.4915396498901</v>
      </c>
      <c r="H1413" s="6">
        <v>1334.936142491436</v>
      </c>
      <c r="I1413" s="6">
        <v>1937.46424199779</v>
      </c>
      <c r="J1413" s="6">
        <v>49533.98122626363</v>
      </c>
      <c r="K1413" s="8" t="s">
        <v>680</v>
      </c>
      <c r="L1413" s="12">
        <v>88.69565217391305</v>
      </c>
      <c r="M1413" s="12">
        <v>58.28064463965296</v>
      </c>
    </row>
    <row r="1414" spans="1:13">
      <c r="A1414" t="s">
        <v>2091</v>
      </c>
      <c r="B1414">
        <v>3511300</v>
      </c>
      <c r="C1414" t="s">
        <v>164</v>
      </c>
      <c r="D1414">
        <v>2019</v>
      </c>
      <c r="E1414" t="s">
        <v>25</v>
      </c>
      <c r="F1414" s="6">
        <v>6634.438109723769</v>
      </c>
      <c r="G1414" s="12">
        <v>64.37729369980347</v>
      </c>
      <c r="H1414" s="6">
        <v>1604.231375139994</v>
      </c>
      <c r="I1414" s="6">
        <v>2361.167147812424</v>
      </c>
      <c r="J1414" s="6">
        <v>56169.82899830754</v>
      </c>
      <c r="K1414" s="12">
        <v>6.9</v>
      </c>
      <c r="L1414" s="12">
        <v>90.67796610169492</v>
      </c>
      <c r="M1414" s="12">
        <v>61.28230481951845</v>
      </c>
    </row>
    <row r="1415" spans="1:13">
      <c r="A1415" t="s">
        <v>2092</v>
      </c>
      <c r="B1415">
        <v>3511300</v>
      </c>
      <c r="C1415" t="s">
        <v>164</v>
      </c>
      <c r="D1415">
        <v>2020</v>
      </c>
      <c r="E1415" t="s">
        <v>25</v>
      </c>
      <c r="F1415" s="6">
        <v>6268.018151498269</v>
      </c>
      <c r="G1415" s="12">
        <v>70.57467205916512</v>
      </c>
      <c r="H1415" s="6">
        <v>1563.923373655917</v>
      </c>
      <c r="I1415" s="6">
        <v>1959.722606976163</v>
      </c>
      <c r="J1415" s="6">
        <v>57115.68907116621</v>
      </c>
      <c r="K1415" s="8" t="s">
        <v>680</v>
      </c>
      <c r="L1415" s="12">
        <v>89.91596638655462</v>
      </c>
      <c r="M1415" s="12">
        <v>58.58089764390282</v>
      </c>
    </row>
    <row r="1416" spans="1:13">
      <c r="A1416" t="s">
        <v>2093</v>
      </c>
      <c r="B1416">
        <v>3511300</v>
      </c>
      <c r="C1416" t="s">
        <v>164</v>
      </c>
      <c r="D1416">
        <v>2021</v>
      </c>
      <c r="E1416" t="s">
        <v>25</v>
      </c>
      <c r="F1416" s="6">
        <v>7396.600555712979</v>
      </c>
      <c r="G1416" s="12">
        <v>68.81956439912172</v>
      </c>
      <c r="H1416" s="6">
        <v>1630.579542839613</v>
      </c>
      <c r="I1416" s="6">
        <v>1890.328086632342</v>
      </c>
      <c r="J1416" s="6">
        <v>70657.45807468357</v>
      </c>
      <c r="K1416" s="12">
        <v>6.5</v>
      </c>
      <c r="L1416" s="12">
        <v>82.01438848920863</v>
      </c>
      <c r="M1416" s="12">
        <v>69.91266845259908</v>
      </c>
    </row>
    <row r="1417" spans="1:13">
      <c r="A1417" t="s">
        <v>2094</v>
      </c>
      <c r="B1417">
        <v>3511300</v>
      </c>
      <c r="C1417" t="s">
        <v>164</v>
      </c>
      <c r="D1417">
        <v>2022</v>
      </c>
      <c r="E1417" t="s">
        <v>25</v>
      </c>
      <c r="F1417" s="6">
        <v>6055.708939392157</v>
      </c>
      <c r="G1417" s="12">
        <v>71.8467931464087</v>
      </c>
      <c r="H1417" s="6">
        <v>1584.14674406634</v>
      </c>
      <c r="I1417" s="6">
        <v>1992.303109925024</v>
      </c>
      <c r="J1417" s="6">
        <v>58437.95225138042</v>
      </c>
      <c r="K1417" s="8" t="s">
        <v>680</v>
      </c>
      <c r="L1417" s="12">
        <v>86.13138686131387</v>
      </c>
      <c r="M1417" s="12">
        <v>76.41093539725024</v>
      </c>
    </row>
    <row r="1418" spans="1:13">
      <c r="A1418" t="s">
        <v>2095</v>
      </c>
      <c r="B1418">
        <v>3511300</v>
      </c>
      <c r="C1418" t="s">
        <v>164</v>
      </c>
      <c r="D1418">
        <v>2023</v>
      </c>
      <c r="E1418" t="s">
        <v>25</v>
      </c>
      <c r="F1418" s="6">
        <v>6591.297793890441</v>
      </c>
      <c r="G1418" s="12">
        <v>72.74349032742946</v>
      </c>
      <c r="H1418" s="6">
        <v>1576.756742210935</v>
      </c>
      <c r="I1418" s="6">
        <v>2402.504677524777</v>
      </c>
      <c r="J1418" s="6">
        <v>68783.33374420751</v>
      </c>
      <c r="K1418" s="12">
        <v>6.7</v>
      </c>
      <c r="L1418" s="12">
        <v>90.44117647058823</v>
      </c>
      <c r="M1418" s="12">
        <v>84.9552372654539</v>
      </c>
    </row>
    <row r="1419" spans="1:13">
      <c r="A1419" t="s">
        <v>2096</v>
      </c>
      <c r="B1419">
        <v>3511300</v>
      </c>
      <c r="C1419" t="s">
        <v>164</v>
      </c>
      <c r="D1419">
        <v>2024</v>
      </c>
      <c r="E1419" t="s">
        <v>25</v>
      </c>
      <c r="F1419" s="6">
        <v>6859.48948443394</v>
      </c>
      <c r="G1419" s="12">
        <v>72.69752371423765</v>
      </c>
      <c r="H1419" s="6">
        <v>1524.692383978436</v>
      </c>
      <c r="I1419" s="6">
        <v>2438.572428392743</v>
      </c>
      <c r="J1419" s="8" t="s">
        <v>680</v>
      </c>
      <c r="K1419" s="8" t="s">
        <v>680</v>
      </c>
      <c r="L1419" s="12">
        <v>91.91176470588235</v>
      </c>
      <c r="M1419" s="12">
        <v>90.27088161515064</v>
      </c>
    </row>
    <row r="1420" spans="1:13">
      <c r="A1420" t="s">
        <v>2097</v>
      </c>
      <c r="B1420">
        <v>3511300</v>
      </c>
      <c r="C1420" t="s">
        <v>164</v>
      </c>
      <c r="D1420">
        <v>2025</v>
      </c>
      <c r="E1420" t="s">
        <v>25</v>
      </c>
      <c r="F1420" s="6">
        <v>6745.638182364429</v>
      </c>
      <c r="G1420" s="12">
        <v>72.88998909236768</v>
      </c>
      <c r="H1420" s="6">
        <v>1665.64995944119</v>
      </c>
      <c r="I1420" s="6">
        <v>2474.893895899053</v>
      </c>
      <c r="J1420" s="8" t="s">
        <v>680</v>
      </c>
      <c r="K1420" s="8" t="s">
        <v>680</v>
      </c>
      <c r="L1420" s="8" t="s">
        <v>680</v>
      </c>
      <c r="M1420" s="12">
        <v>89.81142676</v>
      </c>
    </row>
    <row r="1421" spans="1:13">
      <c r="A1421" t="s">
        <v>2098</v>
      </c>
      <c r="B1421">
        <v>3511409</v>
      </c>
      <c r="C1421" t="s">
        <v>165</v>
      </c>
      <c r="D1421">
        <v>2015</v>
      </c>
      <c r="E1421" t="s">
        <v>7</v>
      </c>
      <c r="F1421" s="6">
        <v>4520.160737856725</v>
      </c>
      <c r="G1421" s="12">
        <v>77.29900159778711</v>
      </c>
      <c r="H1421" s="6">
        <v>1173.87817115642</v>
      </c>
      <c r="I1421" s="6">
        <v>1265.45260882744</v>
      </c>
      <c r="J1421" s="6">
        <v>49336.3533531978</v>
      </c>
      <c r="K1421" s="12">
        <v>6.2</v>
      </c>
      <c r="L1421" s="12">
        <v>71.92307692307692</v>
      </c>
      <c r="M1421" s="12">
        <v>86.37575153970415</v>
      </c>
    </row>
    <row r="1422" spans="1:13">
      <c r="A1422" t="s">
        <v>2099</v>
      </c>
      <c r="B1422">
        <v>3511409</v>
      </c>
      <c r="C1422" t="s">
        <v>165</v>
      </c>
      <c r="D1422">
        <v>2016</v>
      </c>
      <c r="E1422" t="s">
        <v>7</v>
      </c>
      <c r="F1422" s="6">
        <v>4241.137316127802</v>
      </c>
      <c r="G1422" s="12">
        <v>82.2706542632897</v>
      </c>
      <c r="H1422" s="6">
        <v>1229.310419257565</v>
      </c>
      <c r="I1422" s="6">
        <v>1199.315033034892</v>
      </c>
      <c r="J1422" s="6">
        <v>55346.0388631366</v>
      </c>
      <c r="K1422" s="8" t="s">
        <v>680</v>
      </c>
      <c r="L1422" s="12">
        <v>70.19607843137256</v>
      </c>
      <c r="M1422" s="12">
        <v>81.87091475053109</v>
      </c>
    </row>
    <row r="1423" spans="1:13">
      <c r="A1423" t="s">
        <v>2100</v>
      </c>
      <c r="B1423">
        <v>3511409</v>
      </c>
      <c r="C1423" t="s">
        <v>165</v>
      </c>
      <c r="D1423">
        <v>2017</v>
      </c>
      <c r="E1423" t="s">
        <v>7</v>
      </c>
      <c r="F1423" s="6">
        <v>4688.545514455689</v>
      </c>
      <c r="G1423" s="12">
        <v>75.88623248483496</v>
      </c>
      <c r="H1423" s="6">
        <v>1118.352234978281</v>
      </c>
      <c r="I1423" s="6">
        <v>1263.877515069322</v>
      </c>
      <c r="J1423" s="6">
        <v>57778.93625631752</v>
      </c>
      <c r="K1423" s="12">
        <v>6.4</v>
      </c>
      <c r="L1423" s="12">
        <v>77.68595041322314</v>
      </c>
      <c r="M1423" s="12">
        <v>91.40319480431366</v>
      </c>
    </row>
    <row r="1424" spans="1:13">
      <c r="A1424" t="s">
        <v>2101</v>
      </c>
      <c r="B1424">
        <v>3511409</v>
      </c>
      <c r="C1424" t="s">
        <v>165</v>
      </c>
      <c r="D1424">
        <v>2018</v>
      </c>
      <c r="E1424" t="s">
        <v>7</v>
      </c>
      <c r="F1424" s="6">
        <v>4462.511926006552</v>
      </c>
      <c r="G1424" s="12">
        <v>80.45561229697775</v>
      </c>
      <c r="H1424" s="6">
        <v>1099.454963359338</v>
      </c>
      <c r="I1424" s="6">
        <v>1366.895843094719</v>
      </c>
      <c r="J1424" s="6">
        <v>44433.43097876352</v>
      </c>
      <c r="K1424" s="8" t="s">
        <v>680</v>
      </c>
      <c r="L1424" s="12">
        <v>73.46153846153847</v>
      </c>
      <c r="M1424" s="12">
        <v>88.24171082485356</v>
      </c>
    </row>
    <row r="1425" spans="1:13">
      <c r="A1425" t="s">
        <v>2102</v>
      </c>
      <c r="B1425">
        <v>3511409</v>
      </c>
      <c r="C1425" t="s">
        <v>165</v>
      </c>
      <c r="D1425">
        <v>2019</v>
      </c>
      <c r="E1425" t="s">
        <v>7</v>
      </c>
      <c r="F1425" s="6">
        <v>4636.548821685305</v>
      </c>
      <c r="G1425" s="12">
        <v>79.57779605798254</v>
      </c>
      <c r="H1425" s="6">
        <v>1131.18287986122</v>
      </c>
      <c r="I1425" s="6">
        <v>1388.316350495995</v>
      </c>
      <c r="J1425" s="6">
        <v>56570.66323359218</v>
      </c>
      <c r="K1425" s="12">
        <v>6.4</v>
      </c>
      <c r="L1425" s="12">
        <v>74.15730337078652</v>
      </c>
      <c r="M1425" s="12">
        <v>92.6614282013808</v>
      </c>
    </row>
    <row r="1426" spans="1:13">
      <c r="A1426" t="s">
        <v>2103</v>
      </c>
      <c r="B1426">
        <v>3511409</v>
      </c>
      <c r="C1426" t="s">
        <v>165</v>
      </c>
      <c r="D1426">
        <v>2020</v>
      </c>
      <c r="E1426" t="s">
        <v>7</v>
      </c>
      <c r="F1426" s="6">
        <v>5049.637199337417</v>
      </c>
      <c r="G1426" s="12">
        <v>77.90428699807927</v>
      </c>
      <c r="H1426" s="6">
        <v>1208.82054506888</v>
      </c>
      <c r="I1426" s="6">
        <v>1230.418501723541</v>
      </c>
      <c r="J1426" s="6">
        <v>55616.78149727343</v>
      </c>
      <c r="K1426" s="8" t="s">
        <v>680</v>
      </c>
      <c r="L1426" s="12">
        <v>81.11587982832619</v>
      </c>
      <c r="M1426" s="12">
        <v>101.9572246918218</v>
      </c>
    </row>
    <row r="1427" spans="1:13">
      <c r="A1427" t="s">
        <v>2104</v>
      </c>
      <c r="B1427">
        <v>3511409</v>
      </c>
      <c r="C1427" t="s">
        <v>165</v>
      </c>
      <c r="D1427">
        <v>2021</v>
      </c>
      <c r="E1427" t="s">
        <v>7</v>
      </c>
      <c r="F1427" s="6">
        <v>5368.94429249957</v>
      </c>
      <c r="G1427" s="12">
        <v>76.94248168206286</v>
      </c>
      <c r="H1427" s="6">
        <v>1256.622872853419</v>
      </c>
      <c r="I1427" s="6">
        <v>1167.68965833987</v>
      </c>
      <c r="J1427" s="6">
        <v>58790.09543386122</v>
      </c>
      <c r="K1427" s="12">
        <v>6</v>
      </c>
      <c r="L1427" s="12">
        <v>78.09917355371901</v>
      </c>
      <c r="M1427" s="12">
        <v>109.4781430683587</v>
      </c>
    </row>
    <row r="1428" spans="1:13">
      <c r="A1428" t="s">
        <v>2105</v>
      </c>
      <c r="B1428">
        <v>3511409</v>
      </c>
      <c r="C1428" t="s">
        <v>165</v>
      </c>
      <c r="D1428">
        <v>2022</v>
      </c>
      <c r="E1428" t="s">
        <v>7</v>
      </c>
      <c r="F1428" s="6">
        <v>5533.734532269723</v>
      </c>
      <c r="G1428" s="12">
        <v>77.72390352421669</v>
      </c>
      <c r="H1428" s="6">
        <v>1317.135148480747</v>
      </c>
      <c r="I1428" s="6">
        <v>1442.424290744318</v>
      </c>
      <c r="J1428" s="6">
        <v>65167.51423500662</v>
      </c>
      <c r="K1428" s="8" t="s">
        <v>680</v>
      </c>
      <c r="L1428" s="12">
        <v>75</v>
      </c>
      <c r="M1428" s="12">
        <v>118.8037466732987</v>
      </c>
    </row>
    <row r="1429" spans="1:13">
      <c r="A1429" t="s">
        <v>2106</v>
      </c>
      <c r="B1429">
        <v>3511409</v>
      </c>
      <c r="C1429" t="s">
        <v>165</v>
      </c>
      <c r="D1429">
        <v>2023</v>
      </c>
      <c r="E1429" t="s">
        <v>7</v>
      </c>
      <c r="F1429" s="6">
        <v>5541.80198723681</v>
      </c>
      <c r="G1429" s="12">
        <v>76.88269235666633</v>
      </c>
      <c r="H1429" s="6">
        <v>1478.407702123215</v>
      </c>
      <c r="I1429" s="6">
        <v>1563.221973765358</v>
      </c>
      <c r="J1429" s="6">
        <v>70507.4682746982</v>
      </c>
      <c r="K1429" s="12">
        <v>6.2</v>
      </c>
      <c r="L1429" s="12">
        <v>77.8225806451613</v>
      </c>
      <c r="M1429" s="12">
        <v>120.6588837671134</v>
      </c>
    </row>
    <row r="1430" spans="1:13">
      <c r="A1430" t="s">
        <v>2107</v>
      </c>
      <c r="B1430">
        <v>3511409</v>
      </c>
      <c r="C1430" t="s">
        <v>165</v>
      </c>
      <c r="D1430">
        <v>2024</v>
      </c>
      <c r="E1430" t="s">
        <v>7</v>
      </c>
      <c r="F1430" s="6">
        <v>5890.028877363787</v>
      </c>
      <c r="G1430" s="12">
        <v>78.13595301904539</v>
      </c>
      <c r="H1430" s="6">
        <v>1527.687558658262</v>
      </c>
      <c r="I1430" s="6">
        <v>1571.745925399831</v>
      </c>
      <c r="J1430" s="8" t="s">
        <v>680</v>
      </c>
      <c r="K1430" s="8" t="s">
        <v>680</v>
      </c>
      <c r="L1430" s="12">
        <v>83.47107438016529</v>
      </c>
      <c r="M1430" s="12">
        <v>130.028277496683</v>
      </c>
    </row>
    <row r="1431" spans="1:13">
      <c r="A1431" t="s">
        <v>2108</v>
      </c>
      <c r="B1431">
        <v>3511409</v>
      </c>
      <c r="C1431" t="s">
        <v>165</v>
      </c>
      <c r="D1431">
        <v>2025</v>
      </c>
      <c r="E1431" t="s">
        <v>7</v>
      </c>
      <c r="F1431" s="6">
        <v>6064.890032417831</v>
      </c>
      <c r="G1431" s="12">
        <v>77.60641451095906</v>
      </c>
      <c r="H1431" s="6">
        <v>1752.827409275101</v>
      </c>
      <c r="I1431" s="6">
        <v>1577.640940567312</v>
      </c>
      <c r="J1431" s="8" t="s">
        <v>680</v>
      </c>
      <c r="K1431" s="8" t="s">
        <v>680</v>
      </c>
      <c r="L1431" s="8" t="s">
        <v>680</v>
      </c>
      <c r="M1431" s="12">
        <v>134.70120762</v>
      </c>
    </row>
    <row r="1432" spans="1:13">
      <c r="A1432" t="s">
        <v>2109</v>
      </c>
      <c r="B1432">
        <v>3511508</v>
      </c>
      <c r="C1432" t="s">
        <v>166</v>
      </c>
      <c r="D1432">
        <v>2015</v>
      </c>
      <c r="E1432" t="s">
        <v>7</v>
      </c>
      <c r="F1432" s="6">
        <v>4924.719318101614</v>
      </c>
      <c r="G1432" s="12">
        <v>66.26232667375795</v>
      </c>
      <c r="H1432" s="6">
        <v>917.1597821279922</v>
      </c>
      <c r="I1432" s="6">
        <v>1526.3650968117</v>
      </c>
      <c r="J1432" s="6">
        <v>58791.75420617517</v>
      </c>
      <c r="K1432" s="12">
        <v>7.1</v>
      </c>
      <c r="L1432" s="12">
        <v>86.58318425760287</v>
      </c>
      <c r="M1432" s="12">
        <v>222.3116794577431</v>
      </c>
    </row>
    <row r="1433" spans="1:13">
      <c r="A1433" t="s">
        <v>2110</v>
      </c>
      <c r="B1433">
        <v>3511508</v>
      </c>
      <c r="C1433" t="s">
        <v>166</v>
      </c>
      <c r="D1433">
        <v>2016</v>
      </c>
      <c r="E1433" t="s">
        <v>7</v>
      </c>
      <c r="F1433" s="6">
        <v>4805.495620974819</v>
      </c>
      <c r="G1433" s="12">
        <v>64.36054627315799</v>
      </c>
      <c r="H1433" s="6">
        <v>971.4975490322138</v>
      </c>
      <c r="I1433" s="6">
        <v>1565.673551953073</v>
      </c>
      <c r="J1433" s="6">
        <v>59570.11132450365</v>
      </c>
      <c r="K1433" s="8" t="s">
        <v>680</v>
      </c>
      <c r="L1433" s="12">
        <v>86.37200736648251</v>
      </c>
      <c r="M1433" s="12">
        <v>220.79810729693</v>
      </c>
    </row>
    <row r="1434" spans="1:13">
      <c r="A1434" t="s">
        <v>2111</v>
      </c>
      <c r="B1434">
        <v>3511508</v>
      </c>
      <c r="C1434" t="s">
        <v>166</v>
      </c>
      <c r="D1434">
        <v>2017</v>
      </c>
      <c r="E1434" t="s">
        <v>7</v>
      </c>
      <c r="F1434" s="6">
        <v>4648.581241004164</v>
      </c>
      <c r="G1434" s="12">
        <v>65.12217337069136</v>
      </c>
      <c r="H1434" s="6">
        <v>957.7730511759831</v>
      </c>
      <c r="I1434" s="6">
        <v>1456.0669116887</v>
      </c>
      <c r="J1434" s="6">
        <v>57375.42481508214</v>
      </c>
      <c r="K1434" s="12">
        <v>7.6</v>
      </c>
      <c r="L1434" s="12">
        <v>88.02395209580838</v>
      </c>
      <c r="M1434" s="12">
        <v>217.2421471358476</v>
      </c>
    </row>
    <row r="1435" spans="1:13">
      <c r="A1435" t="s">
        <v>2112</v>
      </c>
      <c r="B1435">
        <v>3511508</v>
      </c>
      <c r="C1435" t="s">
        <v>166</v>
      </c>
      <c r="D1435">
        <v>2018</v>
      </c>
      <c r="E1435" t="s">
        <v>7</v>
      </c>
      <c r="F1435" s="6">
        <v>4597.542021140335</v>
      </c>
      <c r="G1435" s="12">
        <v>66.18344775893441</v>
      </c>
      <c r="H1435" s="6">
        <v>994.1683276312888</v>
      </c>
      <c r="I1435" s="6">
        <v>1430.594430142999</v>
      </c>
      <c r="J1435" s="6">
        <v>55258.91987433675</v>
      </c>
      <c r="K1435" s="8" t="s">
        <v>680</v>
      </c>
      <c r="L1435" s="12">
        <v>88.14229249011858</v>
      </c>
      <c r="M1435" s="12">
        <v>221.0222351243005</v>
      </c>
    </row>
    <row r="1436" spans="1:13">
      <c r="A1436" t="s">
        <v>2113</v>
      </c>
      <c r="B1436">
        <v>3511508</v>
      </c>
      <c r="C1436" t="s">
        <v>166</v>
      </c>
      <c r="D1436">
        <v>2019</v>
      </c>
      <c r="E1436" t="s">
        <v>7</v>
      </c>
      <c r="F1436" s="6">
        <v>4849.325973157093</v>
      </c>
      <c r="G1436" s="12">
        <v>64.75362722358727</v>
      </c>
      <c r="H1436" s="6">
        <v>987.2153676821422</v>
      </c>
      <c r="I1436" s="6">
        <v>1399.962279461097</v>
      </c>
      <c r="J1436" s="6">
        <v>55370.91089835876</v>
      </c>
      <c r="K1436" s="12">
        <v>7.4</v>
      </c>
      <c r="L1436" s="12">
        <v>87.4015748031496</v>
      </c>
      <c r="M1436" s="12">
        <v>237.3696570600666</v>
      </c>
    </row>
    <row r="1437" spans="1:13">
      <c r="A1437" t="s">
        <v>2114</v>
      </c>
      <c r="B1437">
        <v>3511508</v>
      </c>
      <c r="C1437" t="s">
        <v>166</v>
      </c>
      <c r="D1437">
        <v>2020</v>
      </c>
      <c r="E1437" t="s">
        <v>7</v>
      </c>
      <c r="F1437" s="6">
        <v>4565.852740447174</v>
      </c>
      <c r="G1437" s="12">
        <v>70.77594351318311</v>
      </c>
      <c r="H1437" s="6">
        <v>1165.998065898955</v>
      </c>
      <c r="I1437" s="6">
        <v>1247.534032082461</v>
      </c>
      <c r="J1437" s="6">
        <v>53759.63204409132</v>
      </c>
      <c r="K1437" s="8" t="s">
        <v>680</v>
      </c>
      <c r="L1437" s="12">
        <v>91.43468950749465</v>
      </c>
      <c r="M1437" s="12">
        <v>227.3885981797502</v>
      </c>
    </row>
    <row r="1438" spans="1:13">
      <c r="A1438" t="s">
        <v>2115</v>
      </c>
      <c r="B1438">
        <v>3511508</v>
      </c>
      <c r="C1438" t="s">
        <v>166</v>
      </c>
      <c r="D1438">
        <v>2021</v>
      </c>
      <c r="E1438" t="s">
        <v>7</v>
      </c>
      <c r="F1438" s="6">
        <v>4634.058914152542</v>
      </c>
      <c r="G1438" s="12">
        <v>70.94245845197648</v>
      </c>
      <c r="H1438" s="6">
        <v>1131.436572692102</v>
      </c>
      <c r="I1438" s="6">
        <v>1308.844839661189</v>
      </c>
      <c r="J1438" s="6">
        <v>57995.38915574075</v>
      </c>
      <c r="K1438" s="12">
        <v>6.7</v>
      </c>
      <c r="L1438" s="12">
        <v>87.36141906873614</v>
      </c>
      <c r="M1438" s="12">
        <v>234.6270368824573</v>
      </c>
    </row>
    <row r="1439" spans="1:13">
      <c r="A1439" t="s">
        <v>2116</v>
      </c>
      <c r="B1439">
        <v>3511508</v>
      </c>
      <c r="C1439" t="s">
        <v>166</v>
      </c>
      <c r="D1439">
        <v>2022</v>
      </c>
      <c r="E1439" t="s">
        <v>7</v>
      </c>
      <c r="F1439" s="6">
        <v>6075.571995198768</v>
      </c>
      <c r="G1439" s="12">
        <v>67.59281701594998</v>
      </c>
      <c r="H1439" s="6">
        <v>1272.64633048652</v>
      </c>
      <c r="I1439" s="6">
        <v>2007.475146035248</v>
      </c>
      <c r="J1439" s="6">
        <v>65835.38711769445</v>
      </c>
      <c r="K1439" s="8" t="s">
        <v>680</v>
      </c>
      <c r="L1439" s="12">
        <v>90.52631578947368</v>
      </c>
      <c r="M1439" s="12">
        <v>271.547690325409</v>
      </c>
    </row>
    <row r="1440" spans="1:13">
      <c r="A1440" t="s">
        <v>2117</v>
      </c>
      <c r="B1440">
        <v>3511508</v>
      </c>
      <c r="C1440" t="s">
        <v>166</v>
      </c>
      <c r="D1440">
        <v>2023</v>
      </c>
      <c r="E1440" t="s">
        <v>7</v>
      </c>
      <c r="F1440" s="6">
        <v>5804.899679074031</v>
      </c>
      <c r="G1440" s="12">
        <v>66.9233867739067</v>
      </c>
      <c r="H1440" s="6">
        <v>1383.31626406794</v>
      </c>
      <c r="I1440" s="6">
        <v>1867.092709925377</v>
      </c>
      <c r="J1440" s="6">
        <v>69715.58277568669</v>
      </c>
      <c r="K1440" s="12">
        <v>7.1</v>
      </c>
      <c r="L1440" s="12">
        <v>90.5857740585774</v>
      </c>
      <c r="M1440" s="12">
        <v>263.8675198119892</v>
      </c>
    </row>
    <row r="1441" spans="1:13">
      <c r="A1441" t="s">
        <v>2118</v>
      </c>
      <c r="B1441">
        <v>3511508</v>
      </c>
      <c r="C1441" t="s">
        <v>166</v>
      </c>
      <c r="D1441">
        <v>2024</v>
      </c>
      <c r="E1441" t="s">
        <v>7</v>
      </c>
      <c r="F1441" s="6">
        <v>5918.133261027555</v>
      </c>
      <c r="G1441" s="12">
        <v>67.35989566342856</v>
      </c>
      <c r="H1441" s="6">
        <v>1418.37180457036</v>
      </c>
      <c r="I1441" s="6">
        <v>1898.14334124329</v>
      </c>
      <c r="J1441" s="8" t="s">
        <v>680</v>
      </c>
      <c r="K1441" s="8" t="s">
        <v>680</v>
      </c>
      <c r="L1441" s="12">
        <v>88.24940047961631</v>
      </c>
      <c r="M1441" s="12">
        <v>273.5183649249105</v>
      </c>
    </row>
    <row r="1442" spans="1:13">
      <c r="A1442" t="s">
        <v>2119</v>
      </c>
      <c r="B1442">
        <v>3511508</v>
      </c>
      <c r="C1442" t="s">
        <v>166</v>
      </c>
      <c r="D1442">
        <v>2025</v>
      </c>
      <c r="E1442" t="s">
        <v>7</v>
      </c>
      <c r="F1442" s="6">
        <v>6084.54305511845</v>
      </c>
      <c r="G1442" s="12">
        <v>68.25698775253178</v>
      </c>
      <c r="H1442" s="6">
        <v>1542.808118169472</v>
      </c>
      <c r="I1442" s="6">
        <v>1890.671629410877</v>
      </c>
      <c r="J1442" s="8" t="s">
        <v>680</v>
      </c>
      <c r="K1442" s="8" t="s">
        <v>680</v>
      </c>
      <c r="L1442" s="8" t="s">
        <v>680</v>
      </c>
      <c r="M1442" s="12">
        <v>282.26803687</v>
      </c>
    </row>
    <row r="1443" spans="1:13">
      <c r="A1443" t="s">
        <v>2120</v>
      </c>
      <c r="B1443">
        <v>3511607</v>
      </c>
      <c r="C1443" t="s">
        <v>167</v>
      </c>
      <c r="D1443">
        <v>2015</v>
      </c>
      <c r="E1443" t="s">
        <v>25</v>
      </c>
      <c r="F1443" s="6">
        <v>4310.09120811308</v>
      </c>
      <c r="G1443" s="12">
        <v>82.24057376378258</v>
      </c>
      <c r="H1443" s="6">
        <v>1134.548584747873</v>
      </c>
      <c r="I1443" s="6">
        <v>1847.004175017909</v>
      </c>
      <c r="J1443" s="6">
        <v>33198.86208157276</v>
      </c>
      <c r="K1443" s="12">
        <v>5.9</v>
      </c>
      <c r="L1443" s="12">
        <v>89.7119341563786</v>
      </c>
      <c r="M1443" s="12">
        <v>73.97409540484479</v>
      </c>
    </row>
    <row r="1444" spans="1:13">
      <c r="A1444" t="s">
        <v>2121</v>
      </c>
      <c r="B1444">
        <v>3511607</v>
      </c>
      <c r="C1444" t="s">
        <v>167</v>
      </c>
      <c r="D1444">
        <v>2016</v>
      </c>
      <c r="E1444" t="s">
        <v>25</v>
      </c>
      <c r="F1444" s="6">
        <v>4349.824058369029</v>
      </c>
      <c r="G1444" s="12">
        <v>83.05246728753781</v>
      </c>
      <c r="H1444" s="6">
        <v>1117.159444737656</v>
      </c>
      <c r="I1444" s="6">
        <v>1681.482500524097</v>
      </c>
      <c r="J1444" s="6">
        <v>34832.80543886586</v>
      </c>
      <c r="K1444" s="8" t="s">
        <v>680</v>
      </c>
      <c r="L1444" s="12">
        <v>90.43824701195219</v>
      </c>
      <c r="M1444" s="12">
        <v>75.59124248633698</v>
      </c>
    </row>
    <row r="1445" spans="1:13">
      <c r="A1445" t="s">
        <v>2122</v>
      </c>
      <c r="B1445">
        <v>3511607</v>
      </c>
      <c r="C1445" t="s">
        <v>167</v>
      </c>
      <c r="D1445">
        <v>2017</v>
      </c>
      <c r="E1445" t="s">
        <v>25</v>
      </c>
      <c r="F1445" s="6">
        <v>4303.794742608872</v>
      </c>
      <c r="G1445" s="12">
        <v>83.97201983496468</v>
      </c>
      <c r="H1445" s="6">
        <v>1207.363705953414</v>
      </c>
      <c r="I1445" s="6">
        <v>1704.500443105699</v>
      </c>
      <c r="J1445" s="6">
        <v>35711.83434861198</v>
      </c>
      <c r="K1445" s="12">
        <v>6.3</v>
      </c>
      <c r="L1445" s="12">
        <v>85.81560283687944</v>
      </c>
      <c r="M1445" s="12">
        <v>75.69083813826224</v>
      </c>
    </row>
    <row r="1446" spans="1:13">
      <c r="A1446" t="s">
        <v>2123</v>
      </c>
      <c r="B1446">
        <v>3511607</v>
      </c>
      <c r="C1446" t="s">
        <v>167</v>
      </c>
      <c r="D1446">
        <v>2018</v>
      </c>
      <c r="E1446" t="s">
        <v>25</v>
      </c>
      <c r="F1446" s="6">
        <v>4459.219673247746</v>
      </c>
      <c r="G1446" s="12">
        <v>83.0498202712578</v>
      </c>
      <c r="H1446" s="6">
        <v>1196.496587629377</v>
      </c>
      <c r="I1446" s="6">
        <v>1766.984775911088</v>
      </c>
      <c r="J1446" s="6">
        <v>35043.52995203502</v>
      </c>
      <c r="K1446" s="8" t="s">
        <v>680</v>
      </c>
      <c r="L1446" s="12">
        <v>85.36585365853658</v>
      </c>
      <c r="M1446" s="12">
        <v>79.88692044623338</v>
      </c>
    </row>
    <row r="1447" spans="1:13">
      <c r="A1447" t="s">
        <v>2124</v>
      </c>
      <c r="B1447">
        <v>3511607</v>
      </c>
      <c r="C1447" t="s">
        <v>167</v>
      </c>
      <c r="D1447">
        <v>2019</v>
      </c>
      <c r="E1447" t="s">
        <v>25</v>
      </c>
      <c r="F1447" s="6">
        <v>4601.704710177013</v>
      </c>
      <c r="G1447" s="12">
        <v>83.56244003820746</v>
      </c>
      <c r="H1447" s="6">
        <v>1209.357918118637</v>
      </c>
      <c r="I1447" s="6">
        <v>1748.244112106054</v>
      </c>
      <c r="J1447" s="6">
        <v>35685.26337854571</v>
      </c>
      <c r="K1447" s="12">
        <v>6.4</v>
      </c>
      <c r="L1447" s="12">
        <v>90.98712446351931</v>
      </c>
      <c r="M1447" s="12">
        <v>83.51173708029243</v>
      </c>
    </row>
    <row r="1448" spans="1:13">
      <c r="A1448" t="s">
        <v>2125</v>
      </c>
      <c r="B1448">
        <v>3511607</v>
      </c>
      <c r="C1448" t="s">
        <v>167</v>
      </c>
      <c r="D1448">
        <v>2020</v>
      </c>
      <c r="E1448" t="s">
        <v>25</v>
      </c>
      <c r="F1448" s="6">
        <v>4776.085442726666</v>
      </c>
      <c r="G1448" s="12">
        <v>84.10342931521942</v>
      </c>
      <c r="H1448" s="6">
        <v>1246.344145648153</v>
      </c>
      <c r="I1448" s="6">
        <v>1590.190134724364</v>
      </c>
      <c r="J1448" s="6">
        <v>38709.3594718629</v>
      </c>
      <c r="K1448" s="8" t="s">
        <v>680</v>
      </c>
      <c r="L1448" s="12">
        <v>86.66666666666667</v>
      </c>
      <c r="M1448" s="12">
        <v>87.76057001010248</v>
      </c>
    </row>
    <row r="1449" spans="1:13">
      <c r="A1449" t="s">
        <v>2126</v>
      </c>
      <c r="B1449">
        <v>3511607</v>
      </c>
      <c r="C1449" t="s">
        <v>167</v>
      </c>
      <c r="D1449">
        <v>2021</v>
      </c>
      <c r="E1449" t="s">
        <v>25</v>
      </c>
      <c r="F1449" s="6">
        <v>5158.184766737601</v>
      </c>
      <c r="G1449" s="12">
        <v>84.22758997873387</v>
      </c>
      <c r="H1449" s="6">
        <v>1496.154381455187</v>
      </c>
      <c r="I1449" s="6">
        <v>1872.291616540555</v>
      </c>
      <c r="J1449" s="6">
        <v>49892.94359138363</v>
      </c>
      <c r="K1449" s="12">
        <v>6</v>
      </c>
      <c r="L1449" s="12">
        <v>88.49557522123894</v>
      </c>
      <c r="M1449" s="12">
        <v>95.9164457374857</v>
      </c>
    </row>
    <row r="1450" spans="1:13">
      <c r="A1450" t="s">
        <v>2127</v>
      </c>
      <c r="B1450">
        <v>3511607</v>
      </c>
      <c r="C1450" t="s">
        <v>167</v>
      </c>
      <c r="D1450">
        <v>2022</v>
      </c>
      <c r="E1450" t="s">
        <v>25</v>
      </c>
      <c r="F1450" s="6">
        <v>5452.986093044726</v>
      </c>
      <c r="G1450" s="12">
        <v>82.40045729984062</v>
      </c>
      <c r="H1450" s="6">
        <v>1576.847362247161</v>
      </c>
      <c r="I1450" s="6">
        <v>2148.533453482089</v>
      </c>
      <c r="J1450" s="6">
        <v>62168.49631772761</v>
      </c>
      <c r="K1450" s="8" t="s">
        <v>680</v>
      </c>
      <c r="L1450" s="12">
        <v>85.29411764705883</v>
      </c>
      <c r="M1450" s="12">
        <v>103.8684791003159</v>
      </c>
    </row>
    <row r="1451" spans="1:13">
      <c r="A1451" t="s">
        <v>2128</v>
      </c>
      <c r="B1451">
        <v>3511607</v>
      </c>
      <c r="C1451" t="s">
        <v>167</v>
      </c>
      <c r="D1451">
        <v>2023</v>
      </c>
      <c r="E1451" t="s">
        <v>25</v>
      </c>
      <c r="F1451" s="6">
        <v>5423.020613597147</v>
      </c>
      <c r="G1451" s="12">
        <v>82.22357634938614</v>
      </c>
      <c r="H1451" s="6">
        <v>1449.746666478513</v>
      </c>
      <c r="I1451" s="6">
        <v>2165.465692332974</v>
      </c>
      <c r="J1451" s="6">
        <v>68984.84587491128</v>
      </c>
      <c r="K1451" s="12">
        <v>6.3</v>
      </c>
      <c r="L1451" s="12">
        <v>90.0398406374502</v>
      </c>
      <c r="M1451" s="12">
        <v>104.7619122134697</v>
      </c>
    </row>
    <row r="1452" spans="1:13">
      <c r="A1452" t="s">
        <v>2129</v>
      </c>
      <c r="B1452">
        <v>3511607</v>
      </c>
      <c r="C1452" t="s">
        <v>167</v>
      </c>
      <c r="D1452">
        <v>2024</v>
      </c>
      <c r="E1452" t="s">
        <v>25</v>
      </c>
      <c r="F1452" s="6">
        <v>5864.203490401779</v>
      </c>
      <c r="G1452" s="12">
        <v>81.70650412737896</v>
      </c>
      <c r="H1452" s="6">
        <v>1599.845416078711</v>
      </c>
      <c r="I1452" s="6">
        <v>2127.731389231629</v>
      </c>
      <c r="J1452" s="8" t="s">
        <v>680</v>
      </c>
      <c r="K1452" s="8" t="s">
        <v>680</v>
      </c>
      <c r="L1452" s="12">
        <v>90.27027027027027</v>
      </c>
      <c r="M1452" s="12">
        <v>114.86801796999</v>
      </c>
    </row>
    <row r="1453" spans="1:13">
      <c r="A1453" t="s">
        <v>2130</v>
      </c>
      <c r="B1453">
        <v>3511607</v>
      </c>
      <c r="C1453" t="s">
        <v>167</v>
      </c>
      <c r="D1453">
        <v>2025</v>
      </c>
      <c r="E1453" t="s">
        <v>25</v>
      </c>
      <c r="F1453" s="6">
        <v>6045.953622570661</v>
      </c>
      <c r="G1453" s="12">
        <v>82.01713236184939</v>
      </c>
      <c r="H1453" s="6">
        <v>1676.002874105648</v>
      </c>
      <c r="I1453" s="6">
        <v>2238.57722433653</v>
      </c>
      <c r="J1453" s="8" t="s">
        <v>680</v>
      </c>
      <c r="K1453" s="8" t="s">
        <v>680</v>
      </c>
      <c r="L1453" s="8" t="s">
        <v>680</v>
      </c>
      <c r="M1453" s="12">
        <v>119.14760804</v>
      </c>
    </row>
    <row r="1454" spans="1:13">
      <c r="A1454" t="s">
        <v>2131</v>
      </c>
      <c r="B1454">
        <v>3511706</v>
      </c>
      <c r="C1454" t="s">
        <v>169</v>
      </c>
      <c r="D1454">
        <v>2015</v>
      </c>
      <c r="E1454" t="s">
        <v>25</v>
      </c>
      <c r="F1454" s="6">
        <v>3756.424666706959</v>
      </c>
      <c r="G1454" s="12">
        <v>84.99261537407671</v>
      </c>
      <c r="H1454" s="6">
        <v>925.0823608365637</v>
      </c>
      <c r="I1454" s="6">
        <v>1705.262103563017</v>
      </c>
      <c r="J1454" s="6">
        <v>26334.53759421495</v>
      </c>
      <c r="K1454" s="12">
        <v>6.5</v>
      </c>
      <c r="L1454" s="12">
        <v>86.84210526315789</v>
      </c>
      <c r="M1454" s="12">
        <v>61.7556215206624</v>
      </c>
    </row>
    <row r="1455" spans="1:13">
      <c r="A1455" t="s">
        <v>2132</v>
      </c>
      <c r="B1455">
        <v>3511706</v>
      </c>
      <c r="C1455" t="s">
        <v>169</v>
      </c>
      <c r="D1455">
        <v>2016</v>
      </c>
      <c r="E1455" t="s">
        <v>25</v>
      </c>
      <c r="F1455" s="6">
        <v>3659.705054888815</v>
      </c>
      <c r="G1455" s="12">
        <v>85.08975060666975</v>
      </c>
      <c r="H1455" s="6">
        <v>879.2346965980258</v>
      </c>
      <c r="I1455" s="6">
        <v>1617.672177655775</v>
      </c>
      <c r="J1455" s="6">
        <v>31473.99620038894</v>
      </c>
      <c r="K1455" s="8" t="s">
        <v>680</v>
      </c>
      <c r="L1455" s="12">
        <v>80.10204081632654</v>
      </c>
      <c r="M1455" s="12">
        <v>60.78038155159344</v>
      </c>
    </row>
    <row r="1456" spans="1:13">
      <c r="A1456" t="s">
        <v>2133</v>
      </c>
      <c r="B1456">
        <v>3511706</v>
      </c>
      <c r="C1456" t="s">
        <v>169</v>
      </c>
      <c r="D1456">
        <v>2017</v>
      </c>
      <c r="E1456" t="s">
        <v>25</v>
      </c>
      <c r="F1456" s="6">
        <v>3560.651019332342</v>
      </c>
      <c r="G1456" s="12">
        <v>83.88763085879803</v>
      </c>
      <c r="H1456" s="6">
        <v>780.0838775206273</v>
      </c>
      <c r="I1456" s="6">
        <v>1495.648897140532</v>
      </c>
      <c r="J1456" s="6">
        <v>32216.37585843352</v>
      </c>
      <c r="K1456" s="12">
        <v>6.7</v>
      </c>
      <c r="L1456" s="12">
        <v>74.63414634146342</v>
      </c>
      <c r="M1456" s="12">
        <v>59.71923889624204</v>
      </c>
    </row>
    <row r="1457" spans="1:13">
      <c r="A1457" t="s">
        <v>2134</v>
      </c>
      <c r="B1457">
        <v>3511706</v>
      </c>
      <c r="C1457" t="s">
        <v>169</v>
      </c>
      <c r="D1457">
        <v>2018</v>
      </c>
      <c r="E1457" t="s">
        <v>25</v>
      </c>
      <c r="F1457" s="6">
        <v>3609.030346987077</v>
      </c>
      <c r="G1457" s="12">
        <v>84.11585632483721</v>
      </c>
      <c r="H1457" s="6">
        <v>834.0439401585901</v>
      </c>
      <c r="I1457" s="6">
        <v>1461.991142234734</v>
      </c>
      <c r="J1457" s="6">
        <v>26820.49677732007</v>
      </c>
      <c r="K1457" s="8" t="s">
        <v>680</v>
      </c>
      <c r="L1457" s="12">
        <v>81.33333333333333</v>
      </c>
      <c r="M1457" s="12">
        <v>61.38599717190319</v>
      </c>
    </row>
    <row r="1458" spans="1:13">
      <c r="A1458" t="s">
        <v>2135</v>
      </c>
      <c r="B1458">
        <v>3511706</v>
      </c>
      <c r="C1458" t="s">
        <v>169</v>
      </c>
      <c r="D1458">
        <v>2019</v>
      </c>
      <c r="E1458" t="s">
        <v>25</v>
      </c>
      <c r="F1458" s="6">
        <v>3924.794174737096</v>
      </c>
      <c r="G1458" s="12">
        <v>84.83310802666203</v>
      </c>
      <c r="H1458" s="6">
        <v>912.0047491828781</v>
      </c>
      <c r="I1458" s="6">
        <v>1480.585569627562</v>
      </c>
      <c r="J1458" s="6">
        <v>30672.6217091941</v>
      </c>
      <c r="K1458" s="12">
        <v>6.6</v>
      </c>
      <c r="L1458" s="12">
        <v>83.42857142857143</v>
      </c>
      <c r="M1458" s="12">
        <v>67.46721186373067</v>
      </c>
    </row>
    <row r="1459" spans="1:13">
      <c r="A1459" t="s">
        <v>2136</v>
      </c>
      <c r="B1459">
        <v>3511706</v>
      </c>
      <c r="C1459" t="s">
        <v>169</v>
      </c>
      <c r="D1459">
        <v>2020</v>
      </c>
      <c r="E1459" t="s">
        <v>25</v>
      </c>
      <c r="F1459" s="6">
        <v>4052.958555992499</v>
      </c>
      <c r="G1459" s="12">
        <v>84.2020102720648</v>
      </c>
      <c r="H1459" s="6">
        <v>926.8550895974059</v>
      </c>
      <c r="I1459" s="6">
        <v>1554.438580354087</v>
      </c>
      <c r="J1459" s="6">
        <v>33716.25947906046</v>
      </c>
      <c r="K1459" s="8" t="s">
        <v>680</v>
      </c>
      <c r="L1459" s="12">
        <v>83.97790055248619</v>
      </c>
      <c r="M1459" s="12">
        <v>70.38773124192173</v>
      </c>
    </row>
    <row r="1460" spans="1:13">
      <c r="A1460" t="s">
        <v>2137</v>
      </c>
      <c r="B1460">
        <v>3511706</v>
      </c>
      <c r="C1460" t="s">
        <v>169</v>
      </c>
      <c r="D1460">
        <v>2021</v>
      </c>
      <c r="E1460" t="s">
        <v>25</v>
      </c>
      <c r="F1460" s="6">
        <v>4353.697366205671</v>
      </c>
      <c r="G1460" s="12">
        <v>82.44409965008349</v>
      </c>
      <c r="H1460" s="6">
        <v>822.7181846301074</v>
      </c>
      <c r="I1460" s="6">
        <v>1423.347898897948</v>
      </c>
      <c r="J1460" s="6">
        <v>36793.90600651182</v>
      </c>
      <c r="K1460" s="12">
        <v>6.1</v>
      </c>
      <c r="L1460" s="12">
        <v>83.24324324324324</v>
      </c>
      <c r="M1460" s="12">
        <v>76.35949810588126</v>
      </c>
    </row>
    <row r="1461" spans="1:13">
      <c r="A1461" t="s">
        <v>2138</v>
      </c>
      <c r="B1461">
        <v>3511706</v>
      </c>
      <c r="C1461" t="s">
        <v>169</v>
      </c>
      <c r="D1461">
        <v>2022</v>
      </c>
      <c r="E1461" t="s">
        <v>25</v>
      </c>
      <c r="F1461" s="6">
        <v>5589.094984998369</v>
      </c>
      <c r="G1461" s="12">
        <v>78.96454405885443</v>
      </c>
      <c r="H1461" s="6">
        <v>1304.003963091344</v>
      </c>
      <c r="I1461" s="6">
        <v>2108.021446833643</v>
      </c>
      <c r="J1461" s="6">
        <v>45071.15299019981</v>
      </c>
      <c r="K1461" s="8" t="s">
        <v>680</v>
      </c>
      <c r="L1461" s="12">
        <v>89.0625</v>
      </c>
      <c r="M1461" s="12">
        <v>86.82659059194965</v>
      </c>
    </row>
    <row r="1462" spans="1:13">
      <c r="A1462" t="s">
        <v>2139</v>
      </c>
      <c r="B1462">
        <v>3511706</v>
      </c>
      <c r="C1462" t="s">
        <v>169</v>
      </c>
      <c r="D1462">
        <v>2023</v>
      </c>
      <c r="E1462" t="s">
        <v>25</v>
      </c>
      <c r="F1462" s="6">
        <v>5579.667804153072</v>
      </c>
      <c r="G1462" s="12">
        <v>78.61932120240569</v>
      </c>
      <c r="H1462" s="6">
        <v>1338.76684696425</v>
      </c>
      <c r="I1462" s="6">
        <v>2094.281979452455</v>
      </c>
      <c r="J1462" s="6">
        <v>55311.11186149535</v>
      </c>
      <c r="K1462" s="12">
        <v>6.4</v>
      </c>
      <c r="L1462" s="12">
        <v>88.20224719101124</v>
      </c>
      <c r="M1462" s="12">
        <v>87.41386565376411</v>
      </c>
    </row>
    <row r="1463" spans="1:13">
      <c r="A1463" t="s">
        <v>2140</v>
      </c>
      <c r="B1463">
        <v>3511706</v>
      </c>
      <c r="C1463" t="s">
        <v>169</v>
      </c>
      <c r="D1463">
        <v>2024</v>
      </c>
      <c r="E1463" t="s">
        <v>25</v>
      </c>
      <c r="F1463" s="6">
        <v>5869.341348280517</v>
      </c>
      <c r="G1463" s="12">
        <v>80.81775298387227</v>
      </c>
      <c r="H1463" s="6">
        <v>1302.355961317234</v>
      </c>
      <c r="I1463" s="6">
        <v>2072.404814838818</v>
      </c>
      <c r="J1463" s="8" t="s">
        <v>680</v>
      </c>
      <c r="K1463" s="8" t="s">
        <v>680</v>
      </c>
      <c r="L1463" s="12">
        <v>91.12426035502959</v>
      </c>
      <c r="M1463" s="12">
        <v>92.72385462013561</v>
      </c>
    </row>
    <row r="1464" spans="1:13">
      <c r="A1464" t="s">
        <v>2141</v>
      </c>
      <c r="B1464">
        <v>3511706</v>
      </c>
      <c r="C1464" t="s">
        <v>169</v>
      </c>
      <c r="D1464">
        <v>2025</v>
      </c>
      <c r="E1464" t="s">
        <v>25</v>
      </c>
      <c r="F1464" s="6">
        <v>6691.763313519666</v>
      </c>
      <c r="G1464" s="12">
        <v>78.28547460480183</v>
      </c>
      <c r="H1464" s="6">
        <v>1608.681957758948</v>
      </c>
      <c r="I1464" s="6">
        <v>2528.592057670418</v>
      </c>
      <c r="J1464" s="8" t="s">
        <v>680</v>
      </c>
      <c r="K1464" s="8" t="s">
        <v>680</v>
      </c>
      <c r="L1464" s="8" t="s">
        <v>680</v>
      </c>
      <c r="M1464" s="12">
        <v>105.82354504</v>
      </c>
    </row>
    <row r="1465" spans="1:13">
      <c r="A1465" t="s">
        <v>2142</v>
      </c>
      <c r="B1465">
        <v>3511904</v>
      </c>
      <c r="C1465" t="s">
        <v>171</v>
      </c>
      <c r="D1465">
        <v>2015</v>
      </c>
      <c r="E1465" t="s">
        <v>19</v>
      </c>
      <c r="F1465" s="6">
        <v>4273.597352684619</v>
      </c>
      <c r="G1465" s="12">
        <v>84.71917623673099</v>
      </c>
      <c r="H1465" s="6">
        <v>1004.655313446916</v>
      </c>
      <c r="I1465" s="6">
        <v>1392.649289214251</v>
      </c>
      <c r="J1465" s="6">
        <v>40004.443614912</v>
      </c>
      <c r="K1465" s="12">
        <v>7.2</v>
      </c>
      <c r="L1465" s="12">
        <v>98.27586206896552</v>
      </c>
      <c r="M1465" s="12">
        <v>34.15459004265548</v>
      </c>
    </row>
    <row r="1466" spans="1:13">
      <c r="A1466" t="s">
        <v>2143</v>
      </c>
      <c r="B1466">
        <v>3511904</v>
      </c>
      <c r="C1466" t="s">
        <v>171</v>
      </c>
      <c r="D1466">
        <v>2016</v>
      </c>
      <c r="E1466" t="s">
        <v>19</v>
      </c>
      <c r="F1466" s="6">
        <v>4366.945653817542</v>
      </c>
      <c r="G1466" s="12">
        <v>84.88831721102484</v>
      </c>
      <c r="H1466" s="6">
        <v>1035.270900689751</v>
      </c>
      <c r="I1466" s="6">
        <v>1266.746352757968</v>
      </c>
      <c r="J1466" s="6">
        <v>47897.93457222645</v>
      </c>
      <c r="K1466" s="8" t="s">
        <v>680</v>
      </c>
      <c r="L1466" s="12">
        <v>87.77777777777777</v>
      </c>
      <c r="M1466" s="12">
        <v>35.47706649161371</v>
      </c>
    </row>
    <row r="1467" spans="1:13">
      <c r="A1467" t="s">
        <v>2144</v>
      </c>
      <c r="B1467">
        <v>3511904</v>
      </c>
      <c r="C1467" t="s">
        <v>171</v>
      </c>
      <c r="D1467">
        <v>2017</v>
      </c>
      <c r="E1467" t="s">
        <v>19</v>
      </c>
      <c r="F1467" s="6">
        <v>4487.247842176241</v>
      </c>
      <c r="G1467" s="12">
        <v>84.24097020355012</v>
      </c>
      <c r="H1467" s="6">
        <v>1048.398841179273</v>
      </c>
      <c r="I1467" s="6">
        <v>1291.524400005767</v>
      </c>
      <c r="J1467" s="6">
        <v>48394.35289265663</v>
      </c>
      <c r="K1467" s="12">
        <v>6.8</v>
      </c>
      <c r="L1467" s="12">
        <v>88.78504672897196</v>
      </c>
      <c r="M1467" s="12">
        <v>37.03774368932269</v>
      </c>
    </row>
    <row r="1468" spans="1:13">
      <c r="A1468" t="s">
        <v>2145</v>
      </c>
      <c r="B1468">
        <v>3511904</v>
      </c>
      <c r="C1468" t="s">
        <v>171</v>
      </c>
      <c r="D1468">
        <v>2018</v>
      </c>
      <c r="E1468" t="s">
        <v>19</v>
      </c>
      <c r="F1468" s="6">
        <v>4602.029167685581</v>
      </c>
      <c r="G1468" s="12">
        <v>84.1394067883044</v>
      </c>
      <c r="H1468" s="6">
        <v>1096.22402868318</v>
      </c>
      <c r="I1468" s="6">
        <v>1495.677844242088</v>
      </c>
      <c r="J1468" s="6">
        <v>28991.28838623057</v>
      </c>
      <c r="K1468" s="8" t="s">
        <v>680</v>
      </c>
      <c r="L1468" s="12">
        <v>87.93103448275862</v>
      </c>
      <c r="M1468" s="12">
        <v>38.98839110863224</v>
      </c>
    </row>
    <row r="1469" spans="1:13">
      <c r="A1469" t="s">
        <v>2146</v>
      </c>
      <c r="B1469">
        <v>3511904</v>
      </c>
      <c r="C1469" t="s">
        <v>171</v>
      </c>
      <c r="D1469">
        <v>2019</v>
      </c>
      <c r="E1469" t="s">
        <v>19</v>
      </c>
      <c r="F1469" s="6">
        <v>4443.128390292196</v>
      </c>
      <c r="G1469" s="12">
        <v>84.96659970691779</v>
      </c>
      <c r="H1469" s="6">
        <v>1171.517137743294</v>
      </c>
      <c r="I1469" s="6">
        <v>1247.167562604799</v>
      </c>
      <c r="J1469" s="6">
        <v>29628.51933945505</v>
      </c>
      <c r="K1469" s="12">
        <v>6.3</v>
      </c>
      <c r="L1469" s="12">
        <v>86.5979381443299</v>
      </c>
      <c r="M1469" s="12">
        <v>38.28643733914785</v>
      </c>
    </row>
    <row r="1470" spans="1:13">
      <c r="A1470" t="s">
        <v>2147</v>
      </c>
      <c r="B1470">
        <v>3511904</v>
      </c>
      <c r="C1470" t="s">
        <v>171</v>
      </c>
      <c r="D1470">
        <v>2020</v>
      </c>
      <c r="E1470" t="s">
        <v>19</v>
      </c>
      <c r="F1470" s="6">
        <v>4354.20556610553</v>
      </c>
      <c r="G1470" s="12">
        <v>86.99373816659475</v>
      </c>
      <c r="H1470" s="6">
        <v>1061.967735179574</v>
      </c>
      <c r="I1470" s="6">
        <v>1026.57932869447</v>
      </c>
      <c r="J1470" s="6">
        <v>21417.74996436806</v>
      </c>
      <c r="K1470" s="8" t="s">
        <v>680</v>
      </c>
      <c r="L1470" s="12">
        <v>87.05882352941177</v>
      </c>
      <c r="M1470" s="12">
        <v>38.12977814238613</v>
      </c>
    </row>
    <row r="1471" spans="1:13">
      <c r="A1471" t="s">
        <v>2148</v>
      </c>
      <c r="B1471">
        <v>3511904</v>
      </c>
      <c r="C1471" t="s">
        <v>171</v>
      </c>
      <c r="D1471">
        <v>2021</v>
      </c>
      <c r="E1471" t="s">
        <v>19</v>
      </c>
      <c r="F1471" s="6">
        <v>4308.478778972327</v>
      </c>
      <c r="G1471" s="12">
        <v>86.16406907030017</v>
      </c>
      <c r="H1471" s="6">
        <v>1158.791748812792</v>
      </c>
      <c r="I1471" s="6">
        <v>1212.232855463946</v>
      </c>
      <c r="J1471" s="6">
        <v>26256.94487696667</v>
      </c>
      <c r="K1471" s="12">
        <v>6.2</v>
      </c>
      <c r="L1471" s="12">
        <v>83.75</v>
      </c>
      <c r="M1471" s="12">
        <v>38.31961026017988</v>
      </c>
    </row>
    <row r="1472" spans="1:13">
      <c r="A1472" t="s">
        <v>2149</v>
      </c>
      <c r="B1472">
        <v>3511904</v>
      </c>
      <c r="C1472" t="s">
        <v>171</v>
      </c>
      <c r="D1472">
        <v>2022</v>
      </c>
      <c r="E1472" t="s">
        <v>19</v>
      </c>
      <c r="F1472" s="6">
        <v>6002.328403332683</v>
      </c>
      <c r="G1472" s="12">
        <v>83.23525313528059</v>
      </c>
      <c r="H1472" s="6">
        <v>1728.239885732509</v>
      </c>
      <c r="I1472" s="6">
        <v>1864.266868527904</v>
      </c>
      <c r="J1472" s="6">
        <v>32854.25145190182</v>
      </c>
      <c r="K1472" s="8" t="s">
        <v>680</v>
      </c>
      <c r="L1472" s="12">
        <v>89.65517241379311</v>
      </c>
      <c r="M1472" s="12">
        <v>41.90825691206879</v>
      </c>
    </row>
    <row r="1473" spans="1:13">
      <c r="A1473" t="s">
        <v>2150</v>
      </c>
      <c r="B1473">
        <v>3511904</v>
      </c>
      <c r="C1473" t="s">
        <v>171</v>
      </c>
      <c r="D1473">
        <v>2023</v>
      </c>
      <c r="E1473" t="s">
        <v>19</v>
      </c>
      <c r="F1473" s="6">
        <v>6415.277657496589</v>
      </c>
      <c r="G1473" s="12">
        <v>81.26307645092531</v>
      </c>
      <c r="H1473" s="6">
        <v>1771.971960022413</v>
      </c>
      <c r="I1473" s="6">
        <v>2001.734575861481</v>
      </c>
      <c r="J1473" s="6">
        <v>39591.96997598817</v>
      </c>
      <c r="K1473" s="12">
        <v>6.7</v>
      </c>
      <c r="L1473" s="12">
        <v>89.28571428571429</v>
      </c>
      <c r="M1473" s="12">
        <v>45.12827068165976</v>
      </c>
    </row>
    <row r="1474" spans="1:13">
      <c r="A1474" t="s">
        <v>2151</v>
      </c>
      <c r="B1474">
        <v>3511904</v>
      </c>
      <c r="C1474" t="s">
        <v>171</v>
      </c>
      <c r="D1474">
        <v>2024</v>
      </c>
      <c r="E1474" t="s">
        <v>19</v>
      </c>
      <c r="F1474" s="6">
        <v>7019.581094048262</v>
      </c>
      <c r="G1474" s="12">
        <v>83.03371761181863</v>
      </c>
      <c r="H1474" s="6">
        <v>1896.488274390254</v>
      </c>
      <c r="I1474" s="6">
        <v>1881.198007074547</v>
      </c>
      <c r="J1474" s="8" t="s">
        <v>680</v>
      </c>
      <c r="K1474" s="8" t="s">
        <v>680</v>
      </c>
      <c r="L1474" s="12">
        <v>96.20253164556962</v>
      </c>
      <c r="M1474" s="12">
        <v>49.74777121352002</v>
      </c>
    </row>
    <row r="1475" spans="1:13">
      <c r="A1475" t="s">
        <v>2152</v>
      </c>
      <c r="B1475">
        <v>3511904</v>
      </c>
      <c r="C1475" t="s">
        <v>171</v>
      </c>
      <c r="D1475">
        <v>2025</v>
      </c>
      <c r="E1475" t="s">
        <v>19</v>
      </c>
      <c r="F1475" s="6">
        <v>7254.910378317336</v>
      </c>
      <c r="G1475" s="12">
        <v>83.87506368570544</v>
      </c>
      <c r="H1475" s="6">
        <v>2304.942267080745</v>
      </c>
      <c r="I1475" s="6">
        <v>2210.520306324111</v>
      </c>
      <c r="J1475" s="8" t="s">
        <v>680</v>
      </c>
      <c r="K1475" s="8" t="s">
        <v>680</v>
      </c>
      <c r="L1475" s="8" t="s">
        <v>680</v>
      </c>
      <c r="M1475" s="12">
        <v>51.39378512</v>
      </c>
    </row>
    <row r="1476" spans="1:13">
      <c r="A1476" t="s">
        <v>2153</v>
      </c>
      <c r="B1476">
        <v>3512001</v>
      </c>
      <c r="C1476" t="s">
        <v>172</v>
      </c>
      <c r="D1476">
        <v>2015</v>
      </c>
      <c r="E1476" t="s">
        <v>25</v>
      </c>
      <c r="F1476" s="6">
        <v>5374.483320656588</v>
      </c>
      <c r="G1476" s="12">
        <v>82.66386322501083</v>
      </c>
      <c r="H1476" s="6">
        <v>1141.021468811446</v>
      </c>
      <c r="I1476" s="6">
        <v>1859.05586781166</v>
      </c>
      <c r="J1476" s="6">
        <v>94822.22146174268</v>
      </c>
      <c r="K1476" s="12">
        <v>5.9</v>
      </c>
      <c r="L1476" s="12">
        <v>87.64478764478764</v>
      </c>
      <c r="M1476" s="12">
        <v>98.05744818537944</v>
      </c>
    </row>
    <row r="1477" spans="1:13">
      <c r="A1477" t="s">
        <v>2154</v>
      </c>
      <c r="B1477">
        <v>3512001</v>
      </c>
      <c r="C1477" t="s">
        <v>172</v>
      </c>
      <c r="D1477">
        <v>2016</v>
      </c>
      <c r="E1477" t="s">
        <v>25</v>
      </c>
      <c r="F1477" s="6">
        <v>5482.1071102694</v>
      </c>
      <c r="G1477" s="12">
        <v>80.64178708950318</v>
      </c>
      <c r="H1477" s="6">
        <v>1169.512727544175</v>
      </c>
      <c r="I1477" s="6">
        <v>1674.592150251915</v>
      </c>
      <c r="J1477" s="6">
        <v>79031.20262701319</v>
      </c>
      <c r="K1477" s="8" t="s">
        <v>680</v>
      </c>
      <c r="L1477" s="12">
        <v>87.94642857142857</v>
      </c>
      <c r="M1477" s="12">
        <v>100.382863296143</v>
      </c>
    </row>
    <row r="1478" spans="1:13">
      <c r="A1478" t="s">
        <v>2155</v>
      </c>
      <c r="B1478">
        <v>3512001</v>
      </c>
      <c r="C1478" t="s">
        <v>172</v>
      </c>
      <c r="D1478">
        <v>2017</v>
      </c>
      <c r="E1478" t="s">
        <v>25</v>
      </c>
      <c r="F1478" s="6">
        <v>5616.207897920395</v>
      </c>
      <c r="G1478" s="12">
        <v>80.54636357030232</v>
      </c>
      <c r="H1478" s="6">
        <v>1064.26812521359</v>
      </c>
      <c r="I1478" s="6">
        <v>1905.670723513611</v>
      </c>
      <c r="J1478" s="6">
        <v>78123.80867684892</v>
      </c>
      <c r="K1478" s="12">
        <v>6.3</v>
      </c>
      <c r="L1478" s="12">
        <v>88.25910931174089</v>
      </c>
      <c r="M1478" s="12">
        <v>103.2034363321852</v>
      </c>
    </row>
    <row r="1479" spans="1:13">
      <c r="A1479" t="s">
        <v>2156</v>
      </c>
      <c r="B1479">
        <v>3512001</v>
      </c>
      <c r="C1479" t="s">
        <v>172</v>
      </c>
      <c r="D1479">
        <v>2018</v>
      </c>
      <c r="E1479" t="s">
        <v>25</v>
      </c>
      <c r="F1479" s="6">
        <v>6174.742543712218</v>
      </c>
      <c r="G1479" s="12">
        <v>82.92383741810046</v>
      </c>
      <c r="H1479" s="6">
        <v>1277.023403358242</v>
      </c>
      <c r="I1479" s="6">
        <v>1965.836883761981</v>
      </c>
      <c r="J1479" s="6">
        <v>87465.69990502433</v>
      </c>
      <c r="K1479" s="8" t="s">
        <v>680</v>
      </c>
      <c r="L1479" s="12">
        <v>88.10572687224669</v>
      </c>
      <c r="M1479" s="12">
        <v>113.6029133192174</v>
      </c>
    </row>
    <row r="1480" spans="1:13">
      <c r="A1480" t="s">
        <v>2157</v>
      </c>
      <c r="B1480">
        <v>3512001</v>
      </c>
      <c r="C1480" t="s">
        <v>172</v>
      </c>
      <c r="D1480">
        <v>2019</v>
      </c>
      <c r="E1480" t="s">
        <v>25</v>
      </c>
      <c r="F1480" s="6">
        <v>6299.297644919568</v>
      </c>
      <c r="G1480" s="12">
        <v>80.29278900087498</v>
      </c>
      <c r="H1480" s="6">
        <v>1409.113652515946</v>
      </c>
      <c r="I1480" s="6">
        <v>2062.461737817588</v>
      </c>
      <c r="J1480" s="6">
        <v>73221.85656823358</v>
      </c>
      <c r="K1480" s="12">
        <v>6.6</v>
      </c>
      <c r="L1480" s="12">
        <v>83.58208955223881</v>
      </c>
      <c r="M1480" s="12">
        <v>116.3354289063746</v>
      </c>
    </row>
    <row r="1481" spans="1:13">
      <c r="A1481" t="s">
        <v>2158</v>
      </c>
      <c r="B1481">
        <v>3512001</v>
      </c>
      <c r="C1481" t="s">
        <v>172</v>
      </c>
      <c r="D1481">
        <v>2020</v>
      </c>
      <c r="E1481" t="s">
        <v>25</v>
      </c>
      <c r="F1481" s="6">
        <v>6333.794209338527</v>
      </c>
      <c r="G1481" s="12">
        <v>83.15471653650003</v>
      </c>
      <c r="H1481" s="6">
        <v>1795.720182372908</v>
      </c>
      <c r="I1481" s="6">
        <v>1892.639357440298</v>
      </c>
      <c r="J1481" s="6">
        <v>90648.64631599867</v>
      </c>
      <c r="K1481" s="8" t="s">
        <v>680</v>
      </c>
      <c r="L1481" s="12">
        <v>82.19895287958116</v>
      </c>
      <c r="M1481" s="12">
        <v>117.3968756700896</v>
      </c>
    </row>
    <row r="1482" spans="1:13">
      <c r="A1482" t="s">
        <v>2159</v>
      </c>
      <c r="B1482">
        <v>3512001</v>
      </c>
      <c r="C1482" t="s">
        <v>172</v>
      </c>
      <c r="D1482">
        <v>2021</v>
      </c>
      <c r="E1482" t="s">
        <v>25</v>
      </c>
      <c r="F1482" s="6">
        <v>7304.264838770506</v>
      </c>
      <c r="G1482" s="12">
        <v>82.44363485390213</v>
      </c>
      <c r="H1482" s="6">
        <v>2087.606284111564</v>
      </c>
      <c r="I1482" s="6">
        <v>1936.006906957135</v>
      </c>
      <c r="J1482" s="6">
        <v>103830.6935699157</v>
      </c>
      <c r="K1482" s="12">
        <v>6.1</v>
      </c>
      <c r="L1482" s="12">
        <v>85.8974358974359</v>
      </c>
      <c r="M1482" s="12">
        <v>135.8666302659702</v>
      </c>
    </row>
    <row r="1483" spans="1:13">
      <c r="A1483" t="s">
        <v>2160</v>
      </c>
      <c r="B1483">
        <v>3512001</v>
      </c>
      <c r="C1483" t="s">
        <v>172</v>
      </c>
      <c r="D1483">
        <v>2022</v>
      </c>
      <c r="E1483" t="s">
        <v>25</v>
      </c>
      <c r="F1483" s="6">
        <v>7824.261196209779</v>
      </c>
      <c r="G1483" s="12">
        <v>82.611755745096</v>
      </c>
      <c r="H1483" s="6">
        <v>2255.444310134896</v>
      </c>
      <c r="I1483" s="6">
        <v>2544.726693177266</v>
      </c>
      <c r="J1483" s="6">
        <v>131296.4997586627</v>
      </c>
      <c r="K1483" s="8" t="s">
        <v>680</v>
      </c>
      <c r="L1483" s="12">
        <v>86.23853211009174</v>
      </c>
      <c r="M1483" s="12">
        <v>144.639292473134</v>
      </c>
    </row>
    <row r="1484" spans="1:13">
      <c r="A1484" t="s">
        <v>2161</v>
      </c>
      <c r="B1484">
        <v>3512001</v>
      </c>
      <c r="C1484" t="s">
        <v>172</v>
      </c>
      <c r="D1484">
        <v>2023</v>
      </c>
      <c r="E1484" t="s">
        <v>25</v>
      </c>
      <c r="F1484" s="6">
        <v>7853.212280873498</v>
      </c>
      <c r="G1484" s="12">
        <v>79.93747593693303</v>
      </c>
      <c r="H1484" s="6">
        <v>2288.461908134988</v>
      </c>
      <c r="I1484" s="6">
        <v>2798.237563812126</v>
      </c>
      <c r="J1484" s="6">
        <v>120536.4057767661</v>
      </c>
      <c r="K1484" s="12">
        <v>6.3</v>
      </c>
      <c r="L1484" s="12">
        <v>92.15686274509804</v>
      </c>
      <c r="M1484" s="12">
        <v>146.572354010223</v>
      </c>
    </row>
    <row r="1485" spans="1:13">
      <c r="A1485" t="s">
        <v>2162</v>
      </c>
      <c r="B1485">
        <v>3512001</v>
      </c>
      <c r="C1485" t="s">
        <v>172</v>
      </c>
      <c r="D1485">
        <v>2024</v>
      </c>
      <c r="E1485" t="s">
        <v>25</v>
      </c>
      <c r="F1485" s="6">
        <v>8348.951393715579</v>
      </c>
      <c r="G1485" s="12">
        <v>80.63944637152456</v>
      </c>
      <c r="H1485" s="6">
        <v>2505.522258338592</v>
      </c>
      <c r="I1485" s="6">
        <v>2489.796607123893</v>
      </c>
      <c r="J1485" s="8" t="s">
        <v>680</v>
      </c>
      <c r="K1485" s="8" t="s">
        <v>680</v>
      </c>
      <c r="L1485" s="12">
        <v>89</v>
      </c>
      <c r="M1485" s="12">
        <v>157.3109421603889</v>
      </c>
    </row>
    <row r="1486" spans="1:13">
      <c r="A1486" t="s">
        <v>2163</v>
      </c>
      <c r="B1486">
        <v>3512001</v>
      </c>
      <c r="C1486" t="s">
        <v>172</v>
      </c>
      <c r="D1486">
        <v>2025</v>
      </c>
      <c r="E1486" t="s">
        <v>25</v>
      </c>
      <c r="F1486" s="6">
        <v>8678.545419491524</v>
      </c>
      <c r="G1486" s="12">
        <v>82.48075797386839</v>
      </c>
      <c r="H1486" s="6">
        <v>2538.353572563559</v>
      </c>
      <c r="I1486" s="6">
        <v>2641.223844809322</v>
      </c>
      <c r="J1486" s="8" t="s">
        <v>680</v>
      </c>
      <c r="K1486" s="8" t="s">
        <v>680</v>
      </c>
      <c r="L1486" s="8" t="s">
        <v>680</v>
      </c>
      <c r="M1486" s="12">
        <v>163.85093752</v>
      </c>
    </row>
    <row r="1487" spans="1:13">
      <c r="A1487" t="s">
        <v>2164</v>
      </c>
      <c r="B1487">
        <v>3512100</v>
      </c>
      <c r="C1487" t="s">
        <v>173</v>
      </c>
      <c r="D1487">
        <v>2015</v>
      </c>
      <c r="E1487" t="s">
        <v>19</v>
      </c>
      <c r="F1487" s="6">
        <v>8843.311903867743</v>
      </c>
      <c r="G1487" s="12">
        <v>91.50261930015593</v>
      </c>
      <c r="H1487" s="6">
        <v>2333.873763583738</v>
      </c>
      <c r="I1487" s="6">
        <v>2980.807748769829</v>
      </c>
      <c r="J1487" s="6">
        <v>66069.92835832393</v>
      </c>
      <c r="K1487" s="12">
        <v>6.4</v>
      </c>
      <c r="L1487" s="12">
        <v>62.26415094339622</v>
      </c>
      <c r="M1487" s="12">
        <v>54.92581023492255</v>
      </c>
    </row>
    <row r="1488" spans="1:13">
      <c r="A1488" t="s">
        <v>2165</v>
      </c>
      <c r="B1488">
        <v>3512100</v>
      </c>
      <c r="C1488" t="s">
        <v>173</v>
      </c>
      <c r="D1488">
        <v>2016</v>
      </c>
      <c r="E1488" t="s">
        <v>19</v>
      </c>
      <c r="F1488" s="6">
        <v>9162.317725411007</v>
      </c>
      <c r="G1488" s="12">
        <v>89.13001589186283</v>
      </c>
      <c r="H1488" s="6">
        <v>2605.761098785255</v>
      </c>
      <c r="I1488" s="6">
        <v>2979.012082233487</v>
      </c>
      <c r="J1488" s="6">
        <v>86960.42610113003</v>
      </c>
      <c r="K1488" s="8" t="s">
        <v>680</v>
      </c>
      <c r="L1488" s="12">
        <v>72.82608695652173</v>
      </c>
      <c r="M1488" s="12">
        <v>56.97129161660564</v>
      </c>
    </row>
    <row r="1489" spans="1:13">
      <c r="A1489" t="s">
        <v>2166</v>
      </c>
      <c r="B1489">
        <v>3512100</v>
      </c>
      <c r="C1489" t="s">
        <v>173</v>
      </c>
      <c r="D1489">
        <v>2017</v>
      </c>
      <c r="E1489" t="s">
        <v>19</v>
      </c>
      <c r="F1489" s="6">
        <v>9009.358462488995</v>
      </c>
      <c r="G1489" s="12">
        <v>89.50062100244051</v>
      </c>
      <c r="H1489" s="6">
        <v>2359.527649476702</v>
      </c>
      <c r="I1489" s="6">
        <v>2739.763733482098</v>
      </c>
      <c r="J1489" s="6">
        <v>91628.16980385315</v>
      </c>
      <c r="K1489" s="12">
        <v>6.8</v>
      </c>
      <c r="L1489" s="12">
        <v>68.29268292682927</v>
      </c>
      <c r="M1489" s="12">
        <v>56.08325642899399</v>
      </c>
    </row>
    <row r="1490" spans="1:13">
      <c r="A1490" t="s">
        <v>2167</v>
      </c>
      <c r="B1490">
        <v>3512100</v>
      </c>
      <c r="C1490" t="s">
        <v>173</v>
      </c>
      <c r="D1490">
        <v>2018</v>
      </c>
      <c r="E1490" t="s">
        <v>19</v>
      </c>
      <c r="F1490" s="6">
        <v>9297.304665575388</v>
      </c>
      <c r="G1490" s="12">
        <v>91.45046114593926</v>
      </c>
      <c r="H1490" s="6">
        <v>2651.40599804202</v>
      </c>
      <c r="I1490" s="6">
        <v>2946.160229883895</v>
      </c>
      <c r="J1490" s="6">
        <v>66523.88399425485</v>
      </c>
      <c r="K1490" s="8" t="s">
        <v>680</v>
      </c>
      <c r="L1490" s="12">
        <v>73.26732673267327</v>
      </c>
      <c r="M1490" s="12">
        <v>57.67118084056413</v>
      </c>
    </row>
    <row r="1491" spans="1:13">
      <c r="A1491" t="s">
        <v>2168</v>
      </c>
      <c r="B1491">
        <v>3512100</v>
      </c>
      <c r="C1491" t="s">
        <v>173</v>
      </c>
      <c r="D1491">
        <v>2019</v>
      </c>
      <c r="E1491" t="s">
        <v>19</v>
      </c>
      <c r="F1491" s="6">
        <v>10712.24620092552</v>
      </c>
      <c r="G1491" s="12">
        <v>90.8292187598375</v>
      </c>
      <c r="H1491" s="6">
        <v>2882.883938378112</v>
      </c>
      <c r="I1491" s="6">
        <v>3194.976245312267</v>
      </c>
      <c r="J1491" s="6">
        <v>69619.54665894264</v>
      </c>
      <c r="K1491" s="12">
        <v>6.8</v>
      </c>
      <c r="L1491" s="12">
        <v>62.22222222222222</v>
      </c>
      <c r="M1491" s="12">
        <v>66.52304890774745</v>
      </c>
    </row>
    <row r="1492" spans="1:13">
      <c r="A1492" t="s">
        <v>2169</v>
      </c>
      <c r="B1492">
        <v>3512100</v>
      </c>
      <c r="C1492" t="s">
        <v>173</v>
      </c>
      <c r="D1492">
        <v>2020</v>
      </c>
      <c r="E1492" t="s">
        <v>19</v>
      </c>
      <c r="F1492" s="6">
        <v>10605.6162691252</v>
      </c>
      <c r="G1492" s="12">
        <v>91.66077907493039</v>
      </c>
      <c r="H1492" s="6">
        <v>3212.306153246262</v>
      </c>
      <c r="I1492" s="6">
        <v>2716.033376765954</v>
      </c>
      <c r="J1492" s="6">
        <v>82087.60606190657</v>
      </c>
      <c r="K1492" s="8" t="s">
        <v>680</v>
      </c>
      <c r="L1492" s="12">
        <v>82.08955223880596</v>
      </c>
      <c r="M1492" s="12">
        <v>65.92451072888223</v>
      </c>
    </row>
    <row r="1493" spans="1:13">
      <c r="A1493" t="s">
        <v>2170</v>
      </c>
      <c r="B1493">
        <v>3512100</v>
      </c>
      <c r="C1493" t="s">
        <v>173</v>
      </c>
      <c r="D1493">
        <v>2021</v>
      </c>
      <c r="E1493" t="s">
        <v>19</v>
      </c>
      <c r="F1493" s="6">
        <v>11133.63964907887</v>
      </c>
      <c r="G1493" s="12">
        <v>88.41790256283134</v>
      </c>
      <c r="H1493" s="6">
        <v>2879.0522246459</v>
      </c>
      <c r="I1493" s="6">
        <v>3102.289172734444</v>
      </c>
      <c r="J1493" s="6">
        <v>75133.51813770998</v>
      </c>
      <c r="K1493" s="12">
        <v>6.6</v>
      </c>
      <c r="L1493" s="12">
        <v>78.16091954022988</v>
      </c>
      <c r="M1493" s="12">
        <v>69.2846395362178</v>
      </c>
    </row>
    <row r="1494" spans="1:13">
      <c r="A1494" t="s">
        <v>2171</v>
      </c>
      <c r="B1494">
        <v>3512100</v>
      </c>
      <c r="C1494" t="s">
        <v>173</v>
      </c>
      <c r="D1494">
        <v>2022</v>
      </c>
      <c r="E1494" t="s">
        <v>19</v>
      </c>
      <c r="F1494" s="6">
        <v>11540.41548076181</v>
      </c>
      <c r="G1494" s="12">
        <v>90.72411267386283</v>
      </c>
      <c r="H1494" s="6">
        <v>3131.018793887789</v>
      </c>
      <c r="I1494" s="6">
        <v>3760.843818795267</v>
      </c>
      <c r="J1494" s="6">
        <v>81824.2912858971</v>
      </c>
      <c r="K1494" s="8" t="s">
        <v>680</v>
      </c>
      <c r="L1494" s="12">
        <v>77.21518987341773</v>
      </c>
      <c r="M1494" s="12">
        <v>76.50141422197002</v>
      </c>
    </row>
    <row r="1495" spans="1:13">
      <c r="A1495" t="s">
        <v>2172</v>
      </c>
      <c r="B1495">
        <v>3512100</v>
      </c>
      <c r="C1495" t="s">
        <v>173</v>
      </c>
      <c r="D1495">
        <v>2023</v>
      </c>
      <c r="E1495" t="s">
        <v>19</v>
      </c>
      <c r="F1495" s="6">
        <v>11503.72851402889</v>
      </c>
      <c r="G1495" s="12">
        <v>91.52367703963102</v>
      </c>
      <c r="H1495" s="6">
        <v>3137.97200719293</v>
      </c>
      <c r="I1495" s="6">
        <v>3987.764582683582</v>
      </c>
      <c r="J1495" s="6">
        <v>121525.3188629922</v>
      </c>
      <c r="K1495" s="12">
        <v>7.5</v>
      </c>
      <c r="L1495" s="12">
        <v>87.5</v>
      </c>
      <c r="M1495" s="12">
        <v>77.13249968656369</v>
      </c>
    </row>
    <row r="1496" spans="1:13">
      <c r="A1496" t="s">
        <v>2173</v>
      </c>
      <c r="B1496">
        <v>3512100</v>
      </c>
      <c r="C1496" t="s">
        <v>173</v>
      </c>
      <c r="D1496">
        <v>2024</v>
      </c>
      <c r="E1496" t="s">
        <v>19</v>
      </c>
      <c r="F1496" s="6">
        <v>12484.46726467845</v>
      </c>
      <c r="G1496" s="12">
        <v>86.75282072330296</v>
      </c>
      <c r="H1496" s="6">
        <v>3213.508232629893</v>
      </c>
      <c r="I1496" s="6">
        <v>4012.532383939733</v>
      </c>
      <c r="J1496" s="8" t="s">
        <v>680</v>
      </c>
      <c r="K1496" s="8" t="s">
        <v>680</v>
      </c>
      <c r="L1496" s="12">
        <v>90.47619047619048</v>
      </c>
      <c r="M1496" s="12">
        <v>84.65717252178457</v>
      </c>
    </row>
    <row r="1497" spans="1:13">
      <c r="A1497" t="s">
        <v>2174</v>
      </c>
      <c r="B1497">
        <v>3512100</v>
      </c>
      <c r="C1497" t="s">
        <v>173</v>
      </c>
      <c r="D1497">
        <v>2025</v>
      </c>
      <c r="E1497" t="s">
        <v>19</v>
      </c>
      <c r="F1497" s="6">
        <v>12466.28366656866</v>
      </c>
      <c r="G1497" s="12">
        <v>88.40768063674516</v>
      </c>
      <c r="H1497" s="6">
        <v>3039.674514848574</v>
      </c>
      <c r="I1497" s="6">
        <v>4248.552877094972</v>
      </c>
      <c r="J1497" s="8" t="s">
        <v>680</v>
      </c>
      <c r="K1497" s="8" t="s">
        <v>680</v>
      </c>
      <c r="L1497" s="8" t="s">
        <v>680</v>
      </c>
      <c r="M1497" s="12">
        <v>84.79566149999999</v>
      </c>
    </row>
    <row r="1498" spans="1:13">
      <c r="A1498" t="s">
        <v>2175</v>
      </c>
      <c r="B1498">
        <v>3512209</v>
      </c>
      <c r="C1498" t="s">
        <v>174</v>
      </c>
      <c r="D1498">
        <v>2015</v>
      </c>
      <c r="E1498" t="s">
        <v>7</v>
      </c>
      <c r="F1498" s="6">
        <v>4675.645305689175</v>
      </c>
      <c r="G1498" s="12">
        <v>69.6048200498583</v>
      </c>
      <c r="H1498" s="6">
        <v>1130.240462694597</v>
      </c>
      <c r="I1498" s="6">
        <v>1507.470261316156</v>
      </c>
      <c r="J1498" s="6">
        <v>37484.14341180276</v>
      </c>
      <c r="K1498" s="12">
        <v>6.1</v>
      </c>
      <c r="L1498" s="12">
        <v>85.64231738035265</v>
      </c>
      <c r="M1498" s="12">
        <v>126.8596084339587</v>
      </c>
    </row>
    <row r="1499" spans="1:13">
      <c r="A1499" t="s">
        <v>2176</v>
      </c>
      <c r="B1499">
        <v>3512209</v>
      </c>
      <c r="C1499" t="s">
        <v>174</v>
      </c>
      <c r="D1499">
        <v>2016</v>
      </c>
      <c r="E1499" t="s">
        <v>7</v>
      </c>
      <c r="F1499" s="6">
        <v>4834.917684199247</v>
      </c>
      <c r="G1499" s="12">
        <v>67.8571829423967</v>
      </c>
      <c r="H1499" s="6">
        <v>1102.292762214907</v>
      </c>
      <c r="I1499" s="6">
        <v>1434.584846879525</v>
      </c>
      <c r="J1499" s="6">
        <v>35660.19742469195</v>
      </c>
      <c r="K1499" s="8" t="s">
        <v>680</v>
      </c>
      <c r="L1499" s="12">
        <v>84.30379746835443</v>
      </c>
      <c r="M1499" s="12">
        <v>132.2108240744284</v>
      </c>
    </row>
    <row r="1500" spans="1:13">
      <c r="A1500" t="s">
        <v>2177</v>
      </c>
      <c r="B1500">
        <v>3512209</v>
      </c>
      <c r="C1500" t="s">
        <v>174</v>
      </c>
      <c r="D1500">
        <v>2017</v>
      </c>
      <c r="E1500" t="s">
        <v>7</v>
      </c>
      <c r="F1500" s="6">
        <v>4838.806847076335</v>
      </c>
      <c r="G1500" s="12">
        <v>65.28677133828349</v>
      </c>
      <c r="H1500" s="6">
        <v>1132.254543435813</v>
      </c>
      <c r="I1500" s="6">
        <v>1388.71136387723</v>
      </c>
      <c r="J1500" s="6">
        <v>35773.59143792184</v>
      </c>
      <c r="K1500" s="12">
        <v>6.5</v>
      </c>
      <c r="L1500" s="12">
        <v>89.97555012224939</v>
      </c>
      <c r="M1500" s="12">
        <v>133.3284838643413</v>
      </c>
    </row>
    <row r="1501" spans="1:13">
      <c r="A1501" t="s">
        <v>2178</v>
      </c>
      <c r="B1501">
        <v>3512209</v>
      </c>
      <c r="C1501" t="s">
        <v>174</v>
      </c>
      <c r="D1501">
        <v>2018</v>
      </c>
      <c r="E1501" t="s">
        <v>7</v>
      </c>
      <c r="F1501" s="6">
        <v>5093.918069569982</v>
      </c>
      <c r="G1501" s="12">
        <v>59.76465980544415</v>
      </c>
      <c r="H1501" s="6">
        <v>1130.278210495487</v>
      </c>
      <c r="I1501" s="6">
        <v>1476.165647982655</v>
      </c>
      <c r="J1501" s="6">
        <v>36018.30821392635</v>
      </c>
      <c r="K1501" s="8" t="s">
        <v>680</v>
      </c>
      <c r="L1501" s="12">
        <v>89.09465020576131</v>
      </c>
      <c r="M1501" s="12">
        <v>141.7128006954369</v>
      </c>
    </row>
    <row r="1502" spans="1:13">
      <c r="A1502" t="s">
        <v>2179</v>
      </c>
      <c r="B1502">
        <v>3512209</v>
      </c>
      <c r="C1502" t="s">
        <v>174</v>
      </c>
      <c r="D1502">
        <v>2019</v>
      </c>
      <c r="E1502" t="s">
        <v>7</v>
      </c>
      <c r="F1502" s="6">
        <v>5355.256253563559</v>
      </c>
      <c r="G1502" s="12">
        <v>60.05140985986664</v>
      </c>
      <c r="H1502" s="6">
        <v>1083.762126293793</v>
      </c>
      <c r="I1502" s="6">
        <v>1401.691102241259</v>
      </c>
      <c r="J1502" s="6">
        <v>35718.35587893098</v>
      </c>
      <c r="K1502" s="12">
        <v>6.6</v>
      </c>
      <c r="L1502" s="12">
        <v>87.47203579418344</v>
      </c>
      <c r="M1502" s="12">
        <v>150.2149379124578</v>
      </c>
    </row>
    <row r="1503" spans="1:13">
      <c r="A1503" t="s">
        <v>2180</v>
      </c>
      <c r="B1503">
        <v>3512209</v>
      </c>
      <c r="C1503" t="s">
        <v>174</v>
      </c>
      <c r="D1503">
        <v>2020</v>
      </c>
      <c r="E1503" t="s">
        <v>7</v>
      </c>
      <c r="F1503" s="6">
        <v>5681.792028362765</v>
      </c>
      <c r="G1503" s="12">
        <v>62.21895855870256</v>
      </c>
      <c r="H1503" s="6">
        <v>1114.497093097122</v>
      </c>
      <c r="I1503" s="6">
        <v>1209.751821993865</v>
      </c>
      <c r="J1503" s="6">
        <v>41115.33576857892</v>
      </c>
      <c r="K1503" s="8" t="s">
        <v>680</v>
      </c>
      <c r="L1503" s="12">
        <v>89.19597989949749</v>
      </c>
      <c r="M1503" s="12">
        <v>160.6413060179005</v>
      </c>
    </row>
    <row r="1504" spans="1:13">
      <c r="A1504" t="s">
        <v>2181</v>
      </c>
      <c r="B1504">
        <v>3512209</v>
      </c>
      <c r="C1504" t="s">
        <v>174</v>
      </c>
      <c r="D1504">
        <v>2021</v>
      </c>
      <c r="E1504" t="s">
        <v>7</v>
      </c>
      <c r="F1504" s="6">
        <v>5513.357681650333</v>
      </c>
      <c r="G1504" s="12">
        <v>66.61451926248472</v>
      </c>
      <c r="H1504" s="6">
        <v>1150.473054845967</v>
      </c>
      <c r="I1504" s="6">
        <v>1304.519899970995</v>
      </c>
      <c r="J1504" s="6">
        <v>37782.76696357024</v>
      </c>
      <c r="K1504" s="12">
        <v>5.9</v>
      </c>
      <c r="L1504" s="12">
        <v>87.76041666666667</v>
      </c>
      <c r="M1504" s="12">
        <v>157.0810737078996</v>
      </c>
    </row>
    <row r="1505" spans="1:13">
      <c r="A1505" t="s">
        <v>2182</v>
      </c>
      <c r="B1505">
        <v>3512209</v>
      </c>
      <c r="C1505" t="s">
        <v>174</v>
      </c>
      <c r="D1505">
        <v>2022</v>
      </c>
      <c r="E1505" t="s">
        <v>7</v>
      </c>
      <c r="F1505" s="6">
        <v>6012.490183574571</v>
      </c>
      <c r="G1505" s="12">
        <v>66.44584051852246</v>
      </c>
      <c r="H1505" s="6">
        <v>1258.913969270712</v>
      </c>
      <c r="I1505" s="6">
        <v>1610.447632215247</v>
      </c>
      <c r="J1505" s="6">
        <v>39929.00014869168</v>
      </c>
      <c r="K1505" s="8" t="s">
        <v>680</v>
      </c>
      <c r="L1505" s="12">
        <v>85.47215496368038</v>
      </c>
      <c r="M1505" s="12">
        <v>168.956986648629</v>
      </c>
    </row>
    <row r="1506" spans="1:13">
      <c r="A1506" t="s">
        <v>2183</v>
      </c>
      <c r="B1506">
        <v>3512209</v>
      </c>
      <c r="C1506" t="s">
        <v>174</v>
      </c>
      <c r="D1506">
        <v>2023</v>
      </c>
      <c r="E1506" t="s">
        <v>7</v>
      </c>
      <c r="F1506" s="6">
        <v>6139.185561899691</v>
      </c>
      <c r="G1506" s="12">
        <v>64.83454144668566</v>
      </c>
      <c r="H1506" s="6">
        <v>1294.372453576323</v>
      </c>
      <c r="I1506" s="6">
        <v>1663.503514805813</v>
      </c>
      <c r="J1506" s="6">
        <v>41959.99204586392</v>
      </c>
      <c r="K1506" s="12">
        <v>6.3</v>
      </c>
      <c r="L1506" s="12">
        <v>87.33153638814017</v>
      </c>
      <c r="M1506" s="12">
        <v>175.3811835395694</v>
      </c>
    </row>
    <row r="1507" spans="1:13">
      <c r="A1507" t="s">
        <v>2184</v>
      </c>
      <c r="B1507">
        <v>3512209</v>
      </c>
      <c r="C1507" t="s">
        <v>174</v>
      </c>
      <c r="D1507">
        <v>2024</v>
      </c>
      <c r="E1507" t="s">
        <v>7</v>
      </c>
      <c r="F1507" s="6">
        <v>6330.291692454187</v>
      </c>
      <c r="G1507" s="12">
        <v>66.39314726861268</v>
      </c>
      <c r="H1507" s="6">
        <v>1450.315223781098</v>
      </c>
      <c r="I1507" s="6">
        <v>1628.796512910616</v>
      </c>
      <c r="J1507" s="8" t="s">
        <v>680</v>
      </c>
      <c r="K1507" s="8" t="s">
        <v>680</v>
      </c>
      <c r="L1507" s="12">
        <v>89.55223880597015</v>
      </c>
      <c r="M1507" s="12">
        <v>183.7936889987149</v>
      </c>
    </row>
    <row r="1508" spans="1:13">
      <c r="A1508" t="s">
        <v>2185</v>
      </c>
      <c r="B1508">
        <v>3512209</v>
      </c>
      <c r="C1508" t="s">
        <v>174</v>
      </c>
      <c r="D1508">
        <v>2025</v>
      </c>
      <c r="E1508" t="s">
        <v>7</v>
      </c>
      <c r="F1508" s="6">
        <v>6643.723253810243</v>
      </c>
      <c r="G1508" s="12">
        <v>63.98633524152947</v>
      </c>
      <c r="H1508" s="6">
        <v>1549.999871618838</v>
      </c>
      <c r="I1508" s="6">
        <v>1806.282740285597</v>
      </c>
      <c r="J1508" s="8" t="s">
        <v>680</v>
      </c>
      <c r="K1508" s="8" t="s">
        <v>680</v>
      </c>
      <c r="L1508" s="8" t="s">
        <v>680</v>
      </c>
      <c r="M1508" s="12">
        <v>193.54494583</v>
      </c>
    </row>
    <row r="1509" spans="1:13">
      <c r="A1509" t="s">
        <v>2186</v>
      </c>
      <c r="B1509">
        <v>3512308</v>
      </c>
      <c r="C1509" t="s">
        <v>175</v>
      </c>
      <c r="D1509">
        <v>2015</v>
      </c>
      <c r="E1509" t="s">
        <v>25</v>
      </c>
      <c r="F1509" s="6">
        <v>4326.170756902677</v>
      </c>
      <c r="G1509" s="12">
        <v>82.27452130043126</v>
      </c>
      <c r="H1509" s="6">
        <v>1161.175386958059</v>
      </c>
      <c r="I1509" s="6">
        <v>1750.789063570375</v>
      </c>
      <c r="J1509" s="6">
        <v>29717.02662309629</v>
      </c>
      <c r="K1509" s="12">
        <v>6</v>
      </c>
      <c r="L1509" s="12">
        <v>76.69902912621359</v>
      </c>
      <c r="M1509" s="12">
        <v>75.30132819464798</v>
      </c>
    </row>
    <row r="1510" spans="1:13">
      <c r="A1510" t="s">
        <v>2187</v>
      </c>
      <c r="B1510">
        <v>3512308</v>
      </c>
      <c r="C1510" t="s">
        <v>175</v>
      </c>
      <c r="D1510">
        <v>2016</v>
      </c>
      <c r="E1510" t="s">
        <v>25</v>
      </c>
      <c r="F1510" s="6">
        <v>4159.898004573129</v>
      </c>
      <c r="G1510" s="12">
        <v>84.37614611776783</v>
      </c>
      <c r="H1510" s="6">
        <v>1067.697254754186</v>
      </c>
      <c r="I1510" s="6">
        <v>1656.261750676056</v>
      </c>
      <c r="J1510" s="6">
        <v>28300.76858203013</v>
      </c>
      <c r="K1510" s="8" t="s">
        <v>680</v>
      </c>
      <c r="L1510" s="12">
        <v>78.71287128712871</v>
      </c>
      <c r="M1510" s="12">
        <v>72.89389273413492</v>
      </c>
    </row>
    <row r="1511" spans="1:13">
      <c r="A1511" t="s">
        <v>2188</v>
      </c>
      <c r="B1511">
        <v>3512308</v>
      </c>
      <c r="C1511" t="s">
        <v>175</v>
      </c>
      <c r="D1511">
        <v>2017</v>
      </c>
      <c r="E1511" t="s">
        <v>25</v>
      </c>
      <c r="F1511" s="6">
        <v>4506.588415378947</v>
      </c>
      <c r="G1511" s="12">
        <v>83.4363960841016</v>
      </c>
      <c r="H1511" s="6">
        <v>1131.135445849315</v>
      </c>
      <c r="I1511" s="6">
        <v>1690.930929449384</v>
      </c>
      <c r="J1511" s="6">
        <v>28278.23580002022</v>
      </c>
      <c r="K1511" s="12">
        <v>6.1</v>
      </c>
      <c r="L1511" s="12">
        <v>85.57692307692308</v>
      </c>
      <c r="M1511" s="12">
        <v>79.48720647045386</v>
      </c>
    </row>
    <row r="1512" spans="1:13">
      <c r="A1512" t="s">
        <v>2189</v>
      </c>
      <c r="B1512">
        <v>3512308</v>
      </c>
      <c r="C1512" t="s">
        <v>175</v>
      </c>
      <c r="D1512">
        <v>2018</v>
      </c>
      <c r="E1512" t="s">
        <v>25</v>
      </c>
      <c r="F1512" s="6">
        <v>4265.446735108429</v>
      </c>
      <c r="G1512" s="12">
        <v>84.18906951519092</v>
      </c>
      <c r="H1512" s="6">
        <v>1121.204549362938</v>
      </c>
      <c r="I1512" s="6">
        <v>1691.97098633477</v>
      </c>
      <c r="J1512" s="6">
        <v>28812.97781237724</v>
      </c>
      <c r="K1512" s="8" t="s">
        <v>680</v>
      </c>
      <c r="L1512" s="12">
        <v>86.57407407407408</v>
      </c>
      <c r="M1512" s="12">
        <v>75.7969884828768</v>
      </c>
    </row>
    <row r="1513" spans="1:13">
      <c r="A1513" t="s">
        <v>2190</v>
      </c>
      <c r="B1513">
        <v>3512308</v>
      </c>
      <c r="C1513" t="s">
        <v>175</v>
      </c>
      <c r="D1513">
        <v>2019</v>
      </c>
      <c r="E1513" t="s">
        <v>25</v>
      </c>
      <c r="F1513" s="6">
        <v>4324.218686612703</v>
      </c>
      <c r="G1513" s="12">
        <v>83.30419552971613</v>
      </c>
      <c r="H1513" s="6">
        <v>1108.87314251479</v>
      </c>
      <c r="I1513" s="6">
        <v>1580.86667074447</v>
      </c>
      <c r="J1513" s="6">
        <v>29810.24176573136</v>
      </c>
      <c r="K1513" s="12">
        <v>6.9</v>
      </c>
      <c r="L1513" s="12">
        <v>83.73205741626795</v>
      </c>
      <c r="M1513" s="12">
        <v>77.38621761562094</v>
      </c>
    </row>
    <row r="1514" spans="1:13">
      <c r="A1514" t="s">
        <v>2191</v>
      </c>
      <c r="B1514">
        <v>3512308</v>
      </c>
      <c r="C1514" t="s">
        <v>175</v>
      </c>
      <c r="D1514">
        <v>2020</v>
      </c>
      <c r="E1514" t="s">
        <v>25</v>
      </c>
      <c r="F1514" s="6">
        <v>4294.992923461054</v>
      </c>
      <c r="G1514" s="12">
        <v>84.39388438201935</v>
      </c>
      <c r="H1514" s="6">
        <v>1132.174919513868</v>
      </c>
      <c r="I1514" s="6">
        <v>1330.029850037522</v>
      </c>
      <c r="J1514" s="6">
        <v>28955.23033826474</v>
      </c>
      <c r="K1514" s="8" t="s">
        <v>680</v>
      </c>
      <c r="L1514" s="12">
        <v>89.63414634146342</v>
      </c>
      <c r="M1514" s="12">
        <v>77.39147748784474</v>
      </c>
    </row>
    <row r="1515" spans="1:13">
      <c r="A1515" t="s">
        <v>2192</v>
      </c>
      <c r="B1515">
        <v>3512308</v>
      </c>
      <c r="C1515" t="s">
        <v>175</v>
      </c>
      <c r="D1515">
        <v>2021</v>
      </c>
      <c r="E1515" t="s">
        <v>25</v>
      </c>
      <c r="F1515" s="6">
        <v>4472.582142247901</v>
      </c>
      <c r="G1515" s="12">
        <v>83.88237288761523</v>
      </c>
      <c r="H1515" s="6">
        <v>1256.211146844199</v>
      </c>
      <c r="I1515" s="6">
        <v>1533.808459008172</v>
      </c>
      <c r="J1515" s="6">
        <v>29906.20177327203</v>
      </c>
      <c r="K1515" s="12">
        <v>5.5</v>
      </c>
      <c r="L1515" s="12">
        <v>90.10416666666667</v>
      </c>
      <c r="M1515" s="12">
        <v>81.12369489609243</v>
      </c>
    </row>
    <row r="1516" spans="1:13">
      <c r="A1516" t="s">
        <v>2193</v>
      </c>
      <c r="B1516">
        <v>3512308</v>
      </c>
      <c r="C1516" t="s">
        <v>175</v>
      </c>
      <c r="D1516">
        <v>2022</v>
      </c>
      <c r="E1516" t="s">
        <v>25</v>
      </c>
      <c r="F1516" s="6">
        <v>6123.509611739958</v>
      </c>
      <c r="G1516" s="12">
        <v>80.98992516405541</v>
      </c>
      <c r="H1516" s="6">
        <v>1666.947491079761</v>
      </c>
      <c r="I1516" s="6">
        <v>2650.104013605994</v>
      </c>
      <c r="J1516" s="6">
        <v>35507.75668810655</v>
      </c>
      <c r="K1516" s="8" t="s">
        <v>680</v>
      </c>
      <c r="L1516" s="12">
        <v>88.30409356725146</v>
      </c>
      <c r="M1516" s="12">
        <v>93.27329840602305</v>
      </c>
    </row>
    <row r="1517" spans="1:13">
      <c r="A1517" t="s">
        <v>2194</v>
      </c>
      <c r="B1517">
        <v>3512308</v>
      </c>
      <c r="C1517" t="s">
        <v>175</v>
      </c>
      <c r="D1517">
        <v>2023</v>
      </c>
      <c r="E1517" t="s">
        <v>25</v>
      </c>
      <c r="F1517" s="6">
        <v>6186.880717297242</v>
      </c>
      <c r="G1517" s="12">
        <v>81.51872208258607</v>
      </c>
      <c r="H1517" s="6">
        <v>1797.800326981101</v>
      </c>
      <c r="I1517" s="6">
        <v>2571.396721125684</v>
      </c>
      <c r="J1517" s="6">
        <v>39462.13662542043</v>
      </c>
      <c r="K1517" s="12">
        <v>5.6</v>
      </c>
      <c r="L1517" s="12">
        <v>93.58288770053476</v>
      </c>
      <c r="M1517" s="12">
        <v>94.69948969931023</v>
      </c>
    </row>
    <row r="1518" spans="1:13">
      <c r="A1518" t="s">
        <v>2195</v>
      </c>
      <c r="B1518">
        <v>3512308</v>
      </c>
      <c r="C1518" t="s">
        <v>175</v>
      </c>
      <c r="D1518">
        <v>2024</v>
      </c>
      <c r="E1518" t="s">
        <v>25</v>
      </c>
      <c r="F1518" s="6">
        <v>6632.597393855499</v>
      </c>
      <c r="G1518" s="12">
        <v>82.99057896226498</v>
      </c>
      <c r="H1518" s="6">
        <v>1604.266988545279</v>
      </c>
      <c r="I1518" s="6">
        <v>2313.092677372714</v>
      </c>
      <c r="J1518" s="8" t="s">
        <v>680</v>
      </c>
      <c r="K1518" s="8" t="s">
        <v>680</v>
      </c>
      <c r="L1518" s="12">
        <v>93.82716049382717</v>
      </c>
      <c r="M1518" s="12">
        <v>102.0159805148914</v>
      </c>
    </row>
    <row r="1519" spans="1:13">
      <c r="A1519" t="s">
        <v>2196</v>
      </c>
      <c r="B1519">
        <v>3512308</v>
      </c>
      <c r="C1519" t="s">
        <v>175</v>
      </c>
      <c r="D1519">
        <v>2025</v>
      </c>
      <c r="E1519" t="s">
        <v>25</v>
      </c>
      <c r="F1519" s="6">
        <v>6575.817051808405</v>
      </c>
      <c r="G1519" s="12">
        <v>80.14467272796411</v>
      </c>
      <c r="H1519" s="6">
        <v>1792.683126099707</v>
      </c>
      <c r="I1519" s="6">
        <v>2675.874030628869</v>
      </c>
      <c r="J1519" s="8" t="s">
        <v>680</v>
      </c>
      <c r="K1519" s="8" t="s">
        <v>680</v>
      </c>
      <c r="L1519" s="8" t="s">
        <v>680</v>
      </c>
      <c r="M1519" s="12">
        <v>100.90591266</v>
      </c>
    </row>
    <row r="1520" spans="1:13">
      <c r="A1520" t="s">
        <v>2197</v>
      </c>
      <c r="B1520">
        <v>3512407</v>
      </c>
      <c r="C1520" t="s">
        <v>176</v>
      </c>
      <c r="D1520">
        <v>2015</v>
      </c>
      <c r="E1520" t="s">
        <v>7</v>
      </c>
      <c r="F1520" s="6">
        <v>7989.770473933258</v>
      </c>
      <c r="G1520" s="12">
        <v>82.28085937946558</v>
      </c>
      <c r="H1520" s="6">
        <v>1872.273884942067</v>
      </c>
      <c r="I1520" s="6">
        <v>2300.89637568492</v>
      </c>
      <c r="J1520" s="6">
        <v>154924.8392129948</v>
      </c>
      <c r="K1520" s="12">
        <v>6.3</v>
      </c>
      <c r="L1520" s="12">
        <v>80.54607508532423</v>
      </c>
      <c r="M1520" s="12">
        <v>185.6343271913653</v>
      </c>
    </row>
    <row r="1521" spans="1:13">
      <c r="A1521" t="s">
        <v>2198</v>
      </c>
      <c r="B1521">
        <v>3512407</v>
      </c>
      <c r="C1521" t="s">
        <v>176</v>
      </c>
      <c r="D1521">
        <v>2016</v>
      </c>
      <c r="E1521" t="s">
        <v>7</v>
      </c>
      <c r="F1521" s="6">
        <v>7768.839464380517</v>
      </c>
      <c r="G1521" s="12">
        <v>80.2936522526435</v>
      </c>
      <c r="H1521" s="6">
        <v>1904.718306982665</v>
      </c>
      <c r="I1521" s="6">
        <v>2154.898888300807</v>
      </c>
      <c r="J1521" s="6">
        <v>157396.2678271632</v>
      </c>
      <c r="K1521" s="8" t="s">
        <v>680</v>
      </c>
      <c r="L1521" s="12">
        <v>77.60252365930599</v>
      </c>
      <c r="M1521" s="12">
        <v>182.6997976838366</v>
      </c>
    </row>
    <row r="1522" spans="1:13">
      <c r="A1522" t="s">
        <v>2199</v>
      </c>
      <c r="B1522">
        <v>3512407</v>
      </c>
      <c r="C1522" t="s">
        <v>176</v>
      </c>
      <c r="D1522">
        <v>2017</v>
      </c>
      <c r="E1522" t="s">
        <v>7</v>
      </c>
      <c r="F1522" s="6">
        <v>7570.657140986295</v>
      </c>
      <c r="G1522" s="12">
        <v>80.82423763962679</v>
      </c>
      <c r="H1522" s="6">
        <v>1838.952470119646</v>
      </c>
      <c r="I1522" s="6">
        <v>2428.326853171311</v>
      </c>
      <c r="J1522" s="6">
        <v>166274.7257293569</v>
      </c>
      <c r="K1522" s="12">
        <v>6.7</v>
      </c>
      <c r="L1522" s="12">
        <v>82.62411347517731</v>
      </c>
      <c r="M1522" s="12">
        <v>180.1286453554869</v>
      </c>
    </row>
    <row r="1523" spans="1:13">
      <c r="A1523" t="s">
        <v>2200</v>
      </c>
      <c r="B1523">
        <v>3512407</v>
      </c>
      <c r="C1523" t="s">
        <v>176</v>
      </c>
      <c r="D1523">
        <v>2018</v>
      </c>
      <c r="E1523" t="s">
        <v>7</v>
      </c>
      <c r="F1523" s="6">
        <v>8444.916448918895</v>
      </c>
      <c r="G1523" s="12">
        <v>80.31467410196193</v>
      </c>
      <c r="H1523" s="6">
        <v>1910.343237163614</v>
      </c>
      <c r="I1523" s="6">
        <v>2461.763825927123</v>
      </c>
      <c r="J1523" s="6">
        <v>169181.1448016764</v>
      </c>
      <c r="K1523" s="8" t="s">
        <v>680</v>
      </c>
      <c r="L1523" s="12">
        <v>82.98611111111111</v>
      </c>
      <c r="M1523" s="12">
        <v>204.5443213092646</v>
      </c>
    </row>
    <row r="1524" spans="1:13">
      <c r="A1524" t="s">
        <v>2201</v>
      </c>
      <c r="B1524">
        <v>3512407</v>
      </c>
      <c r="C1524" t="s">
        <v>176</v>
      </c>
      <c r="D1524">
        <v>2019</v>
      </c>
      <c r="E1524" t="s">
        <v>7</v>
      </c>
      <c r="F1524" s="6">
        <v>8938.313629693183</v>
      </c>
      <c r="G1524" s="12">
        <v>76.50611056694706</v>
      </c>
      <c r="H1524" s="6">
        <v>2061.75631167242</v>
      </c>
      <c r="I1524" s="6">
        <v>2294.975268607846</v>
      </c>
      <c r="J1524" s="6">
        <v>179407.6845238585</v>
      </c>
      <c r="K1524" s="12">
        <v>7</v>
      </c>
      <c r="L1524" s="12">
        <v>87.54325259515571</v>
      </c>
      <c r="M1524" s="12">
        <v>219.2389567091144</v>
      </c>
    </row>
    <row r="1525" spans="1:13">
      <c r="A1525" t="s">
        <v>2202</v>
      </c>
      <c r="B1525">
        <v>3512407</v>
      </c>
      <c r="C1525" t="s">
        <v>176</v>
      </c>
      <c r="D1525">
        <v>2020</v>
      </c>
      <c r="E1525" t="s">
        <v>7</v>
      </c>
      <c r="F1525" s="6">
        <v>8347.931986910262</v>
      </c>
      <c r="G1525" s="12">
        <v>80.76748720969604</v>
      </c>
      <c r="H1525" s="6">
        <v>2186.439840082708</v>
      </c>
      <c r="I1525" s="6">
        <v>2099.115455065632</v>
      </c>
      <c r="J1525" s="6">
        <v>186903.2083195046</v>
      </c>
      <c r="K1525" s="8" t="s">
        <v>680</v>
      </c>
      <c r="L1525" s="12">
        <v>90.57239057239057</v>
      </c>
      <c r="M1525" s="12">
        <v>207.2457595070342</v>
      </c>
    </row>
    <row r="1526" spans="1:13">
      <c r="A1526" t="s">
        <v>2203</v>
      </c>
      <c r="B1526">
        <v>3512407</v>
      </c>
      <c r="C1526" t="s">
        <v>176</v>
      </c>
      <c r="D1526">
        <v>2021</v>
      </c>
      <c r="E1526" t="s">
        <v>7</v>
      </c>
      <c r="F1526" s="6">
        <v>8986.529949200551</v>
      </c>
      <c r="G1526" s="12">
        <v>81.88583744669603</v>
      </c>
      <c r="H1526" s="6">
        <v>2376.773324895245</v>
      </c>
      <c r="I1526" s="6">
        <v>2265.531629494508</v>
      </c>
      <c r="J1526" s="6">
        <v>204894.9932819606</v>
      </c>
      <c r="K1526" s="12">
        <v>6.7</v>
      </c>
      <c r="L1526" s="12">
        <v>88.04780876494024</v>
      </c>
      <c r="M1526" s="12">
        <v>225.705686204121</v>
      </c>
    </row>
    <row r="1527" spans="1:13">
      <c r="A1527" t="s">
        <v>2204</v>
      </c>
      <c r="B1527">
        <v>3512407</v>
      </c>
      <c r="C1527" t="s">
        <v>176</v>
      </c>
      <c r="D1527">
        <v>2022</v>
      </c>
      <c r="E1527" t="s">
        <v>7</v>
      </c>
      <c r="F1527" s="6">
        <v>10085.97376161905</v>
      </c>
      <c r="G1527" s="12">
        <v>81.26616246751499</v>
      </c>
      <c r="H1527" s="6">
        <v>2488.470100563806</v>
      </c>
      <c r="I1527" s="6">
        <v>2597.70332061553</v>
      </c>
      <c r="J1527" s="6">
        <v>197175.5691974754</v>
      </c>
      <c r="K1527" s="8" t="s">
        <v>680</v>
      </c>
      <c r="L1527" s="12">
        <v>84.64163822525597</v>
      </c>
      <c r="M1527" s="12">
        <v>247.2475607923294</v>
      </c>
    </row>
    <row r="1528" spans="1:13">
      <c r="A1528" t="s">
        <v>2205</v>
      </c>
      <c r="B1528">
        <v>3512407</v>
      </c>
      <c r="C1528" t="s">
        <v>176</v>
      </c>
      <c r="D1528">
        <v>2023</v>
      </c>
      <c r="E1528" t="s">
        <v>7</v>
      </c>
      <c r="F1528" s="6">
        <v>10716.08420453074</v>
      </c>
      <c r="G1528" s="12">
        <v>77.3313783833111</v>
      </c>
      <c r="H1528" s="6">
        <v>2434.455545433964</v>
      </c>
      <c r="I1528" s="6">
        <v>2860.381477650363</v>
      </c>
      <c r="J1528" s="6">
        <v>184037.2769182295</v>
      </c>
      <c r="K1528" s="12">
        <v>6.6</v>
      </c>
      <c r="L1528" s="12">
        <v>90.84249084249085</v>
      </c>
      <c r="M1528" s="12">
        <v>265.994642124862</v>
      </c>
    </row>
    <row r="1529" spans="1:13">
      <c r="A1529" t="s">
        <v>2206</v>
      </c>
      <c r="B1529">
        <v>3512407</v>
      </c>
      <c r="C1529" t="s">
        <v>176</v>
      </c>
      <c r="D1529">
        <v>2024</v>
      </c>
      <c r="E1529" t="s">
        <v>7</v>
      </c>
      <c r="F1529" s="6">
        <v>10458.97842660722</v>
      </c>
      <c r="G1529" s="12">
        <v>77.1079106794747</v>
      </c>
      <c r="H1529" s="6">
        <v>2904.841263982823</v>
      </c>
      <c r="I1529" s="6">
        <v>2718.331308338468</v>
      </c>
      <c r="J1529" s="8" t="s">
        <v>680</v>
      </c>
      <c r="K1529" s="8" t="s">
        <v>680</v>
      </c>
      <c r="L1529" s="12">
        <v>86.40000000000001</v>
      </c>
      <c r="M1529" s="12">
        <v>262.8341278606395</v>
      </c>
    </row>
    <row r="1530" spans="1:13">
      <c r="A1530" t="s">
        <v>2207</v>
      </c>
      <c r="B1530">
        <v>3512407</v>
      </c>
      <c r="C1530" t="s">
        <v>176</v>
      </c>
      <c r="D1530">
        <v>2025</v>
      </c>
      <c r="E1530" t="s">
        <v>7</v>
      </c>
      <c r="F1530" s="6">
        <v>10488.67906588626</v>
      </c>
      <c r="G1530" s="12">
        <v>74.80471992065787</v>
      </c>
      <c r="H1530" s="6">
        <v>2486.012147433362</v>
      </c>
      <c r="I1530" s="6">
        <v>2838.223513011153</v>
      </c>
      <c r="J1530" s="8" t="s">
        <v>680</v>
      </c>
      <c r="K1530" s="8" t="s">
        <v>680</v>
      </c>
      <c r="L1530" s="8" t="s">
        <v>680</v>
      </c>
      <c r="M1530" s="12">
        <v>265.21673886</v>
      </c>
    </row>
    <row r="1531" spans="1:13">
      <c r="A1531" t="s">
        <v>2208</v>
      </c>
      <c r="B1531">
        <v>3512506</v>
      </c>
      <c r="C1531" t="s">
        <v>178</v>
      </c>
      <c r="D1531">
        <v>2015</v>
      </c>
      <c r="E1531" t="s">
        <v>19</v>
      </c>
      <c r="F1531" s="6">
        <v>4751.62349589288</v>
      </c>
      <c r="G1531" s="12">
        <v>89.36429852617788</v>
      </c>
      <c r="H1531" s="6">
        <v>1465.94190035537</v>
      </c>
      <c r="I1531" s="6">
        <v>1456.06512893432</v>
      </c>
      <c r="J1531" s="6">
        <v>32649.00212867109</v>
      </c>
      <c r="K1531" s="12">
        <v>6.2</v>
      </c>
      <c r="L1531" s="12">
        <v>84.61538461538461</v>
      </c>
      <c r="M1531" s="12">
        <v>27.33608997187174</v>
      </c>
    </row>
    <row r="1532" spans="1:13">
      <c r="A1532" t="s">
        <v>2209</v>
      </c>
      <c r="B1532">
        <v>3512506</v>
      </c>
      <c r="C1532" t="s">
        <v>178</v>
      </c>
      <c r="D1532">
        <v>2016</v>
      </c>
      <c r="E1532" t="s">
        <v>19</v>
      </c>
      <c r="F1532" s="6">
        <v>5347.890083005679</v>
      </c>
      <c r="G1532" s="12">
        <v>91.6881285456456</v>
      </c>
      <c r="H1532" s="6">
        <v>1445.587692150478</v>
      </c>
      <c r="I1532" s="6">
        <v>1297.682231008461</v>
      </c>
      <c r="J1532" s="6">
        <v>39981.17793936616</v>
      </c>
      <c r="K1532" s="8" t="s">
        <v>680</v>
      </c>
      <c r="L1532" s="12">
        <v>75</v>
      </c>
      <c r="M1532" s="12">
        <v>31.12472028309305</v>
      </c>
    </row>
    <row r="1533" spans="1:13">
      <c r="A1533" t="s">
        <v>2210</v>
      </c>
      <c r="B1533">
        <v>3512506</v>
      </c>
      <c r="C1533" t="s">
        <v>178</v>
      </c>
      <c r="D1533">
        <v>2017</v>
      </c>
      <c r="E1533" t="s">
        <v>19</v>
      </c>
      <c r="F1533" s="6">
        <v>4503.195165836879</v>
      </c>
      <c r="G1533" s="12">
        <v>91.79838215074136</v>
      </c>
      <c r="H1533" s="6">
        <v>1379.185284873039</v>
      </c>
      <c r="I1533" s="6">
        <v>1221.538935857757</v>
      </c>
      <c r="J1533" s="6">
        <v>41900.57359565973</v>
      </c>
      <c r="K1533" s="12">
        <v>7.3</v>
      </c>
      <c r="L1533" s="12">
        <v>85.91549295774648</v>
      </c>
      <c r="M1533" s="12">
        <v>26.50130355095003</v>
      </c>
    </row>
    <row r="1534" spans="1:13">
      <c r="A1534" t="s">
        <v>2211</v>
      </c>
      <c r="B1534">
        <v>3512506</v>
      </c>
      <c r="C1534" t="s">
        <v>178</v>
      </c>
      <c r="D1534">
        <v>2018</v>
      </c>
      <c r="E1534" t="s">
        <v>19</v>
      </c>
      <c r="F1534" s="6">
        <v>4780.925232809136</v>
      </c>
      <c r="G1534" s="12">
        <v>91.39724860474685</v>
      </c>
      <c r="H1534" s="6">
        <v>1545.261157955202</v>
      </c>
      <c r="I1534" s="6">
        <v>1404.72189499639</v>
      </c>
      <c r="J1534" s="6">
        <v>40030.67241582317</v>
      </c>
      <c r="K1534" s="8" t="s">
        <v>680</v>
      </c>
      <c r="L1534" s="12">
        <v>86.20689655172414</v>
      </c>
      <c r="M1534" s="12">
        <v>28.61861844359549</v>
      </c>
    </row>
    <row r="1535" spans="1:13">
      <c r="A1535" t="s">
        <v>2212</v>
      </c>
      <c r="B1535">
        <v>3512506</v>
      </c>
      <c r="C1535" t="s">
        <v>178</v>
      </c>
      <c r="D1535">
        <v>2019</v>
      </c>
      <c r="E1535" t="s">
        <v>19</v>
      </c>
      <c r="F1535" s="6">
        <v>5110.061622534096</v>
      </c>
      <c r="G1535" s="12">
        <v>90.52874787935201</v>
      </c>
      <c r="H1535" s="6">
        <v>1448.616893154675</v>
      </c>
      <c r="I1535" s="6">
        <v>1380.93198722235</v>
      </c>
      <c r="J1535" s="6">
        <v>38279.63581559664</v>
      </c>
      <c r="K1535" s="12">
        <v>7.3</v>
      </c>
      <c r="L1535" s="12">
        <v>81.48148148148148</v>
      </c>
      <c r="M1535" s="12">
        <v>30.95675330931156</v>
      </c>
    </row>
    <row r="1536" spans="1:13">
      <c r="A1536" t="s">
        <v>2213</v>
      </c>
      <c r="B1536">
        <v>3512506</v>
      </c>
      <c r="C1536" t="s">
        <v>178</v>
      </c>
      <c r="D1536">
        <v>2020</v>
      </c>
      <c r="E1536" t="s">
        <v>19</v>
      </c>
      <c r="F1536" s="6">
        <v>5188.199685976267</v>
      </c>
      <c r="G1536" s="12">
        <v>91.08492220468426</v>
      </c>
      <c r="H1536" s="6">
        <v>1475.257392754636</v>
      </c>
      <c r="I1536" s="6">
        <v>1215.371060794203</v>
      </c>
      <c r="J1536" s="6">
        <v>44237.33954731738</v>
      </c>
      <c r="K1536" s="8" t="s">
        <v>680</v>
      </c>
      <c r="L1536" s="12">
        <v>79.66101694915254</v>
      </c>
      <c r="M1536" s="12">
        <v>31.79847587534854</v>
      </c>
    </row>
    <row r="1537" spans="1:13">
      <c r="A1537" t="s">
        <v>2214</v>
      </c>
      <c r="B1537">
        <v>3512506</v>
      </c>
      <c r="C1537" t="s">
        <v>178</v>
      </c>
      <c r="D1537">
        <v>2021</v>
      </c>
      <c r="E1537" t="s">
        <v>19</v>
      </c>
      <c r="F1537" s="6">
        <v>5409.010811642023</v>
      </c>
      <c r="G1537" s="12">
        <v>90.37920081152534</v>
      </c>
      <c r="H1537" s="6">
        <v>1449.115245882482</v>
      </c>
      <c r="I1537" s="6">
        <v>1534.750664035761</v>
      </c>
      <c r="J1537" s="6">
        <v>44227.25118307189</v>
      </c>
      <c r="K1537" s="12">
        <v>6.5</v>
      </c>
      <c r="L1537" s="12">
        <v>84.21052631578948</v>
      </c>
      <c r="M1537" s="12">
        <v>33.51963999974562</v>
      </c>
    </row>
    <row r="1538" spans="1:13">
      <c r="A1538" t="s">
        <v>2215</v>
      </c>
      <c r="B1538">
        <v>3512506</v>
      </c>
      <c r="C1538" t="s">
        <v>178</v>
      </c>
      <c r="D1538">
        <v>2022</v>
      </c>
      <c r="E1538" t="s">
        <v>19</v>
      </c>
      <c r="F1538" s="6">
        <v>7177.961029538791</v>
      </c>
      <c r="G1538" s="12">
        <v>87.77875490630221</v>
      </c>
      <c r="H1538" s="6">
        <v>1996.639805922255</v>
      </c>
      <c r="I1538" s="6">
        <v>2085.266320567207</v>
      </c>
      <c r="J1538" s="6">
        <v>54590.62473789064</v>
      </c>
      <c r="K1538" s="8" t="s">
        <v>680</v>
      </c>
      <c r="L1538" s="12">
        <v>70.21276595744681</v>
      </c>
      <c r="M1538" s="12">
        <v>38.76098955950947</v>
      </c>
    </row>
    <row r="1539" spans="1:13">
      <c r="A1539" t="s">
        <v>2216</v>
      </c>
      <c r="B1539">
        <v>3512506</v>
      </c>
      <c r="C1539" t="s">
        <v>178</v>
      </c>
      <c r="D1539">
        <v>2023</v>
      </c>
      <c r="E1539" t="s">
        <v>19</v>
      </c>
      <c r="F1539" s="6">
        <v>7199.219775873425</v>
      </c>
      <c r="G1539" s="12">
        <v>85.90638405483767</v>
      </c>
      <c r="H1539" s="6">
        <v>2107.199520904992</v>
      </c>
      <c r="I1539" s="6">
        <v>2378.719735335521</v>
      </c>
      <c r="J1539" s="6">
        <v>67464.67632802078</v>
      </c>
      <c r="K1539" s="12">
        <v>6.9</v>
      </c>
      <c r="L1539" s="12">
        <v>82.97872340425532</v>
      </c>
      <c r="M1539" s="12">
        <v>39.22854855873429</v>
      </c>
    </row>
    <row r="1540" spans="1:13">
      <c r="A1540" t="s">
        <v>2217</v>
      </c>
      <c r="B1540">
        <v>3512506</v>
      </c>
      <c r="C1540" t="s">
        <v>178</v>
      </c>
      <c r="D1540">
        <v>2024</v>
      </c>
      <c r="E1540" t="s">
        <v>19</v>
      </c>
      <c r="F1540" s="6">
        <v>7634.757316240331</v>
      </c>
      <c r="G1540" s="12">
        <v>86.57312830278022</v>
      </c>
      <c r="H1540" s="6">
        <v>2422.154683115824</v>
      </c>
      <c r="I1540" s="6">
        <v>2369.643930565735</v>
      </c>
      <c r="J1540" s="8" t="s">
        <v>680</v>
      </c>
      <c r="K1540" s="8" t="s">
        <v>680</v>
      </c>
      <c r="L1540" s="12">
        <v>78.26086956521739</v>
      </c>
      <c r="M1540" s="12">
        <v>41.97589572468934</v>
      </c>
    </row>
    <row r="1541" spans="1:13">
      <c r="A1541" t="s">
        <v>2218</v>
      </c>
      <c r="B1541">
        <v>3512506</v>
      </c>
      <c r="C1541" t="s">
        <v>178</v>
      </c>
      <c r="D1541">
        <v>2025</v>
      </c>
      <c r="E1541" t="s">
        <v>19</v>
      </c>
      <c r="F1541" s="6">
        <v>7952.879642078489</v>
      </c>
      <c r="G1541" s="12">
        <v>89.45854793498447</v>
      </c>
      <c r="H1541" s="6">
        <v>2576.162103924419</v>
      </c>
      <c r="I1541" s="6">
        <v>2621.58203125</v>
      </c>
      <c r="J1541" s="8" t="s">
        <v>680</v>
      </c>
      <c r="K1541" s="8" t="s">
        <v>680</v>
      </c>
      <c r="L1541" s="8" t="s">
        <v>680</v>
      </c>
      <c r="M1541" s="12">
        <v>43.77264955</v>
      </c>
    </row>
    <row r="1542" spans="1:13">
      <c r="A1542" t="s">
        <v>2219</v>
      </c>
      <c r="B1542">
        <v>3512605</v>
      </c>
      <c r="C1542" t="s">
        <v>179</v>
      </c>
      <c r="D1542">
        <v>2015</v>
      </c>
      <c r="E1542" t="s">
        <v>11</v>
      </c>
      <c r="F1542" s="6">
        <v>6209.070777214793</v>
      </c>
      <c r="G1542" s="12">
        <v>78.49054307825683</v>
      </c>
      <c r="H1542" s="6">
        <v>1447.753011401649</v>
      </c>
      <c r="I1542" s="6">
        <v>1281.592776801386</v>
      </c>
      <c r="J1542" s="6">
        <v>22275.50309759734</v>
      </c>
      <c r="K1542" s="12">
        <v>5.6</v>
      </c>
      <c r="L1542" s="12">
        <v>80.85106382978724</v>
      </c>
      <c r="M1542" s="12">
        <v>30.56104636545121</v>
      </c>
    </row>
    <row r="1543" spans="1:13">
      <c r="A1543" t="s">
        <v>2220</v>
      </c>
      <c r="B1543">
        <v>3512605</v>
      </c>
      <c r="C1543" t="s">
        <v>179</v>
      </c>
      <c r="D1543">
        <v>2016</v>
      </c>
      <c r="E1543" t="s">
        <v>11</v>
      </c>
      <c r="F1543" s="6">
        <v>6249.887868319573</v>
      </c>
      <c r="G1543" s="12">
        <v>80.07821557973948</v>
      </c>
      <c r="H1543" s="6">
        <v>1401.105820069062</v>
      </c>
      <c r="I1543" s="6">
        <v>1262.239363570447</v>
      </c>
      <c r="J1543" s="6">
        <v>25801.33050760425</v>
      </c>
      <c r="K1543" s="8" t="s">
        <v>680</v>
      </c>
      <c r="L1543" s="12">
        <v>75.47169811320755</v>
      </c>
      <c r="M1543" s="12">
        <v>30.50570268526784</v>
      </c>
    </row>
    <row r="1544" spans="1:13">
      <c r="A1544" t="s">
        <v>2221</v>
      </c>
      <c r="B1544">
        <v>3512605</v>
      </c>
      <c r="C1544" t="s">
        <v>179</v>
      </c>
      <c r="D1544">
        <v>2017</v>
      </c>
      <c r="E1544" t="s">
        <v>11</v>
      </c>
      <c r="F1544" s="6">
        <v>6187.917203475849</v>
      </c>
      <c r="G1544" s="12">
        <v>79.74655057426912</v>
      </c>
      <c r="H1544" s="6">
        <v>1395.728270352357</v>
      </c>
      <c r="I1544" s="6">
        <v>1126.828388484694</v>
      </c>
      <c r="J1544" s="6">
        <v>25187.87441231928</v>
      </c>
      <c r="K1544" s="12">
        <v>6.3</v>
      </c>
      <c r="L1544" s="12">
        <v>82.35294117647059</v>
      </c>
      <c r="M1544" s="12">
        <v>29.94951926482311</v>
      </c>
    </row>
    <row r="1545" spans="1:13">
      <c r="A1545" t="s">
        <v>2222</v>
      </c>
      <c r="B1545">
        <v>3512605</v>
      </c>
      <c r="C1545" t="s">
        <v>179</v>
      </c>
      <c r="D1545">
        <v>2018</v>
      </c>
      <c r="E1545" t="s">
        <v>11</v>
      </c>
      <c r="F1545" s="6">
        <v>7087.798259941331</v>
      </c>
      <c r="G1545" s="12">
        <v>76.97995253722682</v>
      </c>
      <c r="H1545" s="6">
        <v>1623.622947385516</v>
      </c>
      <c r="I1545" s="6">
        <v>1329.640398787509</v>
      </c>
      <c r="J1545" s="6">
        <v>23259.68250708458</v>
      </c>
      <c r="K1545" s="8" t="s">
        <v>680</v>
      </c>
      <c r="L1545" s="12">
        <v>85.36585365853658</v>
      </c>
      <c r="M1545" s="12">
        <v>33.51111017300261</v>
      </c>
    </row>
    <row r="1546" spans="1:13">
      <c r="A1546" t="s">
        <v>2223</v>
      </c>
      <c r="B1546">
        <v>3512605</v>
      </c>
      <c r="C1546" t="s">
        <v>179</v>
      </c>
      <c r="D1546">
        <v>2019</v>
      </c>
      <c r="E1546" t="s">
        <v>11</v>
      </c>
      <c r="F1546" s="6">
        <v>7394.655203452393</v>
      </c>
      <c r="G1546" s="12">
        <v>77.13879935064921</v>
      </c>
      <c r="H1546" s="6">
        <v>1782.385740902052</v>
      </c>
      <c r="I1546" s="6">
        <v>1459.045016543369</v>
      </c>
      <c r="J1546" s="6">
        <v>26009.38551081774</v>
      </c>
      <c r="K1546" s="12">
        <v>6.4</v>
      </c>
      <c r="L1546" s="12">
        <v>92.30769230769231</v>
      </c>
      <c r="M1546" s="12">
        <v>34.61438100736065</v>
      </c>
    </row>
    <row r="1547" spans="1:13">
      <c r="A1547" t="s">
        <v>2224</v>
      </c>
      <c r="B1547">
        <v>3512605</v>
      </c>
      <c r="C1547" t="s">
        <v>179</v>
      </c>
      <c r="D1547">
        <v>2020</v>
      </c>
      <c r="E1547" t="s">
        <v>11</v>
      </c>
      <c r="F1547" s="6">
        <v>7307.019509551536</v>
      </c>
      <c r="G1547" s="12">
        <v>79.74033690776619</v>
      </c>
      <c r="H1547" s="6">
        <v>1726.223931694657</v>
      </c>
      <c r="I1547" s="6">
        <v>1251.993531281505</v>
      </c>
      <c r="J1547" s="6">
        <v>37187.67774221793</v>
      </c>
      <c r="K1547" s="8" t="s">
        <v>680</v>
      </c>
      <c r="L1547" s="12">
        <v>84.31372549019608</v>
      </c>
      <c r="M1547" s="12">
        <v>33.86803542677137</v>
      </c>
    </row>
    <row r="1548" spans="1:13">
      <c r="A1548" t="s">
        <v>2225</v>
      </c>
      <c r="B1548">
        <v>3512605</v>
      </c>
      <c r="C1548" t="s">
        <v>179</v>
      </c>
      <c r="D1548">
        <v>2021</v>
      </c>
      <c r="E1548" t="s">
        <v>11</v>
      </c>
      <c r="F1548" s="6">
        <v>7175.021500408892</v>
      </c>
      <c r="G1548" s="12">
        <v>89.55043424448317</v>
      </c>
      <c r="H1548" s="6">
        <v>1783.633933839733</v>
      </c>
      <c r="I1548" s="6">
        <v>1482.89866319144</v>
      </c>
      <c r="J1548" s="6">
        <v>38518.37748241868</v>
      </c>
      <c r="K1548" s="12">
        <v>6.3</v>
      </c>
      <c r="L1548" s="12">
        <v>93.18181818181819</v>
      </c>
      <c r="M1548" s="12">
        <v>32.94052370837722</v>
      </c>
    </row>
    <row r="1549" spans="1:13">
      <c r="A1549" t="s">
        <v>2226</v>
      </c>
      <c r="B1549">
        <v>3512605</v>
      </c>
      <c r="C1549" t="s">
        <v>179</v>
      </c>
      <c r="D1549">
        <v>2022</v>
      </c>
      <c r="E1549" t="s">
        <v>11</v>
      </c>
      <c r="F1549" s="6">
        <v>9585.441043968336</v>
      </c>
      <c r="G1549" s="12">
        <v>87.07710754801323</v>
      </c>
      <c r="H1549" s="6">
        <v>1988.771777889408</v>
      </c>
      <c r="I1549" s="6">
        <v>1991.926945627876</v>
      </c>
      <c r="J1549" s="6">
        <v>38500.6966221777</v>
      </c>
      <c r="K1549" s="8" t="s">
        <v>680</v>
      </c>
      <c r="L1549" s="12">
        <v>80.48780487804878</v>
      </c>
      <c r="M1549" s="12">
        <v>41.02568766818448</v>
      </c>
    </row>
    <row r="1550" spans="1:13">
      <c r="A1550" t="s">
        <v>2227</v>
      </c>
      <c r="B1550">
        <v>3512605</v>
      </c>
      <c r="C1550" t="s">
        <v>179</v>
      </c>
      <c r="D1550">
        <v>2023</v>
      </c>
      <c r="E1550" t="s">
        <v>11</v>
      </c>
      <c r="F1550" s="6">
        <v>9741.906925774576</v>
      </c>
      <c r="G1550" s="12">
        <v>84.7789140025492</v>
      </c>
      <c r="H1550" s="6">
        <v>2684.537897818203</v>
      </c>
      <c r="I1550" s="6">
        <v>2242.328207392407</v>
      </c>
      <c r="J1550" s="6">
        <v>42396.73774625763</v>
      </c>
      <c r="K1550" s="12">
        <v>6.6</v>
      </c>
      <c r="L1550" s="12">
        <v>84.09090909090909</v>
      </c>
      <c r="M1550" s="12">
        <v>41.7684259442585</v>
      </c>
    </row>
    <row r="1551" spans="1:13">
      <c r="A1551" t="s">
        <v>2228</v>
      </c>
      <c r="B1551">
        <v>3512605</v>
      </c>
      <c r="C1551" t="s">
        <v>179</v>
      </c>
      <c r="D1551">
        <v>2024</v>
      </c>
      <c r="E1551" t="s">
        <v>11</v>
      </c>
      <c r="F1551" s="6">
        <v>11082.41491265726</v>
      </c>
      <c r="G1551" s="12">
        <v>84.88323598313491</v>
      </c>
      <c r="H1551" s="6">
        <v>2351.045711419594</v>
      </c>
      <c r="I1551" s="6">
        <v>2480.10268165242</v>
      </c>
      <c r="J1551" s="8" t="s">
        <v>680</v>
      </c>
      <c r="K1551" s="8" t="s">
        <v>680</v>
      </c>
      <c r="L1551" s="12">
        <v>98.18181818181819</v>
      </c>
      <c r="M1551" s="12">
        <v>47.59897204986294</v>
      </c>
    </row>
    <row r="1552" spans="1:13">
      <c r="A1552" t="s">
        <v>2229</v>
      </c>
      <c r="B1552">
        <v>3512605</v>
      </c>
      <c r="C1552" t="s">
        <v>179</v>
      </c>
      <c r="D1552">
        <v>2025</v>
      </c>
      <c r="E1552" t="s">
        <v>11</v>
      </c>
      <c r="F1552" s="6">
        <v>11946.64133224069</v>
      </c>
      <c r="G1552" s="12">
        <v>82.22742008031641</v>
      </c>
      <c r="H1552" s="6">
        <v>2952.274059939124</v>
      </c>
      <c r="I1552" s="6">
        <v>2574.431697494732</v>
      </c>
      <c r="J1552" s="8" t="s">
        <v>680</v>
      </c>
      <c r="K1552" s="8" t="s">
        <v>680</v>
      </c>
      <c r="L1552" s="8" t="s">
        <v>680</v>
      </c>
      <c r="M1552" s="12">
        <v>51.02410513</v>
      </c>
    </row>
    <row r="1553" spans="1:13">
      <c r="A1553" t="s">
        <v>2230</v>
      </c>
      <c r="B1553">
        <v>3512704</v>
      </c>
      <c r="C1553" t="s">
        <v>180</v>
      </c>
      <c r="D1553">
        <v>2015</v>
      </c>
      <c r="E1553" t="s">
        <v>11</v>
      </c>
      <c r="F1553" s="6">
        <v>9430.002414906492</v>
      </c>
      <c r="G1553" s="12">
        <v>81.51842843043319</v>
      </c>
      <c r="H1553" s="6">
        <v>2040.502730942604</v>
      </c>
      <c r="I1553" s="6">
        <v>2724.903298445948</v>
      </c>
      <c r="J1553" s="6">
        <v>65988.86692080989</v>
      </c>
      <c r="K1553" s="12">
        <v>5.7</v>
      </c>
      <c r="L1553" s="12">
        <v>84.61538461538461</v>
      </c>
      <c r="M1553" s="12">
        <v>38.0594897465626</v>
      </c>
    </row>
    <row r="1554" spans="1:13">
      <c r="A1554" t="s">
        <v>2231</v>
      </c>
      <c r="B1554">
        <v>3512704</v>
      </c>
      <c r="C1554" t="s">
        <v>180</v>
      </c>
      <c r="D1554">
        <v>2016</v>
      </c>
      <c r="E1554" t="s">
        <v>11</v>
      </c>
      <c r="F1554" s="6">
        <v>8368.515889019625</v>
      </c>
      <c r="G1554" s="12">
        <v>81.7669991485123</v>
      </c>
      <c r="H1554" s="6">
        <v>1994.965322708194</v>
      </c>
      <c r="I1554" s="6">
        <v>3022.438843093966</v>
      </c>
      <c r="J1554" s="6">
        <v>75643.10493541881</v>
      </c>
      <c r="K1554" s="8" t="s">
        <v>680</v>
      </c>
      <c r="L1554" s="12">
        <v>84.78260869565217</v>
      </c>
      <c r="M1554" s="12">
        <v>33.85064677108439</v>
      </c>
    </row>
    <row r="1555" spans="1:13">
      <c r="A1555" t="s">
        <v>2232</v>
      </c>
      <c r="B1555">
        <v>3512704</v>
      </c>
      <c r="C1555" t="s">
        <v>180</v>
      </c>
      <c r="D1555">
        <v>2017</v>
      </c>
      <c r="E1555" t="s">
        <v>11</v>
      </c>
      <c r="F1555" s="6">
        <v>8146.366235013545</v>
      </c>
      <c r="G1555" s="12">
        <v>80.9800492218686</v>
      </c>
      <c r="H1555" s="6">
        <v>2190.792959390025</v>
      </c>
      <c r="I1555" s="6">
        <v>2664.597026669828</v>
      </c>
      <c r="J1555" s="6">
        <v>76634.30434398957</v>
      </c>
      <c r="K1555" s="12">
        <v>6.6</v>
      </c>
      <c r="L1555" s="12">
        <v>92.5925925925926</v>
      </c>
      <c r="M1555" s="12">
        <v>33.02536871674491</v>
      </c>
    </row>
    <row r="1556" spans="1:13">
      <c r="A1556" t="s">
        <v>2233</v>
      </c>
      <c r="B1556">
        <v>3512704</v>
      </c>
      <c r="C1556" t="s">
        <v>180</v>
      </c>
      <c r="D1556">
        <v>2018</v>
      </c>
      <c r="E1556" t="s">
        <v>11</v>
      </c>
      <c r="F1556" s="6">
        <v>8390.856493869655</v>
      </c>
      <c r="G1556" s="12">
        <v>80.39093113212941</v>
      </c>
      <c r="H1556" s="6">
        <v>2184.411442950519</v>
      </c>
      <c r="I1556" s="6">
        <v>2701.558951828466</v>
      </c>
      <c r="J1556" s="6">
        <v>87425.82887313564</v>
      </c>
      <c r="K1556" s="8" t="s">
        <v>680</v>
      </c>
      <c r="L1556" s="12">
        <v>75.55555555555556</v>
      </c>
      <c r="M1556" s="12">
        <v>33.95779623069049</v>
      </c>
    </row>
    <row r="1557" spans="1:13">
      <c r="A1557" t="s">
        <v>2234</v>
      </c>
      <c r="B1557">
        <v>3512704</v>
      </c>
      <c r="C1557" t="s">
        <v>180</v>
      </c>
      <c r="D1557">
        <v>2019</v>
      </c>
      <c r="E1557" t="s">
        <v>11</v>
      </c>
      <c r="F1557" s="6">
        <v>8758.450582341342</v>
      </c>
      <c r="G1557" s="12">
        <v>81.0320173448645</v>
      </c>
      <c r="H1557" s="6">
        <v>2109.181225192541</v>
      </c>
      <c r="I1557" s="6">
        <v>2711.793960782496</v>
      </c>
      <c r="J1557" s="6">
        <v>83397.53120818286</v>
      </c>
      <c r="K1557" s="12">
        <v>6</v>
      </c>
      <c r="L1557" s="12">
        <v>93.10344827586206</v>
      </c>
      <c r="M1557" s="12">
        <v>35.51551711139415</v>
      </c>
    </row>
    <row r="1558" spans="1:13">
      <c r="A1558" t="s">
        <v>2235</v>
      </c>
      <c r="B1558">
        <v>3512704</v>
      </c>
      <c r="C1558" t="s">
        <v>180</v>
      </c>
      <c r="D1558">
        <v>2020</v>
      </c>
      <c r="E1558" t="s">
        <v>11</v>
      </c>
      <c r="F1558" s="6">
        <v>8701.538253573604</v>
      </c>
      <c r="G1558" s="12">
        <v>82.71355982877932</v>
      </c>
      <c r="H1558" s="6">
        <v>2408.020958859746</v>
      </c>
      <c r="I1558" s="6">
        <v>2704.83889762405</v>
      </c>
      <c r="J1558" s="6">
        <v>90842.21530889731</v>
      </c>
      <c r="K1558" s="8" t="s">
        <v>680</v>
      </c>
      <c r="L1558" s="12">
        <v>91.2280701754386</v>
      </c>
      <c r="M1558" s="12">
        <v>35.36305146252312</v>
      </c>
    </row>
    <row r="1559" spans="1:13">
      <c r="A1559" t="s">
        <v>2236</v>
      </c>
      <c r="B1559">
        <v>3512704</v>
      </c>
      <c r="C1559" t="s">
        <v>180</v>
      </c>
      <c r="D1559">
        <v>2021</v>
      </c>
      <c r="E1559" t="s">
        <v>11</v>
      </c>
      <c r="F1559" s="6">
        <v>9487.449382687344</v>
      </c>
      <c r="G1559" s="12">
        <v>85.05530618948916</v>
      </c>
      <c r="H1559" s="6">
        <v>2456.952505913787</v>
      </c>
      <c r="I1559" s="6">
        <v>2665.519171574532</v>
      </c>
      <c r="J1559" s="6">
        <v>106148.4935939396</v>
      </c>
      <c r="K1559" s="12">
        <v>5.9</v>
      </c>
      <c r="L1559" s="12">
        <v>86.84210526315789</v>
      </c>
      <c r="M1559" s="12">
        <v>38.63289388630287</v>
      </c>
    </row>
    <row r="1560" spans="1:13">
      <c r="A1560" t="s">
        <v>2237</v>
      </c>
      <c r="B1560">
        <v>3512704</v>
      </c>
      <c r="C1560" t="s">
        <v>180</v>
      </c>
      <c r="D1560">
        <v>2022</v>
      </c>
      <c r="E1560" t="s">
        <v>11</v>
      </c>
      <c r="F1560" s="6">
        <v>10352.32676849684</v>
      </c>
      <c r="G1560" s="12">
        <v>80.70399053743557</v>
      </c>
      <c r="H1560" s="6">
        <v>2441.609612520249</v>
      </c>
      <c r="I1560" s="6">
        <v>3180.011624759233</v>
      </c>
      <c r="J1560" s="6">
        <v>92972.93656387378</v>
      </c>
      <c r="K1560" s="8" t="s">
        <v>680</v>
      </c>
      <c r="L1560" s="12">
        <v>92.5</v>
      </c>
      <c r="M1560" s="12">
        <v>43.42801079384424</v>
      </c>
    </row>
    <row r="1561" spans="1:13">
      <c r="A1561" t="s">
        <v>2238</v>
      </c>
      <c r="B1561">
        <v>3512704</v>
      </c>
      <c r="C1561" t="s">
        <v>180</v>
      </c>
      <c r="D1561">
        <v>2023</v>
      </c>
      <c r="E1561" t="s">
        <v>11</v>
      </c>
      <c r="F1561" s="6">
        <v>10123.82498452386</v>
      </c>
      <c r="G1561" s="12">
        <v>79.8895625389016</v>
      </c>
      <c r="H1561" s="6">
        <v>2540.906753658623</v>
      </c>
      <c r="I1561" s="6">
        <v>3456.837797240903</v>
      </c>
      <c r="J1561" s="6">
        <v>91664.56675800167</v>
      </c>
      <c r="K1561" s="12">
        <v>6.8</v>
      </c>
      <c r="L1561" s="12">
        <v>85</v>
      </c>
      <c r="M1561" s="12">
        <v>42.92501793438117</v>
      </c>
    </row>
    <row r="1562" spans="1:13">
      <c r="A1562" t="s">
        <v>2239</v>
      </c>
      <c r="B1562">
        <v>3512704</v>
      </c>
      <c r="C1562" t="s">
        <v>180</v>
      </c>
      <c r="D1562">
        <v>2024</v>
      </c>
      <c r="E1562" t="s">
        <v>11</v>
      </c>
      <c r="F1562" s="6">
        <v>11075.45189789309</v>
      </c>
      <c r="G1562" s="12">
        <v>79.4870890017135</v>
      </c>
      <c r="H1562" s="6">
        <v>3020.441239814652</v>
      </c>
      <c r="I1562" s="6">
        <v>3465.455844532324</v>
      </c>
      <c r="J1562" s="8" t="s">
        <v>680</v>
      </c>
      <c r="K1562" s="8" t="s">
        <v>680</v>
      </c>
      <c r="L1562" s="12">
        <v>100</v>
      </c>
      <c r="M1562" s="12">
        <v>47.4583113824719</v>
      </c>
    </row>
    <row r="1563" spans="1:13">
      <c r="A1563" t="s">
        <v>2240</v>
      </c>
      <c r="B1563">
        <v>3512704</v>
      </c>
      <c r="C1563" t="s">
        <v>180</v>
      </c>
      <c r="D1563">
        <v>2025</v>
      </c>
      <c r="E1563" t="s">
        <v>11</v>
      </c>
      <c r="F1563" s="6">
        <v>11589.69921787709</v>
      </c>
      <c r="G1563" s="12">
        <v>80.72609555190718</v>
      </c>
      <c r="H1563" s="6">
        <v>3634.791506052142</v>
      </c>
      <c r="I1563" s="6">
        <v>3717.023829143389</v>
      </c>
      <c r="J1563" s="8" t="s">
        <v>680</v>
      </c>
      <c r="K1563" s="8" t="s">
        <v>680</v>
      </c>
      <c r="L1563" s="8" t="s">
        <v>680</v>
      </c>
      <c r="M1563" s="12">
        <v>49.78934784</v>
      </c>
    </row>
    <row r="1564" spans="1:13">
      <c r="A1564" t="s">
        <v>2241</v>
      </c>
      <c r="B1564">
        <v>3512803</v>
      </c>
      <c r="C1564" t="s">
        <v>182</v>
      </c>
      <c r="D1564">
        <v>2015</v>
      </c>
      <c r="E1564" t="s">
        <v>38</v>
      </c>
      <c r="F1564" s="6">
        <v>3477.35049612991</v>
      </c>
      <c r="G1564" s="12">
        <v>77.3524179496474</v>
      </c>
      <c r="H1564" s="6">
        <v>839.6373718019576</v>
      </c>
      <c r="I1564" s="6">
        <v>1389.086861676199</v>
      </c>
      <c r="J1564" s="6">
        <v>32197.08095649086</v>
      </c>
      <c r="K1564" s="12">
        <v>6.2</v>
      </c>
      <c r="L1564" s="12">
        <v>80.1040312093628</v>
      </c>
      <c r="M1564" s="12">
        <v>232.3113545949508</v>
      </c>
    </row>
    <row r="1565" spans="1:13">
      <c r="A1565" t="s">
        <v>2242</v>
      </c>
      <c r="B1565">
        <v>3512803</v>
      </c>
      <c r="C1565" t="s">
        <v>182</v>
      </c>
      <c r="D1565">
        <v>2016</v>
      </c>
      <c r="E1565" t="s">
        <v>38</v>
      </c>
      <c r="F1565" s="6">
        <v>3366.445292777939</v>
      </c>
      <c r="G1565" s="12">
        <v>77.43772431250666</v>
      </c>
      <c r="H1565" s="6">
        <v>798.0776536738617</v>
      </c>
      <c r="I1565" s="6">
        <v>1396.871276283583</v>
      </c>
      <c r="J1565" s="6">
        <v>36265.52351168935</v>
      </c>
      <c r="K1565" s="8" t="s">
        <v>680</v>
      </c>
      <c r="L1565" s="12">
        <v>79.22272047832585</v>
      </c>
      <c r="M1565" s="12">
        <v>228.7836220971888</v>
      </c>
    </row>
    <row r="1566" spans="1:13">
      <c r="A1566" t="s">
        <v>2243</v>
      </c>
      <c r="B1566">
        <v>3512803</v>
      </c>
      <c r="C1566" t="s">
        <v>182</v>
      </c>
      <c r="D1566">
        <v>2017</v>
      </c>
      <c r="E1566" t="s">
        <v>38</v>
      </c>
      <c r="F1566" s="6">
        <v>3397.788601656249</v>
      </c>
      <c r="G1566" s="12">
        <v>73.24253255792883</v>
      </c>
      <c r="H1566" s="6">
        <v>695.0959629995534</v>
      </c>
      <c r="I1566" s="6">
        <v>1293.174043712387</v>
      </c>
      <c r="J1566" s="6">
        <v>33695.30009170509</v>
      </c>
      <c r="K1566" s="12">
        <v>6.8</v>
      </c>
      <c r="L1566" s="12">
        <v>78.31491712707182</v>
      </c>
      <c r="M1566" s="12">
        <v>234.7396233340236</v>
      </c>
    </row>
    <row r="1567" spans="1:13">
      <c r="A1567" t="s">
        <v>2244</v>
      </c>
      <c r="B1567">
        <v>3512803</v>
      </c>
      <c r="C1567" t="s">
        <v>182</v>
      </c>
      <c r="D1567">
        <v>2018</v>
      </c>
      <c r="E1567" t="s">
        <v>38</v>
      </c>
      <c r="F1567" s="6">
        <v>3405.312802653205</v>
      </c>
      <c r="G1567" s="12">
        <v>74.88285274218491</v>
      </c>
      <c r="H1567" s="6">
        <v>797.243264318034</v>
      </c>
      <c r="I1567" s="6">
        <v>1277.847488863413</v>
      </c>
      <c r="J1567" s="6">
        <v>32427.54709863416</v>
      </c>
      <c r="K1567" s="8" t="s">
        <v>680</v>
      </c>
      <c r="L1567" s="12">
        <v>84.40860215053763</v>
      </c>
      <c r="M1567" s="12">
        <v>241.7703983627723</v>
      </c>
    </row>
    <row r="1568" spans="1:13">
      <c r="A1568" t="s">
        <v>2245</v>
      </c>
      <c r="B1568">
        <v>3512803</v>
      </c>
      <c r="C1568" t="s">
        <v>182</v>
      </c>
      <c r="D1568">
        <v>2019</v>
      </c>
      <c r="E1568" t="s">
        <v>38</v>
      </c>
      <c r="F1568" s="6">
        <v>3454.036002530167</v>
      </c>
      <c r="G1568" s="12">
        <v>75.08299061733037</v>
      </c>
      <c r="H1568" s="6">
        <v>813.3395359989679</v>
      </c>
      <c r="I1568" s="6">
        <v>1259.894451872117</v>
      </c>
      <c r="J1568" s="6">
        <v>33673.11591640929</v>
      </c>
      <c r="K1568" s="12">
        <v>6.6</v>
      </c>
      <c r="L1568" s="12">
        <v>85.93996840442338</v>
      </c>
      <c r="M1568" s="12">
        <v>249.5610092548096</v>
      </c>
    </row>
    <row r="1569" spans="1:13">
      <c r="A1569" t="s">
        <v>2246</v>
      </c>
      <c r="B1569">
        <v>3512803</v>
      </c>
      <c r="C1569" t="s">
        <v>182</v>
      </c>
      <c r="D1569">
        <v>2020</v>
      </c>
      <c r="E1569" t="s">
        <v>38</v>
      </c>
      <c r="F1569" s="6">
        <v>3560.948597841362</v>
      </c>
      <c r="G1569" s="12">
        <v>77.84464179959996</v>
      </c>
      <c r="H1569" s="6">
        <v>859.6852159779255</v>
      </c>
      <c r="I1569" s="6">
        <v>1243.15681543567</v>
      </c>
      <c r="J1569" s="6">
        <v>36197.80442039733</v>
      </c>
      <c r="K1569" s="8" t="s">
        <v>680</v>
      </c>
      <c r="L1569" s="12">
        <v>87.84</v>
      </c>
      <c r="M1569" s="12">
        <v>261.6371372777962</v>
      </c>
    </row>
    <row r="1570" spans="1:13">
      <c r="A1570" t="s">
        <v>2247</v>
      </c>
      <c r="B1570">
        <v>3512803</v>
      </c>
      <c r="C1570" t="s">
        <v>182</v>
      </c>
      <c r="D1570">
        <v>2021</v>
      </c>
      <c r="E1570" t="s">
        <v>38</v>
      </c>
      <c r="F1570" s="6">
        <v>3784.692240385368</v>
      </c>
      <c r="G1570" s="12">
        <v>76.73003227029824</v>
      </c>
      <c r="H1570" s="6">
        <v>884.2891169347677</v>
      </c>
      <c r="I1570" s="6">
        <v>1310.754286230431</v>
      </c>
      <c r="J1570" s="6">
        <v>35397.98275012615</v>
      </c>
      <c r="K1570" s="12">
        <v>6.2</v>
      </c>
      <c r="L1570" s="12">
        <v>87.76758409785933</v>
      </c>
      <c r="M1570" s="12">
        <v>282.5726920516524</v>
      </c>
    </row>
    <row r="1571" spans="1:13">
      <c r="A1571" t="s">
        <v>2248</v>
      </c>
      <c r="B1571">
        <v>3512803</v>
      </c>
      <c r="C1571" t="s">
        <v>182</v>
      </c>
      <c r="D1571">
        <v>2022</v>
      </c>
      <c r="E1571" t="s">
        <v>38</v>
      </c>
      <c r="F1571" s="6">
        <v>5214.673351279368</v>
      </c>
      <c r="G1571" s="12">
        <v>76.56433674084725</v>
      </c>
      <c r="H1571" s="6">
        <v>1250.863383245445</v>
      </c>
      <c r="I1571" s="6">
        <v>2061.497084516226</v>
      </c>
      <c r="J1571" s="6">
        <v>39498.74594548337</v>
      </c>
      <c r="K1571" s="8" t="s">
        <v>680</v>
      </c>
      <c r="L1571" s="12">
        <v>81.86274509803921</v>
      </c>
      <c r="M1571" s="12">
        <v>311.6966702260216</v>
      </c>
    </row>
    <row r="1572" spans="1:13">
      <c r="A1572" t="s">
        <v>2249</v>
      </c>
      <c r="B1572">
        <v>3512803</v>
      </c>
      <c r="C1572" t="s">
        <v>182</v>
      </c>
      <c r="D1572">
        <v>2023</v>
      </c>
      <c r="E1572" t="s">
        <v>38</v>
      </c>
      <c r="F1572" s="6">
        <v>4989.569659747163</v>
      </c>
      <c r="G1572" s="12">
        <v>75.5501546113489</v>
      </c>
      <c r="H1572" s="6">
        <v>1338.932153945685</v>
      </c>
      <c r="I1572" s="6">
        <v>2220.568212328715</v>
      </c>
      <c r="J1572" s="6">
        <v>41917.45188159213</v>
      </c>
      <c r="K1572" s="12">
        <v>6.6</v>
      </c>
      <c r="L1572" s="12">
        <v>84.13223140495867</v>
      </c>
      <c r="M1572" s="12">
        <v>301.8115843636163</v>
      </c>
    </row>
    <row r="1573" spans="1:13">
      <c r="A1573" t="s">
        <v>2250</v>
      </c>
      <c r="B1573">
        <v>3512803</v>
      </c>
      <c r="C1573" t="s">
        <v>182</v>
      </c>
      <c r="D1573">
        <v>2024</v>
      </c>
      <c r="E1573" t="s">
        <v>38</v>
      </c>
      <c r="F1573" s="6">
        <v>5339.005130313231</v>
      </c>
      <c r="G1573" s="12">
        <v>74.90446408782584</v>
      </c>
      <c r="H1573" s="6">
        <v>1383.108256347439</v>
      </c>
      <c r="I1573" s="6">
        <v>2145.243915009692</v>
      </c>
      <c r="J1573" s="8" t="s">
        <v>680</v>
      </c>
      <c r="K1573" s="8" t="s">
        <v>680</v>
      </c>
      <c r="L1573" s="12">
        <v>88.24626865671642</v>
      </c>
      <c r="M1573" s="12">
        <v>326.768469995691</v>
      </c>
    </row>
    <row r="1574" spans="1:13">
      <c r="A1574" t="s">
        <v>2251</v>
      </c>
      <c r="B1574">
        <v>3512803</v>
      </c>
      <c r="C1574" t="s">
        <v>182</v>
      </c>
      <c r="D1574">
        <v>2025</v>
      </c>
      <c r="E1574" t="s">
        <v>38</v>
      </c>
      <c r="F1574" s="6">
        <v>5360.453822322494</v>
      </c>
      <c r="G1574" s="12">
        <v>76.5541540082891</v>
      </c>
      <c r="H1574" s="6">
        <v>1359.182694263247</v>
      </c>
      <c r="I1574" s="6">
        <v>2060.582446253699</v>
      </c>
      <c r="J1574" s="8" t="s">
        <v>680</v>
      </c>
      <c r="K1574" s="8" t="s">
        <v>680</v>
      </c>
      <c r="L1574" s="8" t="s">
        <v>680</v>
      </c>
      <c r="M1574" s="12">
        <v>327.88287895</v>
      </c>
    </row>
    <row r="1575" spans="1:13">
      <c r="A1575" t="s">
        <v>2252</v>
      </c>
      <c r="B1575">
        <v>3512902</v>
      </c>
      <c r="C1575" t="s">
        <v>181</v>
      </c>
      <c r="D1575">
        <v>2015</v>
      </c>
      <c r="E1575" t="s">
        <v>19</v>
      </c>
      <c r="F1575" s="6">
        <v>5874.384097147582</v>
      </c>
      <c r="G1575" s="12">
        <v>87.57353462678324</v>
      </c>
      <c r="H1575" s="6">
        <v>1217.512643699031</v>
      </c>
      <c r="I1575" s="6">
        <v>1978.665530745197</v>
      </c>
      <c r="J1575" s="6">
        <v>49887.03742851615</v>
      </c>
      <c r="K1575" s="12">
        <v>5.8</v>
      </c>
      <c r="L1575" s="12">
        <v>89.65517241379311</v>
      </c>
      <c r="M1575" s="12">
        <v>43.39994970972634</v>
      </c>
    </row>
    <row r="1576" spans="1:13">
      <c r="A1576" t="s">
        <v>2253</v>
      </c>
      <c r="B1576">
        <v>3512902</v>
      </c>
      <c r="C1576" t="s">
        <v>181</v>
      </c>
      <c r="D1576">
        <v>2016</v>
      </c>
      <c r="E1576" t="s">
        <v>19</v>
      </c>
      <c r="F1576" s="6">
        <v>5636.443069799546</v>
      </c>
      <c r="G1576" s="12">
        <v>89.3599088548273</v>
      </c>
      <c r="H1576" s="6">
        <v>1119.610601457413</v>
      </c>
      <c r="I1576" s="6">
        <v>1662.193977241993</v>
      </c>
      <c r="J1576" s="6">
        <v>43432.54192347796</v>
      </c>
      <c r="K1576" s="8" t="s">
        <v>680</v>
      </c>
      <c r="L1576" s="12">
        <v>91.66666666666667</v>
      </c>
      <c r="M1576" s="12">
        <v>41.60258629819045</v>
      </c>
    </row>
    <row r="1577" spans="1:13">
      <c r="A1577" t="s">
        <v>2254</v>
      </c>
      <c r="B1577">
        <v>3512902</v>
      </c>
      <c r="C1577" t="s">
        <v>181</v>
      </c>
      <c r="D1577">
        <v>2017</v>
      </c>
      <c r="E1577" t="s">
        <v>19</v>
      </c>
      <c r="F1577" s="6">
        <v>5390.074924556214</v>
      </c>
      <c r="G1577" s="12">
        <v>83.50743500831831</v>
      </c>
      <c r="H1577" s="6">
        <v>1127.068645178598</v>
      </c>
      <c r="I1577" s="6">
        <v>1639.029311914386</v>
      </c>
      <c r="J1577" s="6">
        <v>54880.71164463938</v>
      </c>
      <c r="K1577" s="12">
        <v>7.4</v>
      </c>
      <c r="L1577" s="12">
        <v>94.11764705882354</v>
      </c>
      <c r="M1577" s="12">
        <v>39.74641249367752</v>
      </c>
    </row>
    <row r="1578" spans="1:13">
      <c r="A1578" t="s">
        <v>2255</v>
      </c>
      <c r="B1578">
        <v>3512902</v>
      </c>
      <c r="C1578" t="s">
        <v>181</v>
      </c>
      <c r="D1578">
        <v>2018</v>
      </c>
      <c r="E1578" t="s">
        <v>19</v>
      </c>
      <c r="F1578" s="6">
        <v>5593.931165456358</v>
      </c>
      <c r="G1578" s="12">
        <v>82.49154243870821</v>
      </c>
      <c r="H1578" s="6">
        <v>1340.938279314169</v>
      </c>
      <c r="I1578" s="6">
        <v>1784.366990475963</v>
      </c>
      <c r="J1578" s="6">
        <v>66222.70981169051</v>
      </c>
      <c r="K1578" s="8" t="s">
        <v>680</v>
      </c>
      <c r="L1578" s="12">
        <v>85.8695652173913</v>
      </c>
      <c r="M1578" s="12">
        <v>40.92520040647872</v>
      </c>
    </row>
    <row r="1579" spans="1:13">
      <c r="A1579" t="s">
        <v>2256</v>
      </c>
      <c r="B1579">
        <v>3512902</v>
      </c>
      <c r="C1579" t="s">
        <v>181</v>
      </c>
      <c r="D1579">
        <v>2019</v>
      </c>
      <c r="E1579" t="s">
        <v>19</v>
      </c>
      <c r="F1579" s="6">
        <v>5833.931158801523</v>
      </c>
      <c r="G1579" s="12">
        <v>82.85145785894309</v>
      </c>
      <c r="H1579" s="6">
        <v>1254.065005609924</v>
      </c>
      <c r="I1579" s="6">
        <v>1897.179925431054</v>
      </c>
      <c r="J1579" s="6">
        <v>66142.44306182927</v>
      </c>
      <c r="K1579" s="12">
        <v>6.9</v>
      </c>
      <c r="L1579" s="12">
        <v>90.3225806451613</v>
      </c>
      <c r="M1579" s="12">
        <v>42.62853497736273</v>
      </c>
    </row>
    <row r="1580" spans="1:13">
      <c r="A1580" t="s">
        <v>2257</v>
      </c>
      <c r="B1580">
        <v>3512902</v>
      </c>
      <c r="C1580" t="s">
        <v>181</v>
      </c>
      <c r="D1580">
        <v>2020</v>
      </c>
      <c r="E1580" t="s">
        <v>19</v>
      </c>
      <c r="F1580" s="6">
        <v>6431.46623551309</v>
      </c>
      <c r="G1580" s="12">
        <v>81.35400162989245</v>
      </c>
      <c r="H1580" s="6">
        <v>1470.28625268298</v>
      </c>
      <c r="I1580" s="6">
        <v>1962.255537726315</v>
      </c>
      <c r="J1580" s="6">
        <v>74556.30813199673</v>
      </c>
      <c r="K1580" s="8" t="s">
        <v>680</v>
      </c>
      <c r="L1580" s="12">
        <v>87.75510204081633</v>
      </c>
      <c r="M1580" s="12">
        <v>46.93684058677454</v>
      </c>
    </row>
    <row r="1581" spans="1:13">
      <c r="A1581" t="s">
        <v>2258</v>
      </c>
      <c r="B1581">
        <v>3512902</v>
      </c>
      <c r="C1581" t="s">
        <v>181</v>
      </c>
      <c r="D1581">
        <v>2021</v>
      </c>
      <c r="E1581" t="s">
        <v>19</v>
      </c>
      <c r="F1581" s="6">
        <v>6817.675651730427</v>
      </c>
      <c r="G1581" s="12">
        <v>80.98084882560377</v>
      </c>
      <c r="H1581" s="6">
        <v>1665.866479359644</v>
      </c>
      <c r="I1581" s="6">
        <v>2045.70654335479</v>
      </c>
      <c r="J1581" s="6">
        <v>87105.61464745118</v>
      </c>
      <c r="K1581" s="8" t="s">
        <v>680</v>
      </c>
      <c r="L1581" s="12">
        <v>85.8974358974359</v>
      </c>
      <c r="M1581" s="12">
        <v>49.69403782546308</v>
      </c>
    </row>
    <row r="1582" spans="1:13">
      <c r="A1582" t="s">
        <v>2259</v>
      </c>
      <c r="B1582">
        <v>3512902</v>
      </c>
      <c r="C1582" t="s">
        <v>181</v>
      </c>
      <c r="D1582">
        <v>2022</v>
      </c>
      <c r="E1582" t="s">
        <v>19</v>
      </c>
      <c r="F1582" s="6">
        <v>6296.665354271478</v>
      </c>
      <c r="G1582" s="12">
        <v>79.68727621570268</v>
      </c>
      <c r="H1582" s="6">
        <v>1537.347933923325</v>
      </c>
      <c r="I1582" s="6">
        <v>2390.037587950811</v>
      </c>
      <c r="J1582" s="6">
        <v>81833.05951516567</v>
      </c>
      <c r="K1582" s="8" t="s">
        <v>680</v>
      </c>
      <c r="L1582" s="12">
        <v>78.43137254901961</v>
      </c>
      <c r="M1582" s="12">
        <v>54.90062522389302</v>
      </c>
    </row>
    <row r="1583" spans="1:13">
      <c r="A1583" t="s">
        <v>2260</v>
      </c>
      <c r="B1583">
        <v>3512902</v>
      </c>
      <c r="C1583" t="s">
        <v>181</v>
      </c>
      <c r="D1583">
        <v>2023</v>
      </c>
      <c r="E1583" t="s">
        <v>19</v>
      </c>
      <c r="F1583" s="6">
        <v>6111.95795395083</v>
      </c>
      <c r="G1583" s="12">
        <v>80.92333687785917</v>
      </c>
      <c r="H1583" s="6">
        <v>1626.347042493937</v>
      </c>
      <c r="I1583" s="6">
        <v>2420.886961074693</v>
      </c>
      <c r="J1583" s="6">
        <v>108869.2453370121</v>
      </c>
      <c r="K1583" s="12">
        <v>6.6</v>
      </c>
      <c r="L1583" s="12">
        <v>89.28571428571429</v>
      </c>
      <c r="M1583" s="12">
        <v>54.05110016576417</v>
      </c>
    </row>
    <row r="1584" spans="1:13">
      <c r="A1584" t="s">
        <v>2261</v>
      </c>
      <c r="B1584">
        <v>3512902</v>
      </c>
      <c r="C1584" t="s">
        <v>181</v>
      </c>
      <c r="D1584">
        <v>2024</v>
      </c>
      <c r="E1584" t="s">
        <v>19</v>
      </c>
      <c r="F1584" s="6">
        <v>6545.218274941112</v>
      </c>
      <c r="G1584" s="12">
        <v>81.55032251525857</v>
      </c>
      <c r="H1584" s="6">
        <v>1546.205409957907</v>
      </c>
      <c r="I1584" s="6">
        <v>2383.731208711546</v>
      </c>
      <c r="J1584" s="8" t="s">
        <v>680</v>
      </c>
      <c r="K1584" s="8" t="s">
        <v>680</v>
      </c>
      <c r="L1584" s="12">
        <v>90.19607843137256</v>
      </c>
      <c r="M1584" s="12">
        <v>58.6975174896719</v>
      </c>
    </row>
    <row r="1585" spans="1:13">
      <c r="A1585" t="s">
        <v>2262</v>
      </c>
      <c r="B1585">
        <v>3512902</v>
      </c>
      <c r="C1585" t="s">
        <v>181</v>
      </c>
      <c r="D1585">
        <v>2025</v>
      </c>
      <c r="E1585" t="s">
        <v>19</v>
      </c>
      <c r="F1585" s="6">
        <v>6848.245716820046</v>
      </c>
      <c r="G1585" s="12">
        <v>81.72265305556039</v>
      </c>
      <c r="H1585" s="6">
        <v>1658.443704401818</v>
      </c>
      <c r="I1585" s="6">
        <v>2636.30157112762</v>
      </c>
      <c r="J1585" s="8" t="s">
        <v>680</v>
      </c>
      <c r="K1585" s="8" t="s">
        <v>680</v>
      </c>
      <c r="L1585" s="8" t="s">
        <v>680</v>
      </c>
      <c r="M1585" s="12">
        <v>61.76432811999999</v>
      </c>
    </row>
    <row r="1586" spans="1:13">
      <c r="A1586" t="s">
        <v>2263</v>
      </c>
      <c r="B1586">
        <v>3513009</v>
      </c>
      <c r="C1586" t="s">
        <v>183</v>
      </c>
      <c r="D1586">
        <v>2015</v>
      </c>
      <c r="E1586" t="s">
        <v>34</v>
      </c>
      <c r="F1586" s="6">
        <v>5010.214108165457</v>
      </c>
      <c r="G1586" s="12">
        <v>65.80817246871675</v>
      </c>
      <c r="H1586" s="6">
        <v>840.7699461062899</v>
      </c>
      <c r="I1586" s="6">
        <v>1549.867550391843</v>
      </c>
      <c r="J1586" s="6">
        <v>78616.76478393063</v>
      </c>
      <c r="K1586" s="12">
        <v>5.7</v>
      </c>
      <c r="L1586" s="12">
        <v>74.27594070695552</v>
      </c>
      <c r="M1586" s="12">
        <v>1150.084628101164</v>
      </c>
    </row>
    <row r="1587" spans="1:13">
      <c r="A1587" t="s">
        <v>2264</v>
      </c>
      <c r="B1587">
        <v>3513009</v>
      </c>
      <c r="C1587" t="s">
        <v>183</v>
      </c>
      <c r="D1587">
        <v>2016</v>
      </c>
      <c r="E1587" t="s">
        <v>34</v>
      </c>
      <c r="F1587" s="6">
        <v>5022.915074276223</v>
      </c>
      <c r="G1587" s="12">
        <v>63.22802888316836</v>
      </c>
      <c r="H1587" s="6">
        <v>800.5734486313632</v>
      </c>
      <c r="I1587" s="6">
        <v>1448.976041095685</v>
      </c>
      <c r="J1587" s="6">
        <v>72963.62996575914</v>
      </c>
      <c r="K1587" s="8" t="s">
        <v>680</v>
      </c>
      <c r="L1587" s="12">
        <v>71.5130023640662</v>
      </c>
      <c r="M1587" s="12">
        <v>1173.835161198056</v>
      </c>
    </row>
    <row r="1588" spans="1:13">
      <c r="A1588" t="s">
        <v>2265</v>
      </c>
      <c r="B1588">
        <v>3513009</v>
      </c>
      <c r="C1588" t="s">
        <v>183</v>
      </c>
      <c r="D1588">
        <v>2017</v>
      </c>
      <c r="E1588" t="s">
        <v>34</v>
      </c>
      <c r="F1588" s="6">
        <v>4607.146756101486</v>
      </c>
      <c r="G1588" s="12">
        <v>63.13379664526345</v>
      </c>
      <c r="H1588" s="6">
        <v>757.6529978108284</v>
      </c>
      <c r="I1588" s="6">
        <v>1493.361086407934</v>
      </c>
      <c r="J1588" s="6">
        <v>73816.9280689976</v>
      </c>
      <c r="K1588" s="12">
        <v>5.8</v>
      </c>
      <c r="L1588" s="12">
        <v>70.26082906380996</v>
      </c>
      <c r="M1588" s="12">
        <v>1095.349141263128</v>
      </c>
    </row>
    <row r="1589" spans="1:13">
      <c r="A1589" t="s">
        <v>2266</v>
      </c>
      <c r="B1589">
        <v>3513009</v>
      </c>
      <c r="C1589" t="s">
        <v>183</v>
      </c>
      <c r="D1589">
        <v>2018</v>
      </c>
      <c r="E1589" t="s">
        <v>34</v>
      </c>
      <c r="F1589" s="6">
        <v>4831.357086004328</v>
      </c>
      <c r="G1589" s="12">
        <v>60.09908167345943</v>
      </c>
      <c r="H1589" s="6">
        <v>773.32552402657</v>
      </c>
      <c r="I1589" s="6">
        <v>1524.439980708515</v>
      </c>
      <c r="J1589" s="6">
        <v>74391.31430313006</v>
      </c>
      <c r="K1589" s="8" t="s">
        <v>680</v>
      </c>
      <c r="L1589" s="12">
        <v>74.35165358077563</v>
      </c>
      <c r="M1589" s="12">
        <v>1182.204090802743</v>
      </c>
    </row>
    <row r="1590" spans="1:13">
      <c r="A1590" t="s">
        <v>2267</v>
      </c>
      <c r="B1590">
        <v>3513009</v>
      </c>
      <c r="C1590" t="s">
        <v>183</v>
      </c>
      <c r="D1590">
        <v>2019</v>
      </c>
      <c r="E1590" t="s">
        <v>34</v>
      </c>
      <c r="F1590" s="6">
        <v>5006.514510161728</v>
      </c>
      <c r="G1590" s="12">
        <v>61.06471827350629</v>
      </c>
      <c r="H1590" s="6">
        <v>819.6837907303913</v>
      </c>
      <c r="I1590" s="6">
        <v>1555.792497791106</v>
      </c>
      <c r="J1590" s="6">
        <v>75191.14986995718</v>
      </c>
      <c r="K1590" s="12">
        <v>6</v>
      </c>
      <c r="L1590" s="12">
        <v>70.69089170451829</v>
      </c>
      <c r="M1590" s="12">
        <v>1247.673481077404</v>
      </c>
    </row>
    <row r="1591" spans="1:13">
      <c r="A1591" t="s">
        <v>2268</v>
      </c>
      <c r="B1591">
        <v>3513009</v>
      </c>
      <c r="C1591" t="s">
        <v>183</v>
      </c>
      <c r="D1591">
        <v>2020</v>
      </c>
      <c r="E1591" t="s">
        <v>34</v>
      </c>
      <c r="F1591" s="6">
        <v>5094.900862397999</v>
      </c>
      <c r="G1591" s="12">
        <v>61.19641991699444</v>
      </c>
      <c r="H1591" s="6">
        <v>902.3813263195848</v>
      </c>
      <c r="I1591" s="6">
        <v>1424.518573228531</v>
      </c>
      <c r="J1591" s="6">
        <v>75413.90912999114</v>
      </c>
      <c r="K1591" s="8" t="s">
        <v>680</v>
      </c>
      <c r="L1591" s="12">
        <v>69.55856085736157</v>
      </c>
      <c r="M1591" s="12">
        <v>1292.107617911032</v>
      </c>
    </row>
    <row r="1592" spans="1:13">
      <c r="A1592" t="s">
        <v>2269</v>
      </c>
      <c r="B1592">
        <v>3513009</v>
      </c>
      <c r="C1592" t="s">
        <v>183</v>
      </c>
      <c r="D1592">
        <v>2021</v>
      </c>
      <c r="E1592" t="s">
        <v>34</v>
      </c>
      <c r="F1592" s="6">
        <v>5428.28768751128</v>
      </c>
      <c r="G1592" s="12">
        <v>59.77418713794601</v>
      </c>
      <c r="H1592" s="6">
        <v>902.7465931622213</v>
      </c>
      <c r="I1592" s="6">
        <v>1693.224836096994</v>
      </c>
      <c r="J1592" s="6">
        <v>78281.03477707213</v>
      </c>
      <c r="K1592" s="12">
        <v>5.7</v>
      </c>
      <c r="L1592" s="12">
        <v>72.50731188513693</v>
      </c>
      <c r="M1592" s="12">
        <v>1399.857685430784</v>
      </c>
    </row>
    <row r="1593" spans="1:13">
      <c r="A1593" t="s">
        <v>2270</v>
      </c>
      <c r="B1593">
        <v>3513009</v>
      </c>
      <c r="C1593" t="s">
        <v>183</v>
      </c>
      <c r="D1593">
        <v>2022</v>
      </c>
      <c r="E1593" t="s">
        <v>34</v>
      </c>
      <c r="F1593" s="6">
        <v>5424.600415297584</v>
      </c>
      <c r="G1593" s="12">
        <v>62.35447977538625</v>
      </c>
      <c r="H1593" s="6">
        <v>880.1157552824586</v>
      </c>
      <c r="I1593" s="6">
        <v>1653.401647185404</v>
      </c>
      <c r="J1593" s="6">
        <v>72164.30158921811</v>
      </c>
      <c r="K1593" s="8" t="s">
        <v>680</v>
      </c>
      <c r="L1593" s="12">
        <v>71.15858668857847</v>
      </c>
      <c r="M1593" s="12">
        <v>1488.580873763056</v>
      </c>
    </row>
    <row r="1594" spans="1:13">
      <c r="A1594" t="s">
        <v>2271</v>
      </c>
      <c r="B1594">
        <v>3513009</v>
      </c>
      <c r="C1594" t="s">
        <v>183</v>
      </c>
      <c r="D1594">
        <v>2023</v>
      </c>
      <c r="E1594" t="s">
        <v>34</v>
      </c>
      <c r="F1594" s="6">
        <v>5604.474487883246</v>
      </c>
      <c r="G1594" s="12">
        <v>58.33615748155297</v>
      </c>
      <c r="H1594" s="6">
        <v>916.925521762423</v>
      </c>
      <c r="I1594" s="6">
        <v>1800.651094085183</v>
      </c>
      <c r="J1594" s="6">
        <v>74423.25529504206</v>
      </c>
      <c r="K1594" s="12">
        <v>6</v>
      </c>
      <c r="L1594" s="12">
        <v>73.97569935009889</v>
      </c>
      <c r="M1594" s="12">
        <v>1573.223626781974</v>
      </c>
    </row>
    <row r="1595" spans="1:13">
      <c r="A1595" t="s">
        <v>2272</v>
      </c>
      <c r="B1595">
        <v>3513009</v>
      </c>
      <c r="C1595" t="s">
        <v>183</v>
      </c>
      <c r="D1595">
        <v>2024</v>
      </c>
      <c r="E1595" t="s">
        <v>34</v>
      </c>
      <c r="F1595" s="6">
        <v>6102.149481829247</v>
      </c>
      <c r="G1595" s="12">
        <v>59.41814788106284</v>
      </c>
      <c r="H1595" s="6">
        <v>1165.41651947962</v>
      </c>
      <c r="I1595" s="6">
        <v>1880.998225151116</v>
      </c>
      <c r="J1595" s="8" t="s">
        <v>680</v>
      </c>
      <c r="K1595" s="8" t="s">
        <v>680</v>
      </c>
      <c r="L1595" s="12">
        <v>78.60824742268041</v>
      </c>
      <c r="M1595" s="12">
        <v>1751.341309882921</v>
      </c>
    </row>
    <row r="1596" spans="1:13">
      <c r="A1596" t="s">
        <v>2273</v>
      </c>
      <c r="B1596">
        <v>3513009</v>
      </c>
      <c r="C1596" t="s">
        <v>183</v>
      </c>
      <c r="D1596">
        <v>2025</v>
      </c>
      <c r="E1596" t="s">
        <v>34</v>
      </c>
      <c r="F1596" s="6">
        <v>5968.830808793304</v>
      </c>
      <c r="G1596" s="12">
        <v>55.08172740737736</v>
      </c>
      <c r="H1596" s="6">
        <v>897.0561425319438</v>
      </c>
      <c r="I1596" s="6">
        <v>1771.67121553889</v>
      </c>
      <c r="J1596" s="8" t="s">
        <v>680</v>
      </c>
      <c r="K1596" s="8" t="s">
        <v>680</v>
      </c>
      <c r="L1596" s="8" t="s">
        <v>680</v>
      </c>
      <c r="M1596" s="12">
        <v>1727.93473733</v>
      </c>
    </row>
    <row r="1597" spans="1:13">
      <c r="A1597" t="s">
        <v>2274</v>
      </c>
      <c r="B1597">
        <v>3513108</v>
      </c>
      <c r="C1597" t="s">
        <v>184</v>
      </c>
      <c r="D1597">
        <v>2015</v>
      </c>
      <c r="E1597" t="s">
        <v>7</v>
      </c>
      <c r="F1597" s="6">
        <v>4860.95869988137</v>
      </c>
      <c r="G1597" s="12">
        <v>67.04407703411786</v>
      </c>
      <c r="H1597" s="6">
        <v>1078.675089388184</v>
      </c>
      <c r="I1597" s="6">
        <v>1385.038936729228</v>
      </c>
      <c r="J1597" s="6">
        <v>48156.75810311334</v>
      </c>
      <c r="K1597" s="12">
        <v>5.7</v>
      </c>
      <c r="L1597" s="12">
        <v>79.03225806451613</v>
      </c>
      <c r="M1597" s="12">
        <v>165.8073012529535</v>
      </c>
    </row>
    <row r="1598" spans="1:13">
      <c r="A1598" t="s">
        <v>2275</v>
      </c>
      <c r="B1598">
        <v>3513108</v>
      </c>
      <c r="C1598" t="s">
        <v>184</v>
      </c>
      <c r="D1598">
        <v>2016</v>
      </c>
      <c r="E1598" t="s">
        <v>7</v>
      </c>
      <c r="F1598" s="6">
        <v>4798.612684387106</v>
      </c>
      <c r="G1598" s="12">
        <v>65.48570389216589</v>
      </c>
      <c r="H1598" s="6">
        <v>993.6550315392597</v>
      </c>
      <c r="I1598" s="6">
        <v>1362.767212871918</v>
      </c>
      <c r="J1598" s="6">
        <v>46435.16487789174</v>
      </c>
      <c r="K1598" s="8" t="s">
        <v>680</v>
      </c>
      <c r="L1598" s="12">
        <v>84.28927680798004</v>
      </c>
      <c r="M1598" s="12">
        <v>164.9954985399663</v>
      </c>
    </row>
    <row r="1599" spans="1:13">
      <c r="A1599" t="s">
        <v>2276</v>
      </c>
      <c r="B1599">
        <v>3513108</v>
      </c>
      <c r="C1599" t="s">
        <v>184</v>
      </c>
      <c r="D1599">
        <v>2017</v>
      </c>
      <c r="E1599" t="s">
        <v>7</v>
      </c>
      <c r="F1599" s="6">
        <v>4810.806657114111</v>
      </c>
      <c r="G1599" s="12">
        <v>63.9345367042969</v>
      </c>
      <c r="H1599" s="6">
        <v>943.7490063220318</v>
      </c>
      <c r="I1599" s="6">
        <v>1233.158425777893</v>
      </c>
      <c r="J1599" s="6">
        <v>45224.29526999413</v>
      </c>
      <c r="K1599" s="12">
        <v>5.6</v>
      </c>
      <c r="L1599" s="12">
        <v>87.91773778920309</v>
      </c>
      <c r="M1599" s="12">
        <v>166.699261475661</v>
      </c>
    </row>
    <row r="1600" spans="1:13">
      <c r="A1600" t="s">
        <v>2277</v>
      </c>
      <c r="B1600">
        <v>3513108</v>
      </c>
      <c r="C1600" t="s">
        <v>184</v>
      </c>
      <c r="D1600">
        <v>2018</v>
      </c>
      <c r="E1600" t="s">
        <v>7</v>
      </c>
      <c r="F1600" s="6">
        <v>5160.695844826942</v>
      </c>
      <c r="G1600" s="12">
        <v>62.38331245316245</v>
      </c>
      <c r="H1600" s="6">
        <v>1007.708936056347</v>
      </c>
      <c r="I1600" s="6">
        <v>1293.9858253253</v>
      </c>
      <c r="J1600" s="6">
        <v>49434.44861539428</v>
      </c>
      <c r="K1600" s="8" t="s">
        <v>680</v>
      </c>
      <c r="L1600" s="12">
        <v>83.95061728395062</v>
      </c>
      <c r="M1600" s="12">
        <v>180.6140331772533</v>
      </c>
    </row>
    <row r="1601" spans="1:13">
      <c r="A1601" t="s">
        <v>2278</v>
      </c>
      <c r="B1601">
        <v>3513108</v>
      </c>
      <c r="C1601" t="s">
        <v>184</v>
      </c>
      <c r="D1601">
        <v>2019</v>
      </c>
      <c r="E1601" t="s">
        <v>7</v>
      </c>
      <c r="F1601" s="6">
        <v>5499.445131695797</v>
      </c>
      <c r="G1601" s="12">
        <v>62.08020892938947</v>
      </c>
      <c r="H1601" s="6">
        <v>932.7596772353143</v>
      </c>
      <c r="I1601" s="6">
        <v>1140.846345656551</v>
      </c>
      <c r="J1601" s="6">
        <v>49293.01412046562</v>
      </c>
      <c r="K1601" s="12">
        <v>5.8</v>
      </c>
      <c r="L1601" s="12">
        <v>86.80203045685279</v>
      </c>
      <c r="M1601" s="12">
        <v>194.086417587808</v>
      </c>
    </row>
    <row r="1602" spans="1:13">
      <c r="A1602" t="s">
        <v>2279</v>
      </c>
      <c r="B1602">
        <v>3513108</v>
      </c>
      <c r="C1602" t="s">
        <v>184</v>
      </c>
      <c r="D1602">
        <v>2020</v>
      </c>
      <c r="E1602" t="s">
        <v>7</v>
      </c>
      <c r="F1602" s="6">
        <v>5427.415799709203</v>
      </c>
      <c r="G1602" s="12">
        <v>64.95193728434403</v>
      </c>
      <c r="H1602" s="6">
        <v>1090.288607336216</v>
      </c>
      <c r="I1602" s="6">
        <v>1139.361008763623</v>
      </c>
      <c r="J1602" s="6">
        <v>54239.51547835459</v>
      </c>
      <c r="K1602" s="8" t="s">
        <v>680</v>
      </c>
      <c r="L1602" s="12">
        <v>86.34020618556701</v>
      </c>
      <c r="M1602" s="12">
        <v>193.1020267378537</v>
      </c>
    </row>
    <row r="1603" spans="1:13">
      <c r="A1603" t="s">
        <v>2280</v>
      </c>
      <c r="B1603">
        <v>3513108</v>
      </c>
      <c r="C1603" t="s">
        <v>184</v>
      </c>
      <c r="D1603">
        <v>2021</v>
      </c>
      <c r="E1603" t="s">
        <v>7</v>
      </c>
      <c r="F1603" s="6">
        <v>5588.646293695621</v>
      </c>
      <c r="G1603" s="12">
        <v>66.96314098934481</v>
      </c>
      <c r="H1603" s="6">
        <v>1029.287114051348</v>
      </c>
      <c r="I1603" s="6">
        <v>1362.736791380501</v>
      </c>
      <c r="J1603" s="6">
        <v>61249.08061375253</v>
      </c>
      <c r="K1603" s="12">
        <v>5.9</v>
      </c>
      <c r="L1603" s="12">
        <v>84.21052631578948</v>
      </c>
      <c r="M1603" s="12">
        <v>200.3976787993376</v>
      </c>
    </row>
    <row r="1604" spans="1:13">
      <c r="A1604" t="s">
        <v>2281</v>
      </c>
      <c r="B1604">
        <v>3513108</v>
      </c>
      <c r="C1604" t="s">
        <v>184</v>
      </c>
      <c r="D1604">
        <v>2022</v>
      </c>
      <c r="E1604" t="s">
        <v>7</v>
      </c>
      <c r="F1604" s="6">
        <v>6622.677290924183</v>
      </c>
      <c r="G1604" s="12">
        <v>66.09328509838092</v>
      </c>
      <c r="H1604" s="6">
        <v>1182.11582409595</v>
      </c>
      <c r="I1604" s="6">
        <v>1578.129878061524</v>
      </c>
      <c r="J1604" s="6">
        <v>70774.03612013087</v>
      </c>
      <c r="K1604" s="8" t="s">
        <v>680</v>
      </c>
      <c r="L1604" s="12">
        <v>85.23676880222841</v>
      </c>
      <c r="M1604" s="12">
        <v>220.4093229192477</v>
      </c>
    </row>
    <row r="1605" spans="1:13">
      <c r="A1605" t="s">
        <v>2282</v>
      </c>
      <c r="B1605">
        <v>3513108</v>
      </c>
      <c r="C1605" t="s">
        <v>184</v>
      </c>
      <c r="D1605">
        <v>2023</v>
      </c>
      <c r="E1605" t="s">
        <v>7</v>
      </c>
      <c r="F1605" s="6">
        <v>6694.293788313916</v>
      </c>
      <c r="G1605" s="12">
        <v>63.93571747730932</v>
      </c>
      <c r="H1605" s="6">
        <v>1355.308652535823</v>
      </c>
      <c r="I1605" s="6">
        <v>1775.498074329396</v>
      </c>
      <c r="J1605" s="6">
        <v>76517.76741278314</v>
      </c>
      <c r="K1605" s="12">
        <v>5.4</v>
      </c>
      <c r="L1605" s="12">
        <v>87.78409090909091</v>
      </c>
      <c r="M1605" s="12">
        <v>226.0428712031018</v>
      </c>
    </row>
    <row r="1606" spans="1:13">
      <c r="A1606" t="s">
        <v>2283</v>
      </c>
      <c r="B1606">
        <v>3513108</v>
      </c>
      <c r="C1606" t="s">
        <v>184</v>
      </c>
      <c r="D1606">
        <v>2024</v>
      </c>
      <c r="E1606" t="s">
        <v>7</v>
      </c>
      <c r="F1606" s="6">
        <v>7199.287679306883</v>
      </c>
      <c r="G1606" s="12">
        <v>64.60068560937474</v>
      </c>
      <c r="H1606" s="6">
        <v>1720.935403605608</v>
      </c>
      <c r="I1606" s="6">
        <v>2071.478477654543</v>
      </c>
      <c r="J1606" s="8" t="s">
        <v>680</v>
      </c>
      <c r="K1606" s="8" t="s">
        <v>680</v>
      </c>
      <c r="L1606" s="12">
        <v>87.80487804878049</v>
      </c>
      <c r="M1606" s="12">
        <v>246.5900015916193</v>
      </c>
    </row>
    <row r="1607" spans="1:13">
      <c r="A1607" t="s">
        <v>2284</v>
      </c>
      <c r="B1607">
        <v>3513108</v>
      </c>
      <c r="C1607" t="s">
        <v>184</v>
      </c>
      <c r="D1607">
        <v>2025</v>
      </c>
      <c r="E1607" t="s">
        <v>7</v>
      </c>
      <c r="F1607" s="6">
        <v>7803.039486110706</v>
      </c>
      <c r="G1607" s="12">
        <v>60.89282973864275</v>
      </c>
      <c r="H1607" s="6">
        <v>1610.978947736613</v>
      </c>
      <c r="I1607" s="6">
        <v>1958.78845483429</v>
      </c>
      <c r="J1607" s="8" t="s">
        <v>680</v>
      </c>
      <c r="K1607" s="8" t="s">
        <v>680</v>
      </c>
      <c r="L1607" s="8" t="s">
        <v>680</v>
      </c>
      <c r="M1607" s="12">
        <v>267.69887565</v>
      </c>
    </row>
    <row r="1608" spans="1:13">
      <c r="A1608" t="s">
        <v>2285</v>
      </c>
      <c r="B1608">
        <v>3513207</v>
      </c>
      <c r="C1608" t="s">
        <v>185</v>
      </c>
      <c r="D1608">
        <v>2015</v>
      </c>
      <c r="E1608" t="s">
        <v>19</v>
      </c>
      <c r="F1608" s="6">
        <v>4752.132642483775</v>
      </c>
      <c r="G1608" s="12">
        <v>87.8482206219014</v>
      </c>
      <c r="H1608" s="6">
        <v>1043.338724404741</v>
      </c>
      <c r="I1608" s="6">
        <v>1864.746330542098</v>
      </c>
      <c r="J1608" s="6">
        <v>28903.48414592724</v>
      </c>
      <c r="K1608" s="12">
        <v>6.3</v>
      </c>
      <c r="L1608" s="12">
        <v>80.67226890756302</v>
      </c>
      <c r="M1608" s="12">
        <v>39.25261562691598</v>
      </c>
    </row>
    <row r="1609" spans="1:13">
      <c r="A1609" t="s">
        <v>2286</v>
      </c>
      <c r="B1609">
        <v>3513207</v>
      </c>
      <c r="C1609" t="s">
        <v>185</v>
      </c>
      <c r="D1609">
        <v>2016</v>
      </c>
      <c r="E1609" t="s">
        <v>19</v>
      </c>
      <c r="F1609" s="6">
        <v>4760.926578059267</v>
      </c>
      <c r="G1609" s="12">
        <v>87.62354741487451</v>
      </c>
      <c r="H1609" s="6">
        <v>1004.470221379536</v>
      </c>
      <c r="I1609" s="6">
        <v>1946.251586702139</v>
      </c>
      <c r="J1609" s="6">
        <v>34995.13349144973</v>
      </c>
      <c r="K1609" s="8" t="s">
        <v>680</v>
      </c>
      <c r="L1609" s="12">
        <v>79.04761904761905</v>
      </c>
      <c r="M1609" s="12">
        <v>39.72041044074846</v>
      </c>
    </row>
    <row r="1610" spans="1:13">
      <c r="A1610" t="s">
        <v>2287</v>
      </c>
      <c r="B1610">
        <v>3513207</v>
      </c>
      <c r="C1610" t="s">
        <v>185</v>
      </c>
      <c r="D1610">
        <v>2017</v>
      </c>
      <c r="E1610" t="s">
        <v>19</v>
      </c>
      <c r="F1610" s="6">
        <v>4635.13524549043</v>
      </c>
      <c r="G1610" s="12">
        <v>87.51175084368391</v>
      </c>
      <c r="H1610" s="6">
        <v>1069.484386215688</v>
      </c>
      <c r="I1610" s="6">
        <v>1870.894634948316</v>
      </c>
      <c r="J1610" s="6">
        <v>35612.235130831</v>
      </c>
      <c r="K1610" s="12">
        <v>6.2</v>
      </c>
      <c r="L1610" s="12">
        <v>68.33333333333333</v>
      </c>
      <c r="M1610" s="12">
        <v>39.04637930801138</v>
      </c>
    </row>
    <row r="1611" spans="1:13">
      <c r="A1611" t="s">
        <v>2288</v>
      </c>
      <c r="B1611">
        <v>3513207</v>
      </c>
      <c r="C1611" t="s">
        <v>185</v>
      </c>
      <c r="D1611">
        <v>2018</v>
      </c>
      <c r="E1611" t="s">
        <v>19</v>
      </c>
      <c r="F1611" s="6">
        <v>4870.856688613952</v>
      </c>
      <c r="G1611" s="12">
        <v>86.36132254046295</v>
      </c>
      <c r="H1611" s="6">
        <v>1249.324582617775</v>
      </c>
      <c r="I1611" s="6">
        <v>2027.983552333405</v>
      </c>
      <c r="J1611" s="6">
        <v>31675.91596461131</v>
      </c>
      <c r="K1611" s="8" t="s">
        <v>680</v>
      </c>
      <c r="L1611" s="12">
        <v>74.75728155339806</v>
      </c>
      <c r="M1611" s="12">
        <v>41.60198697745177</v>
      </c>
    </row>
    <row r="1612" spans="1:13">
      <c r="A1612" t="s">
        <v>2289</v>
      </c>
      <c r="B1612">
        <v>3513207</v>
      </c>
      <c r="C1612" t="s">
        <v>185</v>
      </c>
      <c r="D1612">
        <v>2019</v>
      </c>
      <c r="E1612" t="s">
        <v>19</v>
      </c>
      <c r="F1612" s="6">
        <v>4870.731665121772</v>
      </c>
      <c r="G1612" s="12">
        <v>90.21855451546489</v>
      </c>
      <c r="H1612" s="6">
        <v>1169.466286471289</v>
      </c>
      <c r="I1612" s="6">
        <v>2015.11772334695</v>
      </c>
      <c r="J1612" s="6">
        <v>33534.06149269685</v>
      </c>
      <c r="K1612" s="12">
        <v>6.3</v>
      </c>
      <c r="L1612" s="12">
        <v>92.17391304347827</v>
      </c>
      <c r="M1612" s="12">
        <v>42.03928500166601</v>
      </c>
    </row>
    <row r="1613" spans="1:13">
      <c r="A1613" t="s">
        <v>2290</v>
      </c>
      <c r="B1613">
        <v>3513207</v>
      </c>
      <c r="C1613" t="s">
        <v>185</v>
      </c>
      <c r="D1613">
        <v>2020</v>
      </c>
      <c r="E1613" t="s">
        <v>19</v>
      </c>
      <c r="F1613" s="6">
        <v>4876.318114986174</v>
      </c>
      <c r="G1613" s="12">
        <v>90.38725336762667</v>
      </c>
      <c r="H1613" s="6">
        <v>1268.187628247385</v>
      </c>
      <c r="I1613" s="6">
        <v>1882.989062709389</v>
      </c>
      <c r="J1613" s="6">
        <v>43586.14082308215</v>
      </c>
      <c r="K1613" s="8" t="s">
        <v>680</v>
      </c>
      <c r="L1613" s="12">
        <v>78.84615384615384</v>
      </c>
      <c r="M1613" s="12">
        <v>42.51174132644946</v>
      </c>
    </row>
    <row r="1614" spans="1:13">
      <c r="A1614" t="s">
        <v>2291</v>
      </c>
      <c r="B1614">
        <v>3513207</v>
      </c>
      <c r="C1614" t="s">
        <v>185</v>
      </c>
      <c r="D1614">
        <v>2021</v>
      </c>
      <c r="E1614" t="s">
        <v>19</v>
      </c>
      <c r="F1614" s="6">
        <v>5218.886980844096</v>
      </c>
      <c r="G1614" s="12">
        <v>90.39380095134185</v>
      </c>
      <c r="H1614" s="6">
        <v>1469.823671766836</v>
      </c>
      <c r="I1614" s="6">
        <v>1802.08823303016</v>
      </c>
      <c r="J1614" s="6">
        <v>49320.22319311047</v>
      </c>
      <c r="K1614" s="12">
        <v>5.7</v>
      </c>
      <c r="L1614" s="12">
        <v>84.16666666666667</v>
      </c>
      <c r="M1614" s="12">
        <v>45.94186209237058</v>
      </c>
    </row>
    <row r="1615" spans="1:13">
      <c r="A1615" t="s">
        <v>2292</v>
      </c>
      <c r="B1615">
        <v>3513207</v>
      </c>
      <c r="C1615" t="s">
        <v>185</v>
      </c>
      <c r="D1615">
        <v>2022</v>
      </c>
      <c r="E1615" t="s">
        <v>19</v>
      </c>
      <c r="F1615" s="6">
        <v>5516.359070117782</v>
      </c>
      <c r="G1615" s="12">
        <v>89.42945884679447</v>
      </c>
      <c r="H1615" s="6">
        <v>1362.573085964966</v>
      </c>
      <c r="I1615" s="6">
        <v>2078.679379934911</v>
      </c>
      <c r="J1615" s="6">
        <v>53325.22476300451</v>
      </c>
      <c r="K1615" s="8" t="s">
        <v>680</v>
      </c>
      <c r="L1615" s="12">
        <v>83.48623853211009</v>
      </c>
      <c r="M1615" s="12">
        <v>51.14768129813208</v>
      </c>
    </row>
    <row r="1616" spans="1:13">
      <c r="A1616" t="s">
        <v>2293</v>
      </c>
      <c r="B1616">
        <v>3513207</v>
      </c>
      <c r="C1616" t="s">
        <v>185</v>
      </c>
      <c r="D1616">
        <v>2023</v>
      </c>
      <c r="E1616" t="s">
        <v>19</v>
      </c>
      <c r="F1616" s="6">
        <v>5642.319848705931</v>
      </c>
      <c r="G1616" s="12">
        <v>88.07936104381771</v>
      </c>
      <c r="H1616" s="6">
        <v>1490.240974692498</v>
      </c>
      <c r="I1616" s="6">
        <v>2976.918711899376</v>
      </c>
      <c r="J1616" s="6">
        <v>52331.26083784903</v>
      </c>
      <c r="K1616" s="12">
        <v>6.2</v>
      </c>
      <c r="L1616" s="12">
        <v>79.78723404255319</v>
      </c>
      <c r="M1616" s="12">
        <v>53.08012397670105</v>
      </c>
    </row>
    <row r="1617" spans="1:13">
      <c r="A1617" t="s">
        <v>2294</v>
      </c>
      <c r="B1617">
        <v>3513207</v>
      </c>
      <c r="C1617" t="s">
        <v>185</v>
      </c>
      <c r="D1617">
        <v>2024</v>
      </c>
      <c r="E1617" t="s">
        <v>19</v>
      </c>
      <c r="F1617" s="6">
        <v>5962.3660360174</v>
      </c>
      <c r="G1617" s="12">
        <v>87.34629646860637</v>
      </c>
      <c r="H1617" s="6">
        <v>1819.913579312149</v>
      </c>
      <c r="I1617" s="6">
        <v>2761.735897852277</v>
      </c>
      <c r="J1617" s="8" t="s">
        <v>680</v>
      </c>
      <c r="K1617" s="8" t="s">
        <v>680</v>
      </c>
      <c r="L1617" s="12">
        <v>78.94736842105263</v>
      </c>
      <c r="M1617" s="12">
        <v>56.89885908171405</v>
      </c>
    </row>
    <row r="1618" spans="1:13">
      <c r="A1618" t="s">
        <v>2295</v>
      </c>
      <c r="B1618">
        <v>3513207</v>
      </c>
      <c r="C1618" t="s">
        <v>185</v>
      </c>
      <c r="D1618">
        <v>2025</v>
      </c>
      <c r="E1618" t="s">
        <v>19</v>
      </c>
      <c r="F1618" s="6">
        <v>6346.713699999999</v>
      </c>
      <c r="G1618" s="12">
        <v>86.63388156231575</v>
      </c>
      <c r="H1618" s="6">
        <v>1744.337204166667</v>
      </c>
      <c r="I1618" s="6">
        <v>2577.084005208333</v>
      </c>
      <c r="J1618" s="8" t="s">
        <v>680</v>
      </c>
      <c r="K1618" s="8" t="s">
        <v>680</v>
      </c>
      <c r="L1618" s="8" t="s">
        <v>680</v>
      </c>
      <c r="M1618" s="12">
        <v>60.92845152</v>
      </c>
    </row>
    <row r="1619" spans="1:13">
      <c r="A1619" t="s">
        <v>2296</v>
      </c>
      <c r="B1619">
        <v>3513306</v>
      </c>
      <c r="C1619" t="s">
        <v>187</v>
      </c>
      <c r="D1619">
        <v>2015</v>
      </c>
      <c r="E1619" t="s">
        <v>11</v>
      </c>
      <c r="F1619" s="6">
        <v>9203.564014182433</v>
      </c>
      <c r="G1619" s="12">
        <v>94.12317552047909</v>
      </c>
      <c r="H1619" s="6">
        <v>2554.254348644491</v>
      </c>
      <c r="I1619" s="6">
        <v>1763.420244943293</v>
      </c>
      <c r="J1619" s="6">
        <v>54648.26947064458</v>
      </c>
      <c r="K1619" s="8" t="s">
        <v>680</v>
      </c>
      <c r="L1619" s="12">
        <v>91.30434782608695</v>
      </c>
      <c r="M1619" s="12">
        <v>20.330672907329</v>
      </c>
    </row>
    <row r="1620" spans="1:13">
      <c r="A1620" t="s">
        <v>2297</v>
      </c>
      <c r="B1620">
        <v>3513306</v>
      </c>
      <c r="C1620" t="s">
        <v>187</v>
      </c>
      <c r="D1620">
        <v>2016</v>
      </c>
      <c r="E1620" t="s">
        <v>11</v>
      </c>
      <c r="F1620" s="6">
        <v>9559.788146883458</v>
      </c>
      <c r="G1620" s="12">
        <v>94.23220087856384</v>
      </c>
      <c r="H1620" s="6">
        <v>2553.359413510684</v>
      </c>
      <c r="I1620" s="6">
        <v>1680.196240075658</v>
      </c>
      <c r="J1620" s="6">
        <v>86481.14379147535</v>
      </c>
      <c r="K1620" s="8" t="s">
        <v>680</v>
      </c>
      <c r="L1620" s="12">
        <v>80.76923076923077</v>
      </c>
      <c r="M1620" s="12">
        <v>20.88813710094036</v>
      </c>
    </row>
    <row r="1621" spans="1:13">
      <c r="A1621" t="s">
        <v>2298</v>
      </c>
      <c r="B1621">
        <v>3513306</v>
      </c>
      <c r="C1621" t="s">
        <v>187</v>
      </c>
      <c r="D1621">
        <v>2017</v>
      </c>
      <c r="E1621" t="s">
        <v>11</v>
      </c>
      <c r="F1621" s="6">
        <v>9413.066879748114</v>
      </c>
      <c r="G1621" s="12">
        <v>94.49958057892331</v>
      </c>
      <c r="H1621" s="6">
        <v>2697.810749670899</v>
      </c>
      <c r="I1621" s="6">
        <v>1917.140791696888</v>
      </c>
      <c r="J1621" s="6">
        <v>64538.43310274026</v>
      </c>
      <c r="K1621" s="8" t="s">
        <v>680</v>
      </c>
      <c r="L1621" s="12">
        <v>89.28571428571429</v>
      </c>
      <c r="M1621" s="12">
        <v>20.34163752713567</v>
      </c>
    </row>
    <row r="1622" spans="1:13">
      <c r="A1622" t="s">
        <v>2299</v>
      </c>
      <c r="B1622">
        <v>3513306</v>
      </c>
      <c r="C1622" t="s">
        <v>187</v>
      </c>
      <c r="D1622">
        <v>2018</v>
      </c>
      <c r="E1622" t="s">
        <v>11</v>
      </c>
      <c r="F1622" s="6">
        <v>10202.90584368388</v>
      </c>
      <c r="G1622" s="12">
        <v>93.45433849322897</v>
      </c>
      <c r="H1622" s="6">
        <v>3174.619599396963</v>
      </c>
      <c r="I1622" s="6">
        <v>1934.399430719847</v>
      </c>
      <c r="J1622" s="6">
        <v>71164.37026795924</v>
      </c>
      <c r="K1622" s="8" t="s">
        <v>680</v>
      </c>
      <c r="L1622" s="12">
        <v>88.46153846153847</v>
      </c>
      <c r="M1622" s="12">
        <v>21.42610227173614</v>
      </c>
    </row>
    <row r="1623" spans="1:13">
      <c r="A1623" t="s">
        <v>2300</v>
      </c>
      <c r="B1623">
        <v>3513306</v>
      </c>
      <c r="C1623" t="s">
        <v>187</v>
      </c>
      <c r="D1623">
        <v>2019</v>
      </c>
      <c r="E1623" t="s">
        <v>11</v>
      </c>
      <c r="F1623" s="6">
        <v>10989.63583577829</v>
      </c>
      <c r="G1623" s="12">
        <v>94.04869897453362</v>
      </c>
      <c r="H1623" s="6">
        <v>3053.056996251064</v>
      </c>
      <c r="I1623" s="6">
        <v>1842.819592211955</v>
      </c>
      <c r="J1623" s="6">
        <v>71906.51410301063</v>
      </c>
      <c r="K1623" s="8" t="s">
        <v>680</v>
      </c>
      <c r="L1623" s="8" t="s">
        <v>680</v>
      </c>
      <c r="M1623" s="12">
        <v>22.78151508756839</v>
      </c>
    </row>
    <row r="1624" spans="1:13">
      <c r="A1624" t="s">
        <v>2301</v>
      </c>
      <c r="B1624">
        <v>3513306</v>
      </c>
      <c r="C1624" t="s">
        <v>187</v>
      </c>
      <c r="D1624">
        <v>2020</v>
      </c>
      <c r="E1624" t="s">
        <v>11</v>
      </c>
      <c r="F1624" s="6">
        <v>10763.66595680679</v>
      </c>
      <c r="G1624" s="12">
        <v>94.76259677706142</v>
      </c>
      <c r="H1624" s="6">
        <v>2918.591849909065</v>
      </c>
      <c r="I1624" s="6">
        <v>1649.393209368333</v>
      </c>
      <c r="J1624" s="6">
        <v>91200.39247525088</v>
      </c>
      <c r="K1624" s="8" t="s">
        <v>680</v>
      </c>
      <c r="L1624" s="12">
        <v>90.90909090909091</v>
      </c>
      <c r="M1624" s="12">
        <v>22.0224605476267</v>
      </c>
    </row>
    <row r="1625" spans="1:13">
      <c r="A1625" t="s">
        <v>2302</v>
      </c>
      <c r="B1625">
        <v>3513306</v>
      </c>
      <c r="C1625" t="s">
        <v>187</v>
      </c>
      <c r="D1625">
        <v>2021</v>
      </c>
      <c r="E1625" t="s">
        <v>11</v>
      </c>
      <c r="F1625" s="6">
        <v>12606.34910808521</v>
      </c>
      <c r="G1625" s="12">
        <v>94.27977306888093</v>
      </c>
      <c r="H1625" s="6">
        <v>2968.251629088922</v>
      </c>
      <c r="I1625" s="6">
        <v>1866.51331072762</v>
      </c>
      <c r="J1625" s="6">
        <v>85334.34359233607</v>
      </c>
      <c r="K1625" s="8" t="s">
        <v>680</v>
      </c>
      <c r="L1625" s="12">
        <v>81.81818181818181</v>
      </c>
      <c r="M1625" s="12">
        <v>25.47743154744021</v>
      </c>
    </row>
    <row r="1626" spans="1:13">
      <c r="A1626" t="s">
        <v>2303</v>
      </c>
      <c r="B1626">
        <v>3513306</v>
      </c>
      <c r="C1626" t="s">
        <v>187</v>
      </c>
      <c r="D1626">
        <v>2022</v>
      </c>
      <c r="E1626" t="s">
        <v>11</v>
      </c>
      <c r="F1626" s="6">
        <v>13577.10228082151</v>
      </c>
      <c r="G1626" s="12">
        <v>92.3530896168546</v>
      </c>
      <c r="H1626" s="6">
        <v>3558.425594892641</v>
      </c>
      <c r="I1626" s="6">
        <v>2355.481095511924</v>
      </c>
      <c r="J1626" s="6">
        <v>118498.0792470843</v>
      </c>
      <c r="K1626" s="8" t="s">
        <v>680</v>
      </c>
      <c r="L1626" s="8" t="s">
        <v>680</v>
      </c>
      <c r="M1626" s="12">
        <v>28.62053160797173</v>
      </c>
    </row>
    <row r="1627" spans="1:13">
      <c r="A1627" t="s">
        <v>2304</v>
      </c>
      <c r="B1627">
        <v>3513306</v>
      </c>
      <c r="C1627" t="s">
        <v>187</v>
      </c>
      <c r="D1627">
        <v>2023</v>
      </c>
      <c r="E1627" t="s">
        <v>11</v>
      </c>
      <c r="F1627" s="6">
        <v>13711.78300506175</v>
      </c>
      <c r="G1627" s="12">
        <v>91.05804268630584</v>
      </c>
      <c r="H1627" s="6">
        <v>3506.35715240544</v>
      </c>
      <c r="I1627" s="6">
        <v>3237.056989741434</v>
      </c>
      <c r="J1627" s="6">
        <v>112888.0585426239</v>
      </c>
      <c r="K1627" s="12">
        <v>7.4</v>
      </c>
      <c r="L1627" s="12">
        <v>77.27272727272727</v>
      </c>
      <c r="M1627" s="12">
        <v>29.04841229622332</v>
      </c>
    </row>
    <row r="1628" spans="1:13">
      <c r="A1628" t="s">
        <v>2305</v>
      </c>
      <c r="B1628">
        <v>3513306</v>
      </c>
      <c r="C1628" t="s">
        <v>187</v>
      </c>
      <c r="D1628">
        <v>2024</v>
      </c>
      <c r="E1628" t="s">
        <v>11</v>
      </c>
      <c r="F1628" s="6">
        <v>14735.97229828685</v>
      </c>
      <c r="G1628" s="12">
        <v>92.75187546357003</v>
      </c>
      <c r="H1628" s="6">
        <v>3407.084713357259</v>
      </c>
      <c r="I1628" s="6">
        <v>2833.3215952645</v>
      </c>
      <c r="J1628" s="8" t="s">
        <v>680</v>
      </c>
      <c r="K1628" s="8" t="s">
        <v>680</v>
      </c>
      <c r="L1628" s="12">
        <v>90</v>
      </c>
      <c r="M1628" s="12">
        <v>31.3728850230527</v>
      </c>
    </row>
    <row r="1629" spans="1:13">
      <c r="A1629" t="s">
        <v>2306</v>
      </c>
      <c r="B1629">
        <v>3513306</v>
      </c>
      <c r="C1629" t="s">
        <v>187</v>
      </c>
      <c r="D1629">
        <v>2025</v>
      </c>
      <c r="E1629" t="s">
        <v>11</v>
      </c>
      <c r="F1629" s="6">
        <v>16469.97393782383</v>
      </c>
      <c r="G1629" s="12">
        <v>93.18175791590681</v>
      </c>
      <c r="H1629" s="6">
        <v>4350.319510127179</v>
      </c>
      <c r="I1629" s="6">
        <v>3528.435793688177</v>
      </c>
      <c r="J1629" s="8" t="s">
        <v>680</v>
      </c>
      <c r="K1629" s="8" t="s">
        <v>680</v>
      </c>
      <c r="L1629" s="8" t="s">
        <v>680</v>
      </c>
      <c r="M1629" s="12">
        <v>34.96575467</v>
      </c>
    </row>
    <row r="1630" spans="1:13">
      <c r="A1630" t="s">
        <v>2307</v>
      </c>
      <c r="B1630">
        <v>3513405</v>
      </c>
      <c r="C1630" t="s">
        <v>61</v>
      </c>
      <c r="D1630">
        <v>2015</v>
      </c>
      <c r="E1630" t="s">
        <v>38</v>
      </c>
      <c r="F1630" s="6">
        <v>3233.62489337879</v>
      </c>
      <c r="G1630" s="12">
        <v>78.34219417218893</v>
      </c>
      <c r="H1630" s="6">
        <v>1017.872694720082</v>
      </c>
      <c r="I1630" s="6">
        <v>1028.383411531149</v>
      </c>
      <c r="J1630" s="6">
        <v>40367.82279965435</v>
      </c>
      <c r="K1630" s="12">
        <v>5.8</v>
      </c>
      <c r="L1630" s="12">
        <v>65.25054466230937</v>
      </c>
      <c r="M1630" s="12">
        <v>262.188773604939</v>
      </c>
    </row>
    <row r="1631" spans="1:13">
      <c r="A1631" t="s">
        <v>2308</v>
      </c>
      <c r="B1631">
        <v>3513405</v>
      </c>
      <c r="C1631" t="s">
        <v>61</v>
      </c>
      <c r="D1631">
        <v>2016</v>
      </c>
      <c r="E1631" t="s">
        <v>38</v>
      </c>
      <c r="F1631" s="6">
        <v>3167.588389731814</v>
      </c>
      <c r="G1631" s="12">
        <v>77.33353270847735</v>
      </c>
      <c r="H1631" s="6">
        <v>979.5028791115733</v>
      </c>
      <c r="I1631" s="6">
        <v>1011.752512773193</v>
      </c>
      <c r="J1631" s="6">
        <v>39136.71165007262</v>
      </c>
      <c r="K1631" s="8" t="s">
        <v>680</v>
      </c>
      <c r="L1631" s="12">
        <v>66.66666666666667</v>
      </c>
      <c r="M1631" s="12">
        <v>257.860700454508</v>
      </c>
    </row>
    <row r="1632" spans="1:13">
      <c r="A1632" t="s">
        <v>2309</v>
      </c>
      <c r="B1632">
        <v>3513405</v>
      </c>
      <c r="C1632" t="s">
        <v>61</v>
      </c>
      <c r="D1632">
        <v>2017</v>
      </c>
      <c r="E1632" t="s">
        <v>38</v>
      </c>
      <c r="F1632" s="6">
        <v>3407.159156413893</v>
      </c>
      <c r="G1632" s="12">
        <v>75.20745312552292</v>
      </c>
      <c r="H1632" s="6">
        <v>876.423934023347</v>
      </c>
      <c r="I1632" s="6">
        <v>969.2961577156699</v>
      </c>
      <c r="J1632" s="6">
        <v>38981.43261255138</v>
      </c>
      <c r="K1632" s="12">
        <v>6.2</v>
      </c>
      <c r="L1632" s="12">
        <v>64.94505494505495</v>
      </c>
      <c r="M1632" s="12">
        <v>278.446674898769</v>
      </c>
    </row>
    <row r="1633" spans="1:13">
      <c r="A1633" t="s">
        <v>2310</v>
      </c>
      <c r="B1633">
        <v>3513405</v>
      </c>
      <c r="C1633" t="s">
        <v>61</v>
      </c>
      <c r="D1633">
        <v>2018</v>
      </c>
      <c r="E1633" t="s">
        <v>38</v>
      </c>
      <c r="F1633" s="6">
        <v>3287.367203963931</v>
      </c>
      <c r="G1633" s="12">
        <v>74.24577272804713</v>
      </c>
      <c r="H1633" s="6">
        <v>970.6060123463296</v>
      </c>
      <c r="I1633" s="6">
        <v>1059.333197215104</v>
      </c>
      <c r="J1633" s="6">
        <v>43074.87050382487</v>
      </c>
      <c r="K1633" s="8" t="s">
        <v>680</v>
      </c>
      <c r="L1633" s="12">
        <v>62.73224043715847</v>
      </c>
      <c r="M1633" s="12">
        <v>269.2189371686262</v>
      </c>
    </row>
    <row r="1634" spans="1:13">
      <c r="A1634" t="s">
        <v>2311</v>
      </c>
      <c r="B1634">
        <v>3513405</v>
      </c>
      <c r="C1634" t="s">
        <v>61</v>
      </c>
      <c r="D1634">
        <v>2019</v>
      </c>
      <c r="E1634" t="s">
        <v>38</v>
      </c>
      <c r="F1634" s="6">
        <v>3444.315848213992</v>
      </c>
      <c r="G1634" s="12">
        <v>85.8615097190669</v>
      </c>
      <c r="H1634" s="6">
        <v>1008.776480670448</v>
      </c>
      <c r="I1634" s="6">
        <v>1026.476173211986</v>
      </c>
      <c r="J1634" s="6">
        <v>41222.44598624194</v>
      </c>
      <c r="K1634" s="12">
        <v>6</v>
      </c>
      <c r="L1634" s="12">
        <v>68.3731513083049</v>
      </c>
      <c r="M1634" s="12">
        <v>283.2536467254222</v>
      </c>
    </row>
    <row r="1635" spans="1:13">
      <c r="A1635" t="s">
        <v>2312</v>
      </c>
      <c r="B1635">
        <v>3513405</v>
      </c>
      <c r="C1635" t="s">
        <v>61</v>
      </c>
      <c r="D1635">
        <v>2020</v>
      </c>
      <c r="E1635" t="s">
        <v>38</v>
      </c>
      <c r="F1635" s="6">
        <v>3982.107649066415</v>
      </c>
      <c r="G1635" s="12">
        <v>72.85148989428005</v>
      </c>
      <c r="H1635" s="6">
        <v>1374.752825381438</v>
      </c>
      <c r="I1635" s="6">
        <v>1011.820797314801</v>
      </c>
      <c r="J1635" s="6">
        <v>44956.91050961228</v>
      </c>
      <c r="K1635" s="8" t="s">
        <v>680</v>
      </c>
      <c r="L1635" s="12">
        <v>67.04675028506271</v>
      </c>
      <c r="M1635" s="12">
        <v>328.8066106910629</v>
      </c>
    </row>
    <row r="1636" spans="1:13">
      <c r="A1636" t="s">
        <v>2313</v>
      </c>
      <c r="B1636">
        <v>3513405</v>
      </c>
      <c r="C1636" t="s">
        <v>61</v>
      </c>
      <c r="D1636">
        <v>2021</v>
      </c>
      <c r="E1636" t="s">
        <v>38</v>
      </c>
      <c r="F1636" s="6">
        <v>3935.351690477009</v>
      </c>
      <c r="G1636" s="12">
        <v>76.43398992025168</v>
      </c>
      <c r="H1636" s="6">
        <v>1504.950190124716</v>
      </c>
      <c r="I1636" s="6">
        <v>975.5302988357784</v>
      </c>
      <c r="J1636" s="6">
        <v>48094.18023228499</v>
      </c>
      <c r="K1636" s="12">
        <v>5.9</v>
      </c>
      <c r="L1636" s="12">
        <v>68.19747416762343</v>
      </c>
      <c r="M1636" s="12">
        <v>326.2209783820917</v>
      </c>
    </row>
    <row r="1637" spans="1:13">
      <c r="A1637" t="s">
        <v>2314</v>
      </c>
      <c r="B1637">
        <v>3513405</v>
      </c>
      <c r="C1637" t="s">
        <v>61</v>
      </c>
      <c r="D1637">
        <v>2022</v>
      </c>
      <c r="E1637" t="s">
        <v>38</v>
      </c>
      <c r="F1637" s="6">
        <v>4672.068500304658</v>
      </c>
      <c r="G1637" s="12">
        <v>76.26411356295132</v>
      </c>
      <c r="H1637" s="6">
        <v>1706.081141298824</v>
      </c>
      <c r="I1637" s="6">
        <v>1224.267398258256</v>
      </c>
      <c r="J1637" s="6">
        <v>58346.65476681026</v>
      </c>
      <c r="K1637" s="8" t="s">
        <v>680</v>
      </c>
      <c r="L1637" s="12">
        <v>75.2927400468384</v>
      </c>
      <c r="M1637" s="12">
        <v>350.2229268513375</v>
      </c>
    </row>
    <row r="1638" spans="1:13">
      <c r="A1638" t="s">
        <v>2315</v>
      </c>
      <c r="B1638">
        <v>3513405</v>
      </c>
      <c r="C1638" t="s">
        <v>61</v>
      </c>
      <c r="D1638">
        <v>2023</v>
      </c>
      <c r="E1638" t="s">
        <v>38</v>
      </c>
      <c r="F1638" s="6">
        <v>4442.344288181256</v>
      </c>
      <c r="G1638" s="12">
        <v>74.21576223753728</v>
      </c>
      <c r="H1638" s="6">
        <v>1609.719592957797</v>
      </c>
      <c r="I1638" s="6">
        <v>1460.272007074421</v>
      </c>
      <c r="J1638" s="6">
        <v>61966.7083198316</v>
      </c>
      <c r="K1638" s="12">
        <v>5.8</v>
      </c>
      <c r="L1638" s="12">
        <v>74.47368421052632</v>
      </c>
      <c r="M1638" s="12">
        <v>336.4498293539838</v>
      </c>
    </row>
    <row r="1639" spans="1:13">
      <c r="A1639" t="s">
        <v>2316</v>
      </c>
      <c r="B1639">
        <v>3513405</v>
      </c>
      <c r="C1639" t="s">
        <v>61</v>
      </c>
      <c r="D1639">
        <v>2024</v>
      </c>
      <c r="E1639" t="s">
        <v>38</v>
      </c>
      <c r="F1639" s="6">
        <v>5037.212212915374</v>
      </c>
      <c r="G1639" s="12">
        <v>75.02772984360575</v>
      </c>
      <c r="H1639" s="6">
        <v>1737.041835907759</v>
      </c>
      <c r="I1639" s="6">
        <v>1350.206716162531</v>
      </c>
      <c r="J1639" s="8" t="s">
        <v>680</v>
      </c>
      <c r="K1639" s="8" t="s">
        <v>680</v>
      </c>
      <c r="L1639" s="12">
        <v>73.28671328671329</v>
      </c>
      <c r="M1639" s="12">
        <v>385.412218046794</v>
      </c>
    </row>
    <row r="1640" spans="1:13">
      <c r="A1640" t="s">
        <v>2317</v>
      </c>
      <c r="B1640">
        <v>3513405</v>
      </c>
      <c r="C1640" t="s">
        <v>61</v>
      </c>
      <c r="D1640">
        <v>2025</v>
      </c>
      <c r="E1640" t="s">
        <v>38</v>
      </c>
      <c r="F1640" s="6">
        <v>5144.378607346554</v>
      </c>
      <c r="G1640" s="12">
        <v>75.6296774623037</v>
      </c>
      <c r="H1640" s="6">
        <v>1810.35887224635</v>
      </c>
      <c r="I1640" s="6">
        <v>1309.24293234263</v>
      </c>
      <c r="J1640" s="8" t="s">
        <v>680</v>
      </c>
      <c r="K1640" s="8" t="s">
        <v>680</v>
      </c>
      <c r="L1640" s="8" t="s">
        <v>680</v>
      </c>
      <c r="M1640" s="12">
        <v>393.25687826</v>
      </c>
    </row>
    <row r="1641" spans="1:13">
      <c r="A1641" t="s">
        <v>2318</v>
      </c>
      <c r="B1641">
        <v>3513504</v>
      </c>
      <c r="C1641" t="s">
        <v>188</v>
      </c>
      <c r="D1641">
        <v>2015</v>
      </c>
      <c r="E1641" t="s">
        <v>34</v>
      </c>
      <c r="F1641" s="6">
        <v>12009.42274696114</v>
      </c>
      <c r="G1641" s="12">
        <v>60.1871812817558</v>
      </c>
      <c r="H1641" s="6">
        <v>2695.746383377252</v>
      </c>
      <c r="I1641" s="6">
        <v>3061.508410545665</v>
      </c>
      <c r="J1641" s="6">
        <v>196095.5347904481</v>
      </c>
      <c r="K1641" s="12">
        <v>5.9</v>
      </c>
      <c r="L1641" s="12">
        <v>82.79288702928871</v>
      </c>
      <c r="M1641" s="12">
        <v>1525.268745400546</v>
      </c>
    </row>
    <row r="1642" spans="1:13">
      <c r="A1642" t="s">
        <v>2319</v>
      </c>
      <c r="B1642">
        <v>3513504</v>
      </c>
      <c r="C1642" t="s">
        <v>188</v>
      </c>
      <c r="D1642">
        <v>2016</v>
      </c>
      <c r="E1642" t="s">
        <v>34</v>
      </c>
      <c r="F1642" s="6">
        <v>10759.63623835912</v>
      </c>
      <c r="G1642" s="12">
        <v>61.0984512839097</v>
      </c>
      <c r="H1642" s="6">
        <v>2313.39097353899</v>
      </c>
      <c r="I1642" s="6">
        <v>2851.769828129851</v>
      </c>
      <c r="J1642" s="6">
        <v>162010.4522835577</v>
      </c>
      <c r="K1642" s="8" t="s">
        <v>680</v>
      </c>
      <c r="L1642" s="12">
        <v>82.23017292784735</v>
      </c>
      <c r="M1642" s="12">
        <v>1376.017599615033</v>
      </c>
    </row>
    <row r="1643" spans="1:13">
      <c r="A1643" t="s">
        <v>2320</v>
      </c>
      <c r="B1643">
        <v>3513504</v>
      </c>
      <c r="C1643" t="s">
        <v>188</v>
      </c>
      <c r="D1643">
        <v>2017</v>
      </c>
      <c r="E1643" t="s">
        <v>34</v>
      </c>
      <c r="F1643" s="6">
        <v>11131.68330233865</v>
      </c>
      <c r="G1643" s="12">
        <v>60.45995241616525</v>
      </c>
      <c r="H1643" s="6">
        <v>1504.953373968715</v>
      </c>
      <c r="I1643" s="6">
        <v>2360.03114453506</v>
      </c>
      <c r="J1643" s="6">
        <v>136607.401001871</v>
      </c>
      <c r="K1643" s="12">
        <v>6.2</v>
      </c>
      <c r="L1643" s="12">
        <v>81.52039555006181</v>
      </c>
      <c r="M1643" s="12">
        <v>1433.181961809496</v>
      </c>
    </row>
    <row r="1644" spans="1:13">
      <c r="A1644" t="s">
        <v>2321</v>
      </c>
      <c r="B1644">
        <v>3513504</v>
      </c>
      <c r="C1644" t="s">
        <v>188</v>
      </c>
      <c r="D1644">
        <v>2018</v>
      </c>
      <c r="E1644" t="s">
        <v>34</v>
      </c>
      <c r="F1644" s="6">
        <v>10577.60378613791</v>
      </c>
      <c r="G1644" s="12">
        <v>65.07936121568787</v>
      </c>
      <c r="H1644" s="6">
        <v>1833.083981914799</v>
      </c>
      <c r="I1644" s="6">
        <v>2155.06253210563</v>
      </c>
      <c r="J1644" s="6">
        <v>147525.6125757988</v>
      </c>
      <c r="K1644" s="8" t="s">
        <v>680</v>
      </c>
      <c r="L1644" s="12">
        <v>77.10396039603961</v>
      </c>
      <c r="M1644" s="12">
        <v>1372.549867289255</v>
      </c>
    </row>
    <row r="1645" spans="1:13">
      <c r="A1645" t="s">
        <v>2322</v>
      </c>
      <c r="B1645">
        <v>3513504</v>
      </c>
      <c r="C1645" t="s">
        <v>188</v>
      </c>
      <c r="D1645">
        <v>2019</v>
      </c>
      <c r="E1645" t="s">
        <v>34</v>
      </c>
      <c r="F1645" s="6">
        <v>10130.94013851452</v>
      </c>
      <c r="G1645" s="12">
        <v>64.73949523514555</v>
      </c>
      <c r="H1645" s="6">
        <v>1907.535800396185</v>
      </c>
      <c r="I1645" s="6">
        <v>2120.508414885951</v>
      </c>
      <c r="J1645" s="6">
        <v>162346.6646095745</v>
      </c>
      <c r="K1645" s="12">
        <v>6</v>
      </c>
      <c r="L1645" s="12">
        <v>74.94949494949495</v>
      </c>
      <c r="M1645" s="12">
        <v>1324.16453080454</v>
      </c>
    </row>
    <row r="1646" spans="1:13">
      <c r="A1646" t="s">
        <v>2323</v>
      </c>
      <c r="B1646">
        <v>3513504</v>
      </c>
      <c r="C1646" t="s">
        <v>188</v>
      </c>
      <c r="D1646">
        <v>2020</v>
      </c>
      <c r="E1646" t="s">
        <v>34</v>
      </c>
      <c r="F1646" s="6">
        <v>10206.28946457152</v>
      </c>
      <c r="G1646" s="12">
        <v>58.66654427486115</v>
      </c>
      <c r="H1646" s="6">
        <v>2174.824370760587</v>
      </c>
      <c r="I1646" s="6">
        <v>1894.555474992904</v>
      </c>
      <c r="J1646" s="6">
        <v>165648.7206530889</v>
      </c>
      <c r="K1646" s="8" t="s">
        <v>680</v>
      </c>
      <c r="L1646" s="12">
        <v>76.64783427495291</v>
      </c>
      <c r="M1646" s="12">
        <v>1343.413057063691</v>
      </c>
    </row>
    <row r="1647" spans="1:13">
      <c r="A1647" t="s">
        <v>2324</v>
      </c>
      <c r="B1647">
        <v>3513504</v>
      </c>
      <c r="C1647" t="s">
        <v>188</v>
      </c>
      <c r="D1647">
        <v>2021</v>
      </c>
      <c r="E1647" t="s">
        <v>34</v>
      </c>
      <c r="F1647" s="6">
        <v>12363.9161234651</v>
      </c>
      <c r="G1647" s="12">
        <v>73.16423375123279</v>
      </c>
      <c r="H1647" s="6">
        <v>1977.004549028707</v>
      </c>
      <c r="I1647" s="6">
        <v>1805.277758601782</v>
      </c>
      <c r="J1647" s="6">
        <v>207467.3655225987</v>
      </c>
      <c r="K1647" s="12">
        <v>5.7</v>
      </c>
      <c r="L1647" s="12">
        <v>80.90452261306532</v>
      </c>
      <c r="M1647" s="12">
        <v>1638.478528597718</v>
      </c>
    </row>
    <row r="1648" spans="1:13">
      <c r="A1648" t="s">
        <v>2325</v>
      </c>
      <c r="B1648">
        <v>3513504</v>
      </c>
      <c r="C1648" t="s">
        <v>188</v>
      </c>
      <c r="D1648">
        <v>2022</v>
      </c>
      <c r="E1648" t="s">
        <v>34</v>
      </c>
      <c r="F1648" s="6">
        <v>16090.20662964838</v>
      </c>
      <c r="G1648" s="12">
        <v>59.84028133097974</v>
      </c>
      <c r="H1648" s="6">
        <v>2163.314191200671</v>
      </c>
      <c r="I1648" s="6">
        <v>2731.69821223142</v>
      </c>
      <c r="J1648" s="6">
        <v>292676.3178663998</v>
      </c>
      <c r="K1648" s="8" t="s">
        <v>680</v>
      </c>
      <c r="L1648" s="12">
        <v>76.88292319164802</v>
      </c>
      <c r="M1648" s="12">
        <v>1809.762080876332</v>
      </c>
    </row>
    <row r="1649" spans="1:13">
      <c r="A1649" t="s">
        <v>2326</v>
      </c>
      <c r="B1649">
        <v>3513504</v>
      </c>
      <c r="C1649" t="s">
        <v>188</v>
      </c>
      <c r="D1649">
        <v>2023</v>
      </c>
      <c r="E1649" t="s">
        <v>34</v>
      </c>
      <c r="F1649" s="6">
        <v>14738.17925368618</v>
      </c>
      <c r="G1649" s="12">
        <v>60.67179500762507</v>
      </c>
      <c r="H1649" s="6">
        <v>2997.361841496399</v>
      </c>
      <c r="I1649" s="6">
        <v>2945.360132670449</v>
      </c>
      <c r="J1649" s="6">
        <v>267926.3936127705</v>
      </c>
      <c r="K1649" s="12">
        <v>5.6</v>
      </c>
      <c r="L1649" s="12">
        <v>79.9079754601227</v>
      </c>
      <c r="M1649" s="12">
        <v>1676.895297305161</v>
      </c>
    </row>
    <row r="1650" spans="1:13">
      <c r="A1650" t="s">
        <v>2327</v>
      </c>
      <c r="B1650">
        <v>3513504</v>
      </c>
      <c r="C1650" t="s">
        <v>188</v>
      </c>
      <c r="D1650">
        <v>2024</v>
      </c>
      <c r="E1650" t="s">
        <v>34</v>
      </c>
      <c r="F1650" s="6">
        <v>16360.16730872913</v>
      </c>
      <c r="G1650" s="12">
        <v>60.50828278803479</v>
      </c>
      <c r="H1650" s="6">
        <v>3661.055501848634</v>
      </c>
      <c r="I1650" s="6">
        <v>3628.278722969202</v>
      </c>
      <c r="J1650" s="8" t="s">
        <v>680</v>
      </c>
      <c r="K1650" s="8" t="s">
        <v>680</v>
      </c>
      <c r="L1650" s="12">
        <v>81.45363408521304</v>
      </c>
      <c r="M1650" s="12">
        <v>1882.760774223166</v>
      </c>
    </row>
    <row r="1651" spans="1:13">
      <c r="A1651" t="s">
        <v>2328</v>
      </c>
      <c r="B1651">
        <v>3513504</v>
      </c>
      <c r="C1651" t="s">
        <v>188</v>
      </c>
      <c r="D1651">
        <v>2025</v>
      </c>
      <c r="E1651" t="s">
        <v>34</v>
      </c>
      <c r="F1651" s="6">
        <v>16489.66915330373</v>
      </c>
      <c r="G1651" s="12">
        <v>56.91986659123002</v>
      </c>
      <c r="H1651" s="6">
        <v>3748.864266562201</v>
      </c>
      <c r="I1651" s="6">
        <v>3530.99259824149</v>
      </c>
      <c r="J1651" s="8" t="s">
        <v>680</v>
      </c>
      <c r="K1651" s="8" t="s">
        <v>680</v>
      </c>
      <c r="L1651" s="8" t="s">
        <v>680</v>
      </c>
      <c r="M1651" s="12">
        <v>1894.16829564</v>
      </c>
    </row>
    <row r="1652" spans="1:13">
      <c r="A1652" t="s">
        <v>2329</v>
      </c>
      <c r="B1652">
        <v>3513603</v>
      </c>
      <c r="C1652" t="s">
        <v>189</v>
      </c>
      <c r="D1652">
        <v>2015</v>
      </c>
      <c r="E1652" t="s">
        <v>7</v>
      </c>
      <c r="F1652" s="6">
        <v>3295.477283156913</v>
      </c>
      <c r="G1652" s="12">
        <v>91.89651824002944</v>
      </c>
      <c r="H1652" s="6">
        <v>892.3016332662809</v>
      </c>
      <c r="I1652" s="6">
        <v>1090.783718793348</v>
      </c>
      <c r="J1652" s="6">
        <v>15131.5237413071</v>
      </c>
      <c r="K1652" s="12">
        <v>5.6</v>
      </c>
      <c r="L1652" s="12">
        <v>71.68949771689498</v>
      </c>
      <c r="M1652" s="12">
        <v>72.78391127580356</v>
      </c>
    </row>
    <row r="1653" spans="1:13">
      <c r="A1653" t="s">
        <v>2330</v>
      </c>
      <c r="B1653">
        <v>3513603</v>
      </c>
      <c r="C1653" t="s">
        <v>189</v>
      </c>
      <c r="D1653">
        <v>2016</v>
      </c>
      <c r="E1653" t="s">
        <v>7</v>
      </c>
      <c r="F1653" s="6">
        <v>3271.324264670969</v>
      </c>
      <c r="G1653" s="12">
        <v>91.02942311597712</v>
      </c>
      <c r="H1653" s="6">
        <v>802.1776475666521</v>
      </c>
      <c r="I1653" s="6">
        <v>1120.610719418923</v>
      </c>
      <c r="J1653" s="6">
        <v>15764.582325468</v>
      </c>
      <c r="K1653" s="8" t="s">
        <v>680</v>
      </c>
      <c r="L1653" s="12">
        <v>69.60352422907489</v>
      </c>
      <c r="M1653" s="12">
        <v>71.99203309261401</v>
      </c>
    </row>
    <row r="1654" spans="1:13">
      <c r="A1654" t="s">
        <v>2331</v>
      </c>
      <c r="B1654">
        <v>3513603</v>
      </c>
      <c r="C1654" t="s">
        <v>189</v>
      </c>
      <c r="D1654">
        <v>2017</v>
      </c>
      <c r="E1654" t="s">
        <v>7</v>
      </c>
      <c r="F1654" s="6">
        <v>3399.666032564783</v>
      </c>
      <c r="G1654" s="12">
        <v>90.72443649054389</v>
      </c>
      <c r="H1654" s="6">
        <v>829.2912955556728</v>
      </c>
      <c r="I1654" s="6">
        <v>1260.902575893212</v>
      </c>
      <c r="J1654" s="6">
        <v>16806.64490031615</v>
      </c>
      <c r="K1654" s="12">
        <v>6.2</v>
      </c>
      <c r="L1654" s="12">
        <v>80.08298755186722</v>
      </c>
      <c r="M1654" s="12">
        <v>74.55127642811313</v>
      </c>
    </row>
    <row r="1655" spans="1:13">
      <c r="A1655" t="s">
        <v>2332</v>
      </c>
      <c r="B1655">
        <v>3513603</v>
      </c>
      <c r="C1655" t="s">
        <v>189</v>
      </c>
      <c r="D1655">
        <v>2018</v>
      </c>
      <c r="E1655" t="s">
        <v>7</v>
      </c>
      <c r="F1655" s="6">
        <v>3943.403291184959</v>
      </c>
      <c r="G1655" s="12">
        <v>90.28735885975644</v>
      </c>
      <c r="H1655" s="6">
        <v>903.8807976189754</v>
      </c>
      <c r="I1655" s="6">
        <v>1441.367193656543</v>
      </c>
      <c r="J1655" s="6">
        <v>17133.54324001012</v>
      </c>
      <c r="K1655" s="8" t="s">
        <v>680</v>
      </c>
      <c r="L1655" s="12">
        <v>82.66129032258064</v>
      </c>
      <c r="M1655" s="12">
        <v>85.33130381795134</v>
      </c>
    </row>
    <row r="1656" spans="1:13">
      <c r="A1656" t="s">
        <v>2333</v>
      </c>
      <c r="B1656">
        <v>3513603</v>
      </c>
      <c r="C1656" t="s">
        <v>189</v>
      </c>
      <c r="D1656">
        <v>2019</v>
      </c>
      <c r="E1656" t="s">
        <v>7</v>
      </c>
      <c r="F1656" s="6">
        <v>4239.0039731536</v>
      </c>
      <c r="G1656" s="12">
        <v>89.26409068428161</v>
      </c>
      <c r="H1656" s="6">
        <v>998.2341451715429</v>
      </c>
      <c r="I1656" s="6">
        <v>1550.584691735866</v>
      </c>
      <c r="J1656" s="6">
        <v>17402.59783274456</v>
      </c>
      <c r="K1656" s="12">
        <v>6.3</v>
      </c>
      <c r="L1656" s="12">
        <v>77.86259541984732</v>
      </c>
      <c r="M1656" s="12">
        <v>91.33781860954061</v>
      </c>
    </row>
    <row r="1657" spans="1:13">
      <c r="A1657" t="s">
        <v>2334</v>
      </c>
      <c r="B1657">
        <v>3513603</v>
      </c>
      <c r="C1657" t="s">
        <v>189</v>
      </c>
      <c r="D1657">
        <v>2020</v>
      </c>
      <c r="E1657" t="s">
        <v>7</v>
      </c>
      <c r="F1657" s="6">
        <v>3808.162417965688</v>
      </c>
      <c r="G1657" s="12">
        <v>88.9526349543784</v>
      </c>
      <c r="H1657" s="6">
        <v>1071.297017794975</v>
      </c>
      <c r="I1657" s="6">
        <v>1089.272831453316</v>
      </c>
      <c r="J1657" s="6">
        <v>18771.53382819698</v>
      </c>
      <c r="K1657" s="8" t="s">
        <v>680</v>
      </c>
      <c r="L1657" s="12">
        <v>84.41558441558442</v>
      </c>
      <c r="M1657" s="12">
        <v>81.71935732712569</v>
      </c>
    </row>
    <row r="1658" spans="1:13">
      <c r="A1658" t="s">
        <v>2335</v>
      </c>
      <c r="B1658">
        <v>3513603</v>
      </c>
      <c r="C1658" t="s">
        <v>189</v>
      </c>
      <c r="D1658">
        <v>2021</v>
      </c>
      <c r="E1658" t="s">
        <v>7</v>
      </c>
      <c r="F1658" s="6">
        <v>4306.24505609601</v>
      </c>
      <c r="G1658" s="12">
        <v>89.30765710079561</v>
      </c>
      <c r="H1658" s="6">
        <v>1037.772776601162</v>
      </c>
      <c r="I1658" s="6">
        <v>1331.595272134095</v>
      </c>
      <c r="J1658" s="6">
        <v>19129.51157119868</v>
      </c>
      <c r="K1658" s="12">
        <v>5.9</v>
      </c>
      <c r="L1658" s="12">
        <v>72.44444444444444</v>
      </c>
      <c r="M1658" s="12">
        <v>92.03737558394002</v>
      </c>
    </row>
    <row r="1659" spans="1:13">
      <c r="A1659" t="s">
        <v>2336</v>
      </c>
      <c r="B1659">
        <v>3513603</v>
      </c>
      <c r="C1659" t="s">
        <v>189</v>
      </c>
      <c r="D1659">
        <v>2022</v>
      </c>
      <c r="E1659" t="s">
        <v>7</v>
      </c>
      <c r="F1659" s="6">
        <v>5007.670587123919</v>
      </c>
      <c r="G1659" s="12">
        <v>86.47483968320201</v>
      </c>
      <c r="H1659" s="6">
        <v>1103.757867092981</v>
      </c>
      <c r="I1659" s="6">
        <v>1846.087270713869</v>
      </c>
      <c r="J1659" s="6">
        <v>18446.6105450258</v>
      </c>
      <c r="K1659" s="8" t="s">
        <v>680</v>
      </c>
      <c r="L1659" s="12">
        <v>80.91286307053942</v>
      </c>
      <c r="M1659" s="12">
        <v>110.7195966813099</v>
      </c>
    </row>
    <row r="1660" spans="1:13">
      <c r="A1660" t="s">
        <v>2337</v>
      </c>
      <c r="B1660">
        <v>3513603</v>
      </c>
      <c r="C1660" t="s">
        <v>189</v>
      </c>
      <c r="D1660">
        <v>2023</v>
      </c>
      <c r="E1660" t="s">
        <v>7</v>
      </c>
      <c r="F1660" s="6">
        <v>4955.90331086077</v>
      </c>
      <c r="G1660" s="12">
        <v>85.53490313832006</v>
      </c>
      <c r="H1660" s="6">
        <v>1246.301468937337</v>
      </c>
      <c r="I1660" s="6">
        <v>1877.229194825646</v>
      </c>
      <c r="J1660" s="6">
        <v>21295.05529831006</v>
      </c>
      <c r="K1660" s="12">
        <v>6.6</v>
      </c>
      <c r="L1660" s="12">
        <v>85.1528384279476</v>
      </c>
      <c r="M1660" s="12">
        <v>110.4323934759105</v>
      </c>
    </row>
    <row r="1661" spans="1:13">
      <c r="A1661" t="s">
        <v>2338</v>
      </c>
      <c r="B1661">
        <v>3513603</v>
      </c>
      <c r="C1661" t="s">
        <v>189</v>
      </c>
      <c r="D1661">
        <v>2024</v>
      </c>
      <c r="E1661" t="s">
        <v>7</v>
      </c>
      <c r="F1661" s="6">
        <v>4945.286113501125</v>
      </c>
      <c r="G1661" s="12">
        <v>86.94531150831713</v>
      </c>
      <c r="H1661" s="6">
        <v>1377.700230228771</v>
      </c>
      <c r="I1661" s="6">
        <v>2273.769482864747</v>
      </c>
      <c r="J1661" s="8" t="s">
        <v>680</v>
      </c>
      <c r="K1661" s="8" t="s">
        <v>680</v>
      </c>
      <c r="L1661" s="12">
        <v>86.66666666666667</v>
      </c>
      <c r="M1661" s="12">
        <v>111.0513449647813</v>
      </c>
    </row>
    <row r="1662" spans="1:13">
      <c r="A1662" t="s">
        <v>2339</v>
      </c>
      <c r="B1662">
        <v>3513603</v>
      </c>
      <c r="C1662" t="s">
        <v>189</v>
      </c>
      <c r="D1662">
        <v>2025</v>
      </c>
      <c r="E1662" t="s">
        <v>7</v>
      </c>
      <c r="F1662" s="6">
        <v>6111.122860195904</v>
      </c>
      <c r="G1662" s="12">
        <v>86.12520881977986</v>
      </c>
      <c r="H1662" s="6">
        <v>1648.299199020481</v>
      </c>
      <c r="I1662" s="6">
        <v>2067.643264024933</v>
      </c>
      <c r="J1662" s="8" t="s">
        <v>680</v>
      </c>
      <c r="K1662" s="8" t="s">
        <v>680</v>
      </c>
      <c r="L1662" s="8" t="s">
        <v>680</v>
      </c>
      <c r="M1662" s="12">
        <v>137.25581944</v>
      </c>
    </row>
    <row r="1663" spans="1:13">
      <c r="A1663" t="s">
        <v>2340</v>
      </c>
      <c r="B1663">
        <v>3513702</v>
      </c>
      <c r="C1663" t="s">
        <v>193</v>
      </c>
      <c r="D1663">
        <v>2015</v>
      </c>
      <c r="E1663" t="s">
        <v>7</v>
      </c>
      <c r="F1663" s="6">
        <v>4494.204906541052</v>
      </c>
      <c r="G1663" s="12">
        <v>82.20471595807615</v>
      </c>
      <c r="H1663" s="6">
        <v>1503.731521357223</v>
      </c>
      <c r="I1663" s="6">
        <v>1428.193119584311</v>
      </c>
      <c r="J1663" s="6">
        <v>62247.71837102922</v>
      </c>
      <c r="K1663" s="12">
        <v>6.6</v>
      </c>
      <c r="L1663" s="12">
        <v>83.42105263157895</v>
      </c>
      <c r="M1663" s="12">
        <v>148.2188778177239</v>
      </c>
    </row>
    <row r="1664" spans="1:13">
      <c r="A1664" t="s">
        <v>2341</v>
      </c>
      <c r="B1664">
        <v>3513702</v>
      </c>
      <c r="C1664" t="s">
        <v>193</v>
      </c>
      <c r="D1664">
        <v>2016</v>
      </c>
      <c r="E1664" t="s">
        <v>7</v>
      </c>
      <c r="F1664" s="6">
        <v>4366.664375074974</v>
      </c>
      <c r="G1664" s="12">
        <v>81.98807908070873</v>
      </c>
      <c r="H1664" s="6">
        <v>1352.085049095415</v>
      </c>
      <c r="I1664" s="6">
        <v>1266.391641337797</v>
      </c>
      <c r="J1664" s="6">
        <v>72040.89740156403</v>
      </c>
      <c r="K1664" s="8" t="s">
        <v>680</v>
      </c>
      <c r="L1664" s="12">
        <v>84.68468468468468</v>
      </c>
      <c r="M1664" s="12">
        <v>144.8204239993615</v>
      </c>
    </row>
    <row r="1665" spans="1:13">
      <c r="A1665" t="s">
        <v>2342</v>
      </c>
      <c r="B1665">
        <v>3513702</v>
      </c>
      <c r="C1665" t="s">
        <v>193</v>
      </c>
      <c r="D1665">
        <v>2017</v>
      </c>
      <c r="E1665" t="s">
        <v>7</v>
      </c>
      <c r="F1665" s="6">
        <v>4450.649370860522</v>
      </c>
      <c r="G1665" s="12">
        <v>81.37717237571799</v>
      </c>
      <c r="H1665" s="6">
        <v>1386.919423285278</v>
      </c>
      <c r="I1665" s="6">
        <v>1244.416050468514</v>
      </c>
      <c r="J1665" s="6">
        <v>73232.18880372381</v>
      </c>
      <c r="K1665" s="12">
        <v>6.7</v>
      </c>
      <c r="L1665" s="12">
        <v>85.95505617977528</v>
      </c>
      <c r="M1665" s="12">
        <v>148.411353920715</v>
      </c>
    </row>
    <row r="1666" spans="1:13">
      <c r="A1666" t="s">
        <v>2343</v>
      </c>
      <c r="B1666">
        <v>3513702</v>
      </c>
      <c r="C1666" t="s">
        <v>193</v>
      </c>
      <c r="D1666">
        <v>2018</v>
      </c>
      <c r="E1666" t="s">
        <v>7</v>
      </c>
      <c r="F1666" s="6">
        <v>4671.028857430375</v>
      </c>
      <c r="G1666" s="12">
        <v>81.44989842244803</v>
      </c>
      <c r="H1666" s="6">
        <v>1357.820964776557</v>
      </c>
      <c r="I1666" s="6">
        <v>1393.038791028024</v>
      </c>
      <c r="J1666" s="6">
        <v>68581.78286202089</v>
      </c>
      <c r="K1666" s="8" t="s">
        <v>680</v>
      </c>
      <c r="L1666" s="12">
        <v>90.13698630136986</v>
      </c>
      <c r="M1666" s="12">
        <v>156.5728873010662</v>
      </c>
    </row>
    <row r="1667" spans="1:13">
      <c r="A1667" t="s">
        <v>2344</v>
      </c>
      <c r="B1667">
        <v>3513702</v>
      </c>
      <c r="C1667" t="s">
        <v>193</v>
      </c>
      <c r="D1667">
        <v>2019</v>
      </c>
      <c r="E1667" t="s">
        <v>7</v>
      </c>
      <c r="F1667" s="6">
        <v>4875.270045529857</v>
      </c>
      <c r="G1667" s="12">
        <v>81.54741184538666</v>
      </c>
      <c r="H1667" s="6">
        <v>1425.838038497057</v>
      </c>
      <c r="I1667" s="6">
        <v>1461.324467496655</v>
      </c>
      <c r="J1667" s="6">
        <v>67663.03977493881</v>
      </c>
      <c r="K1667" s="12">
        <v>6.4</v>
      </c>
      <c r="L1667" s="12">
        <v>88.95522388059702</v>
      </c>
      <c r="M1667" s="12">
        <v>164.3843553951757</v>
      </c>
    </row>
    <row r="1668" spans="1:13">
      <c r="A1668" t="s">
        <v>2345</v>
      </c>
      <c r="B1668">
        <v>3513702</v>
      </c>
      <c r="C1668" t="s">
        <v>193</v>
      </c>
      <c r="D1668">
        <v>2020</v>
      </c>
      <c r="E1668" t="s">
        <v>7</v>
      </c>
      <c r="F1668" s="6">
        <v>4986.763693685653</v>
      </c>
      <c r="G1668" s="12">
        <v>82.33094038795312</v>
      </c>
      <c r="H1668" s="6">
        <v>1500.866999723703</v>
      </c>
      <c r="I1668" s="6">
        <v>1348.206618621771</v>
      </c>
      <c r="J1668" s="6">
        <v>74275.02642671051</v>
      </c>
      <c r="K1668" s="8" t="s">
        <v>680</v>
      </c>
      <c r="L1668" s="12">
        <v>86.74351585014409</v>
      </c>
      <c r="M1668" s="12">
        <v>169.1011568528805</v>
      </c>
    </row>
    <row r="1669" spans="1:13">
      <c r="A1669" t="s">
        <v>2346</v>
      </c>
      <c r="B1669">
        <v>3513702</v>
      </c>
      <c r="C1669" t="s">
        <v>193</v>
      </c>
      <c r="D1669">
        <v>2021</v>
      </c>
      <c r="E1669" t="s">
        <v>7</v>
      </c>
      <c r="F1669" s="6">
        <v>5272.480623630263</v>
      </c>
      <c r="G1669" s="12">
        <v>81.67021242520477</v>
      </c>
      <c r="H1669" s="6">
        <v>1426.665490960195</v>
      </c>
      <c r="I1669" s="6">
        <v>1399.330318082676</v>
      </c>
      <c r="J1669" s="6">
        <v>76464.43770621619</v>
      </c>
      <c r="K1669" s="12">
        <v>6.5</v>
      </c>
      <c r="L1669" s="12">
        <v>83.95061728395062</v>
      </c>
      <c r="M1669" s="12">
        <v>179.7757718239211</v>
      </c>
    </row>
    <row r="1670" spans="1:13">
      <c r="A1670" t="s">
        <v>2347</v>
      </c>
      <c r="B1670">
        <v>3513702</v>
      </c>
      <c r="C1670" t="s">
        <v>193</v>
      </c>
      <c r="D1670">
        <v>2022</v>
      </c>
      <c r="E1670" t="s">
        <v>7</v>
      </c>
      <c r="F1670" s="6">
        <v>6121.791731761396</v>
      </c>
      <c r="G1670" s="12">
        <v>80.37913740252075</v>
      </c>
      <c r="H1670" s="6">
        <v>1691.994588115105</v>
      </c>
      <c r="I1670" s="6">
        <v>1977.990835462986</v>
      </c>
      <c r="J1670" s="6">
        <v>84050.64917688193</v>
      </c>
      <c r="K1670" s="8" t="s">
        <v>680</v>
      </c>
      <c r="L1670" s="12">
        <v>90.20979020979021</v>
      </c>
      <c r="M1670" s="12">
        <v>194.4036182338149</v>
      </c>
    </row>
    <row r="1671" spans="1:13">
      <c r="A1671" t="s">
        <v>2348</v>
      </c>
      <c r="B1671">
        <v>3513702</v>
      </c>
      <c r="C1671" t="s">
        <v>193</v>
      </c>
      <c r="D1671">
        <v>2023</v>
      </c>
      <c r="E1671" t="s">
        <v>7</v>
      </c>
      <c r="F1671" s="6">
        <v>6005.016826548703</v>
      </c>
      <c r="G1671" s="12">
        <v>78.49077838588585</v>
      </c>
      <c r="H1671" s="6">
        <v>1664.13833395588</v>
      </c>
      <c r="I1671" s="6">
        <v>2069.732660675882</v>
      </c>
      <c r="J1671" s="6">
        <v>88001.46689961389</v>
      </c>
      <c r="K1671" s="12">
        <v>6.5</v>
      </c>
      <c r="L1671" s="12">
        <v>85.13931888544892</v>
      </c>
      <c r="M1671" s="12">
        <v>193.2954866297762</v>
      </c>
    </row>
    <row r="1672" spans="1:13">
      <c r="A1672" t="s">
        <v>2349</v>
      </c>
      <c r="B1672">
        <v>3513702</v>
      </c>
      <c r="C1672" t="s">
        <v>193</v>
      </c>
      <c r="D1672">
        <v>2024</v>
      </c>
      <c r="E1672" t="s">
        <v>7</v>
      </c>
      <c r="F1672" s="6">
        <v>6182.366961795049</v>
      </c>
      <c r="G1672" s="12">
        <v>79.89223963673355</v>
      </c>
      <c r="H1672" s="6">
        <v>1686.343865876485</v>
      </c>
      <c r="I1672" s="6">
        <v>1957.673511238944</v>
      </c>
      <c r="J1672" s="8" t="s">
        <v>680</v>
      </c>
      <c r="K1672" s="8" t="s">
        <v>680</v>
      </c>
      <c r="L1672" s="12">
        <v>91.14754098360656</v>
      </c>
      <c r="M1672" s="12">
        <v>201.6811750276781</v>
      </c>
    </row>
    <row r="1673" spans="1:13">
      <c r="A1673" t="s">
        <v>2350</v>
      </c>
      <c r="B1673">
        <v>3513702</v>
      </c>
      <c r="C1673" t="s">
        <v>193</v>
      </c>
      <c r="D1673">
        <v>2025</v>
      </c>
      <c r="E1673" t="s">
        <v>7</v>
      </c>
      <c r="F1673" s="6">
        <v>6504.0913278021</v>
      </c>
      <c r="G1673" s="12">
        <v>79.80323086289241</v>
      </c>
      <c r="H1673" s="6">
        <v>1782.774924838502</v>
      </c>
      <c r="I1673" s="6">
        <v>1974.903557236016</v>
      </c>
      <c r="J1673" s="8" t="s">
        <v>680</v>
      </c>
      <c r="K1673" s="8" t="s">
        <v>680</v>
      </c>
      <c r="L1673" s="8" t="s">
        <v>680</v>
      </c>
      <c r="M1673" s="12">
        <v>212.44313504</v>
      </c>
    </row>
    <row r="1674" spans="1:13">
      <c r="A1674" t="s">
        <v>2351</v>
      </c>
      <c r="B1674">
        <v>3513801</v>
      </c>
      <c r="C1674" t="s">
        <v>195</v>
      </c>
      <c r="D1674">
        <v>2015</v>
      </c>
      <c r="E1674" t="s">
        <v>34</v>
      </c>
      <c r="F1674" s="6">
        <v>4356.979013156357</v>
      </c>
      <c r="G1674" s="12">
        <v>61.93986451272687</v>
      </c>
      <c r="H1674" s="6">
        <v>1392.56687996867</v>
      </c>
      <c r="I1674" s="6">
        <v>1064.735298344907</v>
      </c>
      <c r="J1674" s="6">
        <v>56183.17850577449</v>
      </c>
      <c r="K1674" s="12">
        <v>6.3</v>
      </c>
      <c r="L1674" s="12">
        <v>78.35414665385846</v>
      </c>
      <c r="M1674" s="12">
        <v>1796.94014043805</v>
      </c>
    </row>
    <row r="1675" spans="1:13">
      <c r="A1675" t="s">
        <v>2352</v>
      </c>
      <c r="B1675">
        <v>3513801</v>
      </c>
      <c r="C1675" t="s">
        <v>195</v>
      </c>
      <c r="D1675">
        <v>2016</v>
      </c>
      <c r="E1675" t="s">
        <v>34</v>
      </c>
      <c r="F1675" s="6">
        <v>3971.379182331198</v>
      </c>
      <c r="G1675" s="12">
        <v>59.49441278813295</v>
      </c>
      <c r="H1675" s="6">
        <v>1394.049678415111</v>
      </c>
      <c r="I1675" s="6">
        <v>1030.079075672502</v>
      </c>
      <c r="J1675" s="6">
        <v>50349.37621878162</v>
      </c>
      <c r="K1675" s="8" t="s">
        <v>680</v>
      </c>
      <c r="L1675" s="12">
        <v>77.82042723631508</v>
      </c>
      <c r="M1675" s="12">
        <v>1648.837208920267</v>
      </c>
    </row>
    <row r="1676" spans="1:13">
      <c r="A1676" t="s">
        <v>2353</v>
      </c>
      <c r="B1676">
        <v>3513801</v>
      </c>
      <c r="C1676" t="s">
        <v>195</v>
      </c>
      <c r="D1676">
        <v>2017</v>
      </c>
      <c r="E1676" t="s">
        <v>34</v>
      </c>
      <c r="F1676" s="6">
        <v>3908.079206539613</v>
      </c>
      <c r="G1676" s="12">
        <v>55.96848710631939</v>
      </c>
      <c r="H1676" s="6">
        <v>1363.404052084761</v>
      </c>
      <c r="I1676" s="6">
        <v>994.3221555569424</v>
      </c>
      <c r="J1676" s="6">
        <v>49424.77707467187</v>
      </c>
      <c r="K1676" s="12">
        <v>6.5</v>
      </c>
      <c r="L1676" s="12">
        <v>79.87732151985006</v>
      </c>
      <c r="M1676" s="12">
        <v>1633.065149957502</v>
      </c>
    </row>
    <row r="1677" spans="1:13">
      <c r="A1677" t="s">
        <v>2354</v>
      </c>
      <c r="B1677">
        <v>3513801</v>
      </c>
      <c r="C1677" t="s">
        <v>195</v>
      </c>
      <c r="D1677">
        <v>2018</v>
      </c>
      <c r="E1677" t="s">
        <v>34</v>
      </c>
      <c r="F1677" s="6">
        <v>3693.571099617327</v>
      </c>
      <c r="G1677" s="12">
        <v>58.43129477238327</v>
      </c>
      <c r="H1677" s="6">
        <v>1270.799383982098</v>
      </c>
      <c r="I1677" s="6">
        <v>884.8035365054274</v>
      </c>
      <c r="J1677" s="6">
        <v>50635.03625505335</v>
      </c>
      <c r="K1677" s="8" t="s">
        <v>680</v>
      </c>
      <c r="L1677" s="12">
        <v>79.98923187365398</v>
      </c>
      <c r="M1677" s="12">
        <v>1554.74965724632</v>
      </c>
    </row>
    <row r="1678" spans="1:13">
      <c r="A1678" t="s">
        <v>2355</v>
      </c>
      <c r="B1678">
        <v>3513801</v>
      </c>
      <c r="C1678" t="s">
        <v>195</v>
      </c>
      <c r="D1678">
        <v>2019</v>
      </c>
      <c r="E1678" t="s">
        <v>34</v>
      </c>
      <c r="F1678" s="6">
        <v>4049.336161927383</v>
      </c>
      <c r="G1678" s="12">
        <v>58.30912135113006</v>
      </c>
      <c r="H1678" s="6">
        <v>1285.090746165442</v>
      </c>
      <c r="I1678" s="6">
        <v>875.6726476193528</v>
      </c>
      <c r="J1678" s="6">
        <v>50521.17835662245</v>
      </c>
      <c r="K1678" s="12">
        <v>6.4</v>
      </c>
      <c r="L1678" s="12">
        <v>82.02330312557795</v>
      </c>
      <c r="M1678" s="12">
        <v>1716.448809662427</v>
      </c>
    </row>
    <row r="1679" spans="1:13">
      <c r="A1679" t="s">
        <v>2356</v>
      </c>
      <c r="B1679">
        <v>3513801</v>
      </c>
      <c r="C1679" t="s">
        <v>195</v>
      </c>
      <c r="D1679">
        <v>2020</v>
      </c>
      <c r="E1679" t="s">
        <v>34</v>
      </c>
      <c r="F1679" s="6">
        <v>3859.686289626427</v>
      </c>
      <c r="G1679" s="12">
        <v>61.58650804762983</v>
      </c>
      <c r="H1679" s="6">
        <v>1369.488971225534</v>
      </c>
      <c r="I1679" s="6">
        <v>827.7435470432795</v>
      </c>
      <c r="J1679" s="6">
        <v>47615.75389337788</v>
      </c>
      <c r="K1679" s="8" t="s">
        <v>680</v>
      </c>
      <c r="L1679" s="12">
        <v>81.20050020842018</v>
      </c>
      <c r="M1679" s="12">
        <v>1647.148141902105</v>
      </c>
    </row>
    <row r="1680" spans="1:13">
      <c r="A1680" t="s">
        <v>2357</v>
      </c>
      <c r="B1680">
        <v>3513801</v>
      </c>
      <c r="C1680" t="s">
        <v>195</v>
      </c>
      <c r="D1680">
        <v>2021</v>
      </c>
      <c r="E1680" t="s">
        <v>34</v>
      </c>
      <c r="F1680" s="6">
        <v>3995.236014307607</v>
      </c>
      <c r="G1680" s="12">
        <v>60.86752730923784</v>
      </c>
      <c r="H1680" s="6">
        <v>1308.885043968466</v>
      </c>
      <c r="I1680" s="6">
        <v>933.6585996332747</v>
      </c>
      <c r="J1680" s="6">
        <v>53908.88906908849</v>
      </c>
      <c r="K1680" s="12">
        <v>5.9</v>
      </c>
      <c r="L1680" s="12">
        <v>82.01744576157459</v>
      </c>
      <c r="M1680" s="12">
        <v>1716.153629945833</v>
      </c>
    </row>
    <row r="1681" spans="1:13">
      <c r="A1681" t="s">
        <v>2358</v>
      </c>
      <c r="B1681">
        <v>3513801</v>
      </c>
      <c r="C1681" t="s">
        <v>195</v>
      </c>
      <c r="D1681">
        <v>2022</v>
      </c>
      <c r="E1681" t="s">
        <v>34</v>
      </c>
      <c r="F1681" s="6">
        <v>4601.350585662422</v>
      </c>
      <c r="G1681" s="12">
        <v>58.41608833356363</v>
      </c>
      <c r="H1681" s="6">
        <v>1520.17111121137</v>
      </c>
      <c r="I1681" s="6">
        <v>1200.639116552791</v>
      </c>
      <c r="J1681" s="6">
        <v>58470.03376364314</v>
      </c>
      <c r="K1681" s="8" t="s">
        <v>680</v>
      </c>
      <c r="L1681" s="12">
        <v>80.97387173396675</v>
      </c>
      <c r="M1681" s="12">
        <v>1809.421300254134</v>
      </c>
    </row>
    <row r="1682" spans="1:13">
      <c r="A1682" t="s">
        <v>2359</v>
      </c>
      <c r="B1682">
        <v>3513801</v>
      </c>
      <c r="C1682" t="s">
        <v>195</v>
      </c>
      <c r="D1682">
        <v>2023</v>
      </c>
      <c r="E1682" t="s">
        <v>34</v>
      </c>
      <c r="F1682" s="6">
        <v>4627.699141970542</v>
      </c>
      <c r="G1682" s="12">
        <v>59.67829316070556</v>
      </c>
      <c r="H1682" s="6">
        <v>1401.62104599395</v>
      </c>
      <c r="I1682" s="6">
        <v>1183.966147124179</v>
      </c>
      <c r="J1682" s="6">
        <v>58362.4165819867</v>
      </c>
      <c r="K1682" s="12">
        <v>6.3</v>
      </c>
      <c r="L1682" s="12">
        <v>82.03478675244222</v>
      </c>
      <c r="M1682" s="12">
        <v>1844.959524672961</v>
      </c>
    </row>
    <row r="1683" spans="1:13">
      <c r="A1683" t="s">
        <v>2360</v>
      </c>
      <c r="B1683">
        <v>3513801</v>
      </c>
      <c r="C1683" t="s">
        <v>195</v>
      </c>
      <c r="D1683">
        <v>2024</v>
      </c>
      <c r="E1683" t="s">
        <v>34</v>
      </c>
      <c r="F1683" s="6">
        <v>4855.895352620948</v>
      </c>
      <c r="G1683" s="12">
        <v>57.93519781610449</v>
      </c>
      <c r="H1683" s="6">
        <v>1394.491062926095</v>
      </c>
      <c r="I1683" s="6">
        <v>1227.694830878571</v>
      </c>
      <c r="J1683" s="8" t="s">
        <v>680</v>
      </c>
      <c r="K1683" s="8" t="s">
        <v>680</v>
      </c>
      <c r="L1683" s="12">
        <v>84.91724506139883</v>
      </c>
      <c r="M1683" s="12">
        <v>1962.354718110472</v>
      </c>
    </row>
    <row r="1684" spans="1:13">
      <c r="A1684" t="s">
        <v>2361</v>
      </c>
      <c r="B1684">
        <v>3513801</v>
      </c>
      <c r="C1684" t="s">
        <v>195</v>
      </c>
      <c r="D1684">
        <v>2025</v>
      </c>
      <c r="E1684" t="s">
        <v>34</v>
      </c>
      <c r="F1684" s="6">
        <v>4842.719644233223</v>
      </c>
      <c r="G1684" s="12">
        <v>58.60823722158417</v>
      </c>
      <c r="H1684" s="6">
        <v>1417.821593789568</v>
      </c>
      <c r="I1684" s="6">
        <v>1166.800954658196</v>
      </c>
      <c r="J1684" s="8" t="s">
        <v>680</v>
      </c>
      <c r="K1684" s="8" t="s">
        <v>680</v>
      </c>
      <c r="L1684" s="8" t="s">
        <v>680</v>
      </c>
      <c r="M1684" s="12">
        <v>1954.4199513</v>
      </c>
    </row>
    <row r="1685" spans="1:13">
      <c r="A1685" t="s">
        <v>2362</v>
      </c>
      <c r="B1685">
        <v>3513850</v>
      </c>
      <c r="C1685" t="s">
        <v>196</v>
      </c>
      <c r="D1685">
        <v>2015</v>
      </c>
      <c r="E1685" t="s">
        <v>11</v>
      </c>
      <c r="F1685" s="6">
        <v>10504.25110996977</v>
      </c>
      <c r="G1685" s="12">
        <v>87.15845041747889</v>
      </c>
      <c r="H1685" s="6">
        <v>2290.632885751435</v>
      </c>
      <c r="I1685" s="6">
        <v>1893.047475934445</v>
      </c>
      <c r="J1685" s="6">
        <v>43846.93158648625</v>
      </c>
      <c r="K1685" s="8" t="s">
        <v>680</v>
      </c>
      <c r="L1685" s="8" t="s">
        <v>680</v>
      </c>
      <c r="M1685" s="12">
        <v>18.61353296686643</v>
      </c>
    </row>
    <row r="1686" spans="1:13">
      <c r="A1686" t="s">
        <v>2363</v>
      </c>
      <c r="B1686">
        <v>3513850</v>
      </c>
      <c r="C1686" t="s">
        <v>196</v>
      </c>
      <c r="D1686">
        <v>2016</v>
      </c>
      <c r="E1686" t="s">
        <v>11</v>
      </c>
      <c r="F1686" s="6">
        <v>11223.37440192637</v>
      </c>
      <c r="G1686" s="12">
        <v>85.69184706235845</v>
      </c>
      <c r="H1686" s="6">
        <v>2515.480431668205</v>
      </c>
      <c r="I1686" s="6">
        <v>2224.390906121953</v>
      </c>
      <c r="J1686" s="6">
        <v>47807.77483549121</v>
      </c>
      <c r="K1686" s="8" t="s">
        <v>680</v>
      </c>
      <c r="L1686" s="8" t="s">
        <v>680</v>
      </c>
      <c r="M1686" s="12">
        <v>19.96638306102701</v>
      </c>
    </row>
    <row r="1687" spans="1:13">
      <c r="A1687" t="s">
        <v>2364</v>
      </c>
      <c r="B1687">
        <v>3513850</v>
      </c>
      <c r="C1687" t="s">
        <v>196</v>
      </c>
      <c r="D1687">
        <v>2017</v>
      </c>
      <c r="E1687" t="s">
        <v>11</v>
      </c>
      <c r="F1687" s="6">
        <v>10129.1065864572</v>
      </c>
      <c r="G1687" s="12">
        <v>91.62409994757718</v>
      </c>
      <c r="H1687" s="6">
        <v>2792.142347400219</v>
      </c>
      <c r="I1687" s="6">
        <v>2047.606225066351</v>
      </c>
      <c r="J1687" s="6">
        <v>55208.69148608503</v>
      </c>
      <c r="K1687" s="8" t="s">
        <v>680</v>
      </c>
      <c r="L1687" s="8" t="s">
        <v>680</v>
      </c>
      <c r="M1687" s="12">
        <v>18.0804552568261</v>
      </c>
    </row>
    <row r="1688" spans="1:13">
      <c r="A1688" t="s">
        <v>2365</v>
      </c>
      <c r="B1688">
        <v>3513850</v>
      </c>
      <c r="C1688" t="s">
        <v>196</v>
      </c>
      <c r="D1688">
        <v>2018</v>
      </c>
      <c r="E1688" t="s">
        <v>11</v>
      </c>
      <c r="F1688" s="6">
        <v>10304.96616413623</v>
      </c>
      <c r="G1688" s="12">
        <v>91.15045235178692</v>
      </c>
      <c r="H1688" s="6">
        <v>2757.864388696619</v>
      </c>
      <c r="I1688" s="6">
        <v>2322.121088388741</v>
      </c>
      <c r="J1688" s="6">
        <v>35282.47503626002</v>
      </c>
      <c r="K1688" s="8" t="s">
        <v>680</v>
      </c>
      <c r="L1688" s="8" t="s">
        <v>680</v>
      </c>
      <c r="M1688" s="12">
        <v>18.4046695691473</v>
      </c>
    </row>
    <row r="1689" spans="1:13">
      <c r="A1689" t="s">
        <v>2366</v>
      </c>
      <c r="B1689">
        <v>3513850</v>
      </c>
      <c r="C1689" t="s">
        <v>196</v>
      </c>
      <c r="D1689">
        <v>2019</v>
      </c>
      <c r="E1689" t="s">
        <v>11</v>
      </c>
      <c r="F1689" s="6">
        <v>10680.89104476722</v>
      </c>
      <c r="G1689" s="12">
        <v>90.41922579650446</v>
      </c>
      <c r="H1689" s="6">
        <v>2442.532589525719</v>
      </c>
      <c r="I1689" s="6">
        <v>1605.514825794038</v>
      </c>
      <c r="J1689" s="6">
        <v>43865.14658634186</v>
      </c>
      <c r="K1689" s="8" t="s">
        <v>680</v>
      </c>
      <c r="L1689" s="8" t="s">
        <v>680</v>
      </c>
      <c r="M1689" s="12">
        <v>19.15083764326763</v>
      </c>
    </row>
    <row r="1690" spans="1:13">
      <c r="A1690" t="s">
        <v>2367</v>
      </c>
      <c r="B1690">
        <v>3513850</v>
      </c>
      <c r="C1690" t="s">
        <v>196</v>
      </c>
      <c r="D1690">
        <v>2020</v>
      </c>
      <c r="E1690" t="s">
        <v>11</v>
      </c>
      <c r="F1690" s="6">
        <v>10129.50072991825</v>
      </c>
      <c r="G1690" s="12">
        <v>92.42707272038707</v>
      </c>
      <c r="H1690" s="6">
        <v>2312.79266910705</v>
      </c>
      <c r="I1690" s="6">
        <v>1279.56045096065</v>
      </c>
      <c r="J1690" s="6">
        <v>49142.22386150894</v>
      </c>
      <c r="K1690" s="8" t="s">
        <v>680</v>
      </c>
      <c r="L1690" s="12">
        <v>72</v>
      </c>
      <c r="M1690" s="12">
        <v>18.22297181312294</v>
      </c>
    </row>
    <row r="1691" spans="1:13">
      <c r="A1691" t="s">
        <v>2368</v>
      </c>
      <c r="B1691">
        <v>3513850</v>
      </c>
      <c r="C1691" t="s">
        <v>196</v>
      </c>
      <c r="D1691">
        <v>2021</v>
      </c>
      <c r="E1691" t="s">
        <v>11</v>
      </c>
      <c r="F1691" s="6">
        <v>12120.81750845377</v>
      </c>
      <c r="G1691" s="12">
        <v>87.8668210721958</v>
      </c>
      <c r="H1691" s="6">
        <v>2401.187982493422</v>
      </c>
      <c r="I1691" s="6">
        <v>1670.011216925288</v>
      </c>
      <c r="J1691" s="6">
        <v>48463.63205678415</v>
      </c>
      <c r="K1691" s="8" t="s">
        <v>680</v>
      </c>
      <c r="L1691" s="8" t="s">
        <v>680</v>
      </c>
      <c r="M1691" s="12">
        <v>21.87807560275905</v>
      </c>
    </row>
    <row r="1692" spans="1:13">
      <c r="A1692" t="s">
        <v>2369</v>
      </c>
      <c r="B1692">
        <v>3513850</v>
      </c>
      <c r="C1692" t="s">
        <v>196</v>
      </c>
      <c r="D1692">
        <v>2022</v>
      </c>
      <c r="E1692" t="s">
        <v>11</v>
      </c>
      <c r="F1692" s="6">
        <v>14970.87476276959</v>
      </c>
      <c r="G1692" s="12">
        <v>89.10633073626802</v>
      </c>
      <c r="H1692" s="6">
        <v>3422.427123807695</v>
      </c>
      <c r="I1692" s="6">
        <v>2220.395226164029</v>
      </c>
      <c r="J1692" s="6">
        <v>57617.63455816017</v>
      </c>
      <c r="K1692" s="8" t="s">
        <v>680</v>
      </c>
      <c r="L1692" s="8" t="s">
        <v>680</v>
      </c>
      <c r="M1692" s="12">
        <v>24.25281711568674</v>
      </c>
    </row>
    <row r="1693" spans="1:13">
      <c r="A1693" t="s">
        <v>2370</v>
      </c>
      <c r="B1693">
        <v>3513850</v>
      </c>
      <c r="C1693" t="s">
        <v>196</v>
      </c>
      <c r="D1693">
        <v>2023</v>
      </c>
      <c r="E1693" t="s">
        <v>11</v>
      </c>
      <c r="F1693" s="6">
        <v>15067.25247843466</v>
      </c>
      <c r="G1693" s="12">
        <v>86.609867306307</v>
      </c>
      <c r="H1693" s="6">
        <v>3486.195849210507</v>
      </c>
      <c r="I1693" s="6">
        <v>2380.116816758462</v>
      </c>
      <c r="J1693" s="6">
        <v>66874.49533378783</v>
      </c>
      <c r="K1693" s="8" t="s">
        <v>680</v>
      </c>
      <c r="L1693" s="8" t="s">
        <v>680</v>
      </c>
      <c r="M1693" s="12">
        <v>24.56715516608771</v>
      </c>
    </row>
    <row r="1694" spans="1:13">
      <c r="A1694" t="s">
        <v>2371</v>
      </c>
      <c r="B1694">
        <v>3513850</v>
      </c>
      <c r="C1694" t="s">
        <v>196</v>
      </c>
      <c r="D1694">
        <v>2024</v>
      </c>
      <c r="E1694" t="s">
        <v>11</v>
      </c>
      <c r="F1694" s="6">
        <v>17443.18582690466</v>
      </c>
      <c r="G1694" s="12">
        <v>82.28637808077924</v>
      </c>
      <c r="H1694" s="6">
        <v>4272.966569064909</v>
      </c>
      <c r="I1694" s="6">
        <v>2810.268297042592</v>
      </c>
      <c r="J1694" s="8" t="s">
        <v>680</v>
      </c>
      <c r="K1694" s="8" t="s">
        <v>680</v>
      </c>
      <c r="L1694" s="8" t="s">
        <v>680</v>
      </c>
      <c r="M1694" s="12">
        <v>28.62426794195056</v>
      </c>
    </row>
    <row r="1695" spans="1:13">
      <c r="A1695" t="s">
        <v>2372</v>
      </c>
      <c r="B1695">
        <v>3513850</v>
      </c>
      <c r="C1695" t="s">
        <v>196</v>
      </c>
      <c r="D1695">
        <v>2025</v>
      </c>
      <c r="E1695" t="s">
        <v>11</v>
      </c>
      <c r="F1695" s="6">
        <v>17440.67210494204</v>
      </c>
      <c r="G1695" s="12">
        <v>87.61730873868342</v>
      </c>
      <c r="H1695" s="6">
        <v>3570.602397803539</v>
      </c>
      <c r="I1695" s="6">
        <v>3082.145680292861</v>
      </c>
      <c r="J1695" s="8" t="s">
        <v>680</v>
      </c>
      <c r="K1695" s="8" t="s">
        <v>680</v>
      </c>
      <c r="L1695" s="8" t="s">
        <v>680</v>
      </c>
      <c r="M1695" s="12">
        <v>28.58526158</v>
      </c>
    </row>
    <row r="1696" spans="1:13">
      <c r="A1696" t="s">
        <v>2373</v>
      </c>
      <c r="B1696">
        <v>3513900</v>
      </c>
      <c r="C1696" t="s">
        <v>197</v>
      </c>
      <c r="D1696">
        <v>2015</v>
      </c>
      <c r="E1696" t="s">
        <v>25</v>
      </c>
      <c r="F1696" s="6">
        <v>3444.414888880956</v>
      </c>
      <c r="G1696" s="12">
        <v>87.83271373436042</v>
      </c>
      <c r="H1696" s="6">
        <v>741.0446664458202</v>
      </c>
      <c r="I1696" s="6">
        <v>1213.630552313499</v>
      </c>
      <c r="J1696" s="6">
        <v>38029.84660641897</v>
      </c>
      <c r="K1696" s="12">
        <v>6.1</v>
      </c>
      <c r="L1696" s="12">
        <v>87.4015748031496</v>
      </c>
      <c r="M1696" s="12">
        <v>39.58321590301995</v>
      </c>
    </row>
    <row r="1697" spans="1:13">
      <c r="A1697" t="s">
        <v>2374</v>
      </c>
      <c r="B1697">
        <v>3513900</v>
      </c>
      <c r="C1697" t="s">
        <v>197</v>
      </c>
      <c r="D1697">
        <v>2016</v>
      </c>
      <c r="E1697" t="s">
        <v>25</v>
      </c>
      <c r="F1697" s="6">
        <v>4123.001204241232</v>
      </c>
      <c r="G1697" s="12">
        <v>77.11601888017223</v>
      </c>
      <c r="H1697" s="6">
        <v>743.4764112982947</v>
      </c>
      <c r="I1697" s="6">
        <v>1046.672379294325</v>
      </c>
      <c r="J1697" s="6">
        <v>36866.11305779403</v>
      </c>
      <c r="K1697" s="8" t="s">
        <v>680</v>
      </c>
      <c r="L1697" s="12">
        <v>85.12396694214875</v>
      </c>
      <c r="M1697" s="12">
        <v>47.15476477290697</v>
      </c>
    </row>
    <row r="1698" spans="1:13">
      <c r="A1698" t="s">
        <v>2375</v>
      </c>
      <c r="B1698">
        <v>3513900</v>
      </c>
      <c r="C1698" t="s">
        <v>197</v>
      </c>
      <c r="D1698">
        <v>2017</v>
      </c>
      <c r="E1698" t="s">
        <v>25</v>
      </c>
      <c r="F1698" s="6">
        <v>4377.433153738631</v>
      </c>
      <c r="G1698" s="12">
        <v>73.96024815804687</v>
      </c>
      <c r="H1698" s="6">
        <v>703.248046837452</v>
      </c>
      <c r="I1698" s="6">
        <v>1140.658415070907</v>
      </c>
      <c r="J1698" s="6">
        <v>39578.6328735105</v>
      </c>
      <c r="K1698" s="12">
        <v>6.7</v>
      </c>
      <c r="L1698" s="12">
        <v>93.96551724137932</v>
      </c>
      <c r="M1698" s="12">
        <v>49.83269902216058</v>
      </c>
    </row>
    <row r="1699" spans="1:13">
      <c r="A1699" t="s">
        <v>2376</v>
      </c>
      <c r="B1699">
        <v>3513900</v>
      </c>
      <c r="C1699" t="s">
        <v>197</v>
      </c>
      <c r="D1699">
        <v>2018</v>
      </c>
      <c r="E1699" t="s">
        <v>25</v>
      </c>
      <c r="F1699" s="6">
        <v>4265.90110313478</v>
      </c>
      <c r="G1699" s="12">
        <v>78.40551764209597</v>
      </c>
      <c r="H1699" s="6">
        <v>899.236872257854</v>
      </c>
      <c r="I1699" s="6">
        <v>1060.720841712894</v>
      </c>
      <c r="J1699" s="6">
        <v>36232.98158306883</v>
      </c>
      <c r="K1699" s="8" t="s">
        <v>680</v>
      </c>
      <c r="L1699" s="12">
        <v>86.04651162790698</v>
      </c>
      <c r="M1699" s="12">
        <v>47.81221956393461</v>
      </c>
    </row>
    <row r="1700" spans="1:13">
      <c r="A1700" t="s">
        <v>2377</v>
      </c>
      <c r="B1700">
        <v>3513900</v>
      </c>
      <c r="C1700" t="s">
        <v>197</v>
      </c>
      <c r="D1700">
        <v>2019</v>
      </c>
      <c r="E1700" t="s">
        <v>25</v>
      </c>
      <c r="F1700" s="6">
        <v>4493.737671160347</v>
      </c>
      <c r="G1700" s="12">
        <v>79.99401217458281</v>
      </c>
      <c r="H1700" s="6">
        <v>860.5306374235106</v>
      </c>
      <c r="I1700" s="6">
        <v>1203.964762829468</v>
      </c>
      <c r="J1700" s="6">
        <v>39142.61156270367</v>
      </c>
      <c r="K1700" s="12">
        <v>6.4</v>
      </c>
      <c r="L1700" s="12">
        <v>87.05035971223022</v>
      </c>
      <c r="M1700" s="12">
        <v>50.08720008275322</v>
      </c>
    </row>
    <row r="1701" spans="1:13">
      <c r="A1701" t="s">
        <v>2378</v>
      </c>
      <c r="B1701">
        <v>3513900</v>
      </c>
      <c r="C1701" t="s">
        <v>197</v>
      </c>
      <c r="D1701">
        <v>2020</v>
      </c>
      <c r="E1701" t="s">
        <v>25</v>
      </c>
      <c r="F1701" s="6">
        <v>4748.666110154274</v>
      </c>
      <c r="G1701" s="12">
        <v>78.50435074064661</v>
      </c>
      <c r="H1701" s="6">
        <v>1010.467902012547</v>
      </c>
      <c r="I1701" s="6">
        <v>1042.199472481503</v>
      </c>
      <c r="J1701" s="6">
        <v>41671.53351703251</v>
      </c>
      <c r="K1701" s="8" t="s">
        <v>680</v>
      </c>
      <c r="L1701" s="12">
        <v>96.61016949152543</v>
      </c>
      <c r="M1701" s="12">
        <v>52.64371249717028</v>
      </c>
    </row>
    <row r="1702" spans="1:13">
      <c r="A1702" t="s">
        <v>2379</v>
      </c>
      <c r="B1702">
        <v>3513900</v>
      </c>
      <c r="C1702" t="s">
        <v>197</v>
      </c>
      <c r="D1702">
        <v>2021</v>
      </c>
      <c r="E1702" t="s">
        <v>25</v>
      </c>
      <c r="F1702" s="6">
        <v>5267.618997777902</v>
      </c>
      <c r="G1702" s="12">
        <v>79.4007872001968</v>
      </c>
      <c r="H1702" s="6">
        <v>1015.412797897205</v>
      </c>
      <c r="I1702" s="6">
        <v>1177.627115201774</v>
      </c>
      <c r="J1702" s="6">
        <v>55833.89583426972</v>
      </c>
      <c r="K1702" s="12">
        <v>6.3</v>
      </c>
      <c r="L1702" s="12">
        <v>95.53571428571429</v>
      </c>
      <c r="M1702" s="12">
        <v>58.08603468849693</v>
      </c>
    </row>
    <row r="1703" spans="1:13">
      <c r="A1703" t="s">
        <v>2380</v>
      </c>
      <c r="B1703">
        <v>3513900</v>
      </c>
      <c r="C1703" t="s">
        <v>197</v>
      </c>
      <c r="D1703">
        <v>2022</v>
      </c>
      <c r="E1703" t="s">
        <v>25</v>
      </c>
      <c r="F1703" s="6">
        <v>5805.922130499192</v>
      </c>
      <c r="G1703" s="12">
        <v>77.8927693813598</v>
      </c>
      <c r="H1703" s="6">
        <v>1099.61998291145</v>
      </c>
      <c r="I1703" s="6">
        <v>1343.093774553955</v>
      </c>
      <c r="J1703" s="6">
        <v>43008.26421651315</v>
      </c>
      <c r="K1703" s="8" t="s">
        <v>680</v>
      </c>
      <c r="L1703" s="12">
        <v>91.30434782608695</v>
      </c>
      <c r="M1703" s="12">
        <v>64.78247913210998</v>
      </c>
    </row>
    <row r="1704" spans="1:13">
      <c r="A1704" t="s">
        <v>2381</v>
      </c>
      <c r="B1704">
        <v>3513900</v>
      </c>
      <c r="C1704" t="s">
        <v>197</v>
      </c>
      <c r="D1704">
        <v>2023</v>
      </c>
      <c r="E1704" t="s">
        <v>25</v>
      </c>
      <c r="F1704" s="6">
        <v>5959.078341251016</v>
      </c>
      <c r="G1704" s="12">
        <v>75.78761127016666</v>
      </c>
      <c r="H1704" s="6">
        <v>1299.701718208475</v>
      </c>
      <c r="I1704" s="6">
        <v>1802.768602958894</v>
      </c>
      <c r="J1704" s="6">
        <v>51561.55413246683</v>
      </c>
      <c r="K1704" s="12">
        <v>5.9</v>
      </c>
      <c r="L1704" s="12">
        <v>84.92063492063492</v>
      </c>
      <c r="M1704" s="12">
        <v>66.95620424229642</v>
      </c>
    </row>
    <row r="1705" spans="1:13">
      <c r="A1705" t="s">
        <v>2382</v>
      </c>
      <c r="B1705">
        <v>3513900</v>
      </c>
      <c r="C1705" t="s">
        <v>197</v>
      </c>
      <c r="D1705">
        <v>2024</v>
      </c>
      <c r="E1705" t="s">
        <v>25</v>
      </c>
      <c r="F1705" s="6">
        <v>6278.554407147059</v>
      </c>
      <c r="G1705" s="12">
        <v>77.8693016733038</v>
      </c>
      <c r="H1705" s="6">
        <v>1608.947896929799</v>
      </c>
      <c r="I1705" s="6">
        <v>1983.299435576596</v>
      </c>
      <c r="J1705" s="8" t="s">
        <v>680</v>
      </c>
      <c r="K1705" s="8" t="s">
        <v>680</v>
      </c>
      <c r="L1705" s="12">
        <v>92.66055045871559</v>
      </c>
      <c r="M1705" s="12">
        <v>71.03556456246183</v>
      </c>
    </row>
    <row r="1706" spans="1:13">
      <c r="A1706" t="s">
        <v>2383</v>
      </c>
      <c r="B1706">
        <v>3513900</v>
      </c>
      <c r="C1706" t="s">
        <v>197</v>
      </c>
      <c r="D1706">
        <v>2025</v>
      </c>
      <c r="E1706" t="s">
        <v>25</v>
      </c>
      <c r="F1706" s="6">
        <v>6076.733567448031</v>
      </c>
      <c r="G1706" s="12">
        <v>79.93158714234703</v>
      </c>
      <c r="H1706" s="6">
        <v>1382.356739495798</v>
      </c>
      <c r="I1706" s="6">
        <v>1867.849725785051</v>
      </c>
      <c r="J1706" s="8" t="s">
        <v>680</v>
      </c>
      <c r="K1706" s="8" t="s">
        <v>680</v>
      </c>
      <c r="L1706" s="8" t="s">
        <v>680</v>
      </c>
      <c r="M1706" s="12">
        <v>68.69747297999999</v>
      </c>
    </row>
    <row r="1707" spans="1:13">
      <c r="A1707" t="s">
        <v>2384</v>
      </c>
      <c r="B1707">
        <v>3514007</v>
      </c>
      <c r="C1707" t="s">
        <v>198</v>
      </c>
      <c r="D1707">
        <v>2015</v>
      </c>
      <c r="E1707" t="s">
        <v>19</v>
      </c>
      <c r="F1707" s="6">
        <v>3741.553169715828</v>
      </c>
      <c r="G1707" s="12">
        <v>86.64417942277416</v>
      </c>
      <c r="H1707" s="6">
        <v>840.9735502177465</v>
      </c>
      <c r="I1707" s="6">
        <v>1112.0363036959</v>
      </c>
      <c r="J1707" s="6">
        <v>17420.46871751838</v>
      </c>
      <c r="K1707" s="8" t="s">
        <v>680</v>
      </c>
      <c r="L1707" s="12">
        <v>80.99173553719008</v>
      </c>
      <c r="M1707" s="12">
        <v>32.1474248341984</v>
      </c>
    </row>
    <row r="1708" spans="1:13">
      <c r="A1708" t="s">
        <v>2385</v>
      </c>
      <c r="B1708">
        <v>3514007</v>
      </c>
      <c r="C1708" t="s">
        <v>198</v>
      </c>
      <c r="D1708">
        <v>2016</v>
      </c>
      <c r="E1708" t="s">
        <v>19</v>
      </c>
      <c r="F1708" s="6">
        <v>3675.60362006027</v>
      </c>
      <c r="G1708" s="12">
        <v>91.37804863791442</v>
      </c>
      <c r="H1708" s="6">
        <v>776.5086367159153</v>
      </c>
      <c r="I1708" s="6">
        <v>1026.719825248173</v>
      </c>
      <c r="J1708" s="6">
        <v>20014.27459821324</v>
      </c>
      <c r="K1708" s="8" t="s">
        <v>680</v>
      </c>
      <c r="L1708" s="12">
        <v>75</v>
      </c>
      <c r="M1708" s="12">
        <v>31.86380778230248</v>
      </c>
    </row>
    <row r="1709" spans="1:13">
      <c r="A1709" t="s">
        <v>2386</v>
      </c>
      <c r="B1709">
        <v>3514007</v>
      </c>
      <c r="C1709" t="s">
        <v>198</v>
      </c>
      <c r="D1709">
        <v>2017</v>
      </c>
      <c r="E1709" t="s">
        <v>19</v>
      </c>
      <c r="F1709" s="6">
        <v>3352.175034356392</v>
      </c>
      <c r="G1709" s="12">
        <v>84.79215511737618</v>
      </c>
      <c r="H1709" s="6">
        <v>819.8182039988418</v>
      </c>
      <c r="I1709" s="6">
        <v>1052.517712303245</v>
      </c>
      <c r="J1709" s="6">
        <v>20795.88695243519</v>
      </c>
      <c r="K1709" s="8" t="s">
        <v>680</v>
      </c>
      <c r="L1709" s="12">
        <v>73.33333333333333</v>
      </c>
      <c r="M1709" s="12">
        <v>29.31141850041229</v>
      </c>
    </row>
    <row r="1710" spans="1:13">
      <c r="A1710" t="s">
        <v>2387</v>
      </c>
      <c r="B1710">
        <v>3514007</v>
      </c>
      <c r="C1710" t="s">
        <v>198</v>
      </c>
      <c r="D1710">
        <v>2018</v>
      </c>
      <c r="E1710" t="s">
        <v>19</v>
      </c>
      <c r="F1710" s="6">
        <v>3398.184350148262</v>
      </c>
      <c r="G1710" s="12">
        <v>85.83199209735351</v>
      </c>
      <c r="H1710" s="6">
        <v>788.935745302341</v>
      </c>
      <c r="I1710" s="6">
        <v>1050.140555317895</v>
      </c>
      <c r="J1710" s="6">
        <v>18064.76147861403</v>
      </c>
      <c r="K1710" s="8" t="s">
        <v>680</v>
      </c>
      <c r="L1710" s="12">
        <v>81.44329896907216</v>
      </c>
      <c r="M1710" s="12">
        <v>30.06033876141153</v>
      </c>
    </row>
    <row r="1711" spans="1:13">
      <c r="A1711" t="s">
        <v>2388</v>
      </c>
      <c r="B1711">
        <v>3514007</v>
      </c>
      <c r="C1711" t="s">
        <v>198</v>
      </c>
      <c r="D1711">
        <v>2019</v>
      </c>
      <c r="E1711" t="s">
        <v>19</v>
      </c>
      <c r="F1711" s="6">
        <v>3619.942518275962</v>
      </c>
      <c r="G1711" s="12">
        <v>85.94695588560015</v>
      </c>
      <c r="H1711" s="6">
        <v>940.5048524550783</v>
      </c>
      <c r="I1711" s="6">
        <v>1176.019360139946</v>
      </c>
      <c r="J1711" s="6">
        <v>18238.94863144748</v>
      </c>
      <c r="K1711" s="8" t="s">
        <v>680</v>
      </c>
      <c r="L1711" s="12">
        <v>80.8080808080808</v>
      </c>
      <c r="M1711" s="12">
        <v>32.32246674568607</v>
      </c>
    </row>
    <row r="1712" spans="1:13">
      <c r="A1712" t="s">
        <v>2389</v>
      </c>
      <c r="B1712">
        <v>3514007</v>
      </c>
      <c r="C1712" t="s">
        <v>198</v>
      </c>
      <c r="D1712">
        <v>2020</v>
      </c>
      <c r="E1712" t="s">
        <v>19</v>
      </c>
      <c r="F1712" s="6">
        <v>3755.430203597587</v>
      </c>
      <c r="G1712" s="12">
        <v>85.42100066094255</v>
      </c>
      <c r="H1712" s="6">
        <v>1144.115564308183</v>
      </c>
      <c r="I1712" s="6">
        <v>1038.965805298453</v>
      </c>
      <c r="J1712" s="6">
        <v>19760.29275843969</v>
      </c>
      <c r="K1712" s="8" t="s">
        <v>680</v>
      </c>
      <c r="L1712" s="12">
        <v>78.43137254901961</v>
      </c>
      <c r="M1712" s="12">
        <v>33.83642613441425</v>
      </c>
    </row>
    <row r="1713" spans="1:13">
      <c r="A1713" t="s">
        <v>2390</v>
      </c>
      <c r="B1713">
        <v>3514007</v>
      </c>
      <c r="C1713" t="s">
        <v>198</v>
      </c>
      <c r="D1713">
        <v>2021</v>
      </c>
      <c r="E1713" t="s">
        <v>19</v>
      </c>
      <c r="F1713" s="6">
        <v>3749.807467142226</v>
      </c>
      <c r="G1713" s="12">
        <v>86.82195473778047</v>
      </c>
      <c r="H1713" s="6">
        <v>1041.139417658724</v>
      </c>
      <c r="I1713" s="6">
        <v>1126.84368120706</v>
      </c>
      <c r="J1713" s="6">
        <v>19150.85290645261</v>
      </c>
      <c r="K1713" s="8" t="s">
        <v>680</v>
      </c>
      <c r="L1713" s="12">
        <v>93.54838709677419</v>
      </c>
      <c r="M1713" s="12">
        <v>34.07825026138855</v>
      </c>
    </row>
    <row r="1714" spans="1:13">
      <c r="A1714" t="s">
        <v>2391</v>
      </c>
      <c r="B1714">
        <v>3514007</v>
      </c>
      <c r="C1714" t="s">
        <v>198</v>
      </c>
      <c r="D1714">
        <v>2022</v>
      </c>
      <c r="E1714" t="s">
        <v>19</v>
      </c>
      <c r="F1714" s="6">
        <v>4557.668351595251</v>
      </c>
      <c r="G1714" s="12">
        <v>82.61195353693694</v>
      </c>
      <c r="H1714" s="6">
        <v>1183.666763219849</v>
      </c>
      <c r="I1714" s="6">
        <v>1436.663414162841</v>
      </c>
      <c r="J1714" s="6">
        <v>21008.37571431838</v>
      </c>
      <c r="K1714" s="8" t="s">
        <v>680</v>
      </c>
      <c r="L1714" s="12">
        <v>94.33962264150944</v>
      </c>
      <c r="M1714" s="12">
        <v>39.9206170916228</v>
      </c>
    </row>
    <row r="1715" spans="1:13">
      <c r="A1715" t="s">
        <v>2392</v>
      </c>
      <c r="B1715">
        <v>3514007</v>
      </c>
      <c r="C1715" t="s">
        <v>198</v>
      </c>
      <c r="D1715">
        <v>2023</v>
      </c>
      <c r="E1715" t="s">
        <v>19</v>
      </c>
      <c r="F1715" s="6">
        <v>4459.42578647502</v>
      </c>
      <c r="G1715" s="12">
        <v>82.70805656653822</v>
      </c>
      <c r="H1715" s="6">
        <v>1393.037824312778</v>
      </c>
      <c r="I1715" s="6">
        <v>1743.46095710964</v>
      </c>
      <c r="J1715" s="6">
        <v>26447.2066833024</v>
      </c>
      <c r="K1715" s="8" t="s">
        <v>680</v>
      </c>
      <c r="L1715" s="12">
        <v>85.45454545454545</v>
      </c>
      <c r="M1715" s="12">
        <v>39.50382332948896</v>
      </c>
    </row>
    <row r="1716" spans="1:13">
      <c r="A1716" t="s">
        <v>2393</v>
      </c>
      <c r="B1716">
        <v>3514007</v>
      </c>
      <c r="C1716" t="s">
        <v>198</v>
      </c>
      <c r="D1716">
        <v>2024</v>
      </c>
      <c r="E1716" t="s">
        <v>19</v>
      </c>
      <c r="F1716" s="6">
        <v>4804.797122837404</v>
      </c>
      <c r="G1716" s="12">
        <v>84.0581063228352</v>
      </c>
      <c r="H1716" s="6">
        <v>1542.761591607125</v>
      </c>
      <c r="I1716" s="6">
        <v>1494.42930872789</v>
      </c>
      <c r="J1716" s="8" t="s">
        <v>680</v>
      </c>
      <c r="K1716" s="8" t="s">
        <v>680</v>
      </c>
      <c r="L1716" s="12">
        <v>88.88888888888889</v>
      </c>
      <c r="M1716" s="12">
        <v>43.04137262637747</v>
      </c>
    </row>
    <row r="1717" spans="1:13">
      <c r="A1717" t="s">
        <v>2394</v>
      </c>
      <c r="B1717">
        <v>3514007</v>
      </c>
      <c r="C1717" t="s">
        <v>198</v>
      </c>
      <c r="D1717">
        <v>2025</v>
      </c>
      <c r="E1717" t="s">
        <v>19</v>
      </c>
      <c r="F1717" s="6">
        <v>4973.206250834633</v>
      </c>
      <c r="G1717" s="12">
        <v>81.53776698536971</v>
      </c>
      <c r="H1717" s="6">
        <v>1438.621168484309</v>
      </c>
      <c r="I1717" s="6">
        <v>1451.831271978634</v>
      </c>
      <c r="J1717" s="8" t="s">
        <v>680</v>
      </c>
      <c r="K1717" s="8" t="s">
        <v>680</v>
      </c>
      <c r="L1717" s="8" t="s">
        <v>680</v>
      </c>
      <c r="M1717" s="12">
        <v>44.68923137</v>
      </c>
    </row>
    <row r="1718" spans="1:13">
      <c r="A1718" t="s">
        <v>2395</v>
      </c>
      <c r="B1718">
        <v>3514106</v>
      </c>
      <c r="C1718" t="s">
        <v>199</v>
      </c>
      <c r="D1718">
        <v>2015</v>
      </c>
      <c r="E1718" t="s">
        <v>7</v>
      </c>
      <c r="F1718" s="6">
        <v>4081.444817704527</v>
      </c>
      <c r="G1718" s="12">
        <v>80.40878270585914</v>
      </c>
      <c r="H1718" s="6">
        <v>1054.901608196945</v>
      </c>
      <c r="I1718" s="6">
        <v>1282.296199186199</v>
      </c>
      <c r="J1718" s="6">
        <v>39525.87514163927</v>
      </c>
      <c r="K1718" s="12">
        <v>6.6</v>
      </c>
      <c r="L1718" s="12">
        <v>75.29069767441861</v>
      </c>
      <c r="M1718" s="12">
        <v>108.2276722310709</v>
      </c>
    </row>
    <row r="1719" spans="1:13">
      <c r="A1719" t="s">
        <v>2396</v>
      </c>
      <c r="B1719">
        <v>3514106</v>
      </c>
      <c r="C1719" t="s">
        <v>199</v>
      </c>
      <c r="D1719">
        <v>2016</v>
      </c>
      <c r="E1719" t="s">
        <v>7</v>
      </c>
      <c r="F1719" s="6">
        <v>4177.137744244524</v>
      </c>
      <c r="G1719" s="12">
        <v>76.84507789827552</v>
      </c>
      <c r="H1719" s="6">
        <v>955.8386383971819</v>
      </c>
      <c r="I1719" s="6">
        <v>1241.986972905939</v>
      </c>
      <c r="J1719" s="6">
        <v>37991.63475077988</v>
      </c>
      <c r="K1719" s="8" t="s">
        <v>680</v>
      </c>
      <c r="L1719" s="12">
        <v>78.69318181818181</v>
      </c>
      <c r="M1719" s="12">
        <v>111.5546405977942</v>
      </c>
    </row>
    <row r="1720" spans="1:13">
      <c r="A1720" t="s">
        <v>2397</v>
      </c>
      <c r="B1720">
        <v>3514106</v>
      </c>
      <c r="C1720" t="s">
        <v>199</v>
      </c>
      <c r="D1720">
        <v>2017</v>
      </c>
      <c r="E1720" t="s">
        <v>7</v>
      </c>
      <c r="F1720" s="6">
        <v>3901.435858387234</v>
      </c>
      <c r="G1720" s="12">
        <v>79.40003888538706</v>
      </c>
      <c r="H1720" s="6">
        <v>965.8854511017907</v>
      </c>
      <c r="I1720" s="6">
        <v>1194.16929146521</v>
      </c>
      <c r="J1720" s="6">
        <v>38873.57665521606</v>
      </c>
      <c r="K1720" s="12">
        <v>6.3</v>
      </c>
      <c r="L1720" s="12">
        <v>80.53892215568862</v>
      </c>
      <c r="M1720" s="12">
        <v>104.9135116678911</v>
      </c>
    </row>
    <row r="1721" spans="1:13">
      <c r="A1721" t="s">
        <v>2398</v>
      </c>
      <c r="B1721">
        <v>3514106</v>
      </c>
      <c r="C1721" t="s">
        <v>199</v>
      </c>
      <c r="D1721">
        <v>2018</v>
      </c>
      <c r="E1721" t="s">
        <v>7</v>
      </c>
      <c r="F1721" s="6">
        <v>4111.560832420829</v>
      </c>
      <c r="G1721" s="12">
        <v>78.83896219998063</v>
      </c>
      <c r="H1721" s="6">
        <v>1016.860637126808</v>
      </c>
      <c r="I1721" s="6">
        <v>1272.947042235852</v>
      </c>
      <c r="J1721" s="6">
        <v>34655.07085252663</v>
      </c>
      <c r="K1721" s="8" t="s">
        <v>680</v>
      </c>
      <c r="L1721" s="12">
        <v>79.15407854984895</v>
      </c>
      <c r="M1721" s="12">
        <v>111.4726372885935</v>
      </c>
    </row>
    <row r="1722" spans="1:13">
      <c r="A1722" t="s">
        <v>2399</v>
      </c>
      <c r="B1722">
        <v>3514106</v>
      </c>
      <c r="C1722" t="s">
        <v>199</v>
      </c>
      <c r="D1722">
        <v>2019</v>
      </c>
      <c r="E1722" t="s">
        <v>7</v>
      </c>
      <c r="F1722" s="6">
        <v>4270.394844125955</v>
      </c>
      <c r="G1722" s="12">
        <v>79.11512868783652</v>
      </c>
      <c r="H1722" s="6">
        <v>1063.441453889282</v>
      </c>
      <c r="I1722" s="6">
        <v>1286.542045331493</v>
      </c>
      <c r="J1722" s="6">
        <v>35175.11429873148</v>
      </c>
      <c r="K1722" s="12">
        <v>6.7</v>
      </c>
      <c r="L1722" s="12">
        <v>79.86798679867987</v>
      </c>
      <c r="M1722" s="12">
        <v>116.6458351673005</v>
      </c>
    </row>
    <row r="1723" spans="1:13">
      <c r="A1723" t="s">
        <v>2400</v>
      </c>
      <c r="B1723">
        <v>3514106</v>
      </c>
      <c r="C1723" t="s">
        <v>199</v>
      </c>
      <c r="D1723">
        <v>2020</v>
      </c>
      <c r="E1723" t="s">
        <v>7</v>
      </c>
      <c r="F1723" s="6">
        <v>4273.483724521622</v>
      </c>
      <c r="G1723" s="12">
        <v>80.97623237948348</v>
      </c>
      <c r="H1723" s="6">
        <v>1183.559905520252</v>
      </c>
      <c r="I1723" s="6">
        <v>1184.723715883491</v>
      </c>
      <c r="J1723" s="6">
        <v>37402.44147810143</v>
      </c>
      <c r="K1723" s="8" t="s">
        <v>680</v>
      </c>
      <c r="L1723" s="12">
        <v>75.44483985765125</v>
      </c>
      <c r="M1723" s="12">
        <v>117.5720842290389</v>
      </c>
    </row>
    <row r="1724" spans="1:13">
      <c r="A1724" t="s">
        <v>2401</v>
      </c>
      <c r="B1724">
        <v>3514106</v>
      </c>
      <c r="C1724" t="s">
        <v>199</v>
      </c>
      <c r="D1724">
        <v>2021</v>
      </c>
      <c r="E1724" t="s">
        <v>7</v>
      </c>
      <c r="F1724" s="6">
        <v>4452.195017859428</v>
      </c>
      <c r="G1724" s="12">
        <v>79.97945307786365</v>
      </c>
      <c r="H1724" s="6">
        <v>1250.45300978204</v>
      </c>
      <c r="I1724" s="6">
        <v>1192.906467765868</v>
      </c>
      <c r="J1724" s="6">
        <v>37771.93766022904</v>
      </c>
      <c r="K1724" s="12">
        <v>6.3</v>
      </c>
      <c r="L1724" s="12">
        <v>75</v>
      </c>
      <c r="M1724" s="12">
        <v>123.3436107747776</v>
      </c>
    </row>
    <row r="1725" spans="1:13">
      <c r="A1725" t="s">
        <v>2402</v>
      </c>
      <c r="B1725">
        <v>3514106</v>
      </c>
      <c r="C1725" t="s">
        <v>199</v>
      </c>
      <c r="D1725">
        <v>2022</v>
      </c>
      <c r="E1725" t="s">
        <v>7</v>
      </c>
      <c r="F1725" s="6">
        <v>5721.033765877818</v>
      </c>
      <c r="G1725" s="12">
        <v>78.48873612377956</v>
      </c>
      <c r="H1725" s="6">
        <v>1418.543849707065</v>
      </c>
      <c r="I1725" s="6">
        <v>2002.990145649447</v>
      </c>
      <c r="J1725" s="6">
        <v>47143.72778609603</v>
      </c>
      <c r="K1725" s="8" t="s">
        <v>680</v>
      </c>
      <c r="L1725" s="12">
        <v>79.70479704797047</v>
      </c>
      <c r="M1725" s="12">
        <v>140.2225376016653</v>
      </c>
    </row>
    <row r="1726" spans="1:13">
      <c r="A1726" t="s">
        <v>2403</v>
      </c>
      <c r="B1726">
        <v>3514106</v>
      </c>
      <c r="C1726" t="s">
        <v>199</v>
      </c>
      <c r="D1726">
        <v>2023</v>
      </c>
      <c r="E1726" t="s">
        <v>7</v>
      </c>
      <c r="F1726" s="6">
        <v>5952.594456387362</v>
      </c>
      <c r="G1726" s="12">
        <v>76.18800936391514</v>
      </c>
      <c r="H1726" s="6">
        <v>1597.217152564068</v>
      </c>
      <c r="I1726" s="6">
        <v>1924.407962913795</v>
      </c>
      <c r="J1726" s="6">
        <v>52713.36956871161</v>
      </c>
      <c r="K1726" s="12">
        <v>6.2</v>
      </c>
      <c r="L1726" s="12">
        <v>73.68421052631579</v>
      </c>
      <c r="M1726" s="12">
        <v>146.9249126697811</v>
      </c>
    </row>
    <row r="1727" spans="1:13">
      <c r="A1727" t="s">
        <v>2404</v>
      </c>
      <c r="B1727">
        <v>3514106</v>
      </c>
      <c r="C1727" t="s">
        <v>199</v>
      </c>
      <c r="D1727">
        <v>2024</v>
      </c>
      <c r="E1727" t="s">
        <v>7</v>
      </c>
      <c r="F1727" s="6">
        <v>6148.096499391094</v>
      </c>
      <c r="G1727" s="12">
        <v>75.77941534562147</v>
      </c>
      <c r="H1727" s="6">
        <v>1901.02780555046</v>
      </c>
      <c r="I1727" s="6">
        <v>2148.821580956504</v>
      </c>
      <c r="J1727" s="8" t="s">
        <v>680</v>
      </c>
      <c r="K1727" s="8" t="s">
        <v>680</v>
      </c>
      <c r="L1727" s="12">
        <v>82.04225352112677</v>
      </c>
      <c r="M1727" s="12">
        <v>152.8109384923656</v>
      </c>
    </row>
    <row r="1728" spans="1:13">
      <c r="A1728" t="s">
        <v>2405</v>
      </c>
      <c r="B1728">
        <v>3514106</v>
      </c>
      <c r="C1728" t="s">
        <v>199</v>
      </c>
      <c r="D1728">
        <v>2025</v>
      </c>
      <c r="E1728" t="s">
        <v>7</v>
      </c>
      <c r="F1728" s="6">
        <v>6353.352720247917</v>
      </c>
      <c r="G1728" s="12">
        <v>75.91453395239236</v>
      </c>
      <c r="H1728" s="6">
        <v>1794.085187749024</v>
      </c>
      <c r="I1728" s="6">
        <v>1858.701372801545</v>
      </c>
      <c r="J1728" s="8" t="s">
        <v>680</v>
      </c>
      <c r="K1728" s="8" t="s">
        <v>680</v>
      </c>
      <c r="L1728" s="8" t="s">
        <v>680</v>
      </c>
      <c r="M1728" s="12">
        <v>157.86175504</v>
      </c>
    </row>
    <row r="1729" spans="1:13">
      <c r="A1729" t="s">
        <v>2406</v>
      </c>
      <c r="B1729">
        <v>3514205</v>
      </c>
      <c r="C1729" t="s">
        <v>200</v>
      </c>
      <c r="D1729">
        <v>2015</v>
      </c>
      <c r="E1729" t="s">
        <v>11</v>
      </c>
      <c r="F1729" s="6">
        <v>9018.872146939453</v>
      </c>
      <c r="G1729" s="12">
        <v>97.86541033520126</v>
      </c>
      <c r="H1729" s="6">
        <v>2013.917143618389</v>
      </c>
      <c r="I1729" s="6">
        <v>2500.878127187114</v>
      </c>
      <c r="J1729" s="6">
        <v>26685.39392911187</v>
      </c>
      <c r="K1729" s="12">
        <v>7.1</v>
      </c>
      <c r="L1729" s="8" t="s">
        <v>680</v>
      </c>
      <c r="M1729" s="12">
        <v>19.31842413874431</v>
      </c>
    </row>
    <row r="1730" spans="1:13">
      <c r="A1730" t="s">
        <v>2407</v>
      </c>
      <c r="B1730">
        <v>3514205</v>
      </c>
      <c r="C1730" t="s">
        <v>200</v>
      </c>
      <c r="D1730">
        <v>2016</v>
      </c>
      <c r="E1730" t="s">
        <v>11</v>
      </c>
      <c r="F1730" s="6">
        <v>8949.385207966383</v>
      </c>
      <c r="G1730" s="12">
        <v>97.56214503547069</v>
      </c>
      <c r="H1730" s="6">
        <v>1695.028991688255</v>
      </c>
      <c r="I1730" s="6">
        <v>1393.887998745731</v>
      </c>
      <c r="J1730" s="6">
        <v>32433.82491710411</v>
      </c>
      <c r="K1730" s="8" t="s">
        <v>680</v>
      </c>
      <c r="L1730" s="8" t="s">
        <v>680</v>
      </c>
      <c r="M1730" s="12">
        <v>19.14273495984009</v>
      </c>
    </row>
    <row r="1731" spans="1:13">
      <c r="A1731" t="s">
        <v>2408</v>
      </c>
      <c r="B1731">
        <v>3514205</v>
      </c>
      <c r="C1731" t="s">
        <v>200</v>
      </c>
      <c r="D1731">
        <v>2017</v>
      </c>
      <c r="E1731" t="s">
        <v>11</v>
      </c>
      <c r="F1731" s="6">
        <v>7795.484141769251</v>
      </c>
      <c r="G1731" s="12">
        <v>95.00711712165187</v>
      </c>
      <c r="H1731" s="6">
        <v>1540.916065965205</v>
      </c>
      <c r="I1731" s="6">
        <v>1587.722231180903</v>
      </c>
      <c r="J1731" s="6">
        <v>31777.29762939542</v>
      </c>
      <c r="K1731" s="12">
        <v>6.7</v>
      </c>
      <c r="L1731" s="12">
        <v>76</v>
      </c>
      <c r="M1731" s="12">
        <v>16.65115412681912</v>
      </c>
    </row>
    <row r="1732" spans="1:13">
      <c r="A1732" t="s">
        <v>2409</v>
      </c>
      <c r="B1732">
        <v>3514205</v>
      </c>
      <c r="C1732" t="s">
        <v>200</v>
      </c>
      <c r="D1732">
        <v>2018</v>
      </c>
      <c r="E1732" t="s">
        <v>11</v>
      </c>
      <c r="F1732" s="6">
        <v>8481.449090615801</v>
      </c>
      <c r="G1732" s="12">
        <v>95.67320523131052</v>
      </c>
      <c r="H1732" s="6">
        <v>1950.534079477875</v>
      </c>
      <c r="I1732" s="6">
        <v>1866.640476775142</v>
      </c>
      <c r="J1732" s="6">
        <v>31716.94385415974</v>
      </c>
      <c r="K1732" s="8" t="s">
        <v>680</v>
      </c>
      <c r="L1732" s="8" t="s">
        <v>680</v>
      </c>
      <c r="M1732" s="12">
        <v>17.97219062301488</v>
      </c>
    </row>
    <row r="1733" spans="1:13">
      <c r="A1733" t="s">
        <v>2410</v>
      </c>
      <c r="B1733">
        <v>3514205</v>
      </c>
      <c r="C1733" t="s">
        <v>200</v>
      </c>
      <c r="D1733">
        <v>2019</v>
      </c>
      <c r="E1733" t="s">
        <v>11</v>
      </c>
      <c r="F1733" s="6">
        <v>8384.114634169915</v>
      </c>
      <c r="G1733" s="12">
        <v>95.58922270829879</v>
      </c>
      <c r="H1733" s="6">
        <v>2145.800454393648</v>
      </c>
      <c r="I1733" s="6">
        <v>1792.652829570455</v>
      </c>
      <c r="J1733" s="6">
        <v>31534.50981873042</v>
      </c>
      <c r="K1733" s="12">
        <v>6.4</v>
      </c>
      <c r="L1733" s="12">
        <v>90.90909090909091</v>
      </c>
      <c r="M1733" s="12">
        <v>17.73240245126937</v>
      </c>
    </row>
    <row r="1734" spans="1:13">
      <c r="A1734" t="s">
        <v>2411</v>
      </c>
      <c r="B1734">
        <v>3514205</v>
      </c>
      <c r="C1734" t="s">
        <v>200</v>
      </c>
      <c r="D1734">
        <v>2020</v>
      </c>
      <c r="E1734" t="s">
        <v>11</v>
      </c>
      <c r="F1734" s="6">
        <v>10010.93801994994</v>
      </c>
      <c r="G1734" s="12">
        <v>94.94380174434779</v>
      </c>
      <c r="H1734" s="6">
        <v>2518.836795406268</v>
      </c>
      <c r="I1734" s="6">
        <v>1649.591169483675</v>
      </c>
      <c r="J1734" s="6">
        <v>33241.40495882434</v>
      </c>
      <c r="K1734" s="8" t="s">
        <v>680</v>
      </c>
      <c r="L1734" s="12">
        <v>93.33333333333333</v>
      </c>
      <c r="M1734" s="12">
        <v>21.14310109813426</v>
      </c>
    </row>
    <row r="1735" spans="1:13">
      <c r="A1735" t="s">
        <v>2412</v>
      </c>
      <c r="B1735">
        <v>3514205</v>
      </c>
      <c r="C1735" t="s">
        <v>200</v>
      </c>
      <c r="D1735">
        <v>2021</v>
      </c>
      <c r="E1735" t="s">
        <v>11</v>
      </c>
      <c r="F1735" s="6">
        <v>9804.624141207281</v>
      </c>
      <c r="G1735" s="12">
        <v>94.70927886803014</v>
      </c>
      <c r="H1735" s="6">
        <v>2247.807879389604</v>
      </c>
      <c r="I1735" s="6">
        <v>1738.225417454546</v>
      </c>
      <c r="J1735" s="6">
        <v>35031.67330763783</v>
      </c>
      <c r="K1735" s="12">
        <v>5.8</v>
      </c>
      <c r="L1735" s="12">
        <v>93.33333333333333</v>
      </c>
      <c r="M1735" s="12">
        <v>20.66814768966495</v>
      </c>
    </row>
    <row r="1736" spans="1:13">
      <c r="A1736" t="s">
        <v>2413</v>
      </c>
      <c r="B1736">
        <v>3514205</v>
      </c>
      <c r="C1736" t="s">
        <v>200</v>
      </c>
      <c r="D1736">
        <v>2022</v>
      </c>
      <c r="E1736" t="s">
        <v>11</v>
      </c>
      <c r="F1736" s="6">
        <v>10625.46858185644</v>
      </c>
      <c r="G1736" s="12">
        <v>93.13954862781681</v>
      </c>
      <c r="H1736" s="6">
        <v>2452.016049859109</v>
      </c>
      <c r="I1736" s="6">
        <v>2523.742653508697</v>
      </c>
      <c r="J1736" s="6">
        <v>32726.63524700815</v>
      </c>
      <c r="K1736" s="8" t="s">
        <v>680</v>
      </c>
      <c r="L1736" s="12">
        <v>95.65217391304348</v>
      </c>
      <c r="M1736" s="12">
        <v>23.45040916015717</v>
      </c>
    </row>
    <row r="1737" spans="1:13">
      <c r="A1737" t="s">
        <v>2414</v>
      </c>
      <c r="B1737">
        <v>3514205</v>
      </c>
      <c r="C1737" t="s">
        <v>200</v>
      </c>
      <c r="D1737">
        <v>2023</v>
      </c>
      <c r="E1737" t="s">
        <v>11</v>
      </c>
      <c r="F1737" s="6">
        <v>11020.05865210896</v>
      </c>
      <c r="G1737" s="12">
        <v>92.81179441000414</v>
      </c>
      <c r="H1737" s="6">
        <v>2702.666136962238</v>
      </c>
      <c r="I1737" s="6">
        <v>3822.700735932015</v>
      </c>
      <c r="J1737" s="6">
        <v>41505.15738109386</v>
      </c>
      <c r="K1737" s="12">
        <v>5.9</v>
      </c>
      <c r="L1737" s="12">
        <v>85</v>
      </c>
      <c r="M1737" s="12">
        <v>24.55820070622483</v>
      </c>
    </row>
    <row r="1738" spans="1:13">
      <c r="A1738" t="s">
        <v>2415</v>
      </c>
      <c r="B1738">
        <v>3514205</v>
      </c>
      <c r="C1738" t="s">
        <v>200</v>
      </c>
      <c r="D1738">
        <v>2024</v>
      </c>
      <c r="E1738" t="s">
        <v>11</v>
      </c>
      <c r="F1738" s="6">
        <v>11637.87198536873</v>
      </c>
      <c r="G1738" s="12">
        <v>94.60001379897953</v>
      </c>
      <c r="H1738" s="6">
        <v>2479.544221257863</v>
      </c>
      <c r="I1738" s="6">
        <v>2628.524608685456</v>
      </c>
      <c r="J1738" s="8" t="s">
        <v>680</v>
      </c>
      <c r="K1738" s="8" t="s">
        <v>680</v>
      </c>
      <c r="L1738" s="12">
        <v>85.71428571428571</v>
      </c>
      <c r="M1738" s="12">
        <v>26.18521196707964</v>
      </c>
    </row>
    <row r="1739" spans="1:13">
      <c r="A1739" t="s">
        <v>2416</v>
      </c>
      <c r="B1739">
        <v>3514205</v>
      </c>
      <c r="C1739" t="s">
        <v>200</v>
      </c>
      <c r="D1739">
        <v>2025</v>
      </c>
      <c r="E1739" t="s">
        <v>11</v>
      </c>
      <c r="F1739" s="6">
        <v>12998.25372227152</v>
      </c>
      <c r="G1739" s="12">
        <v>92.0728915827454</v>
      </c>
      <c r="H1739" s="6">
        <v>3104.589161490683</v>
      </c>
      <c r="I1739" s="6">
        <v>2972.025607808341</v>
      </c>
      <c r="J1739" s="8" t="s">
        <v>680</v>
      </c>
      <c r="K1739" s="8" t="s">
        <v>680</v>
      </c>
      <c r="L1739" s="8" t="s">
        <v>680</v>
      </c>
      <c r="M1739" s="12">
        <v>29.29806389000001</v>
      </c>
    </row>
    <row r="1740" spans="1:13">
      <c r="A1740" t="s">
        <v>2417</v>
      </c>
      <c r="B1740">
        <v>3514304</v>
      </c>
      <c r="C1740" t="s">
        <v>201</v>
      </c>
      <c r="D1740">
        <v>2015</v>
      </c>
      <c r="E1740" t="s">
        <v>19</v>
      </c>
      <c r="F1740" s="6">
        <v>4995.109560885785</v>
      </c>
      <c r="G1740" s="12">
        <v>89.44260656235267</v>
      </c>
      <c r="H1740" s="6">
        <v>1492.538490753221</v>
      </c>
      <c r="I1740" s="6">
        <v>1430.381140394273</v>
      </c>
      <c r="J1740" s="6">
        <v>122270.5481486855</v>
      </c>
      <c r="K1740" s="12">
        <v>6.3</v>
      </c>
      <c r="L1740" s="12">
        <v>85</v>
      </c>
      <c r="M1740" s="12">
        <v>44.44148976320083</v>
      </c>
    </row>
    <row r="1741" spans="1:13">
      <c r="A1741" t="s">
        <v>2418</v>
      </c>
      <c r="B1741">
        <v>3514304</v>
      </c>
      <c r="C1741" t="s">
        <v>201</v>
      </c>
      <c r="D1741">
        <v>2016</v>
      </c>
      <c r="E1741" t="s">
        <v>19</v>
      </c>
      <c r="F1741" s="6">
        <v>4629.857815288495</v>
      </c>
      <c r="G1741" s="12">
        <v>95.79806072074254</v>
      </c>
      <c r="H1741" s="6">
        <v>1283.53777245996</v>
      </c>
      <c r="I1741" s="6">
        <v>1206.433284761139</v>
      </c>
      <c r="J1741" s="6">
        <v>82530.12742871032</v>
      </c>
      <c r="K1741" s="8" t="s">
        <v>680</v>
      </c>
      <c r="L1741" s="12">
        <v>83.16831683168317</v>
      </c>
      <c r="M1741" s="12">
        <v>41.21962412951347</v>
      </c>
    </row>
    <row r="1742" spans="1:13">
      <c r="A1742" t="s">
        <v>2419</v>
      </c>
      <c r="B1742">
        <v>3514304</v>
      </c>
      <c r="C1742" t="s">
        <v>201</v>
      </c>
      <c r="D1742">
        <v>2017</v>
      </c>
      <c r="E1742" t="s">
        <v>19</v>
      </c>
      <c r="F1742" s="6">
        <v>4621.76836960537</v>
      </c>
      <c r="G1742" s="12">
        <v>87.22984168731119</v>
      </c>
      <c r="H1742" s="6">
        <v>1352.612036457133</v>
      </c>
      <c r="I1742" s="6">
        <v>1237.99134399992</v>
      </c>
      <c r="J1742" s="6">
        <v>105149.2157149746</v>
      </c>
      <c r="K1742" s="12">
        <v>5.9</v>
      </c>
      <c r="L1742" s="12">
        <v>82.29166666666667</v>
      </c>
      <c r="M1742" s="12">
        <v>41.17533440481424</v>
      </c>
    </row>
    <row r="1743" spans="1:13">
      <c r="A1743" t="s">
        <v>2420</v>
      </c>
      <c r="B1743">
        <v>3514304</v>
      </c>
      <c r="C1743" t="s">
        <v>201</v>
      </c>
      <c r="D1743">
        <v>2018</v>
      </c>
      <c r="E1743" t="s">
        <v>19</v>
      </c>
      <c r="F1743" s="6">
        <v>5158.504410785831</v>
      </c>
      <c r="G1743" s="12">
        <v>85.78115131973871</v>
      </c>
      <c r="H1743" s="6">
        <v>1466.448993662233</v>
      </c>
      <c r="I1743" s="6">
        <v>1503.104085179847</v>
      </c>
      <c r="J1743" s="6">
        <v>85582.82615520922</v>
      </c>
      <c r="K1743" s="8" t="s">
        <v>680</v>
      </c>
      <c r="L1743" s="12">
        <v>87.05882352941177</v>
      </c>
      <c r="M1743" s="12">
        <v>45.74561711484875</v>
      </c>
    </row>
    <row r="1744" spans="1:13">
      <c r="A1744" t="s">
        <v>2421</v>
      </c>
      <c r="B1744">
        <v>3514304</v>
      </c>
      <c r="C1744" t="s">
        <v>201</v>
      </c>
      <c r="D1744">
        <v>2019</v>
      </c>
      <c r="E1744" t="s">
        <v>19</v>
      </c>
      <c r="F1744" s="6">
        <v>5724.088175024096</v>
      </c>
      <c r="G1744" s="12">
        <v>86.16689437501657</v>
      </c>
      <c r="H1744" s="6">
        <v>1560.264660152988</v>
      </c>
      <c r="I1744" s="6">
        <v>1787.608001036253</v>
      </c>
      <c r="J1744" s="6">
        <v>74385.4152459258</v>
      </c>
      <c r="K1744" s="12">
        <v>6.3</v>
      </c>
      <c r="L1744" s="12">
        <v>88.63636363636364</v>
      </c>
      <c r="M1744" s="12">
        <v>50.78983437698881</v>
      </c>
    </row>
    <row r="1745" spans="1:13">
      <c r="A1745" t="s">
        <v>2422</v>
      </c>
      <c r="B1745">
        <v>3514304</v>
      </c>
      <c r="C1745" t="s">
        <v>201</v>
      </c>
      <c r="D1745">
        <v>2020</v>
      </c>
      <c r="E1745" t="s">
        <v>19</v>
      </c>
      <c r="F1745" s="6">
        <v>5817.287538181221</v>
      </c>
      <c r="G1745" s="12">
        <v>87.78189460655564</v>
      </c>
      <c r="H1745" s="6">
        <v>1671.435262120829</v>
      </c>
      <c r="I1745" s="6">
        <v>1758.621039724059</v>
      </c>
      <c r="J1745" s="6">
        <v>99180.2231830651</v>
      </c>
      <c r="K1745" s="8" t="s">
        <v>680</v>
      </c>
      <c r="L1745" s="12">
        <v>84</v>
      </c>
      <c r="M1745" s="12">
        <v>51.64587876397288</v>
      </c>
    </row>
    <row r="1746" spans="1:13">
      <c r="A1746" t="s">
        <v>2423</v>
      </c>
      <c r="B1746">
        <v>3514304</v>
      </c>
      <c r="C1746" t="s">
        <v>201</v>
      </c>
      <c r="D1746">
        <v>2021</v>
      </c>
      <c r="E1746" t="s">
        <v>19</v>
      </c>
      <c r="F1746" s="6">
        <v>6143.982836901931</v>
      </c>
      <c r="G1746" s="12">
        <v>86.79498285028956</v>
      </c>
      <c r="H1746" s="6">
        <v>1787.05507296536</v>
      </c>
      <c r="I1746" s="6">
        <v>1622.026930970643</v>
      </c>
      <c r="J1746" s="6">
        <v>113147.8666861016</v>
      </c>
      <c r="K1746" s="12">
        <v>5.8</v>
      </c>
      <c r="L1746" s="12">
        <v>92.5925925925926</v>
      </c>
      <c r="M1746" s="12">
        <v>54.57699954019985</v>
      </c>
    </row>
    <row r="1747" spans="1:13">
      <c r="A1747" t="s">
        <v>2424</v>
      </c>
      <c r="B1747">
        <v>3514304</v>
      </c>
      <c r="C1747" t="s">
        <v>201</v>
      </c>
      <c r="D1747">
        <v>2022</v>
      </c>
      <c r="E1747" t="s">
        <v>19</v>
      </c>
      <c r="F1747" s="6">
        <v>7470.823600567235</v>
      </c>
      <c r="G1747" s="12">
        <v>85.06725646683756</v>
      </c>
      <c r="H1747" s="6">
        <v>2122.359380616614</v>
      </c>
      <c r="I1747" s="6">
        <v>2355.231481687295</v>
      </c>
      <c r="J1747" s="6">
        <v>121217.1030399612</v>
      </c>
      <c r="K1747" s="8" t="s">
        <v>680</v>
      </c>
      <c r="L1747" s="12">
        <v>80</v>
      </c>
      <c r="M1747" s="12">
        <v>60.48378787019234</v>
      </c>
    </row>
    <row r="1748" spans="1:13">
      <c r="A1748" t="s">
        <v>2425</v>
      </c>
      <c r="B1748">
        <v>3514304</v>
      </c>
      <c r="C1748" t="s">
        <v>201</v>
      </c>
      <c r="D1748">
        <v>2023</v>
      </c>
      <c r="E1748" t="s">
        <v>19</v>
      </c>
      <c r="F1748" s="6">
        <v>7109.907993665634</v>
      </c>
      <c r="G1748" s="12">
        <v>84.41272928855263</v>
      </c>
      <c r="H1748" s="6">
        <v>2155.791386676311</v>
      </c>
      <c r="I1748" s="6">
        <v>2579.70649140289</v>
      </c>
      <c r="J1748" s="6">
        <v>158614.4914446246</v>
      </c>
      <c r="K1748" s="12">
        <v>5.8</v>
      </c>
      <c r="L1748" s="12">
        <v>87.5</v>
      </c>
      <c r="M1748" s="12">
        <v>57.88176097643193</v>
      </c>
    </row>
    <row r="1749" spans="1:13">
      <c r="A1749" t="s">
        <v>2426</v>
      </c>
      <c r="B1749">
        <v>3514304</v>
      </c>
      <c r="C1749" t="s">
        <v>201</v>
      </c>
      <c r="D1749">
        <v>2024</v>
      </c>
      <c r="E1749" t="s">
        <v>19</v>
      </c>
      <c r="F1749" s="6">
        <v>7722.856274639429</v>
      </c>
      <c r="G1749" s="12">
        <v>85.06196014219299</v>
      </c>
      <c r="H1749" s="6">
        <v>2498.562324691527</v>
      </c>
      <c r="I1749" s="6">
        <v>2651.243587593501</v>
      </c>
      <c r="J1749" s="8" t="s">
        <v>680</v>
      </c>
      <c r="K1749" s="8" t="s">
        <v>680</v>
      </c>
      <c r="L1749" s="12">
        <v>89.33333333333333</v>
      </c>
      <c r="M1749" s="12">
        <v>63.21930146419837</v>
      </c>
    </row>
    <row r="1750" spans="1:13">
      <c r="A1750" t="s">
        <v>2427</v>
      </c>
      <c r="B1750">
        <v>3514304</v>
      </c>
      <c r="C1750" t="s">
        <v>201</v>
      </c>
      <c r="D1750">
        <v>2025</v>
      </c>
      <c r="E1750" t="s">
        <v>19</v>
      </c>
      <c r="F1750" s="6">
        <v>8193.475220957278</v>
      </c>
      <c r="G1750" s="12">
        <v>85.18329353815045</v>
      </c>
      <c r="H1750" s="6">
        <v>2726.53265148733</v>
      </c>
      <c r="I1750" s="6">
        <v>2596.749390378259</v>
      </c>
      <c r="J1750" s="8" t="s">
        <v>680</v>
      </c>
      <c r="K1750" s="8" t="s">
        <v>680</v>
      </c>
      <c r="L1750" s="8" t="s">
        <v>680</v>
      </c>
      <c r="M1750" s="12">
        <v>66.93249908</v>
      </c>
    </row>
    <row r="1751" spans="1:13">
      <c r="A1751" t="s">
        <v>2428</v>
      </c>
      <c r="B1751">
        <v>3514403</v>
      </c>
      <c r="C1751" t="s">
        <v>202</v>
      </c>
      <c r="D1751">
        <v>2015</v>
      </c>
      <c r="E1751" t="s">
        <v>7</v>
      </c>
      <c r="F1751" s="6">
        <v>3721.032071089895</v>
      </c>
      <c r="G1751" s="12">
        <v>77.75805459087201</v>
      </c>
      <c r="H1751" s="6">
        <v>1294.754384132135</v>
      </c>
      <c r="I1751" s="6">
        <v>1298.483490682762</v>
      </c>
      <c r="J1751" s="6">
        <v>39629.50246207408</v>
      </c>
      <c r="K1751" s="12">
        <v>6.7</v>
      </c>
      <c r="L1751" s="12">
        <v>83.02277432712215</v>
      </c>
      <c r="M1751" s="12">
        <v>170.5981573632584</v>
      </c>
    </row>
    <row r="1752" spans="1:13">
      <c r="A1752" t="s">
        <v>2429</v>
      </c>
      <c r="B1752">
        <v>3514403</v>
      </c>
      <c r="C1752" t="s">
        <v>202</v>
      </c>
      <c r="D1752">
        <v>2016</v>
      </c>
      <c r="E1752" t="s">
        <v>7</v>
      </c>
      <c r="F1752" s="6">
        <v>3629.557713502449</v>
      </c>
      <c r="G1752" s="12">
        <v>79.32255681237642</v>
      </c>
      <c r="H1752" s="6">
        <v>1188.389694511925</v>
      </c>
      <c r="I1752" s="6">
        <v>1270.833639355808</v>
      </c>
      <c r="J1752" s="6">
        <v>38100.21523855136</v>
      </c>
      <c r="K1752" s="8" t="s">
        <v>680</v>
      </c>
      <c r="L1752" s="12">
        <v>79.88394584139265</v>
      </c>
      <c r="M1752" s="12">
        <v>167.2790558999008</v>
      </c>
    </row>
    <row r="1753" spans="1:13">
      <c r="A1753" t="s">
        <v>2430</v>
      </c>
      <c r="B1753">
        <v>3514403</v>
      </c>
      <c r="C1753" t="s">
        <v>202</v>
      </c>
      <c r="D1753">
        <v>2017</v>
      </c>
      <c r="E1753" t="s">
        <v>7</v>
      </c>
      <c r="F1753" s="6">
        <v>3518.572547111971</v>
      </c>
      <c r="G1753" s="12">
        <v>77.94626264518263</v>
      </c>
      <c r="H1753" s="6">
        <v>1160.329352471713</v>
      </c>
      <c r="I1753" s="6">
        <v>1272.641260604602</v>
      </c>
      <c r="J1753" s="6">
        <v>38179.88531461884</v>
      </c>
      <c r="K1753" s="12">
        <v>7</v>
      </c>
      <c r="L1753" s="12">
        <v>81.26272912423626</v>
      </c>
      <c r="M1753" s="12">
        <v>162.9943546724149</v>
      </c>
    </row>
    <row r="1754" spans="1:13">
      <c r="A1754" t="s">
        <v>2431</v>
      </c>
      <c r="B1754">
        <v>3514403</v>
      </c>
      <c r="C1754" t="s">
        <v>202</v>
      </c>
      <c r="D1754">
        <v>2018</v>
      </c>
      <c r="E1754" t="s">
        <v>7</v>
      </c>
      <c r="F1754" s="6">
        <v>3602.114530871887</v>
      </c>
      <c r="G1754" s="12">
        <v>78.17088481810569</v>
      </c>
      <c r="H1754" s="6">
        <v>1172.907263694317</v>
      </c>
      <c r="I1754" s="6">
        <v>1263.195954400902</v>
      </c>
      <c r="J1754" s="6">
        <v>37419.1380910502</v>
      </c>
      <c r="K1754" s="8" t="s">
        <v>680</v>
      </c>
      <c r="L1754" s="12">
        <v>82.49496981891348</v>
      </c>
      <c r="M1754" s="12">
        <v>167.6280018086541</v>
      </c>
    </row>
    <row r="1755" spans="1:13">
      <c r="A1755" t="s">
        <v>2432</v>
      </c>
      <c r="B1755">
        <v>3514403</v>
      </c>
      <c r="C1755" t="s">
        <v>202</v>
      </c>
      <c r="D1755">
        <v>2019</v>
      </c>
      <c r="E1755" t="s">
        <v>7</v>
      </c>
      <c r="F1755" s="6">
        <v>2816.588770125318</v>
      </c>
      <c r="G1755" s="12">
        <v>85.11918586940463</v>
      </c>
      <c r="H1755" s="6">
        <v>1195.81496449305</v>
      </c>
      <c r="I1755" s="6">
        <v>1285.575609650223</v>
      </c>
      <c r="J1755" s="6">
        <v>38540.18391935746</v>
      </c>
      <c r="K1755" s="12">
        <v>6.6</v>
      </c>
      <c r="L1755" s="12">
        <v>85.28225806451613</v>
      </c>
      <c r="M1755" s="12">
        <v>131.796638320474</v>
      </c>
    </row>
    <row r="1756" spans="1:13">
      <c r="A1756" t="s">
        <v>2433</v>
      </c>
      <c r="B1756">
        <v>3514403</v>
      </c>
      <c r="C1756" t="s">
        <v>202</v>
      </c>
      <c r="D1756">
        <v>2020</v>
      </c>
      <c r="E1756" t="s">
        <v>7</v>
      </c>
      <c r="F1756" s="6">
        <v>4254.257291604048</v>
      </c>
      <c r="G1756" s="12">
        <v>77.88770786519268</v>
      </c>
      <c r="H1756" s="6">
        <v>1336.826474372401</v>
      </c>
      <c r="I1756" s="6">
        <v>1194.430782291996</v>
      </c>
      <c r="J1756" s="6">
        <v>39215.03999555292</v>
      </c>
      <c r="K1756" s="8" t="s">
        <v>680</v>
      </c>
      <c r="L1756" s="12">
        <v>85.68376068376068</v>
      </c>
      <c r="M1756" s="12">
        <v>200.1330257689292</v>
      </c>
    </row>
    <row r="1757" spans="1:13">
      <c r="A1757" t="s">
        <v>2434</v>
      </c>
      <c r="B1757">
        <v>3514403</v>
      </c>
      <c r="C1757" t="s">
        <v>202</v>
      </c>
      <c r="D1757">
        <v>2021</v>
      </c>
      <c r="E1757" t="s">
        <v>7</v>
      </c>
      <c r="F1757" s="6">
        <v>4529.707530026149</v>
      </c>
      <c r="G1757" s="12">
        <v>77.39597943431232</v>
      </c>
      <c r="H1757" s="6">
        <v>1559.162239019148</v>
      </c>
      <c r="I1757" s="6">
        <v>1258.464805901388</v>
      </c>
      <c r="J1757" s="6">
        <v>38281.52710151124</v>
      </c>
      <c r="K1757" s="12">
        <v>6.4</v>
      </c>
      <c r="L1757" s="12">
        <v>87.58949880668258</v>
      </c>
      <c r="M1757" s="12">
        <v>214.1962799723465</v>
      </c>
    </row>
    <row r="1758" spans="1:13">
      <c r="A1758" t="s">
        <v>2435</v>
      </c>
      <c r="B1758">
        <v>3514403</v>
      </c>
      <c r="C1758" t="s">
        <v>202</v>
      </c>
      <c r="D1758">
        <v>2022</v>
      </c>
      <c r="E1758" t="s">
        <v>7</v>
      </c>
      <c r="F1758" s="6">
        <v>4993.147876256153</v>
      </c>
      <c r="G1758" s="12">
        <v>76.42029127090225</v>
      </c>
      <c r="H1758" s="6">
        <v>1560.836011389234</v>
      </c>
      <c r="I1758" s="6">
        <v>1639.274423720099</v>
      </c>
      <c r="J1758" s="6">
        <v>41007.55775220947</v>
      </c>
      <c r="K1758" s="8" t="s">
        <v>680</v>
      </c>
      <c r="L1758" s="12">
        <v>87.7755511022044</v>
      </c>
      <c r="M1758" s="12">
        <v>227.0584065248723</v>
      </c>
    </row>
    <row r="1759" spans="1:13">
      <c r="A1759" t="s">
        <v>2436</v>
      </c>
      <c r="B1759">
        <v>3514403</v>
      </c>
      <c r="C1759" t="s">
        <v>202</v>
      </c>
      <c r="D1759">
        <v>2023</v>
      </c>
      <c r="E1759" t="s">
        <v>7</v>
      </c>
      <c r="F1759" s="6">
        <v>4879.236108497512</v>
      </c>
      <c r="G1759" s="12">
        <v>74.78173086698307</v>
      </c>
      <c r="H1759" s="6">
        <v>1829.280399006733</v>
      </c>
      <c r="I1759" s="6">
        <v>1996.943640553322</v>
      </c>
      <c r="J1759" s="6">
        <v>44137.86124899555</v>
      </c>
      <c r="K1759" s="12">
        <v>7</v>
      </c>
      <c r="L1759" s="12">
        <v>89.73214285714286</v>
      </c>
      <c r="M1759" s="12">
        <v>224.7815282823719</v>
      </c>
    </row>
    <row r="1760" spans="1:13">
      <c r="A1760" t="s">
        <v>2437</v>
      </c>
      <c r="B1760">
        <v>3514403</v>
      </c>
      <c r="C1760" t="s">
        <v>202</v>
      </c>
      <c r="D1760">
        <v>2024</v>
      </c>
      <c r="E1760" t="s">
        <v>7</v>
      </c>
      <c r="F1760" s="6">
        <v>5181.364697058034</v>
      </c>
      <c r="G1760" s="12">
        <v>77.02940175299501</v>
      </c>
      <c r="H1760" s="6">
        <v>1928.873239296928</v>
      </c>
      <c r="I1760" s="6">
        <v>1761.636797062128</v>
      </c>
      <c r="J1760" s="8" t="s">
        <v>680</v>
      </c>
      <c r="K1760" s="8" t="s">
        <v>680</v>
      </c>
      <c r="L1760" s="12">
        <v>91.49425287356321</v>
      </c>
      <c r="M1760" s="12">
        <v>241.7832022235161</v>
      </c>
    </row>
    <row r="1761" spans="1:13">
      <c r="A1761" t="s">
        <v>2438</v>
      </c>
      <c r="B1761">
        <v>3514403</v>
      </c>
      <c r="C1761" t="s">
        <v>202</v>
      </c>
      <c r="D1761">
        <v>2025</v>
      </c>
      <c r="E1761" t="s">
        <v>7</v>
      </c>
      <c r="F1761" s="6">
        <v>5350.258440997111</v>
      </c>
      <c r="G1761" s="12">
        <v>75.67683469196194</v>
      </c>
      <c r="H1761" s="6">
        <v>1972.677789237189</v>
      </c>
      <c r="I1761" s="6">
        <v>1840.714227880603</v>
      </c>
      <c r="J1761" s="8" t="s">
        <v>680</v>
      </c>
      <c r="K1761" s="8" t="s">
        <v>680</v>
      </c>
      <c r="L1761" s="8" t="s">
        <v>680</v>
      </c>
      <c r="M1761" s="12">
        <v>250.04432824</v>
      </c>
    </row>
    <row r="1762" spans="1:13">
      <c r="A1762" t="s">
        <v>2439</v>
      </c>
      <c r="B1762">
        <v>3514502</v>
      </c>
      <c r="C1762" t="s">
        <v>203</v>
      </c>
      <c r="D1762">
        <v>2015</v>
      </c>
      <c r="E1762" t="s">
        <v>25</v>
      </c>
      <c r="F1762" s="6">
        <v>4290.982405726526</v>
      </c>
      <c r="G1762" s="12">
        <v>84.7607983033523</v>
      </c>
      <c r="H1762" s="6">
        <v>1246.775786411756</v>
      </c>
      <c r="I1762" s="6">
        <v>1287.733196658874</v>
      </c>
      <c r="J1762" s="6">
        <v>26574.98630552974</v>
      </c>
      <c r="K1762" s="12">
        <v>7.1</v>
      </c>
      <c r="L1762" s="12">
        <v>71.73913043478261</v>
      </c>
      <c r="M1762" s="12">
        <v>53.92477589276525</v>
      </c>
    </row>
    <row r="1763" spans="1:13">
      <c r="A1763" t="s">
        <v>2440</v>
      </c>
      <c r="B1763">
        <v>3514502</v>
      </c>
      <c r="C1763" t="s">
        <v>203</v>
      </c>
      <c r="D1763">
        <v>2016</v>
      </c>
      <c r="E1763" t="s">
        <v>25</v>
      </c>
      <c r="F1763" s="6">
        <v>4472.203226115504</v>
      </c>
      <c r="G1763" s="12">
        <v>84.37851860654821</v>
      </c>
      <c r="H1763" s="6">
        <v>1268.473418681982</v>
      </c>
      <c r="I1763" s="6">
        <v>1283.838105016233</v>
      </c>
      <c r="J1763" s="6">
        <v>26834.65544634141</v>
      </c>
      <c r="K1763" s="8" t="s">
        <v>680</v>
      </c>
      <c r="L1763" s="12">
        <v>72.72727272727273</v>
      </c>
      <c r="M1763" s="12">
        <v>56.1619281135585</v>
      </c>
    </row>
    <row r="1764" spans="1:13">
      <c r="A1764" t="s">
        <v>2441</v>
      </c>
      <c r="B1764">
        <v>3514502</v>
      </c>
      <c r="C1764" t="s">
        <v>203</v>
      </c>
      <c r="D1764">
        <v>2017</v>
      </c>
      <c r="E1764" t="s">
        <v>25</v>
      </c>
      <c r="F1764" s="6">
        <v>4597.19216833026</v>
      </c>
      <c r="G1764" s="12">
        <v>86.71063453980643</v>
      </c>
      <c r="H1764" s="6">
        <v>1307.390637254005</v>
      </c>
      <c r="I1764" s="6">
        <v>1313.773987273134</v>
      </c>
      <c r="J1764" s="6">
        <v>30351.16854113352</v>
      </c>
      <c r="K1764" s="12">
        <v>6.7</v>
      </c>
      <c r="L1764" s="12">
        <v>56.46258503401361</v>
      </c>
      <c r="M1764" s="12">
        <v>57.69016452037643</v>
      </c>
    </row>
    <row r="1765" spans="1:13">
      <c r="A1765" t="s">
        <v>2442</v>
      </c>
      <c r="B1765">
        <v>3514502</v>
      </c>
      <c r="C1765" t="s">
        <v>203</v>
      </c>
      <c r="D1765">
        <v>2018</v>
      </c>
      <c r="E1765" t="s">
        <v>25</v>
      </c>
      <c r="F1765" s="6">
        <v>4165.913139464529</v>
      </c>
      <c r="G1765" s="12">
        <v>85.00506121161185</v>
      </c>
      <c r="H1765" s="6">
        <v>1268.999240781475</v>
      </c>
      <c r="I1765" s="6">
        <v>1290.221580735858</v>
      </c>
      <c r="J1765" s="6">
        <v>27183.52932092199</v>
      </c>
      <c r="K1765" s="8" t="s">
        <v>680</v>
      </c>
      <c r="L1765" s="12">
        <v>77.03703703703704</v>
      </c>
      <c r="M1765" s="12">
        <v>51.89477997830964</v>
      </c>
    </row>
    <row r="1766" spans="1:13">
      <c r="A1766" t="s">
        <v>2443</v>
      </c>
      <c r="B1766">
        <v>3514502</v>
      </c>
      <c r="C1766" t="s">
        <v>203</v>
      </c>
      <c r="D1766">
        <v>2019</v>
      </c>
      <c r="E1766" t="s">
        <v>25</v>
      </c>
      <c r="F1766" s="6">
        <v>4265.070328052096</v>
      </c>
      <c r="G1766" s="12">
        <v>84.09902276193218</v>
      </c>
      <c r="H1766" s="6">
        <v>1396.218580203283</v>
      </c>
      <c r="I1766" s="6">
        <v>1275.684370206615</v>
      </c>
      <c r="J1766" s="6">
        <v>27213.21889011069</v>
      </c>
      <c r="K1766" s="12">
        <v>6.9</v>
      </c>
      <c r="L1766" s="12">
        <v>77.85234899328859</v>
      </c>
      <c r="M1766" s="12">
        <v>53.07880023260832</v>
      </c>
    </row>
    <row r="1767" spans="1:13">
      <c r="A1767" t="s">
        <v>2444</v>
      </c>
      <c r="B1767">
        <v>3514502</v>
      </c>
      <c r="C1767" t="s">
        <v>203</v>
      </c>
      <c r="D1767">
        <v>2020</v>
      </c>
      <c r="E1767" t="s">
        <v>25</v>
      </c>
      <c r="F1767" s="6">
        <v>4660.740708864296</v>
      </c>
      <c r="G1767" s="12">
        <v>84.25947153906233</v>
      </c>
      <c r="H1767" s="6">
        <v>1648.49336075349</v>
      </c>
      <c r="I1767" s="6">
        <v>1132.976617120962</v>
      </c>
      <c r="J1767" s="6">
        <v>28071.29162932581</v>
      </c>
      <c r="K1767" s="8" t="s">
        <v>680</v>
      </c>
      <c r="L1767" s="12">
        <v>84.92063492063492</v>
      </c>
      <c r="M1767" s="12">
        <v>57.94698923330979</v>
      </c>
    </row>
    <row r="1768" spans="1:13">
      <c r="A1768" t="s">
        <v>2445</v>
      </c>
      <c r="B1768">
        <v>3514502</v>
      </c>
      <c r="C1768" t="s">
        <v>203</v>
      </c>
      <c r="D1768">
        <v>2021</v>
      </c>
      <c r="E1768" t="s">
        <v>25</v>
      </c>
      <c r="F1768" s="6">
        <v>4925.214443874253</v>
      </c>
      <c r="G1768" s="12">
        <v>82.58077716690384</v>
      </c>
      <c r="H1768" s="6">
        <v>1474.072860714013</v>
      </c>
      <c r="I1768" s="6">
        <v>1294.756948548727</v>
      </c>
      <c r="J1768" s="6">
        <v>25479.52134681242</v>
      </c>
      <c r="K1768" s="12">
        <v>6.8</v>
      </c>
      <c r="L1768" s="12">
        <v>87.94326241134752</v>
      </c>
      <c r="M1768" s="12">
        <v>61.17608860736209</v>
      </c>
    </row>
    <row r="1769" spans="1:13">
      <c r="A1769" t="s">
        <v>2446</v>
      </c>
      <c r="B1769">
        <v>3514502</v>
      </c>
      <c r="C1769" t="s">
        <v>203</v>
      </c>
      <c r="D1769">
        <v>2022</v>
      </c>
      <c r="E1769" t="s">
        <v>25</v>
      </c>
      <c r="F1769" s="6">
        <v>5520.974722317668</v>
      </c>
      <c r="G1769" s="12">
        <v>82.53139565117704</v>
      </c>
      <c r="H1769" s="6">
        <v>1573.811567038526</v>
      </c>
      <c r="I1769" s="6">
        <v>1688.675392810789</v>
      </c>
      <c r="J1769" s="6">
        <v>30217.45853958706</v>
      </c>
      <c r="K1769" s="8" t="s">
        <v>680</v>
      </c>
      <c r="L1769" s="12">
        <v>82.96296296296296</v>
      </c>
      <c r="M1769" s="12">
        <v>68.06257637673221</v>
      </c>
    </row>
    <row r="1770" spans="1:13">
      <c r="A1770" t="s">
        <v>2447</v>
      </c>
      <c r="B1770">
        <v>3514502</v>
      </c>
      <c r="C1770" t="s">
        <v>203</v>
      </c>
      <c r="D1770">
        <v>2023</v>
      </c>
      <c r="E1770" t="s">
        <v>25</v>
      </c>
      <c r="F1770" s="6">
        <v>5427.256980546932</v>
      </c>
      <c r="G1770" s="12">
        <v>81.83985462850427</v>
      </c>
      <c r="H1770" s="6">
        <v>1874.993829796209</v>
      </c>
      <c r="I1770" s="6">
        <v>1763.689305933538</v>
      </c>
      <c r="J1770" s="6">
        <v>38430.16900806132</v>
      </c>
      <c r="K1770" s="12">
        <v>7.7</v>
      </c>
      <c r="L1770" s="12">
        <v>90.47619047619048</v>
      </c>
      <c r="M1770" s="12">
        <v>67.45266338272755</v>
      </c>
    </row>
    <row r="1771" spans="1:13">
      <c r="A1771" t="s">
        <v>2448</v>
      </c>
      <c r="B1771">
        <v>3514502</v>
      </c>
      <c r="C1771" t="s">
        <v>203</v>
      </c>
      <c r="D1771">
        <v>2024</v>
      </c>
      <c r="E1771" t="s">
        <v>25</v>
      </c>
      <c r="F1771" s="6">
        <v>5776.479402407089</v>
      </c>
      <c r="G1771" s="12">
        <v>81.18834815665362</v>
      </c>
      <c r="H1771" s="6">
        <v>1742.056698521995</v>
      </c>
      <c r="I1771" s="6">
        <v>1651.488154598936</v>
      </c>
      <c r="J1771" s="8" t="s">
        <v>680</v>
      </c>
      <c r="K1771" s="8" t="s">
        <v>680</v>
      </c>
      <c r="L1771" s="12">
        <v>86.32478632478633</v>
      </c>
      <c r="M1771" s="12">
        <v>72.37351043275842</v>
      </c>
    </row>
    <row r="1772" spans="1:13">
      <c r="A1772" t="s">
        <v>2449</v>
      </c>
      <c r="B1772">
        <v>3514502</v>
      </c>
      <c r="C1772" t="s">
        <v>203</v>
      </c>
      <c r="D1772">
        <v>2025</v>
      </c>
      <c r="E1772" t="s">
        <v>25</v>
      </c>
      <c r="F1772" s="6">
        <v>5952.399325726141</v>
      </c>
      <c r="G1772" s="12">
        <v>82.59637834933373</v>
      </c>
      <c r="H1772" s="6">
        <v>1804.119797318864</v>
      </c>
      <c r="I1772" s="6">
        <v>1790.962770507501</v>
      </c>
      <c r="J1772" s="8" t="s">
        <v>680</v>
      </c>
      <c r="K1772" s="8" t="s">
        <v>680</v>
      </c>
      <c r="L1772" s="8" t="s">
        <v>680</v>
      </c>
      <c r="M1772" s="12">
        <v>74.59546834999999</v>
      </c>
    </row>
    <row r="1773" spans="1:13">
      <c r="A1773" t="s">
        <v>2450</v>
      </c>
      <c r="B1773">
        <v>3514601</v>
      </c>
      <c r="C1773" t="s">
        <v>204</v>
      </c>
      <c r="D1773">
        <v>2015</v>
      </c>
      <c r="E1773" t="s">
        <v>19</v>
      </c>
      <c r="F1773" s="6">
        <v>4262.641851720188</v>
      </c>
      <c r="G1773" s="12">
        <v>83.7940854900008</v>
      </c>
      <c r="H1773" s="6">
        <v>898.9054717787633</v>
      </c>
      <c r="I1773" s="6">
        <v>1719.026876717517</v>
      </c>
      <c r="J1773" s="6">
        <v>33987.30708228087</v>
      </c>
      <c r="K1773" s="12">
        <v>8</v>
      </c>
      <c r="L1773" s="12">
        <v>66.94915254237289</v>
      </c>
      <c r="M1773" s="12">
        <v>39.12252691508789</v>
      </c>
    </row>
    <row r="1774" spans="1:13">
      <c r="A1774" t="s">
        <v>2451</v>
      </c>
      <c r="B1774">
        <v>3514601</v>
      </c>
      <c r="C1774" t="s">
        <v>204</v>
      </c>
      <c r="D1774">
        <v>2016</v>
      </c>
      <c r="E1774" t="s">
        <v>19</v>
      </c>
      <c r="F1774" s="6">
        <v>4112.975432654054</v>
      </c>
      <c r="G1774" s="12">
        <v>84.26981148166122</v>
      </c>
      <c r="H1774" s="6">
        <v>848.5965902051905</v>
      </c>
      <c r="I1774" s="6">
        <v>1570.280332345361</v>
      </c>
      <c r="J1774" s="6">
        <v>47569.25643436325</v>
      </c>
      <c r="K1774" s="8" t="s">
        <v>680</v>
      </c>
      <c r="L1774" s="12">
        <v>81.18811881188118</v>
      </c>
      <c r="M1774" s="12">
        <v>38.35349590949906</v>
      </c>
    </row>
    <row r="1775" spans="1:13">
      <c r="A1775" t="s">
        <v>2452</v>
      </c>
      <c r="B1775">
        <v>3514601</v>
      </c>
      <c r="C1775" t="s">
        <v>204</v>
      </c>
      <c r="D1775">
        <v>2017</v>
      </c>
      <c r="E1775" t="s">
        <v>19</v>
      </c>
      <c r="F1775" s="6">
        <v>4143.422123890608</v>
      </c>
      <c r="G1775" s="12">
        <v>82.22818206981643</v>
      </c>
      <c r="H1775" s="6">
        <v>848.8497914754652</v>
      </c>
      <c r="I1775" s="6">
        <v>1475.340555104082</v>
      </c>
      <c r="J1775" s="6">
        <v>38447.91055463957</v>
      </c>
      <c r="K1775" s="12">
        <v>7.1</v>
      </c>
      <c r="L1775" s="12">
        <v>80.8080808080808</v>
      </c>
      <c r="M1775" s="12">
        <v>39.22992066899628</v>
      </c>
    </row>
    <row r="1776" spans="1:13">
      <c r="A1776" t="s">
        <v>2453</v>
      </c>
      <c r="B1776">
        <v>3514601</v>
      </c>
      <c r="C1776" t="s">
        <v>204</v>
      </c>
      <c r="D1776">
        <v>2018</v>
      </c>
      <c r="E1776" t="s">
        <v>19</v>
      </c>
      <c r="F1776" s="6">
        <v>4405.863642406975</v>
      </c>
      <c r="G1776" s="12">
        <v>81.47964039630588</v>
      </c>
      <c r="H1776" s="6">
        <v>868.9513329339421</v>
      </c>
      <c r="I1776" s="6">
        <v>1598.098008822695</v>
      </c>
      <c r="J1776" s="6">
        <v>34257.53730093974</v>
      </c>
      <c r="K1776" s="8" t="s">
        <v>680</v>
      </c>
      <c r="L1776" s="12">
        <v>78.74015748031496</v>
      </c>
      <c r="M1776" s="12">
        <v>42.77212424048692</v>
      </c>
    </row>
    <row r="1777" spans="1:13">
      <c r="A1777" t="s">
        <v>2454</v>
      </c>
      <c r="B1777">
        <v>3514601</v>
      </c>
      <c r="C1777" t="s">
        <v>204</v>
      </c>
      <c r="D1777">
        <v>2019</v>
      </c>
      <c r="E1777" t="s">
        <v>19</v>
      </c>
      <c r="F1777" s="6">
        <v>4591.920569800506</v>
      </c>
      <c r="G1777" s="12">
        <v>81.07222332414712</v>
      </c>
      <c r="H1777" s="6">
        <v>1024.10408643346</v>
      </c>
      <c r="I1777" s="6">
        <v>1729.291135040717</v>
      </c>
      <c r="J1777" s="6">
        <v>36395.26861380341</v>
      </c>
      <c r="K1777" s="12">
        <v>6.8</v>
      </c>
      <c r="L1777" s="12">
        <v>80.18867924528301</v>
      </c>
      <c r="M1777" s="12">
        <v>45.31307218279139</v>
      </c>
    </row>
    <row r="1778" spans="1:13">
      <c r="A1778" t="s">
        <v>2455</v>
      </c>
      <c r="B1778">
        <v>3514601</v>
      </c>
      <c r="C1778" t="s">
        <v>204</v>
      </c>
      <c r="D1778">
        <v>2020</v>
      </c>
      <c r="E1778" t="s">
        <v>19</v>
      </c>
      <c r="F1778" s="6">
        <v>4666.94228854865</v>
      </c>
      <c r="G1778" s="12">
        <v>83.4134678747712</v>
      </c>
      <c r="H1778" s="6">
        <v>963.3934335477987</v>
      </c>
      <c r="I1778" s="6">
        <v>1539.179510563872</v>
      </c>
      <c r="J1778" s="6">
        <v>38351.13884120779</v>
      </c>
      <c r="K1778" s="8" t="s">
        <v>680</v>
      </c>
      <c r="L1778" s="12">
        <v>89.62264150943396</v>
      </c>
      <c r="M1778" s="12">
        <v>46.77676255812312</v>
      </c>
    </row>
    <row r="1779" spans="1:13">
      <c r="A1779" t="s">
        <v>2456</v>
      </c>
      <c r="B1779">
        <v>3514601</v>
      </c>
      <c r="C1779" t="s">
        <v>204</v>
      </c>
      <c r="D1779">
        <v>2021</v>
      </c>
      <c r="E1779" t="s">
        <v>19</v>
      </c>
      <c r="F1779" s="6">
        <v>4960.132451956773</v>
      </c>
      <c r="G1779" s="12">
        <v>82.70329574647748</v>
      </c>
      <c r="H1779" s="6">
        <v>1089.716098623916</v>
      </c>
      <c r="I1779" s="6">
        <v>1631.65569811184</v>
      </c>
      <c r="J1779" s="6">
        <v>42152.71433897784</v>
      </c>
      <c r="K1779" s="12">
        <v>7</v>
      </c>
      <c r="L1779" s="12">
        <v>86.11111111111111</v>
      </c>
      <c r="M1779" s="12">
        <v>50.46438756620822</v>
      </c>
    </row>
    <row r="1780" spans="1:13">
      <c r="A1780" t="s">
        <v>2457</v>
      </c>
      <c r="B1780">
        <v>3514601</v>
      </c>
      <c r="C1780" t="s">
        <v>204</v>
      </c>
      <c r="D1780">
        <v>2022</v>
      </c>
      <c r="E1780" t="s">
        <v>19</v>
      </c>
      <c r="F1780" s="6">
        <v>6054.636431564406</v>
      </c>
      <c r="G1780" s="12">
        <v>79.55837463916014</v>
      </c>
      <c r="H1780" s="6">
        <v>1230.180956725727</v>
      </c>
      <c r="I1780" s="6">
        <v>2055.08291339985</v>
      </c>
      <c r="J1780" s="6">
        <v>51072.07878437902</v>
      </c>
      <c r="K1780" s="8" t="s">
        <v>680</v>
      </c>
      <c r="L1780" s="12">
        <v>86.79245283018868</v>
      </c>
      <c r="M1780" s="12">
        <v>57.34346164334649</v>
      </c>
    </row>
    <row r="1781" spans="1:13">
      <c r="A1781" t="s">
        <v>2458</v>
      </c>
      <c r="B1781">
        <v>3514601</v>
      </c>
      <c r="C1781" t="s">
        <v>204</v>
      </c>
      <c r="D1781">
        <v>2023</v>
      </c>
      <c r="E1781" t="s">
        <v>19</v>
      </c>
      <c r="F1781" s="6">
        <v>6174.749133343757</v>
      </c>
      <c r="G1781" s="12">
        <v>78.86532817882103</v>
      </c>
      <c r="H1781" s="6">
        <v>1297.708480118795</v>
      </c>
      <c r="I1781" s="6">
        <v>2574.538103161746</v>
      </c>
      <c r="J1781" s="6">
        <v>47291.29172550786</v>
      </c>
      <c r="K1781" s="12">
        <v>7</v>
      </c>
      <c r="L1781" s="12">
        <v>90.58823529411765</v>
      </c>
      <c r="M1781" s="12">
        <v>59.24671793443336</v>
      </c>
    </row>
    <row r="1782" spans="1:13">
      <c r="A1782" t="s">
        <v>2459</v>
      </c>
      <c r="B1782">
        <v>3514601</v>
      </c>
      <c r="C1782" t="s">
        <v>204</v>
      </c>
      <c r="D1782">
        <v>2024</v>
      </c>
      <c r="E1782" t="s">
        <v>19</v>
      </c>
      <c r="F1782" s="6">
        <v>6354.213472876415</v>
      </c>
      <c r="G1782" s="12">
        <v>81.66055321715722</v>
      </c>
      <c r="H1782" s="6">
        <v>1421.563875122293</v>
      </c>
      <c r="I1782" s="6">
        <v>2854.300119408279</v>
      </c>
      <c r="J1782" s="8" t="s">
        <v>680</v>
      </c>
      <c r="K1782" s="8" t="s">
        <v>680</v>
      </c>
      <c r="L1782" s="12">
        <v>86.60714285714286</v>
      </c>
      <c r="M1782" s="12">
        <v>61.75660074288587</v>
      </c>
    </row>
    <row r="1783" spans="1:13">
      <c r="A1783" t="s">
        <v>2460</v>
      </c>
      <c r="B1783">
        <v>3514601</v>
      </c>
      <c r="C1783" t="s">
        <v>204</v>
      </c>
      <c r="D1783">
        <v>2025</v>
      </c>
      <c r="E1783" t="s">
        <v>19</v>
      </c>
      <c r="F1783" s="6">
        <v>6353.631340639083</v>
      </c>
      <c r="G1783" s="12">
        <v>81.42460999199244</v>
      </c>
      <c r="H1783" s="6">
        <v>1563.612951659156</v>
      </c>
      <c r="I1783" s="6">
        <v>2684.831252560426</v>
      </c>
      <c r="J1783" s="8" t="s">
        <v>680</v>
      </c>
      <c r="K1783" s="8" t="s">
        <v>680</v>
      </c>
      <c r="L1783" s="8" t="s">
        <v>680</v>
      </c>
      <c r="M1783" s="12">
        <v>62.03685641000001</v>
      </c>
    </row>
    <row r="1784" spans="1:13">
      <c r="A1784" t="s">
        <v>2461</v>
      </c>
      <c r="B1784">
        <v>3514700</v>
      </c>
      <c r="C1784" t="s">
        <v>205</v>
      </c>
      <c r="D1784">
        <v>2015</v>
      </c>
      <c r="E1784" t="s">
        <v>19</v>
      </c>
      <c r="F1784" s="6">
        <v>5147.414890331574</v>
      </c>
      <c r="G1784" s="12">
        <v>89.89996104092542</v>
      </c>
      <c r="H1784" s="6">
        <v>1441.0873686019</v>
      </c>
      <c r="I1784" s="6">
        <v>1732.336037990867</v>
      </c>
      <c r="J1784" s="6">
        <v>30476.23339152519</v>
      </c>
      <c r="K1784" s="12">
        <v>6.2</v>
      </c>
      <c r="L1784" s="12">
        <v>89.02439024390245</v>
      </c>
      <c r="M1784" s="12">
        <v>32.51107244733423</v>
      </c>
    </row>
    <row r="1785" spans="1:13">
      <c r="A1785" t="s">
        <v>2462</v>
      </c>
      <c r="B1785">
        <v>3514700</v>
      </c>
      <c r="C1785" t="s">
        <v>205</v>
      </c>
      <c r="D1785">
        <v>2016</v>
      </c>
      <c r="E1785" t="s">
        <v>19</v>
      </c>
      <c r="F1785" s="6">
        <v>5231.020640836846</v>
      </c>
      <c r="G1785" s="12">
        <v>91.58149982640202</v>
      </c>
      <c r="H1785" s="6">
        <v>1253.204636471587</v>
      </c>
      <c r="I1785" s="6">
        <v>1577.965014384489</v>
      </c>
      <c r="J1785" s="6">
        <v>31319.67742470399</v>
      </c>
      <c r="K1785" s="8" t="s">
        <v>680</v>
      </c>
      <c r="L1785" s="12">
        <v>80.45977011494253</v>
      </c>
      <c r="M1785" s="12">
        <v>32.85604064509623</v>
      </c>
    </row>
    <row r="1786" spans="1:13">
      <c r="A1786" t="s">
        <v>2463</v>
      </c>
      <c r="B1786">
        <v>3514700</v>
      </c>
      <c r="C1786" t="s">
        <v>205</v>
      </c>
      <c r="D1786">
        <v>2017</v>
      </c>
      <c r="E1786" t="s">
        <v>19</v>
      </c>
      <c r="F1786" s="6">
        <v>5258.65893042239</v>
      </c>
      <c r="G1786" s="12">
        <v>92.1347646141452</v>
      </c>
      <c r="H1786" s="6">
        <v>1408.898721294897</v>
      </c>
      <c r="I1786" s="6">
        <v>1531.558325311694</v>
      </c>
      <c r="J1786" s="6">
        <v>31743.67255040771</v>
      </c>
      <c r="K1786" s="12">
        <v>6.9</v>
      </c>
      <c r="L1786" s="12">
        <v>86.25</v>
      </c>
      <c r="M1786" s="12">
        <v>32.85084233834867</v>
      </c>
    </row>
    <row r="1787" spans="1:13">
      <c r="A1787" t="s">
        <v>2464</v>
      </c>
      <c r="B1787">
        <v>3514700</v>
      </c>
      <c r="C1787" t="s">
        <v>205</v>
      </c>
      <c r="D1787">
        <v>2018</v>
      </c>
      <c r="E1787" t="s">
        <v>19</v>
      </c>
      <c r="F1787" s="6">
        <v>5590.604514467776</v>
      </c>
      <c r="G1787" s="12">
        <v>91.06959558271018</v>
      </c>
      <c r="H1787" s="6">
        <v>1568.148437797605</v>
      </c>
      <c r="I1787" s="6">
        <v>1824.384006749927</v>
      </c>
      <c r="J1787" s="6">
        <v>29628.54952549026</v>
      </c>
      <c r="K1787" s="8" t="s">
        <v>680</v>
      </c>
      <c r="L1787" s="12">
        <v>86.51685393258427</v>
      </c>
      <c r="M1787" s="12">
        <v>34.33190232334662</v>
      </c>
    </row>
    <row r="1788" spans="1:13">
      <c r="A1788" t="s">
        <v>2465</v>
      </c>
      <c r="B1788">
        <v>3514700</v>
      </c>
      <c r="C1788" t="s">
        <v>205</v>
      </c>
      <c r="D1788">
        <v>2019</v>
      </c>
      <c r="E1788" t="s">
        <v>19</v>
      </c>
      <c r="F1788" s="6">
        <v>6389.125035222181</v>
      </c>
      <c r="G1788" s="12">
        <v>86.33700105369971</v>
      </c>
      <c r="H1788" s="6">
        <v>1609.732453418625</v>
      </c>
      <c r="I1788" s="6">
        <v>1904.968966953363</v>
      </c>
      <c r="J1788" s="6">
        <v>29308.27200854161</v>
      </c>
      <c r="K1788" s="12">
        <v>7.6</v>
      </c>
      <c r="L1788" s="12">
        <v>88.88888888888889</v>
      </c>
      <c r="M1788" s="12">
        <v>38.98644096492575</v>
      </c>
    </row>
    <row r="1789" spans="1:13">
      <c r="A1789" t="s">
        <v>2466</v>
      </c>
      <c r="B1789">
        <v>3514700</v>
      </c>
      <c r="C1789" t="s">
        <v>205</v>
      </c>
      <c r="D1789">
        <v>2020</v>
      </c>
      <c r="E1789" t="s">
        <v>19</v>
      </c>
      <c r="F1789" s="6">
        <v>6454.142258519834</v>
      </c>
      <c r="G1789" s="12">
        <v>85.00595272807355</v>
      </c>
      <c r="H1789" s="6">
        <v>1541.375121565617</v>
      </c>
      <c r="I1789" s="6">
        <v>1662.710561172599</v>
      </c>
      <c r="J1789" s="6">
        <v>30292.07905461277</v>
      </c>
      <c r="K1789" s="8" t="s">
        <v>680</v>
      </c>
      <c r="L1789" s="12">
        <v>92.85714285714286</v>
      </c>
      <c r="M1789" s="12">
        <v>39.13791865566427</v>
      </c>
    </row>
    <row r="1790" spans="1:13">
      <c r="A1790" t="s">
        <v>2467</v>
      </c>
      <c r="B1790">
        <v>3514700</v>
      </c>
      <c r="C1790" t="s">
        <v>205</v>
      </c>
      <c r="D1790">
        <v>2021</v>
      </c>
      <c r="E1790" t="s">
        <v>19</v>
      </c>
      <c r="F1790" s="6">
        <v>7471.120165272161</v>
      </c>
      <c r="G1790" s="12">
        <v>82.72968472516503</v>
      </c>
      <c r="H1790" s="6">
        <v>1689.483734952966</v>
      </c>
      <c r="I1790" s="6">
        <v>2183.787401824958</v>
      </c>
      <c r="J1790" s="6">
        <v>31689.60324507059</v>
      </c>
      <c r="K1790" s="12">
        <v>6.9</v>
      </c>
      <c r="L1790" s="12">
        <v>93.93939393939394</v>
      </c>
      <c r="M1790" s="12">
        <v>45.02097011593004</v>
      </c>
    </row>
    <row r="1791" spans="1:13">
      <c r="A1791" t="s">
        <v>2468</v>
      </c>
      <c r="B1791">
        <v>3514700</v>
      </c>
      <c r="C1791" t="s">
        <v>205</v>
      </c>
      <c r="D1791">
        <v>2022</v>
      </c>
      <c r="E1791" t="s">
        <v>19</v>
      </c>
      <c r="F1791" s="6">
        <v>6091.320737496191</v>
      </c>
      <c r="G1791" s="12">
        <v>73.94835492939251</v>
      </c>
      <c r="H1791" s="6">
        <v>1832.02403430033</v>
      </c>
      <c r="I1791" s="6">
        <v>2491.752698935283</v>
      </c>
      <c r="J1791" s="6">
        <v>30778.04495207891</v>
      </c>
      <c r="K1791" s="8" t="s">
        <v>680</v>
      </c>
      <c r="L1791" s="12">
        <v>95.06172839506173</v>
      </c>
      <c r="M1791" s="12">
        <v>37.79664517616386</v>
      </c>
    </row>
    <row r="1792" spans="1:13">
      <c r="A1792" t="s">
        <v>2469</v>
      </c>
      <c r="B1792">
        <v>3514700</v>
      </c>
      <c r="C1792" t="s">
        <v>205</v>
      </c>
      <c r="D1792">
        <v>2023</v>
      </c>
      <c r="E1792" t="s">
        <v>19</v>
      </c>
      <c r="F1792" s="6">
        <v>7834.227024608169</v>
      </c>
      <c r="G1792" s="12">
        <v>84.43115395219927</v>
      </c>
      <c r="H1792" s="6">
        <v>1770.922240340074</v>
      </c>
      <c r="I1792" s="6">
        <v>2470.731358350199</v>
      </c>
      <c r="J1792" s="6">
        <v>32863.98608908872</v>
      </c>
      <c r="K1792" s="12">
        <v>7.7</v>
      </c>
      <c r="L1792" s="12">
        <v>84.81012658227849</v>
      </c>
      <c r="M1792" s="12">
        <v>48.96391890380105</v>
      </c>
    </row>
    <row r="1793" spans="1:13">
      <c r="A1793" t="s">
        <v>2470</v>
      </c>
      <c r="B1793">
        <v>3514700</v>
      </c>
      <c r="C1793" t="s">
        <v>205</v>
      </c>
      <c r="D1793">
        <v>2024</v>
      </c>
      <c r="E1793" t="s">
        <v>19</v>
      </c>
      <c r="F1793" s="6">
        <v>8099.848231990583</v>
      </c>
      <c r="G1793" s="12">
        <v>86.94956760503038</v>
      </c>
      <c r="H1793" s="6">
        <v>1791.135837194666</v>
      </c>
      <c r="I1793" s="6">
        <v>2491.871294208987</v>
      </c>
      <c r="J1793" s="8" t="s">
        <v>680</v>
      </c>
      <c r="K1793" s="8" t="s">
        <v>680</v>
      </c>
      <c r="L1793" s="12">
        <v>91.35802469135803</v>
      </c>
      <c r="M1793" s="12">
        <v>50.98854462038072</v>
      </c>
    </row>
    <row r="1794" spans="1:13">
      <c r="A1794" t="s">
        <v>2471</v>
      </c>
      <c r="B1794">
        <v>3514700</v>
      </c>
      <c r="C1794" t="s">
        <v>205</v>
      </c>
      <c r="D1794">
        <v>2025</v>
      </c>
      <c r="E1794" t="s">
        <v>19</v>
      </c>
      <c r="F1794" s="6">
        <v>7991.858653632173</v>
      </c>
      <c r="G1794" s="12">
        <v>88.00025510745412</v>
      </c>
      <c r="H1794" s="6">
        <v>1843.277429661421</v>
      </c>
      <c r="I1794" s="6">
        <v>2354.537680813861</v>
      </c>
      <c r="J1794" s="8" t="s">
        <v>680</v>
      </c>
      <c r="K1794" s="8" t="s">
        <v>680</v>
      </c>
      <c r="L1794" s="8" t="s">
        <v>680</v>
      </c>
      <c r="M1794" s="12">
        <v>50.27678279</v>
      </c>
    </row>
    <row r="1795" spans="1:13">
      <c r="A1795" t="s">
        <v>2472</v>
      </c>
      <c r="B1795">
        <v>3514809</v>
      </c>
      <c r="C1795" t="s">
        <v>206</v>
      </c>
      <c r="D1795">
        <v>2015</v>
      </c>
      <c r="E1795" t="s">
        <v>25</v>
      </c>
      <c r="F1795" s="6">
        <v>4444.889817218334</v>
      </c>
      <c r="G1795" s="12">
        <v>86.96616621065664</v>
      </c>
      <c r="H1795" s="6">
        <v>872.1675265374715</v>
      </c>
      <c r="I1795" s="6">
        <v>1743.0954809718</v>
      </c>
      <c r="J1795" s="6">
        <v>20634.70673409178</v>
      </c>
      <c r="K1795" s="12">
        <v>5.6</v>
      </c>
      <c r="L1795" s="12">
        <v>77.58620689655173</v>
      </c>
      <c r="M1795" s="12">
        <v>68.18016490631203</v>
      </c>
    </row>
    <row r="1796" spans="1:13">
      <c r="A1796" t="s">
        <v>2473</v>
      </c>
      <c r="B1796">
        <v>3514809</v>
      </c>
      <c r="C1796" t="s">
        <v>206</v>
      </c>
      <c r="D1796">
        <v>2016</v>
      </c>
      <c r="E1796" t="s">
        <v>25</v>
      </c>
      <c r="F1796" s="6">
        <v>4063.114550751343</v>
      </c>
      <c r="G1796" s="12">
        <v>91.69490382461312</v>
      </c>
      <c r="H1796" s="6">
        <v>842.2820080723418</v>
      </c>
      <c r="I1796" s="6">
        <v>1663.252597894322</v>
      </c>
      <c r="J1796" s="6">
        <v>23372.93043458302</v>
      </c>
      <c r="K1796" s="8" t="s">
        <v>680</v>
      </c>
      <c r="L1796" s="12">
        <v>79.34272300469483</v>
      </c>
      <c r="M1796" s="12">
        <v>62.52320670696166</v>
      </c>
    </row>
    <row r="1797" spans="1:13">
      <c r="A1797" t="s">
        <v>2474</v>
      </c>
      <c r="B1797">
        <v>3514809</v>
      </c>
      <c r="C1797" t="s">
        <v>206</v>
      </c>
      <c r="D1797">
        <v>2017</v>
      </c>
      <c r="E1797" t="s">
        <v>25</v>
      </c>
      <c r="F1797" s="6">
        <v>3833.013355954688</v>
      </c>
      <c r="G1797" s="12">
        <v>93.87093224232251</v>
      </c>
      <c r="H1797" s="6">
        <v>784.527095047217</v>
      </c>
      <c r="I1797" s="6">
        <v>1514.256091566517</v>
      </c>
      <c r="J1797" s="6">
        <v>35327.05318860817</v>
      </c>
      <c r="K1797" s="12">
        <v>5.9</v>
      </c>
      <c r="L1797" s="12">
        <v>78.32512315270937</v>
      </c>
      <c r="M1797" s="12">
        <v>59.16639416251655</v>
      </c>
    </row>
    <row r="1798" spans="1:13">
      <c r="A1798" t="s">
        <v>2475</v>
      </c>
      <c r="B1798">
        <v>3514809</v>
      </c>
      <c r="C1798" t="s">
        <v>206</v>
      </c>
      <c r="D1798">
        <v>2018</v>
      </c>
      <c r="E1798" t="s">
        <v>25</v>
      </c>
      <c r="F1798" s="6">
        <v>4394.693709146924</v>
      </c>
      <c r="G1798" s="12">
        <v>92.48474599121032</v>
      </c>
      <c r="H1798" s="6">
        <v>1087.07745155087</v>
      </c>
      <c r="I1798" s="6">
        <v>1560.870460006221</v>
      </c>
      <c r="J1798" s="6">
        <v>30077.05184287557</v>
      </c>
      <c r="K1798" s="8" t="s">
        <v>680</v>
      </c>
      <c r="L1798" s="12">
        <v>85.29411764705883</v>
      </c>
      <c r="M1798" s="12">
        <v>67.86725495035594</v>
      </c>
    </row>
    <row r="1799" spans="1:13">
      <c r="A1799" t="s">
        <v>2476</v>
      </c>
      <c r="B1799">
        <v>3514809</v>
      </c>
      <c r="C1799" t="s">
        <v>206</v>
      </c>
      <c r="D1799">
        <v>2019</v>
      </c>
      <c r="E1799" t="s">
        <v>25</v>
      </c>
      <c r="F1799" s="6">
        <v>4366.846871687936</v>
      </c>
      <c r="G1799" s="12">
        <v>92.85134768867786</v>
      </c>
      <c r="H1799" s="6">
        <v>916.9355121191307</v>
      </c>
      <c r="I1799" s="6">
        <v>1462.054878206737</v>
      </c>
      <c r="J1799" s="6">
        <v>27740.85253461243</v>
      </c>
      <c r="K1799" s="12">
        <v>6</v>
      </c>
      <c r="L1799" s="12">
        <v>81.4207650273224</v>
      </c>
      <c r="M1799" s="12">
        <v>67.65992542993288</v>
      </c>
    </row>
    <row r="1800" spans="1:13">
      <c r="A1800" t="s">
        <v>2477</v>
      </c>
      <c r="B1800">
        <v>3514809</v>
      </c>
      <c r="C1800" t="s">
        <v>206</v>
      </c>
      <c r="D1800">
        <v>2020</v>
      </c>
      <c r="E1800" t="s">
        <v>25</v>
      </c>
      <c r="F1800" s="6">
        <v>4344.655587196877</v>
      </c>
      <c r="G1800" s="12">
        <v>93.71160788020747</v>
      </c>
      <c r="H1800" s="6">
        <v>1142.30349605317</v>
      </c>
      <c r="I1800" s="6">
        <v>1115.964385799982</v>
      </c>
      <c r="J1800" s="6">
        <v>28240.26351768359</v>
      </c>
      <c r="K1800" s="8" t="s">
        <v>680</v>
      </c>
      <c r="L1800" s="12">
        <v>76.96335078534031</v>
      </c>
      <c r="M1800" s="12">
        <v>67.53332644738825</v>
      </c>
    </row>
    <row r="1801" spans="1:13">
      <c r="A1801" t="s">
        <v>2478</v>
      </c>
      <c r="B1801">
        <v>3514809</v>
      </c>
      <c r="C1801" t="s">
        <v>206</v>
      </c>
      <c r="D1801">
        <v>2021</v>
      </c>
      <c r="E1801" t="s">
        <v>25</v>
      </c>
      <c r="F1801" s="6">
        <v>4524.044409133978</v>
      </c>
      <c r="G1801" s="12">
        <v>93.67626250452597</v>
      </c>
      <c r="H1801" s="6">
        <v>1134.620588057962</v>
      </c>
      <c r="I1801" s="6">
        <v>1255.743265732769</v>
      </c>
      <c r="J1801" s="6">
        <v>26462.09988003647</v>
      </c>
      <c r="K1801" s="12">
        <v>6.2</v>
      </c>
      <c r="L1801" s="12">
        <v>84.15841584158416</v>
      </c>
      <c r="M1801" s="12">
        <v>70.53890042721697</v>
      </c>
    </row>
    <row r="1802" spans="1:13">
      <c r="A1802" t="s">
        <v>2479</v>
      </c>
      <c r="B1802">
        <v>3514809</v>
      </c>
      <c r="C1802" t="s">
        <v>206</v>
      </c>
      <c r="D1802">
        <v>2022</v>
      </c>
      <c r="E1802" t="s">
        <v>25</v>
      </c>
      <c r="F1802" s="6">
        <v>6585.947293787355</v>
      </c>
      <c r="G1802" s="12">
        <v>90.23759088017944</v>
      </c>
      <c r="H1802" s="6">
        <v>1620.881440740539</v>
      </c>
      <c r="I1802" s="6">
        <v>1967.528967271919</v>
      </c>
      <c r="J1802" s="6">
        <v>27121.02731733708</v>
      </c>
      <c r="K1802" s="8" t="s">
        <v>680</v>
      </c>
      <c r="L1802" s="12">
        <v>87.58620689655173</v>
      </c>
      <c r="M1802" s="12">
        <v>86.07174518250694</v>
      </c>
    </row>
    <row r="1803" spans="1:13">
      <c r="A1803" t="s">
        <v>2480</v>
      </c>
      <c r="B1803">
        <v>3514809</v>
      </c>
      <c r="C1803" t="s">
        <v>206</v>
      </c>
      <c r="D1803">
        <v>2023</v>
      </c>
      <c r="E1803" t="s">
        <v>25</v>
      </c>
      <c r="F1803" s="6">
        <v>6226.243923594981</v>
      </c>
      <c r="G1803" s="12">
        <v>90.1848525502124</v>
      </c>
      <c r="H1803" s="6">
        <v>1701.452395532949</v>
      </c>
      <c r="I1803" s="6">
        <v>2077.702264325484</v>
      </c>
      <c r="J1803" s="6">
        <v>35432.32084545768</v>
      </c>
      <c r="K1803" s="12">
        <v>6.1</v>
      </c>
      <c r="L1803" s="12">
        <v>85.97560975609755</v>
      </c>
      <c r="M1803" s="12">
        <v>81.66030217990998</v>
      </c>
    </row>
    <row r="1804" spans="1:13">
      <c r="A1804" t="s">
        <v>2481</v>
      </c>
      <c r="B1804">
        <v>3514809</v>
      </c>
      <c r="C1804" t="s">
        <v>206</v>
      </c>
      <c r="D1804">
        <v>2024</v>
      </c>
      <c r="E1804" t="s">
        <v>25</v>
      </c>
      <c r="F1804" s="6">
        <v>6667.53416522979</v>
      </c>
      <c r="G1804" s="12">
        <v>91.88574404748968</v>
      </c>
      <c r="H1804" s="6">
        <v>1793.668632304779</v>
      </c>
      <c r="I1804" s="6">
        <v>1937.401883109252</v>
      </c>
      <c r="J1804" s="8" t="s">
        <v>680</v>
      </c>
      <c r="K1804" s="8" t="s">
        <v>680</v>
      </c>
      <c r="L1804" s="12">
        <v>84.11764705882354</v>
      </c>
      <c r="M1804" s="12">
        <v>87.7580846827545</v>
      </c>
    </row>
    <row r="1805" spans="1:13">
      <c r="A1805" t="s">
        <v>2482</v>
      </c>
      <c r="B1805">
        <v>3514809</v>
      </c>
      <c r="C1805" t="s">
        <v>206</v>
      </c>
      <c r="D1805">
        <v>2025</v>
      </c>
      <c r="E1805" t="s">
        <v>25</v>
      </c>
      <c r="F1805" s="6">
        <v>7340.153404531237</v>
      </c>
      <c r="G1805" s="12">
        <v>90.07005200517486</v>
      </c>
      <c r="H1805" s="6">
        <v>2024.365838736746</v>
      </c>
      <c r="I1805" s="6">
        <v>2282.219427111145</v>
      </c>
      <c r="J1805" s="8" t="s">
        <v>680</v>
      </c>
      <c r="K1805" s="8" t="s">
        <v>680</v>
      </c>
      <c r="L1805" s="8" t="s">
        <v>680</v>
      </c>
      <c r="M1805" s="12">
        <v>96.22207097999998</v>
      </c>
    </row>
    <row r="1806" spans="1:13">
      <c r="A1806" t="s">
        <v>2483</v>
      </c>
      <c r="B1806">
        <v>3514908</v>
      </c>
      <c r="C1806" t="s">
        <v>207</v>
      </c>
      <c r="D1806">
        <v>2015</v>
      </c>
      <c r="E1806" t="s">
        <v>25</v>
      </c>
      <c r="F1806" s="6">
        <v>4530.946591651029</v>
      </c>
      <c r="G1806" s="12">
        <v>86.63920405890651</v>
      </c>
      <c r="H1806" s="6">
        <v>1189.900499952651</v>
      </c>
      <c r="I1806" s="6">
        <v>1974.019543093006</v>
      </c>
      <c r="J1806" s="6">
        <v>54703.1814808928</v>
      </c>
      <c r="K1806" s="12">
        <v>6.4</v>
      </c>
      <c r="L1806" s="12">
        <v>82.53275109170306</v>
      </c>
      <c r="M1806" s="12">
        <v>77.41122251835783</v>
      </c>
    </row>
    <row r="1807" spans="1:13">
      <c r="A1807" t="s">
        <v>2484</v>
      </c>
      <c r="B1807">
        <v>3514908</v>
      </c>
      <c r="C1807" t="s">
        <v>207</v>
      </c>
      <c r="D1807">
        <v>2016</v>
      </c>
      <c r="E1807" t="s">
        <v>25</v>
      </c>
      <c r="F1807" s="6">
        <v>4588.421357027656</v>
      </c>
      <c r="G1807" s="12">
        <v>86.33059934752582</v>
      </c>
      <c r="H1807" s="6">
        <v>1132.866826908445</v>
      </c>
      <c r="I1807" s="6">
        <v>1864.667437589067</v>
      </c>
      <c r="J1807" s="6">
        <v>55243.06604294012</v>
      </c>
      <c r="K1807" s="8" t="s">
        <v>680</v>
      </c>
      <c r="L1807" s="12">
        <v>85.42713567839196</v>
      </c>
      <c r="M1807" s="12">
        <v>79.10897261651382</v>
      </c>
    </row>
    <row r="1808" spans="1:13">
      <c r="A1808" t="s">
        <v>2485</v>
      </c>
      <c r="B1808">
        <v>3514908</v>
      </c>
      <c r="C1808" t="s">
        <v>207</v>
      </c>
      <c r="D1808">
        <v>2017</v>
      </c>
      <c r="E1808" t="s">
        <v>25</v>
      </c>
      <c r="F1808" s="6">
        <v>4386.743370568758</v>
      </c>
      <c r="G1808" s="12">
        <v>85.98222132612712</v>
      </c>
      <c r="H1808" s="6">
        <v>1157.254209769863</v>
      </c>
      <c r="I1808" s="6">
        <v>1705.396729662413</v>
      </c>
      <c r="J1808" s="6">
        <v>58799.24697999946</v>
      </c>
      <c r="K1808" s="12">
        <v>6.9</v>
      </c>
      <c r="L1808" s="12">
        <v>84.13461538461539</v>
      </c>
      <c r="M1808" s="12">
        <v>76.29862744430241</v>
      </c>
    </row>
    <row r="1809" spans="1:13">
      <c r="A1809" t="s">
        <v>2486</v>
      </c>
      <c r="B1809">
        <v>3514908</v>
      </c>
      <c r="C1809" t="s">
        <v>207</v>
      </c>
      <c r="D1809">
        <v>2018</v>
      </c>
      <c r="E1809" t="s">
        <v>25</v>
      </c>
      <c r="F1809" s="6">
        <v>4749.301649423936</v>
      </c>
      <c r="G1809" s="12">
        <v>83.91392008098141</v>
      </c>
      <c r="H1809" s="6">
        <v>1227.871727303444</v>
      </c>
      <c r="I1809" s="6">
        <v>1735.367566522678</v>
      </c>
      <c r="J1809" s="6">
        <v>58019.83018030202</v>
      </c>
      <c r="K1809" s="8" t="s">
        <v>680</v>
      </c>
      <c r="L1809" s="12">
        <v>84.11214953271028</v>
      </c>
      <c r="M1809" s="12">
        <v>83.60670623645898</v>
      </c>
    </row>
    <row r="1810" spans="1:13">
      <c r="A1810" t="s">
        <v>2487</v>
      </c>
      <c r="B1810">
        <v>3514908</v>
      </c>
      <c r="C1810" t="s">
        <v>207</v>
      </c>
      <c r="D1810">
        <v>2019</v>
      </c>
      <c r="E1810" t="s">
        <v>25</v>
      </c>
      <c r="F1810" s="6">
        <v>5111.475290186662</v>
      </c>
      <c r="G1810" s="12">
        <v>84.26908969366697</v>
      </c>
      <c r="H1810" s="6">
        <v>1242.438089442376</v>
      </c>
      <c r="I1810" s="6">
        <v>1825.624094331779</v>
      </c>
      <c r="J1810" s="6">
        <v>58537.79364407366</v>
      </c>
      <c r="K1810" s="12">
        <v>6.7</v>
      </c>
      <c r="L1810" s="12">
        <v>82.84313725490196</v>
      </c>
      <c r="M1810" s="12">
        <v>90.84113885719736</v>
      </c>
    </row>
    <row r="1811" spans="1:13">
      <c r="A1811" t="s">
        <v>2488</v>
      </c>
      <c r="B1811">
        <v>3514908</v>
      </c>
      <c r="C1811" t="s">
        <v>207</v>
      </c>
      <c r="D1811">
        <v>2020</v>
      </c>
      <c r="E1811" t="s">
        <v>25</v>
      </c>
      <c r="F1811" s="6">
        <v>5094.154904977046</v>
      </c>
      <c r="G1811" s="12">
        <v>83.65043514274394</v>
      </c>
      <c r="H1811" s="6">
        <v>1468.435681004</v>
      </c>
      <c r="I1811" s="6">
        <v>1520.767546370074</v>
      </c>
      <c r="J1811" s="6">
        <v>66775.17836352115</v>
      </c>
      <c r="K1811" s="8" t="s">
        <v>680</v>
      </c>
      <c r="L1811" s="12">
        <v>87.5</v>
      </c>
      <c r="M1811" s="12">
        <v>91.36876237566828</v>
      </c>
    </row>
    <row r="1812" spans="1:13">
      <c r="A1812" t="s">
        <v>2489</v>
      </c>
      <c r="B1812">
        <v>3514908</v>
      </c>
      <c r="C1812" t="s">
        <v>207</v>
      </c>
      <c r="D1812">
        <v>2021</v>
      </c>
      <c r="E1812" t="s">
        <v>25</v>
      </c>
      <c r="F1812" s="6">
        <v>5653.436434946477</v>
      </c>
      <c r="G1812" s="12">
        <v>81.92292346428144</v>
      </c>
      <c r="H1812" s="6">
        <v>1413.363085116056</v>
      </c>
      <c r="I1812" s="6">
        <v>1957.283817993317</v>
      </c>
      <c r="J1812" s="6">
        <v>69554.96619202355</v>
      </c>
      <c r="K1812" s="12">
        <v>5.6</v>
      </c>
      <c r="L1812" s="12">
        <v>88.64864864864865</v>
      </c>
      <c r="M1812" s="12">
        <v>102.2989322903565</v>
      </c>
    </row>
    <row r="1813" spans="1:13">
      <c r="A1813" t="s">
        <v>2490</v>
      </c>
      <c r="B1813">
        <v>3514908</v>
      </c>
      <c r="C1813" t="s">
        <v>207</v>
      </c>
      <c r="D1813">
        <v>2022</v>
      </c>
      <c r="E1813" t="s">
        <v>25</v>
      </c>
      <c r="F1813" s="6">
        <v>6252.413879048014</v>
      </c>
      <c r="G1813" s="12">
        <v>81.00250059087416</v>
      </c>
      <c r="H1813" s="6">
        <v>1749.034701280128</v>
      </c>
      <c r="I1813" s="6">
        <v>2524.069817832763</v>
      </c>
      <c r="J1813" s="6">
        <v>97863.3919437533</v>
      </c>
      <c r="K1813" s="8" t="s">
        <v>680</v>
      </c>
      <c r="L1813" s="12">
        <v>84.73684210526316</v>
      </c>
      <c r="M1813" s="12">
        <v>110.6614732452708</v>
      </c>
    </row>
    <row r="1814" spans="1:13">
      <c r="A1814" t="s">
        <v>2491</v>
      </c>
      <c r="B1814">
        <v>3514908</v>
      </c>
      <c r="C1814" t="s">
        <v>207</v>
      </c>
      <c r="D1814">
        <v>2023</v>
      </c>
      <c r="E1814" t="s">
        <v>25</v>
      </c>
      <c r="F1814" s="6">
        <v>6437.85635682742</v>
      </c>
      <c r="G1814" s="12">
        <v>80.47868433278764</v>
      </c>
      <c r="H1814" s="6">
        <v>2107.934589673983</v>
      </c>
      <c r="I1814" s="6">
        <v>2896.665890566698</v>
      </c>
      <c r="J1814" s="6">
        <v>132221.305930571</v>
      </c>
      <c r="K1814" s="12">
        <v>6.5</v>
      </c>
      <c r="L1814" s="12">
        <v>86.66666666666667</v>
      </c>
      <c r="M1814" s="12">
        <v>115.2440666435676</v>
      </c>
    </row>
    <row r="1815" spans="1:13">
      <c r="A1815" t="s">
        <v>2492</v>
      </c>
      <c r="B1815">
        <v>3514908</v>
      </c>
      <c r="C1815" t="s">
        <v>207</v>
      </c>
      <c r="D1815">
        <v>2024</v>
      </c>
      <c r="E1815" t="s">
        <v>25</v>
      </c>
      <c r="F1815" s="6">
        <v>6970.249577810962</v>
      </c>
      <c r="G1815" s="12">
        <v>78.1412301192654</v>
      </c>
      <c r="H1815" s="6">
        <v>2122.695287550211</v>
      </c>
      <c r="I1815" s="6">
        <v>2519.203091134344</v>
      </c>
      <c r="J1815" s="8" t="s">
        <v>680</v>
      </c>
      <c r="K1815" s="8" t="s">
        <v>680</v>
      </c>
      <c r="L1815" s="12">
        <v>86.09271523178808</v>
      </c>
      <c r="M1815" s="12">
        <v>126.1824281071119</v>
      </c>
    </row>
    <row r="1816" spans="1:13">
      <c r="A1816" t="s">
        <v>2493</v>
      </c>
      <c r="B1816">
        <v>3514908</v>
      </c>
      <c r="C1816" t="s">
        <v>207</v>
      </c>
      <c r="D1816">
        <v>2025</v>
      </c>
      <c r="E1816" t="s">
        <v>25</v>
      </c>
      <c r="F1816" s="6">
        <v>7464.831197710259</v>
      </c>
      <c r="G1816" s="12">
        <v>79.8307577941808</v>
      </c>
      <c r="H1816" s="6">
        <v>2051.669637824747</v>
      </c>
      <c r="I1816" s="6">
        <v>2705.459375825627</v>
      </c>
      <c r="J1816" s="8" t="s">
        <v>680</v>
      </c>
      <c r="K1816" s="8" t="s">
        <v>680</v>
      </c>
      <c r="L1816" s="8" t="s">
        <v>680</v>
      </c>
      <c r="M1816" s="12">
        <v>135.6210532</v>
      </c>
    </row>
    <row r="1817" spans="1:13">
      <c r="A1817" t="s">
        <v>2494</v>
      </c>
      <c r="B1817">
        <v>3514924</v>
      </c>
      <c r="C1817" t="s">
        <v>208</v>
      </c>
      <c r="D1817">
        <v>2015</v>
      </c>
      <c r="E1817" t="s">
        <v>11</v>
      </c>
      <c r="F1817" s="6">
        <v>7389.443678258877</v>
      </c>
      <c r="G1817" s="12">
        <v>88.86319380196238</v>
      </c>
      <c r="H1817" s="6">
        <v>1390.955583010623</v>
      </c>
      <c r="I1817" s="6">
        <v>1645.41082954963</v>
      </c>
      <c r="J1817" s="6">
        <v>27501.19492152171</v>
      </c>
      <c r="K1817" s="12">
        <v>7.4</v>
      </c>
      <c r="L1817" s="12">
        <v>86.04651162790698</v>
      </c>
      <c r="M1817" s="12">
        <v>25.50097013367138</v>
      </c>
    </row>
    <row r="1818" spans="1:13">
      <c r="A1818" t="s">
        <v>2495</v>
      </c>
      <c r="B1818">
        <v>3514924</v>
      </c>
      <c r="C1818" t="s">
        <v>208</v>
      </c>
      <c r="D1818">
        <v>2016</v>
      </c>
      <c r="E1818" t="s">
        <v>11</v>
      </c>
      <c r="F1818" s="6">
        <v>7131.045659589819</v>
      </c>
      <c r="G1818" s="12">
        <v>92.11863462902029</v>
      </c>
      <c r="H1818" s="6">
        <v>1330.006710318761</v>
      </c>
      <c r="I1818" s="6">
        <v>1568.235785530479</v>
      </c>
      <c r="J1818" s="6">
        <v>29503.17759927583</v>
      </c>
      <c r="K1818" s="8" t="s">
        <v>680</v>
      </c>
      <c r="L1818" s="12">
        <v>76.31578947368421</v>
      </c>
      <c r="M1818" s="12">
        <v>24.91587353460683</v>
      </c>
    </row>
    <row r="1819" spans="1:13">
      <c r="A1819" t="s">
        <v>2496</v>
      </c>
      <c r="B1819">
        <v>3514924</v>
      </c>
      <c r="C1819" t="s">
        <v>208</v>
      </c>
      <c r="D1819">
        <v>2017</v>
      </c>
      <c r="E1819" t="s">
        <v>11</v>
      </c>
      <c r="F1819" s="6">
        <v>6430.097505445244</v>
      </c>
      <c r="G1819" s="12">
        <v>86.40262217045999</v>
      </c>
      <c r="H1819" s="6">
        <v>1243.866432531081</v>
      </c>
      <c r="I1819" s="6">
        <v>1652.115842679979</v>
      </c>
      <c r="J1819" s="6">
        <v>29191.48772874676</v>
      </c>
      <c r="K1819" s="12">
        <v>7.1</v>
      </c>
      <c r="L1819" s="12">
        <v>92.85714285714286</v>
      </c>
      <c r="M1819" s="12">
        <v>22.74325487675983</v>
      </c>
    </row>
    <row r="1820" spans="1:13">
      <c r="A1820" t="s">
        <v>2497</v>
      </c>
      <c r="B1820">
        <v>3514924</v>
      </c>
      <c r="C1820" t="s">
        <v>208</v>
      </c>
      <c r="D1820">
        <v>2018</v>
      </c>
      <c r="E1820" t="s">
        <v>11</v>
      </c>
      <c r="F1820" s="6">
        <v>6598.370521366425</v>
      </c>
      <c r="G1820" s="12">
        <v>84.68678213125543</v>
      </c>
      <c r="H1820" s="6">
        <v>1540.737322192922</v>
      </c>
      <c r="I1820" s="6">
        <v>1785.457579511683</v>
      </c>
      <c r="J1820" s="6">
        <v>25650.126670733</v>
      </c>
      <c r="K1820" s="8" t="s">
        <v>680</v>
      </c>
      <c r="L1820" s="12">
        <v>79.41176470588235</v>
      </c>
      <c r="M1820" s="12">
        <v>23.7805273590046</v>
      </c>
    </row>
    <row r="1821" spans="1:13">
      <c r="A1821" t="s">
        <v>2498</v>
      </c>
      <c r="B1821">
        <v>3514924</v>
      </c>
      <c r="C1821" t="s">
        <v>208</v>
      </c>
      <c r="D1821">
        <v>2019</v>
      </c>
      <c r="E1821" t="s">
        <v>11</v>
      </c>
      <c r="F1821" s="6">
        <v>6763.464850605369</v>
      </c>
      <c r="G1821" s="12">
        <v>85.76494022531328</v>
      </c>
      <c r="H1821" s="6">
        <v>1304.989531292522</v>
      </c>
      <c r="I1821" s="6">
        <v>1692.238647523928</v>
      </c>
      <c r="J1821" s="6">
        <v>24933.83512482453</v>
      </c>
      <c r="K1821" s="12">
        <v>8.300000000000001</v>
      </c>
      <c r="L1821" s="12">
        <v>85.71428571428571</v>
      </c>
      <c r="M1821" s="12">
        <v>24.6934101695602</v>
      </c>
    </row>
    <row r="1822" spans="1:13">
      <c r="A1822" t="s">
        <v>2499</v>
      </c>
      <c r="B1822">
        <v>3514924</v>
      </c>
      <c r="C1822" t="s">
        <v>208</v>
      </c>
      <c r="D1822">
        <v>2020</v>
      </c>
      <c r="E1822" t="s">
        <v>11</v>
      </c>
      <c r="F1822" s="6">
        <v>6011.861544786741</v>
      </c>
      <c r="G1822" s="12">
        <v>87.40787514393716</v>
      </c>
      <c r="H1822" s="6">
        <v>1258.149300393189</v>
      </c>
      <c r="I1822" s="6">
        <v>1438.126429431351</v>
      </c>
      <c r="J1822" s="6">
        <v>24823.27291222159</v>
      </c>
      <c r="K1822" s="8" t="s">
        <v>680</v>
      </c>
      <c r="L1822" s="12">
        <v>68.18181818181819</v>
      </c>
      <c r="M1822" s="12">
        <v>22.22585213107658</v>
      </c>
    </row>
    <row r="1823" spans="1:13">
      <c r="A1823" t="s">
        <v>2500</v>
      </c>
      <c r="B1823">
        <v>3514924</v>
      </c>
      <c r="C1823" t="s">
        <v>208</v>
      </c>
      <c r="D1823">
        <v>2021</v>
      </c>
      <c r="E1823" t="s">
        <v>11</v>
      </c>
      <c r="F1823" s="6">
        <v>6929.3110709537</v>
      </c>
      <c r="G1823" s="12">
        <v>88.00565478122869</v>
      </c>
      <c r="H1823" s="6">
        <v>1255.069138815105</v>
      </c>
      <c r="I1823" s="6">
        <v>1795.295022903172</v>
      </c>
      <c r="J1823" s="6">
        <v>25460.73443922126</v>
      </c>
      <c r="K1823" s="12">
        <v>8.1</v>
      </c>
      <c r="L1823" s="12">
        <v>75.86206896551724</v>
      </c>
      <c r="M1823" s="12">
        <v>25.92948202750874</v>
      </c>
    </row>
    <row r="1824" spans="1:13">
      <c r="A1824" t="s">
        <v>2501</v>
      </c>
      <c r="B1824">
        <v>3514924</v>
      </c>
      <c r="C1824" t="s">
        <v>208</v>
      </c>
      <c r="D1824">
        <v>2022</v>
      </c>
      <c r="E1824" t="s">
        <v>11</v>
      </c>
      <c r="F1824" s="6">
        <v>8530.017164127179</v>
      </c>
      <c r="G1824" s="12">
        <v>86.38826545536907</v>
      </c>
      <c r="H1824" s="6">
        <v>1500.019769301651</v>
      </c>
      <c r="I1824" s="6">
        <v>1826.441844258701</v>
      </c>
      <c r="J1824" s="6">
        <v>30887.96852277158</v>
      </c>
      <c r="K1824" s="8" t="s">
        <v>680</v>
      </c>
      <c r="L1824" s="8" t="s">
        <v>680</v>
      </c>
      <c r="M1824" s="12">
        <v>26.76719386103109</v>
      </c>
    </row>
    <row r="1825" spans="1:13">
      <c r="A1825" t="s">
        <v>2502</v>
      </c>
      <c r="B1825">
        <v>3514924</v>
      </c>
      <c r="C1825" t="s">
        <v>208</v>
      </c>
      <c r="D1825">
        <v>2023</v>
      </c>
      <c r="E1825" t="s">
        <v>11</v>
      </c>
      <c r="F1825" s="6">
        <v>9510.209057870557</v>
      </c>
      <c r="G1825" s="12">
        <v>85.69381887127543</v>
      </c>
      <c r="H1825" s="6">
        <v>1890.096474849051</v>
      </c>
      <c r="I1825" s="6">
        <v>2295.703743207387</v>
      </c>
      <c r="J1825" s="6">
        <v>42258.34283868004</v>
      </c>
      <c r="K1825" s="12">
        <v>8.1</v>
      </c>
      <c r="L1825" s="12">
        <v>79.31034482758621</v>
      </c>
      <c r="M1825" s="12">
        <v>30.08554635457351</v>
      </c>
    </row>
    <row r="1826" spans="1:13">
      <c r="A1826" t="s">
        <v>2503</v>
      </c>
      <c r="B1826">
        <v>3514924</v>
      </c>
      <c r="C1826" t="s">
        <v>208</v>
      </c>
      <c r="D1826">
        <v>2024</v>
      </c>
      <c r="E1826" t="s">
        <v>11</v>
      </c>
      <c r="F1826" s="6">
        <v>9722.226697723034</v>
      </c>
      <c r="G1826" s="12">
        <v>87.67414720693137</v>
      </c>
      <c r="H1826" s="6">
        <v>2020.636663296561</v>
      </c>
      <c r="I1826" s="6">
        <v>2228.605824051969</v>
      </c>
      <c r="J1826" s="8" t="s">
        <v>680</v>
      </c>
      <c r="K1826" s="8" t="s">
        <v>680</v>
      </c>
      <c r="L1826" s="12">
        <v>88</v>
      </c>
      <c r="M1826" s="12">
        <v>31.00418093903876</v>
      </c>
    </row>
    <row r="1827" spans="1:13">
      <c r="A1827" t="s">
        <v>2504</v>
      </c>
      <c r="B1827">
        <v>3514924</v>
      </c>
      <c r="C1827" t="s">
        <v>208</v>
      </c>
      <c r="D1827">
        <v>2025</v>
      </c>
      <c r="E1827" t="s">
        <v>11</v>
      </c>
      <c r="F1827" s="6">
        <v>10877.22548902821</v>
      </c>
      <c r="G1827" s="12">
        <v>87.69066355840064</v>
      </c>
      <c r="H1827" s="6">
        <v>2099.385413793103</v>
      </c>
      <c r="I1827" s="6">
        <v>2356.29587460815</v>
      </c>
      <c r="J1827" s="8" t="s">
        <v>680</v>
      </c>
      <c r="K1827" s="8" t="s">
        <v>680</v>
      </c>
      <c r="L1827" s="8" t="s">
        <v>680</v>
      </c>
      <c r="M1827" s="12">
        <v>34.69834931</v>
      </c>
    </row>
    <row r="1828" spans="1:13">
      <c r="A1828" t="s">
        <v>2505</v>
      </c>
      <c r="B1828">
        <v>3514957</v>
      </c>
      <c r="C1828" t="s">
        <v>209</v>
      </c>
      <c r="D1828">
        <v>2015</v>
      </c>
      <c r="E1828" t="s">
        <v>11</v>
      </c>
      <c r="F1828" s="6">
        <v>7445.759656420888</v>
      </c>
      <c r="G1828" s="12">
        <v>92.22697024376947</v>
      </c>
      <c r="H1828" s="6">
        <v>1755.469744097943</v>
      </c>
      <c r="I1828" s="6">
        <v>2291.640332789316</v>
      </c>
      <c r="J1828" s="6">
        <v>30395.69259434302</v>
      </c>
      <c r="K1828" s="12">
        <v>6.4</v>
      </c>
      <c r="L1828" s="8" t="s">
        <v>680</v>
      </c>
      <c r="M1828" s="12">
        <v>18.47292970758022</v>
      </c>
    </row>
    <row r="1829" spans="1:13">
      <c r="A1829" t="s">
        <v>2506</v>
      </c>
      <c r="B1829">
        <v>3514957</v>
      </c>
      <c r="C1829" t="s">
        <v>209</v>
      </c>
      <c r="D1829">
        <v>2016</v>
      </c>
      <c r="E1829" t="s">
        <v>11</v>
      </c>
      <c r="F1829" s="6">
        <v>7780.099343231721</v>
      </c>
      <c r="G1829" s="12">
        <v>92.20856232048418</v>
      </c>
      <c r="H1829" s="6">
        <v>1836.684701793343</v>
      </c>
      <c r="I1829" s="6">
        <v>2045.986453771086</v>
      </c>
      <c r="J1829" s="6">
        <v>30597.6272747556</v>
      </c>
      <c r="K1829" s="8" t="s">
        <v>680</v>
      </c>
      <c r="L1829" s="12">
        <v>73.91304347826087</v>
      </c>
      <c r="M1829" s="12">
        <v>19.28686627187144</v>
      </c>
    </row>
    <row r="1830" spans="1:13">
      <c r="A1830" t="s">
        <v>2507</v>
      </c>
      <c r="B1830">
        <v>3514957</v>
      </c>
      <c r="C1830" t="s">
        <v>209</v>
      </c>
      <c r="D1830">
        <v>2017</v>
      </c>
      <c r="E1830" t="s">
        <v>11</v>
      </c>
      <c r="F1830" s="6">
        <v>7730.423782523711</v>
      </c>
      <c r="G1830" s="12">
        <v>89.97358985746556</v>
      </c>
      <c r="H1830" s="6">
        <v>1806.872929089265</v>
      </c>
      <c r="I1830" s="6">
        <v>1701.051050597044</v>
      </c>
      <c r="J1830" s="6">
        <v>33463.86502283764</v>
      </c>
      <c r="K1830" s="12">
        <v>7.7</v>
      </c>
      <c r="L1830" s="8" t="s">
        <v>680</v>
      </c>
      <c r="M1830" s="12">
        <v>19.14052928552871</v>
      </c>
    </row>
    <row r="1831" spans="1:13">
      <c r="A1831" t="s">
        <v>2508</v>
      </c>
      <c r="B1831">
        <v>3514957</v>
      </c>
      <c r="C1831" t="s">
        <v>209</v>
      </c>
      <c r="D1831">
        <v>2018</v>
      </c>
      <c r="E1831" t="s">
        <v>11</v>
      </c>
      <c r="F1831" s="6">
        <v>7972.31158920164</v>
      </c>
      <c r="G1831" s="12">
        <v>91.29882000847196</v>
      </c>
      <c r="H1831" s="6">
        <v>2064.866966843782</v>
      </c>
      <c r="I1831" s="6">
        <v>1944.804919185786</v>
      </c>
      <c r="J1831" s="6">
        <v>30457.62837989653</v>
      </c>
      <c r="K1831" s="8" t="s">
        <v>680</v>
      </c>
      <c r="L1831" s="12">
        <v>87.5</v>
      </c>
      <c r="M1831" s="12">
        <v>19.57999726307923</v>
      </c>
    </row>
    <row r="1832" spans="1:13">
      <c r="A1832" t="s">
        <v>2509</v>
      </c>
      <c r="B1832">
        <v>3514957</v>
      </c>
      <c r="C1832" t="s">
        <v>209</v>
      </c>
      <c r="D1832">
        <v>2019</v>
      </c>
      <c r="E1832" t="s">
        <v>11</v>
      </c>
      <c r="F1832" s="6">
        <v>8412.30007482916</v>
      </c>
      <c r="G1832" s="12">
        <v>91.77744867182672</v>
      </c>
      <c r="H1832" s="6">
        <v>2273.195533867391</v>
      </c>
      <c r="I1832" s="6">
        <v>1694.952127760065</v>
      </c>
      <c r="J1832" s="6">
        <v>30833.22335260337</v>
      </c>
      <c r="K1832" s="12">
        <v>7.9</v>
      </c>
      <c r="L1832" s="12">
        <v>86.95652173913044</v>
      </c>
      <c r="M1832" s="12">
        <v>20.6269597834811</v>
      </c>
    </row>
    <row r="1833" spans="1:13">
      <c r="A1833" t="s">
        <v>2510</v>
      </c>
      <c r="B1833">
        <v>3514957</v>
      </c>
      <c r="C1833" t="s">
        <v>209</v>
      </c>
      <c r="D1833">
        <v>2020</v>
      </c>
      <c r="E1833" t="s">
        <v>11</v>
      </c>
      <c r="F1833" s="6">
        <v>8311.554733037057</v>
      </c>
      <c r="G1833" s="12">
        <v>92.29010402243009</v>
      </c>
      <c r="H1833" s="6">
        <v>2825.747876169816</v>
      </c>
      <c r="I1833" s="6">
        <v>1672.883234833763</v>
      </c>
      <c r="J1833" s="6">
        <v>33357.38125422613</v>
      </c>
      <c r="K1833" s="8" t="s">
        <v>680</v>
      </c>
      <c r="L1833" s="12">
        <v>82.14285714285714</v>
      </c>
      <c r="M1833" s="12">
        <v>20.35499754120775</v>
      </c>
    </row>
    <row r="1834" spans="1:13">
      <c r="A1834" t="s">
        <v>2511</v>
      </c>
      <c r="B1834">
        <v>3514957</v>
      </c>
      <c r="C1834" t="s">
        <v>209</v>
      </c>
      <c r="D1834">
        <v>2021</v>
      </c>
      <c r="E1834" t="s">
        <v>11</v>
      </c>
      <c r="F1834" s="6">
        <v>9847.799316921815</v>
      </c>
      <c r="G1834" s="12">
        <v>92.66304573327477</v>
      </c>
      <c r="H1834" s="6">
        <v>3217.041234532457</v>
      </c>
      <c r="I1834" s="6">
        <v>1913.390028898114</v>
      </c>
      <c r="J1834" s="6">
        <v>29296.06951008342</v>
      </c>
      <c r="K1834" s="12">
        <v>7.3</v>
      </c>
      <c r="L1834" s="12">
        <v>69.56521739130434</v>
      </c>
      <c r="M1834" s="12">
        <v>24.08771712919076</v>
      </c>
    </row>
    <row r="1835" spans="1:13">
      <c r="A1835" t="s">
        <v>2512</v>
      </c>
      <c r="B1835">
        <v>3514957</v>
      </c>
      <c r="C1835" t="s">
        <v>209</v>
      </c>
      <c r="D1835">
        <v>2022</v>
      </c>
      <c r="E1835" t="s">
        <v>11</v>
      </c>
      <c r="F1835" s="6">
        <v>11095.61590343347</v>
      </c>
      <c r="G1835" s="12">
        <v>93.22847386054133</v>
      </c>
      <c r="H1835" s="6">
        <v>3922.424756403486</v>
      </c>
      <c r="I1835" s="6">
        <v>2526.673947038419</v>
      </c>
      <c r="J1835" s="6">
        <v>32635.56386146915</v>
      </c>
      <c r="K1835" s="8" t="s">
        <v>680</v>
      </c>
      <c r="L1835" s="8" t="s">
        <v>680</v>
      </c>
      <c r="M1835" s="12">
        <v>25.77511574367595</v>
      </c>
    </row>
    <row r="1836" spans="1:13">
      <c r="A1836" t="s">
        <v>2513</v>
      </c>
      <c r="B1836">
        <v>3514957</v>
      </c>
      <c r="C1836" t="s">
        <v>209</v>
      </c>
      <c r="D1836">
        <v>2023</v>
      </c>
      <c r="E1836" t="s">
        <v>11</v>
      </c>
      <c r="F1836" s="6">
        <v>12021.55644621812</v>
      </c>
      <c r="G1836" s="12">
        <v>91.39740716684226</v>
      </c>
      <c r="H1836" s="6">
        <v>4174.150583585628</v>
      </c>
      <c r="I1836" s="6">
        <v>2547.232717565178</v>
      </c>
      <c r="J1836" s="6">
        <v>43612.55872082737</v>
      </c>
      <c r="K1836" s="12">
        <v>8</v>
      </c>
      <c r="L1836" s="8" t="s">
        <v>680</v>
      </c>
      <c r="M1836" s="12">
        <v>28.10639897125797</v>
      </c>
    </row>
    <row r="1837" spans="1:13">
      <c r="A1837" t="s">
        <v>2514</v>
      </c>
      <c r="B1837">
        <v>3514957</v>
      </c>
      <c r="C1837" t="s">
        <v>209</v>
      </c>
      <c r="D1837">
        <v>2024</v>
      </c>
      <c r="E1837" t="s">
        <v>11</v>
      </c>
      <c r="F1837" s="6">
        <v>11381.44786862144</v>
      </c>
      <c r="G1837" s="12">
        <v>92.30013006899667</v>
      </c>
      <c r="H1837" s="6">
        <v>3895.780342558969</v>
      </c>
      <c r="I1837" s="6">
        <v>2553.646318545212</v>
      </c>
      <c r="J1837" s="8" t="s">
        <v>680</v>
      </c>
      <c r="K1837" s="8" t="s">
        <v>680</v>
      </c>
      <c r="L1837" s="12">
        <v>66.66666666666667</v>
      </c>
      <c r="M1837" s="12">
        <v>26.78054683486626</v>
      </c>
    </row>
    <row r="1838" spans="1:13">
      <c r="A1838" t="s">
        <v>2515</v>
      </c>
      <c r="B1838">
        <v>3514957</v>
      </c>
      <c r="C1838" t="s">
        <v>209</v>
      </c>
      <c r="D1838">
        <v>2025</v>
      </c>
      <c r="E1838" t="s">
        <v>11</v>
      </c>
      <c r="F1838" s="6">
        <v>12083.14211579395</v>
      </c>
      <c r="G1838" s="12">
        <v>92.89070103389794</v>
      </c>
      <c r="H1838" s="6">
        <v>3859.415138356748</v>
      </c>
      <c r="I1838" s="6">
        <v>2590.024193273734</v>
      </c>
      <c r="J1838" s="8" t="s">
        <v>680</v>
      </c>
      <c r="K1838" s="8" t="s">
        <v>680</v>
      </c>
      <c r="L1838" s="8" t="s">
        <v>680</v>
      </c>
      <c r="M1838" s="12">
        <v>28.38330083</v>
      </c>
    </row>
    <row r="1839" spans="1:13">
      <c r="A1839" t="s">
        <v>2516</v>
      </c>
      <c r="B1839">
        <v>3515004</v>
      </c>
      <c r="C1839" t="s">
        <v>210</v>
      </c>
      <c r="D1839">
        <v>2015</v>
      </c>
      <c r="E1839" t="s">
        <v>34</v>
      </c>
      <c r="F1839" s="6">
        <v>3108.38294560459</v>
      </c>
      <c r="G1839" s="12">
        <v>73.15998428989739</v>
      </c>
      <c r="H1839" s="6">
        <v>381.902225388773</v>
      </c>
      <c r="I1839" s="6">
        <v>990.4184957098529</v>
      </c>
      <c r="J1839" s="6">
        <v>61010.35045639298</v>
      </c>
      <c r="K1839" s="12">
        <v>6</v>
      </c>
      <c r="L1839" s="12">
        <v>69.80633802816901</v>
      </c>
      <c r="M1839" s="12">
        <v>813.7155958833151</v>
      </c>
    </row>
    <row r="1840" spans="1:13">
      <c r="A1840" t="s">
        <v>2517</v>
      </c>
      <c r="B1840">
        <v>3515004</v>
      </c>
      <c r="C1840" t="s">
        <v>210</v>
      </c>
      <c r="D1840">
        <v>2016</v>
      </c>
      <c r="E1840" t="s">
        <v>34</v>
      </c>
      <c r="F1840" s="6">
        <v>2962.877131098665</v>
      </c>
      <c r="G1840" s="12">
        <v>74.48482228493302</v>
      </c>
      <c r="H1840" s="6">
        <v>694.3214294078898</v>
      </c>
      <c r="I1840" s="6">
        <v>975.4355877245442</v>
      </c>
      <c r="J1840" s="6">
        <v>56241.10062395167</v>
      </c>
      <c r="K1840" s="8" t="s">
        <v>680</v>
      </c>
      <c r="L1840" s="12">
        <v>70.63548310890621</v>
      </c>
      <c r="M1840" s="12">
        <v>783.5269315647798</v>
      </c>
    </row>
    <row r="1841" spans="1:13">
      <c r="A1841" t="s">
        <v>2518</v>
      </c>
      <c r="B1841">
        <v>3515004</v>
      </c>
      <c r="C1841" t="s">
        <v>210</v>
      </c>
      <c r="D1841">
        <v>2017</v>
      </c>
      <c r="E1841" t="s">
        <v>34</v>
      </c>
      <c r="F1841" s="6">
        <v>3022.904508065606</v>
      </c>
      <c r="G1841" s="12">
        <v>73.79737502493552</v>
      </c>
      <c r="H1841" s="6">
        <v>766.5842405227452</v>
      </c>
      <c r="I1841" s="6">
        <v>949.0088447137892</v>
      </c>
      <c r="J1841" s="6">
        <v>66377.67242380191</v>
      </c>
      <c r="K1841" s="12">
        <v>6.2</v>
      </c>
      <c r="L1841" s="12">
        <v>70.9857841994873</v>
      </c>
      <c r="M1841" s="12">
        <v>807.2787404969523</v>
      </c>
    </row>
    <row r="1842" spans="1:13">
      <c r="A1842" t="s">
        <v>2519</v>
      </c>
      <c r="B1842">
        <v>3515004</v>
      </c>
      <c r="C1842" t="s">
        <v>210</v>
      </c>
      <c r="D1842">
        <v>2018</v>
      </c>
      <c r="E1842" t="s">
        <v>34</v>
      </c>
      <c r="F1842" s="6">
        <v>3239.031543016932</v>
      </c>
      <c r="G1842" s="12">
        <v>73.77628317029789</v>
      </c>
      <c r="H1842" s="6">
        <v>967.3165260717881</v>
      </c>
      <c r="I1842" s="6">
        <v>1024.087468307078</v>
      </c>
      <c r="J1842" s="6">
        <v>71044.51871136061</v>
      </c>
      <c r="K1842" s="8" t="s">
        <v>680</v>
      </c>
      <c r="L1842" s="12">
        <v>72.30659705742762</v>
      </c>
      <c r="M1842" s="12">
        <v>877.2690202053349</v>
      </c>
    </row>
    <row r="1843" spans="1:13">
      <c r="A1843" t="s">
        <v>2520</v>
      </c>
      <c r="B1843">
        <v>3515004</v>
      </c>
      <c r="C1843" t="s">
        <v>210</v>
      </c>
      <c r="D1843">
        <v>2019</v>
      </c>
      <c r="E1843" t="s">
        <v>34</v>
      </c>
      <c r="F1843" s="6">
        <v>3610.154297071201</v>
      </c>
      <c r="G1843" s="12">
        <v>74.21824678115647</v>
      </c>
      <c r="H1843" s="6">
        <v>949.7809914425214</v>
      </c>
      <c r="I1843" s="6">
        <v>1057.247199208924</v>
      </c>
      <c r="J1843" s="6">
        <v>75194.68550416776</v>
      </c>
      <c r="K1843" s="12">
        <v>6</v>
      </c>
      <c r="L1843" s="12">
        <v>73.32168704766659</v>
      </c>
      <c r="M1843" s="12">
        <v>988.1930951201115</v>
      </c>
    </row>
    <row r="1844" spans="1:13">
      <c r="A1844" t="s">
        <v>2521</v>
      </c>
      <c r="B1844">
        <v>3515004</v>
      </c>
      <c r="C1844" t="s">
        <v>210</v>
      </c>
      <c r="D1844">
        <v>2020</v>
      </c>
      <c r="E1844" t="s">
        <v>34</v>
      </c>
      <c r="F1844" s="6">
        <v>3839.928763023106</v>
      </c>
      <c r="G1844" s="12">
        <v>78.12624859101187</v>
      </c>
      <c r="H1844" s="6">
        <v>1019.470645470914</v>
      </c>
      <c r="I1844" s="6">
        <v>946.0440477785844</v>
      </c>
      <c r="J1844" s="6">
        <v>68785.04150453411</v>
      </c>
      <c r="K1844" s="8" t="s">
        <v>680</v>
      </c>
      <c r="L1844" s="12">
        <v>75.96207473508088</v>
      </c>
      <c r="M1844" s="12">
        <v>1061.874700482595</v>
      </c>
    </row>
    <row r="1845" spans="1:13">
      <c r="A1845" t="s">
        <v>2522</v>
      </c>
      <c r="B1845">
        <v>3515004</v>
      </c>
      <c r="C1845" t="s">
        <v>210</v>
      </c>
      <c r="D1845">
        <v>2021</v>
      </c>
      <c r="E1845" t="s">
        <v>34</v>
      </c>
      <c r="F1845" s="6">
        <v>4227.598235482473</v>
      </c>
      <c r="G1845" s="12">
        <v>76.91603270422164</v>
      </c>
      <c r="H1845" s="6">
        <v>1049.790377962499</v>
      </c>
      <c r="I1845" s="6">
        <v>1102.072752692026</v>
      </c>
      <c r="J1845" s="6">
        <v>64215.32960730291</v>
      </c>
      <c r="K1845" s="12">
        <v>5.7</v>
      </c>
      <c r="L1845" s="12">
        <v>76.21968218567048</v>
      </c>
      <c r="M1845" s="12">
        <v>1180.615993633777</v>
      </c>
    </row>
    <row r="1846" spans="1:13">
      <c r="A1846" t="s">
        <v>2523</v>
      </c>
      <c r="B1846">
        <v>3515004</v>
      </c>
      <c r="C1846" t="s">
        <v>210</v>
      </c>
      <c r="D1846">
        <v>2022</v>
      </c>
      <c r="E1846" t="s">
        <v>34</v>
      </c>
      <c r="F1846" s="6">
        <v>4691.901243109357</v>
      </c>
      <c r="G1846" s="12">
        <v>77.972823019865</v>
      </c>
      <c r="H1846" s="6">
        <v>1288.600099474784</v>
      </c>
      <c r="I1846" s="6">
        <v>1244.527047501047</v>
      </c>
      <c r="J1846" s="6">
        <v>75872.01681591367</v>
      </c>
      <c r="K1846" s="8" t="s">
        <v>680</v>
      </c>
      <c r="L1846" s="12">
        <v>75.99650858306663</v>
      </c>
      <c r="M1846" s="12">
        <v>1176.217414536328</v>
      </c>
    </row>
    <row r="1847" spans="1:13">
      <c r="A1847" t="s">
        <v>2524</v>
      </c>
      <c r="B1847">
        <v>3515004</v>
      </c>
      <c r="C1847" t="s">
        <v>210</v>
      </c>
      <c r="D1847">
        <v>2023</v>
      </c>
      <c r="E1847" t="s">
        <v>34</v>
      </c>
      <c r="F1847" s="6">
        <v>4646.567515313276</v>
      </c>
      <c r="G1847" s="12">
        <v>72.83395586919433</v>
      </c>
      <c r="H1847" s="6">
        <v>1177.702099860625</v>
      </c>
      <c r="I1847" s="6">
        <v>1249.275334250597</v>
      </c>
      <c r="J1847" s="6">
        <v>74316.10407537731</v>
      </c>
      <c r="K1847" s="12">
        <v>6.3</v>
      </c>
      <c r="L1847" s="12">
        <v>78.46846846846847</v>
      </c>
      <c r="M1847" s="12">
        <v>1184.907242377493</v>
      </c>
    </row>
    <row r="1848" spans="1:13">
      <c r="A1848" t="s">
        <v>2525</v>
      </c>
      <c r="B1848">
        <v>3515004</v>
      </c>
      <c r="C1848" t="s">
        <v>210</v>
      </c>
      <c r="D1848">
        <v>2024</v>
      </c>
      <c r="E1848" t="s">
        <v>34</v>
      </c>
      <c r="F1848" s="6">
        <v>5399.244211323108</v>
      </c>
      <c r="G1848" s="12">
        <v>70.63981585853305</v>
      </c>
      <c r="H1848" s="6">
        <v>1590.810701688073</v>
      </c>
      <c r="I1848" s="6">
        <v>1308.262444587803</v>
      </c>
      <c r="J1848" s="8" t="s">
        <v>680</v>
      </c>
      <c r="K1848" s="8" t="s">
        <v>680</v>
      </c>
      <c r="L1848" s="12">
        <v>79.93133583021223</v>
      </c>
      <c r="M1848" s="12">
        <v>1400.148206612942</v>
      </c>
    </row>
    <row r="1849" spans="1:13">
      <c r="A1849" t="s">
        <v>2526</v>
      </c>
      <c r="B1849">
        <v>3515004</v>
      </c>
      <c r="C1849" t="s">
        <v>210</v>
      </c>
      <c r="D1849">
        <v>2025</v>
      </c>
      <c r="E1849" t="s">
        <v>34</v>
      </c>
      <c r="F1849" s="6">
        <v>5197.608206691611</v>
      </c>
      <c r="G1849" s="12">
        <v>71.26398907753668</v>
      </c>
      <c r="H1849" s="6">
        <v>1347.32421093353</v>
      </c>
      <c r="I1849" s="6">
        <v>1264.889538392843</v>
      </c>
      <c r="J1849" s="8" t="s">
        <v>680</v>
      </c>
      <c r="K1849" s="8" t="s">
        <v>680</v>
      </c>
      <c r="L1849" s="8" t="s">
        <v>680</v>
      </c>
      <c r="M1849" s="12">
        <v>1350.2762408</v>
      </c>
    </row>
    <row r="1850" spans="1:13">
      <c r="A1850" t="s">
        <v>2527</v>
      </c>
      <c r="B1850">
        <v>3515103</v>
      </c>
      <c r="C1850" t="s">
        <v>211</v>
      </c>
      <c r="D1850">
        <v>2015</v>
      </c>
      <c r="E1850" t="s">
        <v>38</v>
      </c>
      <c r="F1850" s="6">
        <v>2993.826502428243</v>
      </c>
      <c r="G1850" s="12">
        <v>79.33111421647058</v>
      </c>
      <c r="H1850" s="6">
        <v>848.0633639576647</v>
      </c>
      <c r="I1850" s="6">
        <v>1326.98352999393</v>
      </c>
      <c r="J1850" s="6">
        <v>25798.05186643977</v>
      </c>
      <c r="K1850" s="12">
        <v>6.1</v>
      </c>
      <c r="L1850" s="12">
        <v>71.71922685656155</v>
      </c>
      <c r="M1850" s="12">
        <v>201.472548307411</v>
      </c>
    </row>
    <row r="1851" spans="1:13">
      <c r="A1851" t="s">
        <v>2528</v>
      </c>
      <c r="B1851">
        <v>3515103</v>
      </c>
      <c r="C1851" t="s">
        <v>211</v>
      </c>
      <c r="D1851">
        <v>2016</v>
      </c>
      <c r="E1851" t="s">
        <v>38</v>
      </c>
      <c r="F1851" s="6">
        <v>2829.841517640079</v>
      </c>
      <c r="G1851" s="12">
        <v>81.12453442725645</v>
      </c>
      <c r="H1851" s="6">
        <v>743.7452665497444</v>
      </c>
      <c r="I1851" s="6">
        <v>1221.127068899837</v>
      </c>
      <c r="J1851" s="6">
        <v>23203.11605324666</v>
      </c>
      <c r="K1851" s="8" t="s">
        <v>680</v>
      </c>
      <c r="L1851" s="12">
        <v>71.47302904564316</v>
      </c>
      <c r="M1851" s="12">
        <v>191.8292967977856</v>
      </c>
    </row>
    <row r="1852" spans="1:13">
      <c r="A1852" t="s">
        <v>2529</v>
      </c>
      <c r="B1852">
        <v>3515103</v>
      </c>
      <c r="C1852" t="s">
        <v>211</v>
      </c>
      <c r="D1852">
        <v>2017</v>
      </c>
      <c r="E1852" t="s">
        <v>38</v>
      </c>
      <c r="F1852" s="6">
        <v>2936.247060835742</v>
      </c>
      <c r="G1852" s="12">
        <v>77.71737807887372</v>
      </c>
      <c r="H1852" s="6">
        <v>712.7274120473942</v>
      </c>
      <c r="I1852" s="6">
        <v>1104.897940880487</v>
      </c>
      <c r="J1852" s="6">
        <v>22624.5811913182</v>
      </c>
      <c r="K1852" s="12">
        <v>6.1</v>
      </c>
      <c r="L1852" s="12">
        <v>78.67867867867868</v>
      </c>
      <c r="M1852" s="12">
        <v>200.4575868432561</v>
      </c>
    </row>
    <row r="1853" spans="1:13">
      <c r="A1853" t="s">
        <v>2530</v>
      </c>
      <c r="B1853">
        <v>3515103</v>
      </c>
      <c r="C1853" t="s">
        <v>211</v>
      </c>
      <c r="D1853">
        <v>2018</v>
      </c>
      <c r="E1853" t="s">
        <v>38</v>
      </c>
      <c r="F1853" s="6">
        <v>2857.424486809308</v>
      </c>
      <c r="G1853" s="12">
        <v>77.89202870299059</v>
      </c>
      <c r="H1853" s="6">
        <v>811.9290413179474</v>
      </c>
      <c r="I1853" s="6">
        <v>998.6702425759415</v>
      </c>
      <c r="J1853" s="6">
        <v>23149.46035845464</v>
      </c>
      <c r="K1853" s="8" t="s">
        <v>680</v>
      </c>
      <c r="L1853" s="12">
        <v>78.38983050847457</v>
      </c>
      <c r="M1853" s="12">
        <v>196.7508204637417</v>
      </c>
    </row>
    <row r="1854" spans="1:13">
      <c r="A1854" t="s">
        <v>2531</v>
      </c>
      <c r="B1854">
        <v>3515103</v>
      </c>
      <c r="C1854" t="s">
        <v>211</v>
      </c>
      <c r="D1854">
        <v>2019</v>
      </c>
      <c r="E1854" t="s">
        <v>38</v>
      </c>
      <c r="F1854" s="6">
        <v>2963.769517529442</v>
      </c>
      <c r="G1854" s="12">
        <v>76.54503943897026</v>
      </c>
      <c r="H1854" s="6">
        <v>868.6022572269505</v>
      </c>
      <c r="I1854" s="6">
        <v>974.8181553385735</v>
      </c>
      <c r="J1854" s="6">
        <v>25203.71376121483</v>
      </c>
      <c r="K1854" s="12">
        <v>5.7</v>
      </c>
      <c r="L1854" s="12">
        <v>79.00355871886121</v>
      </c>
      <c r="M1854" s="12">
        <v>205.6411479737803</v>
      </c>
    </row>
    <row r="1855" spans="1:13">
      <c r="A1855" t="s">
        <v>2532</v>
      </c>
      <c r="B1855">
        <v>3515103</v>
      </c>
      <c r="C1855" t="s">
        <v>211</v>
      </c>
      <c r="D1855">
        <v>2020</v>
      </c>
      <c r="E1855" t="s">
        <v>38</v>
      </c>
      <c r="F1855" s="6">
        <v>2998.561264288186</v>
      </c>
      <c r="G1855" s="12">
        <v>77.55068260210912</v>
      </c>
      <c r="H1855" s="6">
        <v>766.1266738028987</v>
      </c>
      <c r="I1855" s="6">
        <v>813.3743306090769</v>
      </c>
      <c r="J1855" s="6">
        <v>23958.20059351443</v>
      </c>
      <c r="K1855" s="8" t="s">
        <v>680</v>
      </c>
      <c r="L1855" s="12">
        <v>80.90692124105011</v>
      </c>
      <c r="M1855" s="12">
        <v>209.6024309350085</v>
      </c>
    </row>
    <row r="1856" spans="1:13">
      <c r="A1856" t="s">
        <v>2533</v>
      </c>
      <c r="B1856">
        <v>3515103</v>
      </c>
      <c r="C1856" t="s">
        <v>211</v>
      </c>
      <c r="D1856">
        <v>2021</v>
      </c>
      <c r="E1856" t="s">
        <v>38</v>
      </c>
      <c r="F1856" s="6">
        <v>3252.522321838256</v>
      </c>
      <c r="G1856" s="12">
        <v>74.65327415092226</v>
      </c>
      <c r="H1856" s="6">
        <v>1013.620950447936</v>
      </c>
      <c r="I1856" s="6">
        <v>950.0871023723273</v>
      </c>
      <c r="J1856" s="6">
        <v>25910.95635017411</v>
      </c>
      <c r="K1856" s="12">
        <v>5.5</v>
      </c>
      <c r="L1856" s="12">
        <v>80.53777208706786</v>
      </c>
      <c r="M1856" s="12">
        <v>228.9840765020569</v>
      </c>
    </row>
    <row r="1857" spans="1:13">
      <c r="A1857" t="s">
        <v>2534</v>
      </c>
      <c r="B1857">
        <v>3515103</v>
      </c>
      <c r="C1857" t="s">
        <v>211</v>
      </c>
      <c r="D1857">
        <v>2022</v>
      </c>
      <c r="E1857" t="s">
        <v>38</v>
      </c>
      <c r="F1857" s="6">
        <v>3671.149017489347</v>
      </c>
      <c r="G1857" s="12">
        <v>76.80633524731715</v>
      </c>
      <c r="H1857" s="6">
        <v>1250.094144539258</v>
      </c>
      <c r="I1857" s="6">
        <v>1298.59126830297</v>
      </c>
      <c r="J1857" s="6">
        <v>26502.11210886129</v>
      </c>
      <c r="K1857" s="8" t="s">
        <v>680</v>
      </c>
      <c r="L1857" s="12">
        <v>77.28494623655914</v>
      </c>
      <c r="M1857" s="12">
        <v>245.8568497012616</v>
      </c>
    </row>
    <row r="1858" spans="1:13">
      <c r="A1858" t="s">
        <v>2535</v>
      </c>
      <c r="B1858">
        <v>3515103</v>
      </c>
      <c r="C1858" t="s">
        <v>211</v>
      </c>
      <c r="D1858">
        <v>2023</v>
      </c>
      <c r="E1858" t="s">
        <v>38</v>
      </c>
      <c r="F1858" s="6">
        <v>3768.581120753442</v>
      </c>
      <c r="G1858" s="12">
        <v>74.99949581854455</v>
      </c>
      <c r="H1858" s="6">
        <v>1242.616602317928</v>
      </c>
      <c r="I1858" s="6">
        <v>1499.552415372137</v>
      </c>
      <c r="J1858" s="6">
        <v>28139.17459654963</v>
      </c>
      <c r="K1858" s="12">
        <v>5.9</v>
      </c>
      <c r="L1858" s="12">
        <v>79.79797979797979</v>
      </c>
      <c r="M1858" s="12">
        <v>255.8395508351493</v>
      </c>
    </row>
    <row r="1859" spans="1:13">
      <c r="A1859" t="s">
        <v>2536</v>
      </c>
      <c r="B1859">
        <v>3515103</v>
      </c>
      <c r="C1859" t="s">
        <v>211</v>
      </c>
      <c r="D1859">
        <v>2024</v>
      </c>
      <c r="E1859" t="s">
        <v>38</v>
      </c>
      <c r="F1859" s="6">
        <v>4322.816705429078</v>
      </c>
      <c r="G1859" s="12">
        <v>76.27750018937715</v>
      </c>
      <c r="H1859" s="6">
        <v>1379.884034396734</v>
      </c>
      <c r="I1859" s="6">
        <v>1703.247778378773</v>
      </c>
      <c r="J1859" s="8" t="s">
        <v>680</v>
      </c>
      <c r="K1859" s="8" t="s">
        <v>680</v>
      </c>
      <c r="L1859" s="12">
        <v>80.93220338983051</v>
      </c>
      <c r="M1859" s="12">
        <v>297.4314034170478</v>
      </c>
    </row>
    <row r="1860" spans="1:13">
      <c r="A1860" t="s">
        <v>2537</v>
      </c>
      <c r="B1860">
        <v>3515103</v>
      </c>
      <c r="C1860" t="s">
        <v>211</v>
      </c>
      <c r="D1860">
        <v>2025</v>
      </c>
      <c r="E1860" t="s">
        <v>38</v>
      </c>
      <c r="F1860" s="6">
        <v>4402.180347394541</v>
      </c>
      <c r="G1860" s="12">
        <v>76.64109099063023</v>
      </c>
      <c r="H1860" s="6">
        <v>1415.314085005732</v>
      </c>
      <c r="I1860" s="6">
        <v>1717.732815724174</v>
      </c>
      <c r="J1860" s="8" t="s">
        <v>680</v>
      </c>
      <c r="K1860" s="8" t="s">
        <v>680</v>
      </c>
      <c r="L1860" s="8" t="s">
        <v>680</v>
      </c>
      <c r="M1860" s="12">
        <v>303.36745428</v>
      </c>
    </row>
    <row r="1861" spans="1:13">
      <c r="A1861" t="s">
        <v>2538</v>
      </c>
      <c r="B1861">
        <v>3515129</v>
      </c>
      <c r="C1861" t="s">
        <v>212</v>
      </c>
      <c r="D1861">
        <v>2015</v>
      </c>
      <c r="E1861" t="s">
        <v>11</v>
      </c>
      <c r="F1861" s="6">
        <v>6398.04296002541</v>
      </c>
      <c r="G1861" s="12">
        <v>94.87524510348013</v>
      </c>
      <c r="H1861" s="6">
        <v>1531.271819346905</v>
      </c>
      <c r="I1861" s="6">
        <v>1834.441956763698</v>
      </c>
      <c r="J1861" s="6">
        <v>26575.93976041499</v>
      </c>
      <c r="K1861" s="12">
        <v>5.7</v>
      </c>
      <c r="L1861" s="12">
        <v>85</v>
      </c>
      <c r="M1861" s="12">
        <v>20.30738835512065</v>
      </c>
    </row>
    <row r="1862" spans="1:13">
      <c r="A1862" t="s">
        <v>2539</v>
      </c>
      <c r="B1862">
        <v>3515129</v>
      </c>
      <c r="C1862" t="s">
        <v>212</v>
      </c>
      <c r="D1862">
        <v>2016</v>
      </c>
      <c r="E1862" t="s">
        <v>11</v>
      </c>
      <c r="F1862" s="6">
        <v>6345.726924285156</v>
      </c>
      <c r="G1862" s="12">
        <v>96.18981717381726</v>
      </c>
      <c r="H1862" s="6">
        <v>1415.612688377789</v>
      </c>
      <c r="I1862" s="6">
        <v>1873.067306322348</v>
      </c>
      <c r="J1862" s="6">
        <v>28731.83229700772</v>
      </c>
      <c r="K1862" s="8" t="s">
        <v>680</v>
      </c>
      <c r="L1862" s="12">
        <v>80.95238095238095</v>
      </c>
      <c r="M1862" s="12">
        <v>20.2174859807725</v>
      </c>
    </row>
    <row r="1863" spans="1:13">
      <c r="A1863" t="s">
        <v>2540</v>
      </c>
      <c r="B1863">
        <v>3515129</v>
      </c>
      <c r="C1863" t="s">
        <v>212</v>
      </c>
      <c r="D1863">
        <v>2017</v>
      </c>
      <c r="E1863" t="s">
        <v>11</v>
      </c>
      <c r="F1863" s="6">
        <v>6465.689672146241</v>
      </c>
      <c r="G1863" s="12">
        <v>90.58323821709065</v>
      </c>
      <c r="H1863" s="6">
        <v>1378.923463481144</v>
      </c>
      <c r="I1863" s="6">
        <v>1898.265355615178</v>
      </c>
      <c r="J1863" s="6">
        <v>29460.92119423453</v>
      </c>
      <c r="K1863" s="12">
        <v>6.4</v>
      </c>
      <c r="L1863" s="12">
        <v>90.625</v>
      </c>
      <c r="M1863" s="12">
        <v>20.67080988185153</v>
      </c>
    </row>
    <row r="1864" spans="1:13">
      <c r="A1864" t="s">
        <v>2541</v>
      </c>
      <c r="B1864">
        <v>3515129</v>
      </c>
      <c r="C1864" t="s">
        <v>212</v>
      </c>
      <c r="D1864">
        <v>2018</v>
      </c>
      <c r="E1864" t="s">
        <v>11</v>
      </c>
      <c r="F1864" s="6">
        <v>6584.683124152997</v>
      </c>
      <c r="G1864" s="12">
        <v>94.14543568184205</v>
      </c>
      <c r="H1864" s="6">
        <v>1552.326445518457</v>
      </c>
      <c r="I1864" s="6">
        <v>1836.997246453383</v>
      </c>
      <c r="J1864" s="6">
        <v>27572.49248473038</v>
      </c>
      <c r="K1864" s="8" t="s">
        <v>680</v>
      </c>
      <c r="L1864" s="12">
        <v>85.71428571428571</v>
      </c>
      <c r="M1864" s="12">
        <v>21.0841553635379</v>
      </c>
    </row>
    <row r="1865" spans="1:13">
      <c r="A1865" t="s">
        <v>2542</v>
      </c>
      <c r="B1865">
        <v>3515129</v>
      </c>
      <c r="C1865" t="s">
        <v>212</v>
      </c>
      <c r="D1865">
        <v>2019</v>
      </c>
      <c r="E1865" t="s">
        <v>11</v>
      </c>
      <c r="F1865" s="6">
        <v>6909.841582139938</v>
      </c>
      <c r="G1865" s="12">
        <v>91.9481789359952</v>
      </c>
      <c r="H1865" s="6">
        <v>1595.822790300038</v>
      </c>
      <c r="I1865" s="6">
        <v>1832.126082990337</v>
      </c>
      <c r="J1865" s="6">
        <v>26916.28098111082</v>
      </c>
      <c r="K1865" s="12">
        <v>7.4</v>
      </c>
      <c r="L1865" s="12">
        <v>66.66666666666667</v>
      </c>
      <c r="M1865" s="12">
        <v>22.20823084499776</v>
      </c>
    </row>
    <row r="1866" spans="1:13">
      <c r="A1866" t="s">
        <v>2543</v>
      </c>
      <c r="B1866">
        <v>3515129</v>
      </c>
      <c r="C1866" t="s">
        <v>212</v>
      </c>
      <c r="D1866">
        <v>2020</v>
      </c>
      <c r="E1866" t="s">
        <v>11</v>
      </c>
      <c r="F1866" s="6">
        <v>6919.535655540631</v>
      </c>
      <c r="G1866" s="12">
        <v>94.19184642623097</v>
      </c>
      <c r="H1866" s="6">
        <v>1822.265224991997</v>
      </c>
      <c r="I1866" s="6">
        <v>1780.50822797311</v>
      </c>
      <c r="J1866" s="6">
        <v>29613.4005742451</v>
      </c>
      <c r="K1866" s="8" t="s">
        <v>680</v>
      </c>
      <c r="L1866" s="12">
        <v>81.25</v>
      </c>
      <c r="M1866" s="12">
        <v>22.32934156042962</v>
      </c>
    </row>
    <row r="1867" spans="1:13">
      <c r="A1867" t="s">
        <v>2544</v>
      </c>
      <c r="B1867">
        <v>3515129</v>
      </c>
      <c r="C1867" t="s">
        <v>212</v>
      </c>
      <c r="D1867">
        <v>2021</v>
      </c>
      <c r="E1867" t="s">
        <v>11</v>
      </c>
      <c r="F1867" s="6">
        <v>7287.064774758819</v>
      </c>
      <c r="G1867" s="12">
        <v>96.05215596428791</v>
      </c>
      <c r="H1867" s="6">
        <v>1898.138356730617</v>
      </c>
      <c r="I1867" s="6">
        <v>1894.885584795971</v>
      </c>
      <c r="J1867" s="6">
        <v>30632.39890734402</v>
      </c>
      <c r="K1867" s="12">
        <v>6.5</v>
      </c>
      <c r="L1867" s="12">
        <v>75</v>
      </c>
      <c r="M1867" s="12">
        <v>23.59551574066906</v>
      </c>
    </row>
    <row r="1868" spans="1:13">
      <c r="A1868" t="s">
        <v>2545</v>
      </c>
      <c r="B1868">
        <v>3515129</v>
      </c>
      <c r="C1868" t="s">
        <v>212</v>
      </c>
      <c r="D1868">
        <v>2022</v>
      </c>
      <c r="E1868" t="s">
        <v>11</v>
      </c>
      <c r="F1868" s="6">
        <v>9167.844005405066</v>
      </c>
      <c r="G1868" s="12">
        <v>93.84009541003488</v>
      </c>
      <c r="H1868" s="6">
        <v>2190.702396221675</v>
      </c>
      <c r="I1868" s="6">
        <v>2507.466736268881</v>
      </c>
      <c r="J1868" s="6">
        <v>30016.59986188528</v>
      </c>
      <c r="K1868" s="8" t="s">
        <v>680</v>
      </c>
      <c r="L1868" s="12">
        <v>83.33333333333333</v>
      </c>
      <c r="M1868" s="12">
        <v>27.63188183229087</v>
      </c>
    </row>
    <row r="1869" spans="1:13">
      <c r="A1869" t="s">
        <v>2546</v>
      </c>
      <c r="B1869">
        <v>3515129</v>
      </c>
      <c r="C1869" t="s">
        <v>212</v>
      </c>
      <c r="D1869">
        <v>2023</v>
      </c>
      <c r="E1869" t="s">
        <v>11</v>
      </c>
      <c r="F1869" s="6">
        <v>8895.697871058142</v>
      </c>
      <c r="G1869" s="12">
        <v>94.19489146016198</v>
      </c>
      <c r="H1869" s="6">
        <v>2352.606240943285</v>
      </c>
      <c r="I1869" s="6">
        <v>2684.039816763222</v>
      </c>
      <c r="J1869" s="6">
        <v>35307.56644589494</v>
      </c>
      <c r="K1869" s="12">
        <v>6.8</v>
      </c>
      <c r="L1869" s="12">
        <v>95.1219512195122</v>
      </c>
      <c r="M1869" s="12">
        <v>27.02513013227464</v>
      </c>
    </row>
    <row r="1870" spans="1:13">
      <c r="A1870" t="s">
        <v>2547</v>
      </c>
      <c r="B1870">
        <v>3515129</v>
      </c>
      <c r="C1870" t="s">
        <v>212</v>
      </c>
      <c r="D1870">
        <v>2024</v>
      </c>
      <c r="E1870" t="s">
        <v>11</v>
      </c>
      <c r="F1870" s="6">
        <v>9735.896938877797</v>
      </c>
      <c r="G1870" s="12">
        <v>94.96234516679998</v>
      </c>
      <c r="H1870" s="6">
        <v>2561.023737185079</v>
      </c>
      <c r="I1870" s="6">
        <v>2849.618011956152</v>
      </c>
      <c r="J1870" s="8" t="s">
        <v>680</v>
      </c>
      <c r="K1870" s="8" t="s">
        <v>680</v>
      </c>
      <c r="L1870" s="8" t="s">
        <v>680</v>
      </c>
      <c r="M1870" s="12">
        <v>29.81131642684381</v>
      </c>
    </row>
    <row r="1871" spans="1:13">
      <c r="A1871" t="s">
        <v>2548</v>
      </c>
      <c r="B1871">
        <v>3515129</v>
      </c>
      <c r="C1871" t="s">
        <v>212</v>
      </c>
      <c r="D1871">
        <v>2025</v>
      </c>
      <c r="E1871" t="s">
        <v>11</v>
      </c>
      <c r="F1871" s="6">
        <v>10523.87618425351</v>
      </c>
      <c r="G1871" s="12">
        <v>94.15792612466191</v>
      </c>
      <c r="H1871" s="6">
        <v>2532.440411630186</v>
      </c>
      <c r="I1871" s="6">
        <v>2980.489898725907</v>
      </c>
      <c r="J1871" s="8" t="s">
        <v>680</v>
      </c>
      <c r="K1871" s="8" t="s">
        <v>680</v>
      </c>
      <c r="L1871" s="8" t="s">
        <v>680</v>
      </c>
      <c r="M1871" s="12">
        <v>32.213585</v>
      </c>
    </row>
    <row r="1872" spans="1:13">
      <c r="A1872" t="s">
        <v>2549</v>
      </c>
      <c r="B1872">
        <v>3515152</v>
      </c>
      <c r="C1872" t="s">
        <v>213</v>
      </c>
      <c r="D1872">
        <v>2015</v>
      </c>
      <c r="E1872" t="s">
        <v>25</v>
      </c>
      <c r="F1872" s="6">
        <v>4116.3903548592</v>
      </c>
      <c r="G1872" s="12">
        <v>77.78197492412512</v>
      </c>
      <c r="H1872" s="6">
        <v>1144.14945840094</v>
      </c>
      <c r="I1872" s="6">
        <v>1308.484461493885</v>
      </c>
      <c r="J1872" s="6">
        <v>33990.35576433862</v>
      </c>
      <c r="K1872" s="12">
        <v>5.4</v>
      </c>
      <c r="L1872" s="12">
        <v>68.18181818181819</v>
      </c>
      <c r="M1872" s="12">
        <v>76.61014089428456</v>
      </c>
    </row>
    <row r="1873" spans="1:13">
      <c r="A1873" t="s">
        <v>2550</v>
      </c>
      <c r="B1873">
        <v>3515152</v>
      </c>
      <c r="C1873" t="s">
        <v>213</v>
      </c>
      <c r="D1873">
        <v>2016</v>
      </c>
      <c r="E1873" t="s">
        <v>25</v>
      </c>
      <c r="F1873" s="6">
        <v>3894.063588255072</v>
      </c>
      <c r="G1873" s="12">
        <v>78.4954756501967</v>
      </c>
      <c r="H1873" s="6">
        <v>1118.960982951342</v>
      </c>
      <c r="I1873" s="6">
        <v>1512.386085629733</v>
      </c>
      <c r="J1873" s="6">
        <v>37094.8655752983</v>
      </c>
      <c r="K1873" s="8" t="s">
        <v>680</v>
      </c>
      <c r="L1873" s="12">
        <v>70.63492063492063</v>
      </c>
      <c r="M1873" s="12">
        <v>74.21695792855341</v>
      </c>
    </row>
    <row r="1874" spans="1:13">
      <c r="A1874" t="s">
        <v>2551</v>
      </c>
      <c r="B1874">
        <v>3515152</v>
      </c>
      <c r="C1874" t="s">
        <v>213</v>
      </c>
      <c r="D1874">
        <v>2017</v>
      </c>
      <c r="E1874" t="s">
        <v>25</v>
      </c>
      <c r="F1874" s="6">
        <v>3722.126631322502</v>
      </c>
      <c r="G1874" s="12">
        <v>78.02667306773905</v>
      </c>
      <c r="H1874" s="6">
        <v>1070.918161756703</v>
      </c>
      <c r="I1874" s="6">
        <v>1197.597918144988</v>
      </c>
      <c r="J1874" s="6">
        <v>45718.38743723834</v>
      </c>
      <c r="K1874" s="12">
        <v>5.9</v>
      </c>
      <c r="L1874" s="12">
        <v>75.36764705882354</v>
      </c>
      <c r="M1874" s="12">
        <v>72.57030293089483</v>
      </c>
    </row>
    <row r="1875" spans="1:13">
      <c r="A1875" t="s">
        <v>2552</v>
      </c>
      <c r="B1875">
        <v>3515152</v>
      </c>
      <c r="C1875" t="s">
        <v>213</v>
      </c>
      <c r="D1875">
        <v>2018</v>
      </c>
      <c r="E1875" t="s">
        <v>25</v>
      </c>
      <c r="F1875" s="6">
        <v>3968.727132961978</v>
      </c>
      <c r="G1875" s="12">
        <v>74.4774938989743</v>
      </c>
      <c r="H1875" s="6">
        <v>972.2697729263995</v>
      </c>
      <c r="I1875" s="6">
        <v>1262.639650449665</v>
      </c>
      <c r="J1875" s="6">
        <v>47387.27814793537</v>
      </c>
      <c r="K1875" s="8" t="s">
        <v>680</v>
      </c>
      <c r="L1875" s="12">
        <v>75.17241379310344</v>
      </c>
      <c r="M1875" s="12">
        <v>80.50166116500077</v>
      </c>
    </row>
    <row r="1876" spans="1:13">
      <c r="A1876" t="s">
        <v>2553</v>
      </c>
      <c r="B1876">
        <v>3515152</v>
      </c>
      <c r="C1876" t="s">
        <v>213</v>
      </c>
      <c r="D1876">
        <v>2019</v>
      </c>
      <c r="E1876" t="s">
        <v>25</v>
      </c>
      <c r="F1876" s="6">
        <v>4352.957072096077</v>
      </c>
      <c r="G1876" s="12">
        <v>74.76926725519262</v>
      </c>
      <c r="H1876" s="6">
        <v>966.1275194263833</v>
      </c>
      <c r="I1876" s="6">
        <v>1164.929597537483</v>
      </c>
      <c r="J1876" s="6">
        <v>36086.05737990799</v>
      </c>
      <c r="K1876" s="12">
        <v>6.3</v>
      </c>
      <c r="L1876" s="12">
        <v>84.2911877394636</v>
      </c>
      <c r="M1876" s="12">
        <v>90.42397725865182</v>
      </c>
    </row>
    <row r="1877" spans="1:13">
      <c r="A1877" t="s">
        <v>2554</v>
      </c>
      <c r="B1877">
        <v>3515152</v>
      </c>
      <c r="C1877" t="s">
        <v>213</v>
      </c>
      <c r="D1877">
        <v>2020</v>
      </c>
      <c r="E1877" t="s">
        <v>25</v>
      </c>
      <c r="F1877" s="6">
        <v>4718.427570000424</v>
      </c>
      <c r="G1877" s="12">
        <v>76.25523716881631</v>
      </c>
      <c r="H1877" s="6">
        <v>1246.331633789401</v>
      </c>
      <c r="I1877" s="6">
        <v>1092.392095230646</v>
      </c>
      <c r="J1877" s="6">
        <v>35635.0720731543</v>
      </c>
      <c r="K1877" s="8" t="s">
        <v>680</v>
      </c>
      <c r="L1877" s="12">
        <v>80.50541516245487</v>
      </c>
      <c r="M1877" s="12">
        <v>100.261867434939</v>
      </c>
    </row>
    <row r="1878" spans="1:13">
      <c r="A1878" t="s">
        <v>2555</v>
      </c>
      <c r="B1878">
        <v>3515152</v>
      </c>
      <c r="C1878" t="s">
        <v>213</v>
      </c>
      <c r="D1878">
        <v>2021</v>
      </c>
      <c r="E1878" t="s">
        <v>25</v>
      </c>
      <c r="F1878" s="6">
        <v>4718.472186896584</v>
      </c>
      <c r="G1878" s="12">
        <v>76.46465534582539</v>
      </c>
      <c r="H1878" s="6">
        <v>1349.650142370369</v>
      </c>
      <c r="I1878" s="6">
        <v>1191.377734076987</v>
      </c>
      <c r="J1878" s="6">
        <v>38142.2432474091</v>
      </c>
      <c r="K1878" s="12">
        <v>5.7</v>
      </c>
      <c r="L1878" s="12">
        <v>79.41176470588235</v>
      </c>
      <c r="M1878" s="12">
        <v>102.4474681218986</v>
      </c>
    </row>
    <row r="1879" spans="1:13">
      <c r="A1879" t="s">
        <v>2556</v>
      </c>
      <c r="B1879">
        <v>3515152</v>
      </c>
      <c r="C1879" t="s">
        <v>213</v>
      </c>
      <c r="D1879">
        <v>2022</v>
      </c>
      <c r="E1879" t="s">
        <v>25</v>
      </c>
      <c r="F1879" s="6">
        <v>5256.16484341946</v>
      </c>
      <c r="G1879" s="12">
        <v>74.73067465030515</v>
      </c>
      <c r="H1879" s="6">
        <v>1753.031495653589</v>
      </c>
      <c r="I1879" s="6">
        <v>1714.583505293762</v>
      </c>
      <c r="J1879" s="6">
        <v>44178.46698613351</v>
      </c>
      <c r="K1879" s="8" t="s">
        <v>680</v>
      </c>
      <c r="L1879" s="12">
        <v>87.109375</v>
      </c>
      <c r="M1879" s="12">
        <v>102.8421213263452</v>
      </c>
    </row>
    <row r="1880" spans="1:13">
      <c r="A1880" t="s">
        <v>2557</v>
      </c>
      <c r="B1880">
        <v>3515152</v>
      </c>
      <c r="C1880" t="s">
        <v>213</v>
      </c>
      <c r="D1880">
        <v>2023</v>
      </c>
      <c r="E1880" t="s">
        <v>25</v>
      </c>
      <c r="F1880" s="6">
        <v>5134.188846662462</v>
      </c>
      <c r="G1880" s="12">
        <v>75.46834957566836</v>
      </c>
      <c r="H1880" s="6">
        <v>1715.542804033049</v>
      </c>
      <c r="I1880" s="6">
        <v>1573.493616329881</v>
      </c>
      <c r="J1880" s="6">
        <v>44961.51577834638</v>
      </c>
      <c r="K1880" s="12">
        <v>5.7</v>
      </c>
      <c r="L1880" s="12">
        <v>85.35714285714286</v>
      </c>
      <c r="M1880" s="12">
        <v>101.9264840783665</v>
      </c>
    </row>
    <row r="1881" spans="1:13">
      <c r="A1881" t="s">
        <v>2558</v>
      </c>
      <c r="B1881">
        <v>3515152</v>
      </c>
      <c r="C1881" t="s">
        <v>213</v>
      </c>
      <c r="D1881">
        <v>2024</v>
      </c>
      <c r="E1881" t="s">
        <v>25</v>
      </c>
      <c r="F1881" s="6">
        <v>5775.784197849005</v>
      </c>
      <c r="G1881" s="12">
        <v>77.1364406627395</v>
      </c>
      <c r="H1881" s="6">
        <v>1741.6142877211</v>
      </c>
      <c r="I1881" s="6">
        <v>1384.863005757721</v>
      </c>
      <c r="J1881" s="8" t="s">
        <v>680</v>
      </c>
      <c r="K1881" s="8" t="s">
        <v>680</v>
      </c>
      <c r="L1881" s="12">
        <v>84.46215139442231</v>
      </c>
      <c r="M1881" s="12">
        <v>116.3185179604811</v>
      </c>
    </row>
    <row r="1882" spans="1:13">
      <c r="A1882" t="s">
        <v>2559</v>
      </c>
      <c r="B1882">
        <v>3515152</v>
      </c>
      <c r="C1882" t="s">
        <v>213</v>
      </c>
      <c r="D1882">
        <v>2025</v>
      </c>
      <c r="E1882" t="s">
        <v>25</v>
      </c>
      <c r="F1882" s="6">
        <v>5990.491601105573</v>
      </c>
      <c r="G1882" s="12">
        <v>74.57778425055173</v>
      </c>
      <c r="H1882" s="6">
        <v>1577.6318370268</v>
      </c>
      <c r="I1882" s="6">
        <v>1635.573774246089</v>
      </c>
      <c r="J1882" s="8" t="s">
        <v>680</v>
      </c>
      <c r="K1882" s="8" t="s">
        <v>680</v>
      </c>
      <c r="L1882" s="8" t="s">
        <v>680</v>
      </c>
      <c r="M1882" s="12">
        <v>121.37335033</v>
      </c>
    </row>
    <row r="1883" spans="1:13">
      <c r="A1883" t="s">
        <v>2560</v>
      </c>
      <c r="B1883">
        <v>3515186</v>
      </c>
      <c r="C1883" t="s">
        <v>214</v>
      </c>
      <c r="D1883">
        <v>2015</v>
      </c>
      <c r="E1883" t="s">
        <v>7</v>
      </c>
      <c r="F1883" s="6">
        <v>3406.958173195105</v>
      </c>
      <c r="G1883" s="12">
        <v>76.95730581482474</v>
      </c>
      <c r="H1883" s="6">
        <v>1006.214625474502</v>
      </c>
      <c r="I1883" s="6">
        <v>1000.709631529198</v>
      </c>
      <c r="J1883" s="6">
        <v>48672.93349608196</v>
      </c>
      <c r="K1883" s="12">
        <v>6.5</v>
      </c>
      <c r="L1883" s="12">
        <v>77.04545454545455</v>
      </c>
      <c r="M1883" s="12">
        <v>149.5552429287455</v>
      </c>
    </row>
    <row r="1884" spans="1:13">
      <c r="A1884" t="s">
        <v>2561</v>
      </c>
      <c r="B1884">
        <v>3515186</v>
      </c>
      <c r="C1884" t="s">
        <v>214</v>
      </c>
      <c r="D1884">
        <v>2016</v>
      </c>
      <c r="E1884" t="s">
        <v>7</v>
      </c>
      <c r="F1884" s="6">
        <v>3407.664452686358</v>
      </c>
      <c r="G1884" s="12">
        <v>75.92668209058037</v>
      </c>
      <c r="H1884" s="6">
        <v>1009.949124482069</v>
      </c>
      <c r="I1884" s="6">
        <v>889.4591143998729</v>
      </c>
      <c r="J1884" s="6">
        <v>47789.69957748617</v>
      </c>
      <c r="K1884" s="8" t="s">
        <v>680</v>
      </c>
      <c r="L1884" s="12">
        <v>81.55339805825243</v>
      </c>
      <c r="M1884" s="12">
        <v>150.0599118384964</v>
      </c>
    </row>
    <row r="1885" spans="1:13">
      <c r="A1885" t="s">
        <v>2562</v>
      </c>
      <c r="B1885">
        <v>3515186</v>
      </c>
      <c r="C1885" t="s">
        <v>214</v>
      </c>
      <c r="D1885">
        <v>2017</v>
      </c>
      <c r="E1885" t="s">
        <v>7</v>
      </c>
      <c r="F1885" s="6">
        <v>3299.87223941441</v>
      </c>
      <c r="G1885" s="12">
        <v>76.54041690816574</v>
      </c>
      <c r="H1885" s="6">
        <v>982.1789850131386</v>
      </c>
      <c r="I1885" s="6">
        <v>944.4765815487312</v>
      </c>
      <c r="J1885" s="6">
        <v>45310.07293607507</v>
      </c>
      <c r="K1885" s="12">
        <v>6.3</v>
      </c>
      <c r="L1885" s="12">
        <v>82.18884120171674</v>
      </c>
      <c r="M1885" s="12">
        <v>145.7553568149345</v>
      </c>
    </row>
    <row r="1886" spans="1:13">
      <c r="A1886" t="s">
        <v>2563</v>
      </c>
      <c r="B1886">
        <v>3515186</v>
      </c>
      <c r="C1886" t="s">
        <v>214</v>
      </c>
      <c r="D1886">
        <v>2018</v>
      </c>
      <c r="E1886" t="s">
        <v>7</v>
      </c>
      <c r="F1886" s="6">
        <v>3444.527061993122</v>
      </c>
      <c r="G1886" s="12">
        <v>77.86916976774559</v>
      </c>
      <c r="H1886" s="6">
        <v>1077.862597570454</v>
      </c>
      <c r="I1886" s="6">
        <v>1046.745276214568</v>
      </c>
      <c r="J1886" s="6">
        <v>47051.44455366556</v>
      </c>
      <c r="K1886" s="8" t="s">
        <v>680</v>
      </c>
      <c r="L1886" s="12">
        <v>85.38135593220339</v>
      </c>
      <c r="M1886" s="12">
        <v>152.1998727612281</v>
      </c>
    </row>
    <row r="1887" spans="1:13">
      <c r="A1887" t="s">
        <v>2564</v>
      </c>
      <c r="B1887">
        <v>3515186</v>
      </c>
      <c r="C1887" t="s">
        <v>214</v>
      </c>
      <c r="D1887">
        <v>2019</v>
      </c>
      <c r="E1887" t="s">
        <v>7</v>
      </c>
      <c r="F1887" s="6">
        <v>3632.51836686834</v>
      </c>
      <c r="G1887" s="12">
        <v>78.07707387182796</v>
      </c>
      <c r="H1887" s="6">
        <v>1130.211079674471</v>
      </c>
      <c r="I1887" s="6">
        <v>1034.100187006244</v>
      </c>
      <c r="J1887" s="6">
        <v>48434.64839407885</v>
      </c>
      <c r="K1887" s="12">
        <v>6.8</v>
      </c>
      <c r="L1887" s="12">
        <v>86.84807256235828</v>
      </c>
      <c r="M1887" s="12">
        <v>161.0295392032735</v>
      </c>
    </row>
    <row r="1888" spans="1:13">
      <c r="A1888" t="s">
        <v>2565</v>
      </c>
      <c r="B1888">
        <v>3515186</v>
      </c>
      <c r="C1888" t="s">
        <v>214</v>
      </c>
      <c r="D1888">
        <v>2020</v>
      </c>
      <c r="E1888" t="s">
        <v>7</v>
      </c>
      <c r="F1888" s="6">
        <v>3928.560190590827</v>
      </c>
      <c r="G1888" s="12">
        <v>77.86916046543875</v>
      </c>
      <c r="H1888" s="6">
        <v>1310.315021131904</v>
      </c>
      <c r="I1888" s="6">
        <v>939.1593448542341</v>
      </c>
      <c r="J1888" s="6">
        <v>51059.52978902974</v>
      </c>
      <c r="K1888" s="8" t="s">
        <v>680</v>
      </c>
      <c r="L1888" s="12">
        <v>89.55916473317865</v>
      </c>
      <c r="M1888" s="12">
        <v>174.7070002357646</v>
      </c>
    </row>
    <row r="1889" spans="1:13">
      <c r="A1889" t="s">
        <v>2566</v>
      </c>
      <c r="B1889">
        <v>3515186</v>
      </c>
      <c r="C1889" t="s">
        <v>214</v>
      </c>
      <c r="D1889">
        <v>2021</v>
      </c>
      <c r="E1889" t="s">
        <v>7</v>
      </c>
      <c r="F1889" s="6">
        <v>4094.186514047634</v>
      </c>
      <c r="G1889" s="12">
        <v>75.43125089712261</v>
      </c>
      <c r="H1889" s="6">
        <v>1312.804846248036</v>
      </c>
      <c r="I1889" s="6">
        <v>999.6208611237779</v>
      </c>
      <c r="J1889" s="6">
        <v>58017.64331573369</v>
      </c>
      <c r="K1889" s="12">
        <v>6.7</v>
      </c>
      <c r="L1889" s="12">
        <v>91.83673469387755</v>
      </c>
      <c r="M1889" s="12">
        <v>182.6293778321228</v>
      </c>
    </row>
    <row r="1890" spans="1:13">
      <c r="A1890" t="s">
        <v>2567</v>
      </c>
      <c r="B1890">
        <v>3515186</v>
      </c>
      <c r="C1890" t="s">
        <v>214</v>
      </c>
      <c r="D1890">
        <v>2022</v>
      </c>
      <c r="E1890" t="s">
        <v>7</v>
      </c>
      <c r="F1890" s="6">
        <v>4710.509932204163</v>
      </c>
      <c r="G1890" s="12">
        <v>77.01188013110489</v>
      </c>
      <c r="H1890" s="6">
        <v>1764.776447848611</v>
      </c>
      <c r="I1890" s="6">
        <v>1253.473674757262</v>
      </c>
      <c r="J1890" s="6">
        <v>69082.90998498292</v>
      </c>
      <c r="K1890" s="8" t="s">
        <v>680</v>
      </c>
      <c r="L1890" s="12">
        <v>89.59390862944163</v>
      </c>
      <c r="M1890" s="12">
        <v>187.553663460641</v>
      </c>
    </row>
    <row r="1891" spans="1:13">
      <c r="A1891" t="s">
        <v>2568</v>
      </c>
      <c r="B1891">
        <v>3515186</v>
      </c>
      <c r="C1891" t="s">
        <v>214</v>
      </c>
      <c r="D1891">
        <v>2023</v>
      </c>
      <c r="E1891" t="s">
        <v>7</v>
      </c>
      <c r="F1891" s="6">
        <v>4697.695528879585</v>
      </c>
      <c r="G1891" s="12">
        <v>75.6137475239568</v>
      </c>
      <c r="H1891" s="6">
        <v>1758.255320617036</v>
      </c>
      <c r="I1891" s="6">
        <v>1234.872332454848</v>
      </c>
      <c r="J1891" s="6">
        <v>73940.66625298341</v>
      </c>
      <c r="K1891" s="12">
        <v>7.1</v>
      </c>
      <c r="L1891" s="12">
        <v>90.04854368932038</v>
      </c>
      <c r="M1891" s="12">
        <v>189.07519849411</v>
      </c>
    </row>
    <row r="1892" spans="1:13">
      <c r="A1892" t="s">
        <v>2569</v>
      </c>
      <c r="B1892">
        <v>3515186</v>
      </c>
      <c r="C1892" t="s">
        <v>214</v>
      </c>
      <c r="D1892">
        <v>2024</v>
      </c>
      <c r="E1892" t="s">
        <v>7</v>
      </c>
      <c r="F1892" s="6">
        <v>4959.945269393889</v>
      </c>
      <c r="G1892" s="12">
        <v>76.89306994376921</v>
      </c>
      <c r="H1892" s="6">
        <v>1853.161007911037</v>
      </c>
      <c r="I1892" s="6">
        <v>1159.588449900715</v>
      </c>
      <c r="J1892" s="8" t="s">
        <v>680</v>
      </c>
      <c r="K1892" s="8" t="s">
        <v>680</v>
      </c>
      <c r="L1892" s="12">
        <v>90.93406593406593</v>
      </c>
      <c r="M1892" s="12">
        <v>201.7755335042128</v>
      </c>
    </row>
    <row r="1893" spans="1:13">
      <c r="A1893" t="s">
        <v>2570</v>
      </c>
      <c r="B1893">
        <v>3515186</v>
      </c>
      <c r="C1893" t="s">
        <v>214</v>
      </c>
      <c r="D1893">
        <v>2025</v>
      </c>
      <c r="E1893" t="s">
        <v>7</v>
      </c>
      <c r="F1893" s="6">
        <v>5306.713738734301</v>
      </c>
      <c r="G1893" s="12">
        <v>77.36922629578834</v>
      </c>
      <c r="H1893" s="6">
        <v>2109.11247106624</v>
      </c>
      <c r="I1893" s="6">
        <v>1300.618885988673</v>
      </c>
      <c r="J1893" s="8" t="s">
        <v>680</v>
      </c>
      <c r="K1893" s="8" t="s">
        <v>680</v>
      </c>
      <c r="L1893" s="8" t="s">
        <v>680</v>
      </c>
      <c r="M1893" s="12">
        <v>215.50564493</v>
      </c>
    </row>
    <row r="1894" spans="1:13">
      <c r="A1894" t="s">
        <v>2571</v>
      </c>
      <c r="B1894">
        <v>3515194</v>
      </c>
      <c r="C1894" t="s">
        <v>215</v>
      </c>
      <c r="D1894">
        <v>2015</v>
      </c>
      <c r="E1894" t="s">
        <v>11</v>
      </c>
      <c r="F1894" s="6">
        <v>5834.31006810122</v>
      </c>
      <c r="G1894" s="12">
        <v>90.57105918355002</v>
      </c>
      <c r="H1894" s="6">
        <v>1563.936428644834</v>
      </c>
      <c r="I1894" s="6">
        <v>1784.96645863263</v>
      </c>
      <c r="J1894" s="6">
        <v>21411.26492885807</v>
      </c>
      <c r="K1894" s="12">
        <v>6.5</v>
      </c>
      <c r="L1894" s="12">
        <v>90.76923076923077</v>
      </c>
      <c r="M1894" s="12">
        <v>26.96034682469574</v>
      </c>
    </row>
    <row r="1895" spans="1:13">
      <c r="A1895" t="s">
        <v>2572</v>
      </c>
      <c r="B1895">
        <v>3515194</v>
      </c>
      <c r="C1895" t="s">
        <v>215</v>
      </c>
      <c r="D1895">
        <v>2016</v>
      </c>
      <c r="E1895" t="s">
        <v>11</v>
      </c>
      <c r="F1895" s="6">
        <v>5754.017376504548</v>
      </c>
      <c r="G1895" s="12">
        <v>88.3299321457894</v>
      </c>
      <c r="H1895" s="6">
        <v>1478.076817350955</v>
      </c>
      <c r="I1895" s="6">
        <v>1822.024931492361</v>
      </c>
      <c r="J1895" s="6">
        <v>23737.66639959253</v>
      </c>
      <c r="K1895" s="8" t="s">
        <v>680</v>
      </c>
      <c r="L1895" s="12">
        <v>92.45283018867924</v>
      </c>
      <c r="M1895" s="12">
        <v>26.85975311352323</v>
      </c>
    </row>
    <row r="1896" spans="1:13">
      <c r="A1896" t="s">
        <v>2573</v>
      </c>
      <c r="B1896">
        <v>3515194</v>
      </c>
      <c r="C1896" t="s">
        <v>215</v>
      </c>
      <c r="D1896">
        <v>2017</v>
      </c>
      <c r="E1896" t="s">
        <v>11</v>
      </c>
      <c r="F1896" s="6">
        <v>5651.303214385156</v>
      </c>
      <c r="G1896" s="12">
        <v>87.32365806784674</v>
      </c>
      <c r="H1896" s="6">
        <v>1334.273732323003</v>
      </c>
      <c r="I1896" s="6">
        <v>1869.451632548012</v>
      </c>
      <c r="J1896" s="6">
        <v>23551.75255266108</v>
      </c>
      <c r="K1896" s="12">
        <v>6.4</v>
      </c>
      <c r="L1896" s="12">
        <v>98.18181818181819</v>
      </c>
      <c r="M1896" s="12">
        <v>26.63459204939724</v>
      </c>
    </row>
    <row r="1897" spans="1:13">
      <c r="A1897" t="s">
        <v>2574</v>
      </c>
      <c r="B1897">
        <v>3515194</v>
      </c>
      <c r="C1897" t="s">
        <v>215</v>
      </c>
      <c r="D1897">
        <v>2018</v>
      </c>
      <c r="E1897" t="s">
        <v>11</v>
      </c>
      <c r="F1897" s="6">
        <v>6192.414552440151</v>
      </c>
      <c r="G1897" s="12">
        <v>85.74670055991969</v>
      </c>
      <c r="H1897" s="6">
        <v>1800.802478723167</v>
      </c>
      <c r="I1897" s="6">
        <v>1823.483961037228</v>
      </c>
      <c r="J1897" s="6">
        <v>23885.3423537619</v>
      </c>
      <c r="K1897" s="8" t="s">
        <v>680</v>
      </c>
      <c r="L1897" s="12">
        <v>94.91525423728814</v>
      </c>
      <c r="M1897" s="12">
        <v>29.59354914611148</v>
      </c>
    </row>
    <row r="1898" spans="1:13">
      <c r="A1898" t="s">
        <v>2575</v>
      </c>
      <c r="B1898">
        <v>3515194</v>
      </c>
      <c r="C1898" t="s">
        <v>215</v>
      </c>
      <c r="D1898">
        <v>2019</v>
      </c>
      <c r="E1898" t="s">
        <v>11</v>
      </c>
      <c r="F1898" s="6">
        <v>5910.649098399409</v>
      </c>
      <c r="G1898" s="12">
        <v>92.45357093526086</v>
      </c>
      <c r="H1898" s="6">
        <v>1713.369760121316</v>
      </c>
      <c r="I1898" s="6">
        <v>2107.942469528042</v>
      </c>
      <c r="J1898" s="6">
        <v>21394.58092502351</v>
      </c>
      <c r="K1898" s="12">
        <v>6.5</v>
      </c>
      <c r="L1898" s="12">
        <v>93.42105263157895</v>
      </c>
      <c r="M1898" s="12">
        <v>28.54252449617075</v>
      </c>
    </row>
    <row r="1899" spans="1:13">
      <c r="A1899" t="s">
        <v>2576</v>
      </c>
      <c r="B1899">
        <v>3515194</v>
      </c>
      <c r="C1899" t="s">
        <v>215</v>
      </c>
      <c r="D1899">
        <v>2020</v>
      </c>
      <c r="E1899" t="s">
        <v>11</v>
      </c>
      <c r="F1899" s="6">
        <v>5892.041402297764</v>
      </c>
      <c r="G1899" s="12">
        <v>92.93636488923877</v>
      </c>
      <c r="H1899" s="6">
        <v>1657.416885255653</v>
      </c>
      <c r="I1899" s="6">
        <v>1366.089249982437</v>
      </c>
      <c r="J1899" s="6">
        <v>26427.45064271128</v>
      </c>
      <c r="K1899" s="8" t="s">
        <v>680</v>
      </c>
      <c r="L1899" s="12">
        <v>90.74074074074075</v>
      </c>
      <c r="M1899" s="12">
        <v>28.74137796040849</v>
      </c>
    </row>
    <row r="1900" spans="1:13">
      <c r="A1900" t="s">
        <v>2577</v>
      </c>
      <c r="B1900">
        <v>3515194</v>
      </c>
      <c r="C1900" t="s">
        <v>215</v>
      </c>
      <c r="D1900">
        <v>2021</v>
      </c>
      <c r="E1900" t="s">
        <v>11</v>
      </c>
      <c r="F1900" s="6">
        <v>6439.222621386308</v>
      </c>
      <c r="G1900" s="12">
        <v>92.19428248812984</v>
      </c>
      <c r="H1900" s="6">
        <v>1582.247284622774</v>
      </c>
      <c r="I1900" s="6">
        <v>1714.216553947953</v>
      </c>
      <c r="J1900" s="6">
        <v>23339.17875316983</v>
      </c>
      <c r="K1900" s="12">
        <v>6.8</v>
      </c>
      <c r="L1900" s="12">
        <v>90.1639344262295</v>
      </c>
      <c r="M1900" s="12">
        <v>31.71961063294895</v>
      </c>
    </row>
    <row r="1901" spans="1:13">
      <c r="A1901" t="s">
        <v>2578</v>
      </c>
      <c r="B1901">
        <v>3515194</v>
      </c>
      <c r="C1901" t="s">
        <v>215</v>
      </c>
      <c r="D1901">
        <v>2022</v>
      </c>
      <c r="E1901" t="s">
        <v>11</v>
      </c>
      <c r="F1901" s="6">
        <v>8971.63554815013</v>
      </c>
      <c r="G1901" s="12">
        <v>86.6478136892635</v>
      </c>
      <c r="H1901" s="6">
        <v>2351.028373905757</v>
      </c>
      <c r="I1901" s="6">
        <v>2406.131629420339</v>
      </c>
      <c r="J1901" s="6">
        <v>26596.18591451219</v>
      </c>
      <c r="K1901" s="8" t="s">
        <v>680</v>
      </c>
      <c r="L1901" s="12">
        <v>84.28571428571429</v>
      </c>
      <c r="M1901" s="12">
        <v>37.29508897366009</v>
      </c>
    </row>
    <row r="1902" spans="1:13">
      <c r="A1902" t="s">
        <v>2579</v>
      </c>
      <c r="B1902">
        <v>3515194</v>
      </c>
      <c r="C1902" t="s">
        <v>215</v>
      </c>
      <c r="D1902">
        <v>2023</v>
      </c>
      <c r="E1902" t="s">
        <v>11</v>
      </c>
      <c r="F1902" s="6">
        <v>8569.538588323503</v>
      </c>
      <c r="G1902" s="12">
        <v>87.40037830101211</v>
      </c>
      <c r="H1902" s="6">
        <v>2673.529375431794</v>
      </c>
      <c r="I1902" s="6">
        <v>2943.654570496551</v>
      </c>
      <c r="J1902" s="6">
        <v>47592.23865253871</v>
      </c>
      <c r="K1902" s="12">
        <v>6.7</v>
      </c>
      <c r="L1902" s="12">
        <v>94.36619718309859</v>
      </c>
      <c r="M1902" s="12">
        <v>35.88065806931051</v>
      </c>
    </row>
    <row r="1903" spans="1:13">
      <c r="A1903" t="s">
        <v>2580</v>
      </c>
      <c r="B1903">
        <v>3515194</v>
      </c>
      <c r="C1903" t="s">
        <v>215</v>
      </c>
      <c r="D1903">
        <v>2024</v>
      </c>
      <c r="E1903" t="s">
        <v>11</v>
      </c>
      <c r="F1903" s="6">
        <v>9375.061358052131</v>
      </c>
      <c r="G1903" s="12">
        <v>88.91672016396721</v>
      </c>
      <c r="H1903" s="6">
        <v>2750.449748621784</v>
      </c>
      <c r="I1903" s="6">
        <v>2708.601760514728</v>
      </c>
      <c r="J1903" s="8" t="s">
        <v>680</v>
      </c>
      <c r="K1903" s="8" t="s">
        <v>680</v>
      </c>
      <c r="L1903" s="12">
        <v>86.66666666666667</v>
      </c>
      <c r="M1903" s="12">
        <v>39.53463374690584</v>
      </c>
    </row>
    <row r="1904" spans="1:13">
      <c r="A1904" t="s">
        <v>2581</v>
      </c>
      <c r="B1904">
        <v>3515194</v>
      </c>
      <c r="C1904" t="s">
        <v>215</v>
      </c>
      <c r="D1904">
        <v>2025</v>
      </c>
      <c r="E1904" t="s">
        <v>11</v>
      </c>
      <c r="F1904" s="6">
        <v>10367.68656620788</v>
      </c>
      <c r="G1904" s="12">
        <v>89.94438821774322</v>
      </c>
      <c r="H1904" s="6">
        <v>2705.252921214998</v>
      </c>
      <c r="I1904" s="6">
        <v>3072.79877076412</v>
      </c>
      <c r="J1904" s="8" t="s">
        <v>680</v>
      </c>
      <c r="K1904" s="8" t="s">
        <v>680</v>
      </c>
      <c r="L1904" s="8" t="s">
        <v>680</v>
      </c>
      <c r="M1904" s="12">
        <v>43.68943119000001</v>
      </c>
    </row>
    <row r="1905" spans="1:13">
      <c r="A1905" t="s">
        <v>2582</v>
      </c>
      <c r="B1905">
        <v>3515202</v>
      </c>
      <c r="C1905" t="s">
        <v>218</v>
      </c>
      <c r="D1905">
        <v>2015</v>
      </c>
      <c r="E1905" t="s">
        <v>19</v>
      </c>
      <c r="F1905" s="6">
        <v>4966.980664366989</v>
      </c>
      <c r="G1905" s="12">
        <v>84.30553754511206</v>
      </c>
      <c r="H1905" s="6">
        <v>1139.894558157743</v>
      </c>
      <c r="I1905" s="6">
        <v>1326.501825669396</v>
      </c>
      <c r="J1905" s="6">
        <v>98537.72514371347</v>
      </c>
      <c r="K1905" s="12">
        <v>7</v>
      </c>
      <c r="L1905" s="12">
        <v>93.54838709677419</v>
      </c>
      <c r="M1905" s="12">
        <v>42.03059038187346</v>
      </c>
    </row>
    <row r="1906" spans="1:13">
      <c r="A1906" t="s">
        <v>2583</v>
      </c>
      <c r="B1906">
        <v>3515202</v>
      </c>
      <c r="C1906" t="s">
        <v>218</v>
      </c>
      <c r="D1906">
        <v>2016</v>
      </c>
      <c r="E1906" t="s">
        <v>19</v>
      </c>
      <c r="F1906" s="6">
        <v>5152.025811600613</v>
      </c>
      <c r="G1906" s="12">
        <v>83.61706659809562</v>
      </c>
      <c r="H1906" s="6">
        <v>1261.205608975378</v>
      </c>
      <c r="I1906" s="6">
        <v>1386.768229081101</v>
      </c>
      <c r="J1906" s="6">
        <v>91409.95930927596</v>
      </c>
      <c r="K1906" s="8" t="s">
        <v>680</v>
      </c>
      <c r="L1906" s="12">
        <v>83.54430379746836</v>
      </c>
      <c r="M1906" s="12">
        <v>43.60674646938759</v>
      </c>
    </row>
    <row r="1907" spans="1:13">
      <c r="A1907" t="s">
        <v>2584</v>
      </c>
      <c r="B1907">
        <v>3515202</v>
      </c>
      <c r="C1907" t="s">
        <v>218</v>
      </c>
      <c r="D1907">
        <v>2017</v>
      </c>
      <c r="E1907" t="s">
        <v>19</v>
      </c>
      <c r="F1907" s="6">
        <v>5169.447233061057</v>
      </c>
      <c r="G1907" s="12">
        <v>85.05911059706092</v>
      </c>
      <c r="H1907" s="6">
        <v>1282.355031494938</v>
      </c>
      <c r="I1907" s="6">
        <v>1406.077865854842</v>
      </c>
      <c r="J1907" s="6">
        <v>154450.3924719486</v>
      </c>
      <c r="K1907" s="12">
        <v>7</v>
      </c>
      <c r="L1907" s="12">
        <v>85.3211009174312</v>
      </c>
      <c r="M1907" s="12">
        <v>43.76454027509491</v>
      </c>
    </row>
    <row r="1908" spans="1:13">
      <c r="A1908" t="s">
        <v>2585</v>
      </c>
      <c r="B1908">
        <v>3515202</v>
      </c>
      <c r="C1908" t="s">
        <v>218</v>
      </c>
      <c r="D1908">
        <v>2018</v>
      </c>
      <c r="E1908" t="s">
        <v>19</v>
      </c>
      <c r="F1908" s="6">
        <v>5521.499435571178</v>
      </c>
      <c r="G1908" s="12">
        <v>86.32392308566793</v>
      </c>
      <c r="H1908" s="6">
        <v>1436.129828494588</v>
      </c>
      <c r="I1908" s="6">
        <v>1324.482660351809</v>
      </c>
      <c r="J1908" s="6">
        <v>108018.0274062222</v>
      </c>
      <c r="K1908" s="8" t="s">
        <v>680</v>
      </c>
      <c r="L1908" s="12">
        <v>89.1566265060241</v>
      </c>
      <c r="M1908" s="12">
        <v>46.47998224863817</v>
      </c>
    </row>
    <row r="1909" spans="1:13">
      <c r="A1909" t="s">
        <v>2586</v>
      </c>
      <c r="B1909">
        <v>3515202</v>
      </c>
      <c r="C1909" t="s">
        <v>218</v>
      </c>
      <c r="D1909">
        <v>2019</v>
      </c>
      <c r="E1909" t="s">
        <v>19</v>
      </c>
      <c r="F1909" s="6">
        <v>6095.433830176103</v>
      </c>
      <c r="G1909" s="12">
        <v>85.51331570213273</v>
      </c>
      <c r="H1909" s="6">
        <v>1432.011168328891</v>
      </c>
      <c r="I1909" s="6">
        <v>1401.157996642156</v>
      </c>
      <c r="J1909" s="6">
        <v>97758.80739115308</v>
      </c>
      <c r="K1909" s="12">
        <v>6.9</v>
      </c>
      <c r="L1909" s="12">
        <v>76.84210526315789</v>
      </c>
      <c r="M1909" s="12">
        <v>51.31745741625261</v>
      </c>
    </row>
    <row r="1910" spans="1:13">
      <c r="A1910" t="s">
        <v>2587</v>
      </c>
      <c r="B1910">
        <v>3515202</v>
      </c>
      <c r="C1910" t="s">
        <v>218</v>
      </c>
      <c r="D1910">
        <v>2020</v>
      </c>
      <c r="E1910" t="s">
        <v>19</v>
      </c>
      <c r="F1910" s="6">
        <v>7196.600522515697</v>
      </c>
      <c r="G1910" s="12">
        <v>80.53371156669948</v>
      </c>
      <c r="H1910" s="6">
        <v>1818.489965592644</v>
      </c>
      <c r="I1910" s="6">
        <v>1335.042753527748</v>
      </c>
      <c r="J1910" s="6">
        <v>105433.7093160308</v>
      </c>
      <c r="K1910" s="8" t="s">
        <v>680</v>
      </c>
      <c r="L1910" s="12">
        <v>80.89887640449439</v>
      </c>
      <c r="M1910" s="12">
        <v>60.58817979905965</v>
      </c>
    </row>
    <row r="1911" spans="1:13">
      <c r="A1911" t="s">
        <v>2588</v>
      </c>
      <c r="B1911">
        <v>3515202</v>
      </c>
      <c r="C1911" t="s">
        <v>218</v>
      </c>
      <c r="D1911">
        <v>2021</v>
      </c>
      <c r="E1911" t="s">
        <v>19</v>
      </c>
      <c r="F1911" s="6">
        <v>7513.423046879201</v>
      </c>
      <c r="G1911" s="12">
        <v>85.05411626504865</v>
      </c>
      <c r="H1911" s="6">
        <v>1605.216518272538</v>
      </c>
      <c r="I1911" s="6">
        <v>1260.229280697367</v>
      </c>
      <c r="J1911" s="6">
        <v>112072.9661065906</v>
      </c>
      <c r="K1911" s="12">
        <v>6.7</v>
      </c>
      <c r="L1911" s="12">
        <v>94.94949494949495</v>
      </c>
      <c r="M1911" s="12">
        <v>63.26302205472287</v>
      </c>
    </row>
    <row r="1912" spans="1:13">
      <c r="A1912" t="s">
        <v>2589</v>
      </c>
      <c r="B1912">
        <v>3515202</v>
      </c>
      <c r="C1912" t="s">
        <v>218</v>
      </c>
      <c r="D1912">
        <v>2022</v>
      </c>
      <c r="E1912" t="s">
        <v>19</v>
      </c>
      <c r="F1912" s="6">
        <v>7528.960174214982</v>
      </c>
      <c r="G1912" s="12">
        <v>83.42811679618806</v>
      </c>
      <c r="H1912" s="6">
        <v>1696.011211969145</v>
      </c>
      <c r="I1912" s="6">
        <v>1407.9120747161</v>
      </c>
      <c r="J1912" s="6">
        <v>147516.2566561245</v>
      </c>
      <c r="K1912" s="8" t="s">
        <v>680</v>
      </c>
      <c r="L1912" s="12">
        <v>92.85714285714286</v>
      </c>
      <c r="M1912" s="12">
        <v>70.90021796058248</v>
      </c>
    </row>
    <row r="1913" spans="1:13">
      <c r="A1913" t="s">
        <v>2590</v>
      </c>
      <c r="B1913">
        <v>3515202</v>
      </c>
      <c r="C1913" t="s">
        <v>218</v>
      </c>
      <c r="D1913">
        <v>2023</v>
      </c>
      <c r="E1913" t="s">
        <v>19</v>
      </c>
      <c r="F1913" s="6">
        <v>7780.763548751904</v>
      </c>
      <c r="G1913" s="12">
        <v>76.42884847725801</v>
      </c>
      <c r="H1913" s="6">
        <v>1747.682886317709</v>
      </c>
      <c r="I1913" s="6">
        <v>1771.578925266696</v>
      </c>
      <c r="J1913" s="6">
        <v>151389.9329745648</v>
      </c>
      <c r="K1913" s="12">
        <v>6.4</v>
      </c>
      <c r="L1913" s="12">
        <v>87.87878787878788</v>
      </c>
      <c r="M1913" s="12">
        <v>74.19736120089816</v>
      </c>
    </row>
    <row r="1914" spans="1:13">
      <c r="A1914" t="s">
        <v>2591</v>
      </c>
      <c r="B1914">
        <v>3515202</v>
      </c>
      <c r="C1914" t="s">
        <v>218</v>
      </c>
      <c r="D1914">
        <v>2024</v>
      </c>
      <c r="E1914" t="s">
        <v>19</v>
      </c>
      <c r="F1914" s="6">
        <v>7760.377185146288</v>
      </c>
      <c r="G1914" s="12">
        <v>83.35632287554614</v>
      </c>
      <c r="H1914" s="6">
        <v>1881.641109683641</v>
      </c>
      <c r="I1914" s="6">
        <v>1777.197391594576</v>
      </c>
      <c r="J1914" s="8" t="s">
        <v>680</v>
      </c>
      <c r="K1914" s="8" t="s">
        <v>680</v>
      </c>
      <c r="L1914" s="12">
        <v>92.30769230769231</v>
      </c>
      <c r="M1914" s="12">
        <v>74.92644172258741</v>
      </c>
    </row>
    <row r="1915" spans="1:13">
      <c r="A1915" t="s">
        <v>2592</v>
      </c>
      <c r="B1915">
        <v>3515202</v>
      </c>
      <c r="C1915" t="s">
        <v>218</v>
      </c>
      <c r="D1915">
        <v>2025</v>
      </c>
      <c r="E1915" t="s">
        <v>19</v>
      </c>
      <c r="F1915" s="6">
        <v>8295.774939150164</v>
      </c>
      <c r="G1915" s="12">
        <v>77.24276190395241</v>
      </c>
      <c r="H1915" s="6">
        <v>1802.630127887789</v>
      </c>
      <c r="I1915" s="6">
        <v>1804.994486386139</v>
      </c>
      <c r="J1915" s="8" t="s">
        <v>680</v>
      </c>
      <c r="K1915" s="8" t="s">
        <v>680</v>
      </c>
      <c r="L1915" s="8" t="s">
        <v>680</v>
      </c>
      <c r="M1915" s="12">
        <v>80.43583380999999</v>
      </c>
    </row>
    <row r="1916" spans="1:13">
      <c r="A1916" t="s">
        <v>2593</v>
      </c>
      <c r="B1916">
        <v>3515301</v>
      </c>
      <c r="C1916" t="s">
        <v>220</v>
      </c>
      <c r="D1916">
        <v>2015</v>
      </c>
      <c r="E1916" t="s">
        <v>11</v>
      </c>
      <c r="F1916" s="6">
        <v>8258.905163905813</v>
      </c>
      <c r="G1916" s="12">
        <v>87.90482388283966</v>
      </c>
      <c r="H1916" s="6">
        <v>1816.377431648979</v>
      </c>
      <c r="I1916" s="6">
        <v>2241.796139571069</v>
      </c>
      <c r="J1916" s="6">
        <v>31283.78494474446</v>
      </c>
      <c r="K1916" s="12">
        <v>6.2</v>
      </c>
      <c r="L1916" s="12">
        <v>88</v>
      </c>
      <c r="M1916" s="12">
        <v>22.80283715754394</v>
      </c>
    </row>
    <row r="1917" spans="1:13">
      <c r="A1917" t="s">
        <v>2594</v>
      </c>
      <c r="B1917">
        <v>3515301</v>
      </c>
      <c r="C1917" t="s">
        <v>220</v>
      </c>
      <c r="D1917">
        <v>2016</v>
      </c>
      <c r="E1917" t="s">
        <v>11</v>
      </c>
      <c r="F1917" s="6">
        <v>8482.810068517188</v>
      </c>
      <c r="G1917" s="12">
        <v>89.07344831285394</v>
      </c>
      <c r="H1917" s="6">
        <v>2234.098304569524</v>
      </c>
      <c r="I1917" s="6">
        <v>2519.975441861325</v>
      </c>
      <c r="J1917" s="6">
        <v>43022.63090753384</v>
      </c>
      <c r="K1917" s="8" t="s">
        <v>680</v>
      </c>
      <c r="L1917" s="12">
        <v>81.81818181818181</v>
      </c>
      <c r="M1917" s="12">
        <v>23.45496983945002</v>
      </c>
    </row>
    <row r="1918" spans="1:13">
      <c r="A1918" t="s">
        <v>2595</v>
      </c>
      <c r="B1918">
        <v>3515301</v>
      </c>
      <c r="C1918" t="s">
        <v>220</v>
      </c>
      <c r="D1918">
        <v>2017</v>
      </c>
      <c r="E1918" t="s">
        <v>11</v>
      </c>
      <c r="F1918" s="6">
        <v>7694.877328844229</v>
      </c>
      <c r="G1918" s="12">
        <v>91.57643913168393</v>
      </c>
      <c r="H1918" s="6">
        <v>1868.144252571083</v>
      </c>
      <c r="I1918" s="6">
        <v>2219.021763426731</v>
      </c>
      <c r="J1918" s="6">
        <v>35317.11163963555</v>
      </c>
      <c r="K1918" s="12">
        <v>6.7</v>
      </c>
      <c r="L1918" s="12">
        <v>79.48717948717949</v>
      </c>
      <c r="M1918" s="12">
        <v>21.30711532356967</v>
      </c>
    </row>
    <row r="1919" spans="1:13">
      <c r="A1919" t="s">
        <v>2596</v>
      </c>
      <c r="B1919">
        <v>3515301</v>
      </c>
      <c r="C1919" t="s">
        <v>220</v>
      </c>
      <c r="D1919">
        <v>2018</v>
      </c>
      <c r="E1919" t="s">
        <v>11</v>
      </c>
      <c r="F1919" s="6">
        <v>7975.232547475346</v>
      </c>
      <c r="G1919" s="12">
        <v>94.51961922741417</v>
      </c>
      <c r="H1919" s="6">
        <v>2056.013131018888</v>
      </c>
      <c r="I1919" s="6">
        <v>2276.63615040054</v>
      </c>
      <c r="J1919" s="6">
        <v>26592.03170248602</v>
      </c>
      <c r="K1919" s="8" t="s">
        <v>680</v>
      </c>
      <c r="L1919" s="12">
        <v>81.25</v>
      </c>
      <c r="M1919" s="12">
        <v>22.0275922961269</v>
      </c>
    </row>
    <row r="1920" spans="1:13">
      <c r="A1920" t="s">
        <v>2597</v>
      </c>
      <c r="B1920">
        <v>3515301</v>
      </c>
      <c r="C1920" t="s">
        <v>220</v>
      </c>
      <c r="D1920">
        <v>2019</v>
      </c>
      <c r="E1920" t="s">
        <v>11</v>
      </c>
      <c r="F1920" s="6">
        <v>8146.43223330217</v>
      </c>
      <c r="G1920" s="12">
        <v>94.64630828292626</v>
      </c>
      <c r="H1920" s="6">
        <v>1663.172172214866</v>
      </c>
      <c r="I1920" s="6">
        <v>2319.505136879529</v>
      </c>
      <c r="J1920" s="6">
        <v>25618.25934302519</v>
      </c>
      <c r="K1920" s="12">
        <v>6.2</v>
      </c>
      <c r="L1920" s="12">
        <v>83.33333333333333</v>
      </c>
      <c r="M1920" s="12">
        <v>22.53303155731381</v>
      </c>
    </row>
    <row r="1921" spans="1:13">
      <c r="A1921" t="s">
        <v>2598</v>
      </c>
      <c r="B1921">
        <v>3515301</v>
      </c>
      <c r="C1921" t="s">
        <v>220</v>
      </c>
      <c r="D1921">
        <v>2020</v>
      </c>
      <c r="E1921" t="s">
        <v>11</v>
      </c>
      <c r="F1921" s="6">
        <v>7980.722447778529</v>
      </c>
      <c r="G1921" s="12">
        <v>94.4679093386315</v>
      </c>
      <c r="H1921" s="6">
        <v>1973.883335216922</v>
      </c>
      <c r="I1921" s="6">
        <v>1906.65289497592</v>
      </c>
      <c r="J1921" s="6">
        <v>34060.20992050678</v>
      </c>
      <c r="K1921" s="8" t="s">
        <v>680</v>
      </c>
      <c r="L1921" s="12">
        <v>89.65517241379311</v>
      </c>
      <c r="M1921" s="12">
        <v>22.10660118034653</v>
      </c>
    </row>
    <row r="1922" spans="1:13">
      <c r="A1922" t="s">
        <v>2599</v>
      </c>
      <c r="B1922">
        <v>3515301</v>
      </c>
      <c r="C1922" t="s">
        <v>220</v>
      </c>
      <c r="D1922">
        <v>2021</v>
      </c>
      <c r="E1922" t="s">
        <v>11</v>
      </c>
      <c r="F1922" s="6">
        <v>8708.070133738202</v>
      </c>
      <c r="G1922" s="12">
        <v>92.73879296728735</v>
      </c>
      <c r="H1922" s="6">
        <v>1889.188292176755</v>
      </c>
      <c r="I1922" s="6">
        <v>2038.719772008012</v>
      </c>
      <c r="J1922" s="6">
        <v>28201.2234252426</v>
      </c>
      <c r="K1922" s="12">
        <v>6.4</v>
      </c>
      <c r="L1922" s="8" t="s">
        <v>680</v>
      </c>
      <c r="M1922" s="12">
        <v>24.15618655098977</v>
      </c>
    </row>
    <row r="1923" spans="1:13">
      <c r="A1923" t="s">
        <v>2600</v>
      </c>
      <c r="B1923">
        <v>3515301</v>
      </c>
      <c r="C1923" t="s">
        <v>220</v>
      </c>
      <c r="D1923">
        <v>2022</v>
      </c>
      <c r="E1923" t="s">
        <v>11</v>
      </c>
      <c r="F1923" s="6">
        <v>10085.23358184006</v>
      </c>
      <c r="G1923" s="12">
        <v>93.49491030183901</v>
      </c>
      <c r="H1923" s="6">
        <v>2633.179033568787</v>
      </c>
      <c r="I1923" s="6">
        <v>2943.623115496091</v>
      </c>
      <c r="J1923" s="6">
        <v>23913.66893075207</v>
      </c>
      <c r="K1923" s="8" t="s">
        <v>680</v>
      </c>
      <c r="L1923" s="12">
        <v>86.95652173913044</v>
      </c>
      <c r="M1923" s="12">
        <v>27.26038637171367</v>
      </c>
    </row>
    <row r="1924" spans="1:13">
      <c r="A1924" t="s">
        <v>2601</v>
      </c>
      <c r="B1924">
        <v>3515301</v>
      </c>
      <c r="C1924" t="s">
        <v>220</v>
      </c>
      <c r="D1924">
        <v>2023</v>
      </c>
      <c r="E1924" t="s">
        <v>11</v>
      </c>
      <c r="F1924" s="6">
        <v>9948.065921527817</v>
      </c>
      <c r="G1924" s="12">
        <v>92.94470137900956</v>
      </c>
      <c r="H1924" s="6">
        <v>2141.701939538892</v>
      </c>
      <c r="I1924" s="6">
        <v>2763.943598408754</v>
      </c>
      <c r="J1924" s="6">
        <v>28020.81694539135</v>
      </c>
      <c r="K1924" s="12">
        <v>7</v>
      </c>
      <c r="L1924" s="8" t="s">
        <v>680</v>
      </c>
      <c r="M1924" s="12">
        <v>27.11842770208483</v>
      </c>
    </row>
    <row r="1925" spans="1:13">
      <c r="A1925" t="s">
        <v>2602</v>
      </c>
      <c r="B1925">
        <v>3515301</v>
      </c>
      <c r="C1925" t="s">
        <v>220</v>
      </c>
      <c r="D1925">
        <v>2024</v>
      </c>
      <c r="E1925" t="s">
        <v>11</v>
      </c>
      <c r="F1925" s="6">
        <v>11077.75826162823</v>
      </c>
      <c r="G1925" s="12">
        <v>92.11391838438134</v>
      </c>
      <c r="H1925" s="6">
        <v>2888.860575891154</v>
      </c>
      <c r="I1925" s="6">
        <v>3212.552074177122</v>
      </c>
      <c r="J1925" s="8" t="s">
        <v>680</v>
      </c>
      <c r="K1925" s="8" t="s">
        <v>680</v>
      </c>
      <c r="L1925" s="12">
        <v>95</v>
      </c>
      <c r="M1925" s="12">
        <v>30.45275746121602</v>
      </c>
    </row>
    <row r="1926" spans="1:13">
      <c r="A1926" t="s">
        <v>2603</v>
      </c>
      <c r="B1926">
        <v>3515301</v>
      </c>
      <c r="C1926" t="s">
        <v>220</v>
      </c>
      <c r="D1926">
        <v>2025</v>
      </c>
      <c r="E1926" t="s">
        <v>11</v>
      </c>
      <c r="F1926" s="6">
        <v>11356.01582333697</v>
      </c>
      <c r="G1926" s="12">
        <v>94.01306246245352</v>
      </c>
      <c r="H1926" s="6">
        <v>2866.277477280988</v>
      </c>
      <c r="I1926" s="6">
        <v>3400.863493275173</v>
      </c>
      <c r="J1926" s="8" t="s">
        <v>680</v>
      </c>
      <c r="K1926" s="8" t="s">
        <v>680</v>
      </c>
      <c r="L1926" s="8" t="s">
        <v>680</v>
      </c>
      <c r="M1926" s="12">
        <v>31.24039953</v>
      </c>
    </row>
    <row r="1927" spans="1:13">
      <c r="A1927" t="s">
        <v>2604</v>
      </c>
      <c r="B1927">
        <v>3515350</v>
      </c>
      <c r="C1927" t="s">
        <v>221</v>
      </c>
      <c r="D1927">
        <v>2015</v>
      </c>
      <c r="E1927" t="s">
        <v>19</v>
      </c>
      <c r="F1927" s="6">
        <v>4167.666823118069</v>
      </c>
      <c r="G1927" s="12">
        <v>92.34490035389108</v>
      </c>
      <c r="H1927" s="6">
        <v>1041.411571913309</v>
      </c>
      <c r="I1927" s="6">
        <v>1595.634045583844</v>
      </c>
      <c r="J1927" s="6">
        <v>19327.17718775573</v>
      </c>
      <c r="K1927" s="12">
        <v>5.6</v>
      </c>
      <c r="L1927" s="12">
        <v>85</v>
      </c>
      <c r="M1927" s="12">
        <v>40.18464350850443</v>
      </c>
    </row>
    <row r="1928" spans="1:13">
      <c r="A1928" t="s">
        <v>2605</v>
      </c>
      <c r="B1928">
        <v>3515350</v>
      </c>
      <c r="C1928" t="s">
        <v>221</v>
      </c>
      <c r="D1928">
        <v>2016</v>
      </c>
      <c r="E1928" t="s">
        <v>19</v>
      </c>
      <c r="F1928" s="6">
        <v>4592.062111181868</v>
      </c>
      <c r="G1928" s="12">
        <v>86.09272117082841</v>
      </c>
      <c r="H1928" s="6">
        <v>1290.666214407245</v>
      </c>
      <c r="I1928" s="6">
        <v>1593.000624276594</v>
      </c>
      <c r="J1928" s="6">
        <v>17298.48859481253</v>
      </c>
      <c r="K1928" s="8" t="s">
        <v>680</v>
      </c>
      <c r="L1928" s="12">
        <v>81.9047619047619</v>
      </c>
      <c r="M1928" s="12">
        <v>44.08379626734593</v>
      </c>
    </row>
    <row r="1929" spans="1:13">
      <c r="A1929" t="s">
        <v>2606</v>
      </c>
      <c r="B1929">
        <v>3515350</v>
      </c>
      <c r="C1929" t="s">
        <v>221</v>
      </c>
      <c r="D1929">
        <v>2017</v>
      </c>
      <c r="E1929" t="s">
        <v>19</v>
      </c>
      <c r="F1929" s="6">
        <v>3889.915816821917</v>
      </c>
      <c r="G1929" s="12">
        <v>94.62396903557665</v>
      </c>
      <c r="H1929" s="6">
        <v>1057.386619918759</v>
      </c>
      <c r="I1929" s="6">
        <v>1279.515081435712</v>
      </c>
      <c r="J1929" s="6">
        <v>17787.30340606692</v>
      </c>
      <c r="K1929" s="12">
        <v>6.3</v>
      </c>
      <c r="L1929" s="12">
        <v>85.45454545454545</v>
      </c>
      <c r="M1929" s="12">
        <v>37.18370529300071</v>
      </c>
    </row>
    <row r="1930" spans="1:13">
      <c r="A1930" t="s">
        <v>2607</v>
      </c>
      <c r="B1930">
        <v>3515350</v>
      </c>
      <c r="C1930" t="s">
        <v>221</v>
      </c>
      <c r="D1930">
        <v>2018</v>
      </c>
      <c r="E1930" t="s">
        <v>19</v>
      </c>
      <c r="F1930" s="6">
        <v>4099.20771843187</v>
      </c>
      <c r="G1930" s="12">
        <v>92.89926346797616</v>
      </c>
      <c r="H1930" s="6">
        <v>1239.260275691926</v>
      </c>
      <c r="I1930" s="6">
        <v>1309.86322640889</v>
      </c>
      <c r="J1930" s="6">
        <v>24539.64036058939</v>
      </c>
      <c r="K1930" s="8" t="s">
        <v>680</v>
      </c>
      <c r="L1930" s="12">
        <v>88.18181818181819</v>
      </c>
      <c r="M1930" s="12">
        <v>38.61043749990978</v>
      </c>
    </row>
    <row r="1931" spans="1:13">
      <c r="A1931" t="s">
        <v>2608</v>
      </c>
      <c r="B1931">
        <v>3515350</v>
      </c>
      <c r="C1931" t="s">
        <v>221</v>
      </c>
      <c r="D1931">
        <v>2019</v>
      </c>
      <c r="E1931" t="s">
        <v>19</v>
      </c>
      <c r="F1931" s="6">
        <v>4364.748962223043</v>
      </c>
      <c r="G1931" s="12">
        <v>91.6421750198311</v>
      </c>
      <c r="H1931" s="6">
        <v>1194.732452864864</v>
      </c>
      <c r="I1931" s="6">
        <v>1322.355929266588</v>
      </c>
      <c r="J1931" s="6">
        <v>20311.90750595036</v>
      </c>
      <c r="K1931" s="12">
        <v>6.7</v>
      </c>
      <c r="L1931" s="12">
        <v>75.49019607843137</v>
      </c>
      <c r="M1931" s="12">
        <v>40.90206252499214</v>
      </c>
    </row>
    <row r="1932" spans="1:13">
      <c r="A1932" t="s">
        <v>2609</v>
      </c>
      <c r="B1932">
        <v>3515350</v>
      </c>
      <c r="C1932" t="s">
        <v>221</v>
      </c>
      <c r="D1932">
        <v>2020</v>
      </c>
      <c r="E1932" t="s">
        <v>19</v>
      </c>
      <c r="F1932" s="6">
        <v>4361.888392443774</v>
      </c>
      <c r="G1932" s="12">
        <v>93.07009719504151</v>
      </c>
      <c r="H1932" s="6">
        <v>1264.956356321556</v>
      </c>
      <c r="I1932" s="6">
        <v>1029.279651744298</v>
      </c>
      <c r="J1932" s="6">
        <v>19178.77601632334</v>
      </c>
      <c r="K1932" s="8" t="s">
        <v>680</v>
      </c>
      <c r="L1932" s="12">
        <v>88.23529411764706</v>
      </c>
      <c r="M1932" s="12">
        <v>40.67460925953819</v>
      </c>
    </row>
    <row r="1933" spans="1:13">
      <c r="A1933" t="s">
        <v>2610</v>
      </c>
      <c r="B1933">
        <v>3515350</v>
      </c>
      <c r="C1933" t="s">
        <v>221</v>
      </c>
      <c r="D1933">
        <v>2021</v>
      </c>
      <c r="E1933" t="s">
        <v>19</v>
      </c>
      <c r="F1933" s="6">
        <v>4695.620756611022</v>
      </c>
      <c r="G1933" s="12">
        <v>93.78838318400901</v>
      </c>
      <c r="H1933" s="6">
        <v>1243.393879300334</v>
      </c>
      <c r="I1933" s="6">
        <v>1102.876405405357</v>
      </c>
      <c r="J1933" s="6">
        <v>18426.72239643323</v>
      </c>
      <c r="K1933" s="12">
        <v>6</v>
      </c>
      <c r="L1933" s="12">
        <v>88.75</v>
      </c>
      <c r="M1933" s="12">
        <v>43.57536062135028</v>
      </c>
    </row>
    <row r="1934" spans="1:13">
      <c r="A1934" t="s">
        <v>2611</v>
      </c>
      <c r="B1934">
        <v>3515350</v>
      </c>
      <c r="C1934" t="s">
        <v>221</v>
      </c>
      <c r="D1934">
        <v>2022</v>
      </c>
      <c r="E1934" t="s">
        <v>19</v>
      </c>
      <c r="F1934" s="6">
        <v>6124.791754020102</v>
      </c>
      <c r="G1934" s="12">
        <v>91.78003790071615</v>
      </c>
      <c r="H1934" s="6">
        <v>1617.73508285045</v>
      </c>
      <c r="I1934" s="6">
        <v>1950.343444639489</v>
      </c>
      <c r="J1934" s="6">
        <v>19525.93328610164</v>
      </c>
      <c r="K1934" s="8" t="s">
        <v>680</v>
      </c>
      <c r="L1934" s="12">
        <v>92.47311827956989</v>
      </c>
      <c r="M1934" s="12">
        <v>48.53284985885529</v>
      </c>
    </row>
    <row r="1935" spans="1:13">
      <c r="A1935" t="s">
        <v>2612</v>
      </c>
      <c r="B1935">
        <v>3515350</v>
      </c>
      <c r="C1935" t="s">
        <v>221</v>
      </c>
      <c r="D1935">
        <v>2023</v>
      </c>
      <c r="E1935" t="s">
        <v>19</v>
      </c>
      <c r="F1935" s="6">
        <v>6092.616817192415</v>
      </c>
      <c r="G1935" s="12">
        <v>92.18269445638951</v>
      </c>
      <c r="H1935" s="6">
        <v>1714.074121821705</v>
      </c>
      <c r="I1935" s="6">
        <v>1994.162118025911</v>
      </c>
      <c r="J1935" s="6">
        <v>22430.65305856771</v>
      </c>
      <c r="K1935" s="12">
        <v>6.1</v>
      </c>
      <c r="L1935" s="12">
        <v>88.37209302325581</v>
      </c>
      <c r="M1935" s="12">
        <v>48.29008089306708</v>
      </c>
    </row>
    <row r="1936" spans="1:13">
      <c r="A1936" t="s">
        <v>2613</v>
      </c>
      <c r="B1936">
        <v>3515350</v>
      </c>
      <c r="C1936" t="s">
        <v>221</v>
      </c>
      <c r="D1936">
        <v>2024</v>
      </c>
      <c r="E1936" t="s">
        <v>19</v>
      </c>
      <c r="F1936" s="6">
        <v>6169.55539494757</v>
      </c>
      <c r="G1936" s="12">
        <v>90.04107046450234</v>
      </c>
      <c r="H1936" s="6">
        <v>1677.962019640604</v>
      </c>
      <c r="I1936" s="6">
        <v>1862.913186498186</v>
      </c>
      <c r="J1936" s="8" t="s">
        <v>680</v>
      </c>
      <c r="K1936" s="8" t="s">
        <v>680</v>
      </c>
      <c r="L1936" s="12">
        <v>90.36144578313252</v>
      </c>
      <c r="M1936" s="12">
        <v>48.91223517114434</v>
      </c>
    </row>
    <row r="1937" spans="1:13">
      <c r="A1937" t="s">
        <v>2614</v>
      </c>
      <c r="B1937">
        <v>3515350</v>
      </c>
      <c r="C1937" t="s">
        <v>221</v>
      </c>
      <c r="D1937">
        <v>2025</v>
      </c>
      <c r="E1937" t="s">
        <v>19</v>
      </c>
      <c r="F1937" s="6">
        <v>6728.009457059496</v>
      </c>
      <c r="G1937" s="12">
        <v>93.03312763592263</v>
      </c>
      <c r="H1937" s="6">
        <v>1945.329516681466</v>
      </c>
      <c r="I1937" s="6">
        <v>1798.664552835215</v>
      </c>
      <c r="J1937" s="8" t="s">
        <v>680</v>
      </c>
      <c r="K1937" s="8" t="s">
        <v>680</v>
      </c>
      <c r="L1937" s="8" t="s">
        <v>680</v>
      </c>
      <c r="M1937" s="12">
        <v>53.03689855</v>
      </c>
    </row>
    <row r="1938" spans="1:13">
      <c r="A1938" t="s">
        <v>2615</v>
      </c>
      <c r="B1938">
        <v>3515400</v>
      </c>
      <c r="C1938" t="s">
        <v>222</v>
      </c>
      <c r="D1938">
        <v>2015</v>
      </c>
      <c r="E1938" t="s">
        <v>25</v>
      </c>
      <c r="F1938" s="6">
        <v>3977.58555160041</v>
      </c>
      <c r="G1938" s="12">
        <v>90.12641795482193</v>
      </c>
      <c r="H1938" s="6">
        <v>1325.876424374155</v>
      </c>
      <c r="I1938" s="6">
        <v>1262.64366976367</v>
      </c>
      <c r="J1938" s="6">
        <v>33941.57105654712</v>
      </c>
      <c r="K1938" s="12">
        <v>7.3</v>
      </c>
      <c r="L1938" s="12">
        <v>90.22222222222223</v>
      </c>
      <c r="M1938" s="12">
        <v>63.48226540354254</v>
      </c>
    </row>
    <row r="1939" spans="1:13">
      <c r="A1939" t="s">
        <v>2616</v>
      </c>
      <c r="B1939">
        <v>3515400</v>
      </c>
      <c r="C1939" t="s">
        <v>222</v>
      </c>
      <c r="D1939">
        <v>2016</v>
      </c>
      <c r="E1939" t="s">
        <v>25</v>
      </c>
      <c r="F1939" s="6">
        <v>4071.324534733173</v>
      </c>
      <c r="G1939" s="12">
        <v>89.99257181849426</v>
      </c>
      <c r="H1939" s="6">
        <v>1261.121469761578</v>
      </c>
      <c r="I1939" s="6">
        <v>1335.462100645906</v>
      </c>
      <c r="J1939" s="6">
        <v>33698.49267286554</v>
      </c>
      <c r="K1939" s="8" t="s">
        <v>680</v>
      </c>
      <c r="L1939" s="12">
        <v>89.94974874371859</v>
      </c>
      <c r="M1939" s="12">
        <v>65.11676460852237</v>
      </c>
    </row>
    <row r="1940" spans="1:13">
      <c r="A1940" t="s">
        <v>2617</v>
      </c>
      <c r="B1940">
        <v>3515400</v>
      </c>
      <c r="C1940" t="s">
        <v>222</v>
      </c>
      <c r="D1940">
        <v>2017</v>
      </c>
      <c r="E1940" t="s">
        <v>25</v>
      </c>
      <c r="F1940" s="6">
        <v>4084.595579755483</v>
      </c>
      <c r="G1940" s="12">
        <v>85.79409820990115</v>
      </c>
      <c r="H1940" s="6">
        <v>1399.919358310041</v>
      </c>
      <c r="I1940" s="6">
        <v>1235.009143093524</v>
      </c>
      <c r="J1940" s="6">
        <v>35794.62834215723</v>
      </c>
      <c r="K1940" s="12">
        <v>7.5</v>
      </c>
      <c r="L1940" s="12">
        <v>85.95505617977528</v>
      </c>
      <c r="M1940" s="12">
        <v>65.46789795232088</v>
      </c>
    </row>
    <row r="1941" spans="1:13">
      <c r="A1941" t="s">
        <v>2618</v>
      </c>
      <c r="B1941">
        <v>3515400</v>
      </c>
      <c r="C1941" t="s">
        <v>222</v>
      </c>
      <c r="D1941">
        <v>2018</v>
      </c>
      <c r="E1941" t="s">
        <v>25</v>
      </c>
      <c r="F1941" s="6">
        <v>4163.077632905916</v>
      </c>
      <c r="G1941" s="12">
        <v>88.82424785554363</v>
      </c>
      <c r="H1941" s="6">
        <v>1419.56213368761</v>
      </c>
      <c r="I1941" s="6">
        <v>1286.954714138222</v>
      </c>
      <c r="J1941" s="6">
        <v>33080.99909793767</v>
      </c>
      <c r="K1941" s="8" t="s">
        <v>680</v>
      </c>
      <c r="L1941" s="12">
        <v>90</v>
      </c>
      <c r="M1941" s="12">
        <v>66.61340520412757</v>
      </c>
    </row>
    <row r="1942" spans="1:13">
      <c r="A1942" t="s">
        <v>2619</v>
      </c>
      <c r="B1942">
        <v>3515400</v>
      </c>
      <c r="C1942" t="s">
        <v>222</v>
      </c>
      <c r="D1942">
        <v>2019</v>
      </c>
      <c r="E1942" t="s">
        <v>25</v>
      </c>
      <c r="F1942" s="6">
        <v>4531.156292369017</v>
      </c>
      <c r="G1942" s="12">
        <v>86.5592071020414</v>
      </c>
      <c r="H1942" s="6">
        <v>1314.045396377389</v>
      </c>
      <c r="I1942" s="6">
        <v>1503.382435420718</v>
      </c>
      <c r="J1942" s="6">
        <v>33323.61591598309</v>
      </c>
      <c r="K1942" s="12">
        <v>7.4</v>
      </c>
      <c r="L1942" s="12">
        <v>92.03539823008849</v>
      </c>
      <c r="M1942" s="12">
        <v>72.66162230442956</v>
      </c>
    </row>
    <row r="1943" spans="1:13">
      <c r="A1943" t="s">
        <v>2620</v>
      </c>
      <c r="B1943">
        <v>3515400</v>
      </c>
      <c r="C1943" t="s">
        <v>222</v>
      </c>
      <c r="D1943">
        <v>2020</v>
      </c>
      <c r="E1943" t="s">
        <v>25</v>
      </c>
      <c r="F1943" s="6">
        <v>4600.879281641128</v>
      </c>
      <c r="G1943" s="12">
        <v>88.47237721740319</v>
      </c>
      <c r="H1943" s="6">
        <v>1440.31430842388</v>
      </c>
      <c r="I1943" s="6">
        <v>1312.468024845889</v>
      </c>
      <c r="J1943" s="6">
        <v>36286.09814937488</v>
      </c>
      <c r="K1943" s="8" t="s">
        <v>680</v>
      </c>
      <c r="L1943" s="12">
        <v>93.12169312169313</v>
      </c>
      <c r="M1943" s="12">
        <v>73.93613005597292</v>
      </c>
    </row>
    <row r="1944" spans="1:13">
      <c r="A1944" t="s">
        <v>2621</v>
      </c>
      <c r="B1944">
        <v>3515400</v>
      </c>
      <c r="C1944" t="s">
        <v>222</v>
      </c>
      <c r="D1944">
        <v>2021</v>
      </c>
      <c r="E1944" t="s">
        <v>25</v>
      </c>
      <c r="F1944" s="6">
        <v>4870.421020631094</v>
      </c>
      <c r="G1944" s="12">
        <v>88.24716698352616</v>
      </c>
      <c r="H1944" s="6">
        <v>1394.734981093161</v>
      </c>
      <c r="I1944" s="6">
        <v>1433.057751970966</v>
      </c>
      <c r="J1944" s="6">
        <v>36855.67294413164</v>
      </c>
      <c r="K1944" s="12">
        <v>6.5</v>
      </c>
      <c r="L1944" s="12">
        <v>95.32710280373831</v>
      </c>
      <c r="M1944" s="12">
        <v>78.42351927420187</v>
      </c>
    </row>
    <row r="1945" spans="1:13">
      <c r="A1945" t="s">
        <v>2622</v>
      </c>
      <c r="B1945">
        <v>3515400</v>
      </c>
      <c r="C1945" t="s">
        <v>222</v>
      </c>
      <c r="D1945">
        <v>2022</v>
      </c>
      <c r="E1945" t="s">
        <v>25</v>
      </c>
      <c r="F1945" s="6">
        <v>5388.3275478599</v>
      </c>
      <c r="G1945" s="12">
        <v>86.15859524878258</v>
      </c>
      <c r="H1945" s="6">
        <v>1552.646681674338</v>
      </c>
      <c r="I1945" s="6">
        <v>1917.26146321809</v>
      </c>
      <c r="J1945" s="6">
        <v>33250.81223249939</v>
      </c>
      <c r="K1945" s="8" t="s">
        <v>680</v>
      </c>
      <c r="L1945" s="12">
        <v>92.17877094972067</v>
      </c>
      <c r="M1945" s="12">
        <v>89.66715872393658</v>
      </c>
    </row>
    <row r="1946" spans="1:13">
      <c r="A1946" t="s">
        <v>2623</v>
      </c>
      <c r="B1946">
        <v>3515400</v>
      </c>
      <c r="C1946" t="s">
        <v>222</v>
      </c>
      <c r="D1946">
        <v>2023</v>
      </c>
      <c r="E1946" t="s">
        <v>25</v>
      </c>
      <c r="F1946" s="6">
        <v>5369.86659081357</v>
      </c>
      <c r="G1946" s="12">
        <v>85.67106264780537</v>
      </c>
      <c r="H1946" s="6">
        <v>1650.246988728214</v>
      </c>
      <c r="I1946" s="6">
        <v>2512.44836144563</v>
      </c>
      <c r="J1946" s="6">
        <v>36924.17750000393</v>
      </c>
      <c r="K1946" s="12">
        <v>7.4</v>
      </c>
      <c r="L1946" s="12">
        <v>92.77108433734939</v>
      </c>
      <c r="M1946" s="12">
        <v>90.28088205805315</v>
      </c>
    </row>
    <row r="1947" spans="1:13">
      <c r="A1947" t="s">
        <v>2624</v>
      </c>
      <c r="B1947">
        <v>3515400</v>
      </c>
      <c r="C1947" t="s">
        <v>222</v>
      </c>
      <c r="D1947">
        <v>2024</v>
      </c>
      <c r="E1947" t="s">
        <v>25</v>
      </c>
      <c r="F1947" s="6">
        <v>5743.343525832691</v>
      </c>
      <c r="G1947" s="12">
        <v>84.95971270488992</v>
      </c>
      <c r="H1947" s="6">
        <v>1564.83678971719</v>
      </c>
      <c r="I1947" s="6">
        <v>2222.210546122649</v>
      </c>
      <c r="J1947" s="8" t="s">
        <v>680</v>
      </c>
      <c r="K1947" s="8" t="s">
        <v>680</v>
      </c>
      <c r="L1947" s="12">
        <v>94.57831325301204</v>
      </c>
      <c r="M1947" s="12">
        <v>97.54494644274243</v>
      </c>
    </row>
    <row r="1948" spans="1:13">
      <c r="A1948" t="s">
        <v>2625</v>
      </c>
      <c r="B1948">
        <v>3515400</v>
      </c>
      <c r="C1948" t="s">
        <v>222</v>
      </c>
      <c r="D1948">
        <v>2025</v>
      </c>
      <c r="E1948" t="s">
        <v>25</v>
      </c>
      <c r="F1948" s="6">
        <v>6468.360208467908</v>
      </c>
      <c r="G1948" s="12">
        <v>84.76795793808888</v>
      </c>
      <c r="H1948" s="6">
        <v>1709.737698044512</v>
      </c>
      <c r="I1948" s="6">
        <v>2571.439034000822</v>
      </c>
      <c r="J1948" s="8" t="s">
        <v>680</v>
      </c>
      <c r="K1948" s="8" t="s">
        <v>680</v>
      </c>
      <c r="L1948" s="8" t="s">
        <v>680</v>
      </c>
      <c r="M1948" s="12">
        <v>110.14970599</v>
      </c>
    </row>
    <row r="1949" spans="1:13">
      <c r="A1949" t="s">
        <v>2626</v>
      </c>
      <c r="B1949">
        <v>3515509</v>
      </c>
      <c r="C1949" t="s">
        <v>219</v>
      </c>
      <c r="D1949">
        <v>2015</v>
      </c>
      <c r="E1949" t="s">
        <v>38</v>
      </c>
      <c r="F1949" s="6">
        <v>3670.674370030085</v>
      </c>
      <c r="G1949" s="12">
        <v>68.40253711918544</v>
      </c>
      <c r="H1949" s="6">
        <v>826.9077844822854</v>
      </c>
      <c r="I1949" s="6">
        <v>955.2548648681257</v>
      </c>
      <c r="J1949" s="6">
        <v>45823.24096420212</v>
      </c>
      <c r="K1949" s="12">
        <v>6.5</v>
      </c>
      <c r="L1949" s="12">
        <v>84.375</v>
      </c>
      <c r="M1949" s="12">
        <v>250.0463380864494</v>
      </c>
    </row>
    <row r="1950" spans="1:13">
      <c r="A1950" t="s">
        <v>2627</v>
      </c>
      <c r="B1950">
        <v>3515509</v>
      </c>
      <c r="C1950" t="s">
        <v>219</v>
      </c>
      <c r="D1950">
        <v>2016</v>
      </c>
      <c r="E1950" t="s">
        <v>38</v>
      </c>
      <c r="F1950" s="6">
        <v>3776.620032622459</v>
      </c>
      <c r="G1950" s="12">
        <v>65.2762641263303</v>
      </c>
      <c r="H1950" s="6">
        <v>835.1001242655068</v>
      </c>
      <c r="I1950" s="6">
        <v>894.6173673580067</v>
      </c>
      <c r="J1950" s="6">
        <v>40606.37490417926</v>
      </c>
      <c r="K1950" s="8" t="s">
        <v>680</v>
      </c>
      <c r="L1950" s="12">
        <v>86.77918424753868</v>
      </c>
      <c r="M1950" s="12">
        <v>258.3170336113436</v>
      </c>
    </row>
    <row r="1951" spans="1:13">
      <c r="A1951" t="s">
        <v>2628</v>
      </c>
      <c r="B1951">
        <v>3515509</v>
      </c>
      <c r="C1951" t="s">
        <v>219</v>
      </c>
      <c r="D1951">
        <v>2017</v>
      </c>
      <c r="E1951" t="s">
        <v>38</v>
      </c>
      <c r="F1951" s="6">
        <v>3603.973008596572</v>
      </c>
      <c r="G1951" s="12">
        <v>68.47581933192646</v>
      </c>
      <c r="H1951" s="6">
        <v>852.7405520637782</v>
      </c>
      <c r="I1951" s="6">
        <v>903.9704268153818</v>
      </c>
      <c r="J1951" s="6">
        <v>41942.69975049733</v>
      </c>
      <c r="K1951" s="12">
        <v>6.5</v>
      </c>
      <c r="L1951" s="12">
        <v>89.8989898989899</v>
      </c>
      <c r="M1951" s="12">
        <v>247.4848265003266</v>
      </c>
    </row>
    <row r="1952" spans="1:13">
      <c r="A1952" t="s">
        <v>2629</v>
      </c>
      <c r="B1952">
        <v>3515509</v>
      </c>
      <c r="C1952" t="s">
        <v>219</v>
      </c>
      <c r="D1952">
        <v>2018</v>
      </c>
      <c r="E1952" t="s">
        <v>38</v>
      </c>
      <c r="F1952" s="6">
        <v>3771.730700487003</v>
      </c>
      <c r="G1952" s="12">
        <v>68.7280841658835</v>
      </c>
      <c r="H1952" s="6">
        <v>896.9432234253338</v>
      </c>
      <c r="I1952" s="6">
        <v>894.5879687225165</v>
      </c>
      <c r="J1952" s="6">
        <v>42254.03525787753</v>
      </c>
      <c r="K1952" s="8" t="s">
        <v>680</v>
      </c>
      <c r="L1952" s="12">
        <v>87.85982478097623</v>
      </c>
      <c r="M1952" s="12">
        <v>259.581821999617</v>
      </c>
    </row>
    <row r="1953" spans="1:13">
      <c r="A1953" t="s">
        <v>2630</v>
      </c>
      <c r="B1953">
        <v>3515509</v>
      </c>
      <c r="C1953" t="s">
        <v>219</v>
      </c>
      <c r="D1953">
        <v>2019</v>
      </c>
      <c r="E1953" t="s">
        <v>38</v>
      </c>
      <c r="F1953" s="6">
        <v>4143.424145005182</v>
      </c>
      <c r="G1953" s="12">
        <v>67.13623328882122</v>
      </c>
      <c r="H1953" s="6">
        <v>934.8680843291373</v>
      </c>
      <c r="I1953" s="6">
        <v>1033.422528826884</v>
      </c>
      <c r="J1953" s="6">
        <v>45337.66237261312</v>
      </c>
      <c r="K1953" s="12">
        <v>6.6</v>
      </c>
      <c r="L1953" s="12">
        <v>84.95339547270306</v>
      </c>
      <c r="M1953" s="12">
        <v>286.3769032061782</v>
      </c>
    </row>
    <row r="1954" spans="1:13">
      <c r="A1954" t="s">
        <v>2631</v>
      </c>
      <c r="B1954">
        <v>3515509</v>
      </c>
      <c r="C1954" t="s">
        <v>219</v>
      </c>
      <c r="D1954">
        <v>2020</v>
      </c>
      <c r="E1954" t="s">
        <v>38</v>
      </c>
      <c r="F1954" s="6">
        <v>4390.589558602095</v>
      </c>
      <c r="G1954" s="12">
        <v>68.76097436356818</v>
      </c>
      <c r="H1954" s="6">
        <v>1051.563724754023</v>
      </c>
      <c r="I1954" s="6">
        <v>977.9665482433172</v>
      </c>
      <c r="J1954" s="6">
        <v>44898.79855278651</v>
      </c>
      <c r="K1954" s="8" t="s">
        <v>680</v>
      </c>
      <c r="L1954" s="12">
        <v>83.33333333333333</v>
      </c>
      <c r="M1954" s="12">
        <v>304.7156965461026</v>
      </c>
    </row>
    <row r="1955" spans="1:13">
      <c r="A1955" t="s">
        <v>2632</v>
      </c>
      <c r="B1955">
        <v>3515509</v>
      </c>
      <c r="C1955" t="s">
        <v>219</v>
      </c>
      <c r="D1955">
        <v>2021</v>
      </c>
      <c r="E1955" t="s">
        <v>38</v>
      </c>
      <c r="F1955" s="6">
        <v>4612.031989085911</v>
      </c>
      <c r="G1955" s="12">
        <v>66.00016795257886</v>
      </c>
      <c r="H1955" s="6">
        <v>1098.344820289591</v>
      </c>
      <c r="I1955" s="6">
        <v>1097.208427688336</v>
      </c>
      <c r="J1955" s="6">
        <v>44385.54603059528</v>
      </c>
      <c r="K1955" s="12">
        <v>6.4</v>
      </c>
      <c r="L1955" s="12">
        <v>86.63028649386085</v>
      </c>
      <c r="M1955" s="12">
        <v>321.3663889995063</v>
      </c>
    </row>
    <row r="1956" spans="1:13">
      <c r="A1956" t="s">
        <v>2633</v>
      </c>
      <c r="B1956">
        <v>3515509</v>
      </c>
      <c r="C1956" t="s">
        <v>219</v>
      </c>
      <c r="D1956">
        <v>2022</v>
      </c>
      <c r="E1956" t="s">
        <v>38</v>
      </c>
      <c r="F1956" s="6">
        <v>5066.466302404017</v>
      </c>
      <c r="G1956" s="12">
        <v>67.67152167884844</v>
      </c>
      <c r="H1956" s="6">
        <v>1194.425369814738</v>
      </c>
      <c r="I1956" s="6">
        <v>1192.154901731522</v>
      </c>
      <c r="J1956" s="6">
        <v>44462.03350124766</v>
      </c>
      <c r="K1956" s="8" t="s">
        <v>680</v>
      </c>
      <c r="L1956" s="12">
        <v>89.88015978695073</v>
      </c>
      <c r="M1956" s="12">
        <v>360.6614702029324</v>
      </c>
    </row>
    <row r="1957" spans="1:13">
      <c r="A1957" t="s">
        <v>2634</v>
      </c>
      <c r="B1957">
        <v>3515509</v>
      </c>
      <c r="C1957" t="s">
        <v>219</v>
      </c>
      <c r="D1957">
        <v>2023</v>
      </c>
      <c r="E1957" t="s">
        <v>38</v>
      </c>
      <c r="F1957" s="6">
        <v>4978.023567715324</v>
      </c>
      <c r="G1957" s="12">
        <v>64.23750272087415</v>
      </c>
      <c r="H1957" s="6">
        <v>1354.741353331714</v>
      </c>
      <c r="I1957" s="6">
        <v>1286.851615472395</v>
      </c>
      <c r="J1957" s="6">
        <v>42343.27299833913</v>
      </c>
      <c r="K1957" s="12">
        <v>6.3</v>
      </c>
      <c r="L1957" s="12">
        <v>92.27340267459138</v>
      </c>
      <c r="M1957" s="12">
        <v>359.5925104374841</v>
      </c>
    </row>
    <row r="1958" spans="1:13">
      <c r="A1958" t="s">
        <v>2635</v>
      </c>
      <c r="B1958">
        <v>3515509</v>
      </c>
      <c r="C1958" t="s">
        <v>219</v>
      </c>
      <c r="D1958">
        <v>2024</v>
      </c>
      <c r="E1958" t="s">
        <v>38</v>
      </c>
      <c r="F1958" s="6">
        <v>5187.199243571347</v>
      </c>
      <c r="G1958" s="12">
        <v>64.99620844335023</v>
      </c>
      <c r="H1958" s="6">
        <v>1356.94077102296</v>
      </c>
      <c r="I1958" s="6">
        <v>1369.817875211445</v>
      </c>
      <c r="J1958" s="8" t="s">
        <v>680</v>
      </c>
      <c r="K1958" s="8" t="s">
        <v>680</v>
      </c>
      <c r="L1958" s="12">
        <v>90.93567251461988</v>
      </c>
      <c r="M1958" s="12">
        <v>380.1490837643698</v>
      </c>
    </row>
    <row r="1959" spans="1:13">
      <c r="A1959" t="s">
        <v>2636</v>
      </c>
      <c r="B1959">
        <v>3515509</v>
      </c>
      <c r="C1959" t="s">
        <v>219</v>
      </c>
      <c r="D1959">
        <v>2025</v>
      </c>
      <c r="E1959" t="s">
        <v>38</v>
      </c>
      <c r="F1959" s="6">
        <v>5274.266466098928</v>
      </c>
      <c r="G1959" s="12">
        <v>64.07128434215764</v>
      </c>
      <c r="H1959" s="6">
        <v>1266.014917423954</v>
      </c>
      <c r="I1959" s="6">
        <v>1340.626009686021</v>
      </c>
      <c r="J1959" s="8" t="s">
        <v>680</v>
      </c>
      <c r="K1959" s="8" t="s">
        <v>680</v>
      </c>
      <c r="L1959" s="8" t="s">
        <v>680</v>
      </c>
      <c r="M1959" s="12">
        <v>387.70077939</v>
      </c>
    </row>
    <row r="1960" spans="1:13">
      <c r="A1960" t="s">
        <v>2637</v>
      </c>
      <c r="B1960">
        <v>3515608</v>
      </c>
      <c r="C1960" t="s">
        <v>224</v>
      </c>
      <c r="D1960">
        <v>2015</v>
      </c>
      <c r="E1960" t="s">
        <v>19</v>
      </c>
      <c r="F1960" s="6">
        <v>5819.047628729516</v>
      </c>
      <c r="G1960" s="12">
        <v>89.28014826222861</v>
      </c>
      <c r="H1960" s="6">
        <v>1463.571069750683</v>
      </c>
      <c r="I1960" s="6">
        <v>1660.639013249894</v>
      </c>
      <c r="J1960" s="6">
        <v>38798.47062460108</v>
      </c>
      <c r="K1960" s="12">
        <v>6.5</v>
      </c>
      <c r="L1960" s="12">
        <v>79.62962962962963</v>
      </c>
      <c r="M1960" s="12">
        <v>33.51771434148201</v>
      </c>
    </row>
    <row r="1961" spans="1:13">
      <c r="A1961" t="s">
        <v>2638</v>
      </c>
      <c r="B1961">
        <v>3515608</v>
      </c>
      <c r="C1961" t="s">
        <v>224</v>
      </c>
      <c r="D1961">
        <v>2016</v>
      </c>
      <c r="E1961" t="s">
        <v>19</v>
      </c>
      <c r="F1961" s="6">
        <v>5442.095193489543</v>
      </c>
      <c r="G1961" s="12">
        <v>95.33803890471727</v>
      </c>
      <c r="H1961" s="6">
        <v>1523.946232877762</v>
      </c>
      <c r="I1961" s="6">
        <v>1693.260328163095</v>
      </c>
      <c r="J1961" s="6">
        <v>45479.22626638956</v>
      </c>
      <c r="K1961" s="8" t="s">
        <v>680</v>
      </c>
      <c r="L1961" s="12">
        <v>83.01886792452831</v>
      </c>
      <c r="M1961" s="12">
        <v>31.40633136162815</v>
      </c>
    </row>
    <row r="1962" spans="1:13">
      <c r="A1962" t="s">
        <v>2639</v>
      </c>
      <c r="B1962">
        <v>3515608</v>
      </c>
      <c r="C1962" t="s">
        <v>224</v>
      </c>
      <c r="D1962">
        <v>2017</v>
      </c>
      <c r="E1962" t="s">
        <v>19</v>
      </c>
      <c r="F1962" s="6">
        <v>5164.315148298582</v>
      </c>
      <c r="G1962" s="12">
        <v>88.42856393921784</v>
      </c>
      <c r="H1962" s="6">
        <v>1545.993043052288</v>
      </c>
      <c r="I1962" s="6">
        <v>1626.296914063243</v>
      </c>
      <c r="J1962" s="6">
        <v>52179.01802577468</v>
      </c>
      <c r="K1962" s="12">
        <v>6.3</v>
      </c>
      <c r="L1962" s="12">
        <v>97.01492537313433</v>
      </c>
      <c r="M1962" s="12">
        <v>29.8600701874624</v>
      </c>
    </row>
    <row r="1963" spans="1:13">
      <c r="A1963" t="s">
        <v>2640</v>
      </c>
      <c r="B1963">
        <v>3515608</v>
      </c>
      <c r="C1963" t="s">
        <v>224</v>
      </c>
      <c r="D1963">
        <v>2018</v>
      </c>
      <c r="E1963" t="s">
        <v>19</v>
      </c>
      <c r="F1963" s="6">
        <v>5822.613958762736</v>
      </c>
      <c r="G1963" s="12">
        <v>89.53564233810825</v>
      </c>
      <c r="H1963" s="6">
        <v>1943.530259569045</v>
      </c>
      <c r="I1963" s="6">
        <v>1894.028854944325</v>
      </c>
      <c r="J1963" s="6">
        <v>46615.62138450144</v>
      </c>
      <c r="K1963" s="8" t="s">
        <v>680</v>
      </c>
      <c r="L1963" s="12">
        <v>92.85714285714286</v>
      </c>
      <c r="M1963" s="12">
        <v>33.60230515601975</v>
      </c>
    </row>
    <row r="1964" spans="1:13">
      <c r="A1964" t="s">
        <v>2641</v>
      </c>
      <c r="B1964">
        <v>3515608</v>
      </c>
      <c r="C1964" t="s">
        <v>224</v>
      </c>
      <c r="D1964">
        <v>2019</v>
      </c>
      <c r="E1964" t="s">
        <v>19</v>
      </c>
      <c r="F1964" s="6">
        <v>5934.593528291623</v>
      </c>
      <c r="G1964" s="12">
        <v>89.89819778902067</v>
      </c>
      <c r="H1964" s="6">
        <v>2081.796530640797</v>
      </c>
      <c r="I1964" s="6">
        <v>1956.258619679617</v>
      </c>
      <c r="J1964" s="6">
        <v>49536.94652915025</v>
      </c>
      <c r="K1964" s="12">
        <v>6.8</v>
      </c>
      <c r="L1964" s="12">
        <v>93.75</v>
      </c>
      <c r="M1964" s="12">
        <v>34.31975437411045</v>
      </c>
    </row>
    <row r="1965" spans="1:13">
      <c r="A1965" t="s">
        <v>2642</v>
      </c>
      <c r="B1965">
        <v>3515608</v>
      </c>
      <c r="C1965" t="s">
        <v>224</v>
      </c>
      <c r="D1965">
        <v>2020</v>
      </c>
      <c r="E1965" t="s">
        <v>19</v>
      </c>
      <c r="F1965" s="6">
        <v>6335.347668547211</v>
      </c>
      <c r="G1965" s="12">
        <v>88.0999301715304</v>
      </c>
      <c r="H1965" s="6">
        <v>2049.476551649719</v>
      </c>
      <c r="I1965" s="6">
        <v>1638.213106674921</v>
      </c>
      <c r="J1965" s="6">
        <v>52779.45483957604</v>
      </c>
      <c r="K1965" s="8" t="s">
        <v>680</v>
      </c>
      <c r="L1965" s="12">
        <v>80</v>
      </c>
      <c r="M1965" s="12">
        <v>36.70700439156254</v>
      </c>
    </row>
    <row r="1966" spans="1:13">
      <c r="A1966" t="s">
        <v>2643</v>
      </c>
      <c r="B1966">
        <v>3515608</v>
      </c>
      <c r="C1966" t="s">
        <v>224</v>
      </c>
      <c r="D1966">
        <v>2021</v>
      </c>
      <c r="E1966" t="s">
        <v>19</v>
      </c>
      <c r="F1966" s="6">
        <v>6290.313344058674</v>
      </c>
      <c r="G1966" s="12">
        <v>88.24998509029209</v>
      </c>
      <c r="H1966" s="6">
        <v>2123.117910966161</v>
      </c>
      <c r="I1966" s="6">
        <v>2028.956465700823</v>
      </c>
      <c r="J1966" s="6">
        <v>44368.83171891244</v>
      </c>
      <c r="K1966" s="12">
        <v>6.7</v>
      </c>
      <c r="L1966" s="12">
        <v>87.5</v>
      </c>
      <c r="M1966" s="12">
        <v>36.51526896226061</v>
      </c>
    </row>
    <row r="1967" spans="1:13">
      <c r="A1967" t="s">
        <v>2644</v>
      </c>
      <c r="B1967">
        <v>3515608</v>
      </c>
      <c r="C1967" t="s">
        <v>224</v>
      </c>
      <c r="D1967">
        <v>2022</v>
      </c>
      <c r="E1967" t="s">
        <v>19</v>
      </c>
      <c r="F1967" s="6">
        <v>6798.010745995964</v>
      </c>
      <c r="G1967" s="12">
        <v>87.81509357467453</v>
      </c>
      <c r="H1967" s="6">
        <v>2479.435925216188</v>
      </c>
      <c r="I1967" s="6">
        <v>2195.136155341833</v>
      </c>
      <c r="J1967" s="6">
        <v>42665.90929934267</v>
      </c>
      <c r="K1967" s="8" t="s">
        <v>680</v>
      </c>
      <c r="L1967" s="12">
        <v>71.92982456140351</v>
      </c>
      <c r="M1967" s="12">
        <v>40.39377985270802</v>
      </c>
    </row>
    <row r="1968" spans="1:13">
      <c r="A1968" t="s">
        <v>2645</v>
      </c>
      <c r="B1968">
        <v>3515608</v>
      </c>
      <c r="C1968" t="s">
        <v>224</v>
      </c>
      <c r="D1968">
        <v>2023</v>
      </c>
      <c r="E1968" t="s">
        <v>19</v>
      </c>
      <c r="F1968" s="6">
        <v>6805.664594800884</v>
      </c>
      <c r="G1968" s="12">
        <v>89.10209086704242</v>
      </c>
      <c r="H1968" s="6">
        <v>2373.108006133731</v>
      </c>
      <c r="I1968" s="6">
        <v>2194.826156801728</v>
      </c>
      <c r="J1968" s="6">
        <v>51417.53965755431</v>
      </c>
      <c r="K1968" s="12">
        <v>8.300000000000001</v>
      </c>
      <c r="L1968" s="12">
        <v>70.45454545454545</v>
      </c>
      <c r="M1968" s="12">
        <v>40.86121022718451</v>
      </c>
    </row>
    <row r="1969" spans="1:13">
      <c r="A1969" t="s">
        <v>2646</v>
      </c>
      <c r="B1969">
        <v>3515608</v>
      </c>
      <c r="C1969" t="s">
        <v>224</v>
      </c>
      <c r="D1969">
        <v>2024</v>
      </c>
      <c r="E1969" t="s">
        <v>19</v>
      </c>
      <c r="F1969" s="6">
        <v>7615.607675209366</v>
      </c>
      <c r="G1969" s="12">
        <v>87.80228911916257</v>
      </c>
      <c r="H1969" s="6">
        <v>2187.149862272333</v>
      </c>
      <c r="I1969" s="6">
        <v>2781.448672232874</v>
      </c>
      <c r="J1969" s="8" t="s">
        <v>680</v>
      </c>
      <c r="K1969" s="8" t="s">
        <v>680</v>
      </c>
      <c r="L1969" s="12">
        <v>86.88524590163935</v>
      </c>
      <c r="M1969" s="12">
        <v>46.19627615782002</v>
      </c>
    </row>
    <row r="1970" spans="1:13">
      <c r="A1970" t="s">
        <v>2647</v>
      </c>
      <c r="B1970">
        <v>3515608</v>
      </c>
      <c r="C1970" t="s">
        <v>224</v>
      </c>
      <c r="D1970">
        <v>2025</v>
      </c>
      <c r="E1970" t="s">
        <v>19</v>
      </c>
      <c r="F1970" s="6">
        <v>8321.743268092105</v>
      </c>
      <c r="G1970" s="12">
        <v>89.10830482987149</v>
      </c>
      <c r="H1970" s="6">
        <v>2894.523967105263</v>
      </c>
      <c r="I1970" s="6">
        <v>3003.416074013158</v>
      </c>
      <c r="J1970" s="8" t="s">
        <v>680</v>
      </c>
      <c r="K1970" s="8" t="s">
        <v>680</v>
      </c>
      <c r="L1970" s="8" t="s">
        <v>680</v>
      </c>
      <c r="M1970" s="12">
        <v>50.59619907</v>
      </c>
    </row>
    <row r="1971" spans="1:13">
      <c r="A1971" t="s">
        <v>2648</v>
      </c>
      <c r="B1971">
        <v>3515657</v>
      </c>
      <c r="C1971" t="s">
        <v>225</v>
      </c>
      <c r="D1971">
        <v>2015</v>
      </c>
      <c r="E1971" t="s">
        <v>11</v>
      </c>
      <c r="F1971" s="6">
        <v>13202.58464107981</v>
      </c>
      <c r="G1971" s="12">
        <v>83.18398855529203</v>
      </c>
      <c r="H1971" s="6">
        <v>2827.577779580453</v>
      </c>
      <c r="I1971" s="6">
        <v>2358.58952281907</v>
      </c>
      <c r="J1971" s="6">
        <v>48284.31922412842</v>
      </c>
      <c r="K1971" s="12">
        <v>6</v>
      </c>
      <c r="L1971" s="8" t="s">
        <v>680</v>
      </c>
      <c r="M1971" s="12">
        <v>22.03511376596219</v>
      </c>
    </row>
    <row r="1972" spans="1:13">
      <c r="A1972" t="s">
        <v>2649</v>
      </c>
      <c r="B1972">
        <v>3515657</v>
      </c>
      <c r="C1972" t="s">
        <v>225</v>
      </c>
      <c r="D1972">
        <v>2016</v>
      </c>
      <c r="E1972" t="s">
        <v>11</v>
      </c>
      <c r="F1972" s="6">
        <v>13968.65407221958</v>
      </c>
      <c r="G1972" s="12">
        <v>82.06651578131046</v>
      </c>
      <c r="H1972" s="6">
        <v>2570.705950594427</v>
      </c>
      <c r="I1972" s="6">
        <v>2283.944946665259</v>
      </c>
      <c r="J1972" s="6">
        <v>44719.47740487475</v>
      </c>
      <c r="K1972" s="8" t="s">
        <v>680</v>
      </c>
      <c r="L1972" s="12">
        <v>85</v>
      </c>
      <c r="M1972" s="12">
        <v>23.46733884132889</v>
      </c>
    </row>
    <row r="1973" spans="1:13">
      <c r="A1973" t="s">
        <v>2650</v>
      </c>
      <c r="B1973">
        <v>3515657</v>
      </c>
      <c r="C1973" t="s">
        <v>225</v>
      </c>
      <c r="D1973">
        <v>2017</v>
      </c>
      <c r="E1973" t="s">
        <v>11</v>
      </c>
      <c r="F1973" s="6">
        <v>11767.32407502015</v>
      </c>
      <c r="G1973" s="12">
        <v>82.53901303286052</v>
      </c>
      <c r="H1973" s="6">
        <v>2796.567300871087</v>
      </c>
      <c r="I1973" s="6">
        <v>2158.944518354524</v>
      </c>
      <c r="J1973" s="6">
        <v>43054.38404864901</v>
      </c>
      <c r="K1973" s="12">
        <v>6.7</v>
      </c>
      <c r="L1973" s="8" t="s">
        <v>680</v>
      </c>
      <c r="M1973" s="12">
        <v>19.89854501085908</v>
      </c>
    </row>
    <row r="1974" spans="1:13">
      <c r="A1974" t="s">
        <v>2651</v>
      </c>
      <c r="B1974">
        <v>3515657</v>
      </c>
      <c r="C1974" t="s">
        <v>225</v>
      </c>
      <c r="D1974">
        <v>2018</v>
      </c>
      <c r="E1974" t="s">
        <v>11</v>
      </c>
      <c r="F1974" s="6">
        <v>12450.91414798508</v>
      </c>
      <c r="G1974" s="12">
        <v>80.92280168160946</v>
      </c>
      <c r="H1974" s="6">
        <v>3256.951483928029</v>
      </c>
      <c r="I1974" s="6">
        <v>3078.234772638206</v>
      </c>
      <c r="J1974" s="6">
        <v>42586.21244726388</v>
      </c>
      <c r="K1974" s="8" t="s">
        <v>680</v>
      </c>
      <c r="L1974" s="12">
        <v>82.60869565217391</v>
      </c>
      <c r="M1974" s="12">
        <v>21.21635770816658</v>
      </c>
    </row>
    <row r="1975" spans="1:13">
      <c r="A1975" t="s">
        <v>2652</v>
      </c>
      <c r="B1975">
        <v>3515657</v>
      </c>
      <c r="C1975" t="s">
        <v>225</v>
      </c>
      <c r="D1975">
        <v>2019</v>
      </c>
      <c r="E1975" t="s">
        <v>11</v>
      </c>
      <c r="F1975" s="6">
        <v>10320.21946925459</v>
      </c>
      <c r="G1975" s="12">
        <v>90.52443624044678</v>
      </c>
      <c r="H1975" s="6">
        <v>3100.795399551341</v>
      </c>
      <c r="I1975" s="6">
        <v>2269.9737540139</v>
      </c>
      <c r="J1975" s="6">
        <v>53093.03622737036</v>
      </c>
      <c r="K1975" s="12">
        <v>6.5</v>
      </c>
      <c r="L1975" s="8" t="s">
        <v>680</v>
      </c>
      <c r="M1975" s="12">
        <v>17.70949660924087</v>
      </c>
    </row>
    <row r="1976" spans="1:13">
      <c r="A1976" t="s">
        <v>2653</v>
      </c>
      <c r="B1976">
        <v>3515657</v>
      </c>
      <c r="C1976" t="s">
        <v>225</v>
      </c>
      <c r="D1976">
        <v>2020</v>
      </c>
      <c r="E1976" t="s">
        <v>11</v>
      </c>
      <c r="F1976" s="6">
        <v>11652.88954457231</v>
      </c>
      <c r="G1976" s="12">
        <v>87.13178311202246</v>
      </c>
      <c r="H1976" s="6">
        <v>3184.785923158561</v>
      </c>
      <c r="I1976" s="6">
        <v>1654.669176492716</v>
      </c>
      <c r="J1976" s="6">
        <v>63255.76919513742</v>
      </c>
      <c r="K1976" s="8" t="s">
        <v>680</v>
      </c>
      <c r="L1976" s="8" t="s">
        <v>680</v>
      </c>
      <c r="M1976" s="12">
        <v>20.12454024347639</v>
      </c>
    </row>
    <row r="1977" spans="1:13">
      <c r="A1977" t="s">
        <v>2654</v>
      </c>
      <c r="B1977">
        <v>3515657</v>
      </c>
      <c r="C1977" t="s">
        <v>225</v>
      </c>
      <c r="D1977">
        <v>2021</v>
      </c>
      <c r="E1977" t="s">
        <v>11</v>
      </c>
      <c r="F1977" s="6">
        <v>12582.21785712447</v>
      </c>
      <c r="G1977" s="12">
        <v>88.31990335024729</v>
      </c>
      <c r="H1977" s="6">
        <v>3035.740884740412</v>
      </c>
      <c r="I1977" s="6">
        <v>2172.143341886745</v>
      </c>
      <c r="J1977" s="6">
        <v>58318.79095370493</v>
      </c>
      <c r="K1977" s="12">
        <v>5.4</v>
      </c>
      <c r="L1977" s="8" t="s">
        <v>680</v>
      </c>
      <c r="M1977" s="12">
        <v>21.88047685353946</v>
      </c>
    </row>
    <row r="1978" spans="1:13">
      <c r="A1978" t="s">
        <v>2655</v>
      </c>
      <c r="B1978">
        <v>3515657</v>
      </c>
      <c r="C1978" t="s">
        <v>225</v>
      </c>
      <c r="D1978">
        <v>2022</v>
      </c>
      <c r="E1978" t="s">
        <v>11</v>
      </c>
      <c r="F1978" s="6">
        <v>18198.99811812245</v>
      </c>
      <c r="G1978" s="12">
        <v>75.64657071750497</v>
      </c>
      <c r="H1978" s="6">
        <v>3706.803348611869</v>
      </c>
      <c r="I1978" s="6">
        <v>2689.112045020334</v>
      </c>
      <c r="J1978" s="6">
        <v>55244.31066035419</v>
      </c>
      <c r="K1978" s="8" t="s">
        <v>680</v>
      </c>
      <c r="L1978" s="8" t="s">
        <v>680</v>
      </c>
      <c r="M1978" s="12">
        <v>30.13754088361078</v>
      </c>
    </row>
    <row r="1979" spans="1:13">
      <c r="A1979" t="s">
        <v>2656</v>
      </c>
      <c r="B1979">
        <v>3515657</v>
      </c>
      <c r="C1979" t="s">
        <v>225</v>
      </c>
      <c r="D1979">
        <v>2023</v>
      </c>
      <c r="E1979" t="s">
        <v>11</v>
      </c>
      <c r="F1979" s="6">
        <v>15354.70466225392</v>
      </c>
      <c r="G1979" s="12">
        <v>85.71475593007006</v>
      </c>
      <c r="H1979" s="6">
        <v>5741.629198878492</v>
      </c>
      <c r="I1979" s="6">
        <v>3178.890411177245</v>
      </c>
      <c r="J1979" s="6">
        <v>67258.75829214296</v>
      </c>
      <c r="K1979" s="12">
        <v>6.9</v>
      </c>
      <c r="L1979" s="8" t="s">
        <v>680</v>
      </c>
      <c r="M1979" s="12">
        <v>25.68074354761968</v>
      </c>
    </row>
    <row r="1980" spans="1:13">
      <c r="A1980" t="s">
        <v>2657</v>
      </c>
      <c r="B1980">
        <v>3515657</v>
      </c>
      <c r="C1980" t="s">
        <v>225</v>
      </c>
      <c r="D1980">
        <v>2024</v>
      </c>
      <c r="E1980" t="s">
        <v>11</v>
      </c>
      <c r="F1980" s="6">
        <v>17495.72622751118</v>
      </c>
      <c r="G1980" s="12">
        <v>81.70658812340987</v>
      </c>
      <c r="H1980" s="6">
        <v>4911.107132575004</v>
      </c>
      <c r="I1980" s="6">
        <v>3983.604344996842</v>
      </c>
      <c r="J1980" s="8" t="s">
        <v>680</v>
      </c>
      <c r="K1980" s="8" t="s">
        <v>680</v>
      </c>
      <c r="L1980" s="8" t="s">
        <v>680</v>
      </c>
      <c r="M1980" s="12">
        <v>29.55028159826637</v>
      </c>
    </row>
    <row r="1981" spans="1:13">
      <c r="A1981" t="s">
        <v>2658</v>
      </c>
      <c r="B1981">
        <v>3515657</v>
      </c>
      <c r="C1981" t="s">
        <v>225</v>
      </c>
      <c r="D1981">
        <v>2025</v>
      </c>
      <c r="E1981" t="s">
        <v>11</v>
      </c>
      <c r="F1981" s="6">
        <v>16755.52927304965</v>
      </c>
      <c r="G1981" s="12">
        <v>88.85487109114349</v>
      </c>
      <c r="H1981" s="6">
        <v>4273.951708037825</v>
      </c>
      <c r="I1981" s="6">
        <v>3735.101625295508</v>
      </c>
      <c r="J1981" s="8" t="s">
        <v>680</v>
      </c>
      <c r="K1981" s="8" t="s">
        <v>680</v>
      </c>
      <c r="L1981" s="8" t="s">
        <v>680</v>
      </c>
      <c r="M1981" s="12">
        <v>28.35035553</v>
      </c>
    </row>
    <row r="1982" spans="1:13">
      <c r="A1982" t="s">
        <v>2659</v>
      </c>
      <c r="B1982">
        <v>3515707</v>
      </c>
      <c r="C1982" t="s">
        <v>226</v>
      </c>
      <c r="D1982">
        <v>2015</v>
      </c>
      <c r="E1982" t="s">
        <v>34</v>
      </c>
      <c r="F1982" s="8" t="s">
        <v>680</v>
      </c>
      <c r="G1982" s="8" t="s">
        <v>680</v>
      </c>
      <c r="H1982" s="8" t="s">
        <v>680</v>
      </c>
      <c r="I1982" s="8" t="s">
        <v>680</v>
      </c>
      <c r="J1982" s="6">
        <v>25521.33765356183</v>
      </c>
      <c r="K1982" s="12">
        <v>5.9</v>
      </c>
      <c r="L1982" s="12">
        <v>51.03383458646616</v>
      </c>
      <c r="M1982" s="8" t="s">
        <v>680</v>
      </c>
    </row>
    <row r="1983" spans="1:13">
      <c r="A1983" t="s">
        <v>2660</v>
      </c>
      <c r="B1983">
        <v>3515707</v>
      </c>
      <c r="C1983" t="s">
        <v>226</v>
      </c>
      <c r="D1983">
        <v>2016</v>
      </c>
      <c r="E1983" t="s">
        <v>34</v>
      </c>
      <c r="F1983" s="6">
        <v>2397.132617184707</v>
      </c>
      <c r="G1983" s="12">
        <v>78.86767754245726</v>
      </c>
      <c r="H1983" s="6">
        <v>469.7404148236063</v>
      </c>
      <c r="I1983" s="6">
        <v>1077.93088318453</v>
      </c>
      <c r="J1983" s="6">
        <v>23370.43522242603</v>
      </c>
      <c r="K1983" s="8" t="s">
        <v>680</v>
      </c>
      <c r="L1983" s="12">
        <v>58.36996956374704</v>
      </c>
      <c r="M1983" s="12">
        <v>447.8035499510407</v>
      </c>
    </row>
    <row r="1984" spans="1:13">
      <c r="A1984" t="s">
        <v>2661</v>
      </c>
      <c r="B1984">
        <v>3515707</v>
      </c>
      <c r="C1984" t="s">
        <v>226</v>
      </c>
      <c r="D1984">
        <v>2017</v>
      </c>
      <c r="E1984" t="s">
        <v>34</v>
      </c>
      <c r="F1984" s="6">
        <v>2382.287267439894</v>
      </c>
      <c r="G1984" s="12">
        <v>77.21996632701415</v>
      </c>
      <c r="H1984" s="6">
        <v>353.2580681877517</v>
      </c>
      <c r="I1984" s="6">
        <v>918.3341655831146</v>
      </c>
      <c r="J1984" s="6">
        <v>23589.45093094906</v>
      </c>
      <c r="K1984" s="12">
        <v>6.1</v>
      </c>
      <c r="L1984" s="12">
        <v>67.53112033195021</v>
      </c>
      <c r="M1984" s="12">
        <v>449.9378316268379</v>
      </c>
    </row>
    <row r="1985" spans="1:13">
      <c r="A1985" t="s">
        <v>2662</v>
      </c>
      <c r="B1985">
        <v>3515707</v>
      </c>
      <c r="C1985" t="s">
        <v>226</v>
      </c>
      <c r="D1985">
        <v>2018</v>
      </c>
      <c r="E1985" t="s">
        <v>34</v>
      </c>
      <c r="F1985" s="6">
        <v>2495.801968664627</v>
      </c>
      <c r="G1985" s="12">
        <v>73.6983365652582</v>
      </c>
      <c r="H1985" s="8" t="s">
        <v>680</v>
      </c>
      <c r="I1985" s="8" t="s">
        <v>680</v>
      </c>
      <c r="J1985" s="6">
        <v>23496.35228028251</v>
      </c>
      <c r="K1985" s="8" t="s">
        <v>680</v>
      </c>
      <c r="L1985" s="12">
        <v>66.51343705799151</v>
      </c>
      <c r="M1985" s="12">
        <v>479.1765073698277</v>
      </c>
    </row>
    <row r="1986" spans="1:13">
      <c r="A1986" t="s">
        <v>2663</v>
      </c>
      <c r="B1986">
        <v>3515707</v>
      </c>
      <c r="C1986" t="s">
        <v>226</v>
      </c>
      <c r="D1986">
        <v>2019</v>
      </c>
      <c r="E1986" t="s">
        <v>34</v>
      </c>
      <c r="F1986" s="6">
        <v>2453.660418826115</v>
      </c>
      <c r="G1986" s="12">
        <v>75.32693387130303</v>
      </c>
      <c r="H1986" s="6">
        <v>361.1326489285644</v>
      </c>
      <c r="I1986" s="6">
        <v>956.3267915542929</v>
      </c>
      <c r="J1986" s="6">
        <v>23894.71011908599</v>
      </c>
      <c r="K1986" s="12">
        <v>6.1</v>
      </c>
      <c r="L1986" s="12">
        <v>65.09365994236312</v>
      </c>
      <c r="M1986" s="12">
        <v>476.6873315278623</v>
      </c>
    </row>
    <row r="1987" spans="1:13">
      <c r="A1987" t="s">
        <v>2664</v>
      </c>
      <c r="B1987">
        <v>3515707</v>
      </c>
      <c r="C1987" t="s">
        <v>226</v>
      </c>
      <c r="D1987">
        <v>2020</v>
      </c>
      <c r="E1987" t="s">
        <v>34</v>
      </c>
      <c r="F1987" s="6">
        <v>2562.273866262128</v>
      </c>
      <c r="G1987" s="12">
        <v>77.80823655992593</v>
      </c>
      <c r="H1987" s="6">
        <v>452.3059425827012</v>
      </c>
      <c r="I1987" s="6">
        <v>935.774307298133</v>
      </c>
      <c r="J1987" s="6">
        <v>27334.06702488149</v>
      </c>
      <c r="K1987" s="8" t="s">
        <v>680</v>
      </c>
      <c r="L1987" s="12">
        <v>66.58986175115207</v>
      </c>
      <c r="M1987" s="12">
        <v>503.4868147205082</v>
      </c>
    </row>
    <row r="1988" spans="1:13">
      <c r="A1988" t="s">
        <v>2665</v>
      </c>
      <c r="B1988">
        <v>3515707</v>
      </c>
      <c r="C1988" t="s">
        <v>226</v>
      </c>
      <c r="D1988">
        <v>2021</v>
      </c>
      <c r="E1988" t="s">
        <v>34</v>
      </c>
      <c r="F1988" s="6">
        <v>2744.977523401108</v>
      </c>
      <c r="G1988" s="12">
        <v>73.968656619233</v>
      </c>
      <c r="H1988" s="6">
        <v>472.693349154681</v>
      </c>
      <c r="I1988" s="6">
        <v>969.8623455359343</v>
      </c>
      <c r="J1988" s="6">
        <v>29894.90404885535</v>
      </c>
      <c r="K1988" s="12">
        <v>5.9</v>
      </c>
      <c r="L1988" s="12">
        <v>71.59324825030878</v>
      </c>
      <c r="M1988" s="12">
        <v>545.3199797763874</v>
      </c>
    </row>
    <row r="1989" spans="1:13">
      <c r="A1989" t="s">
        <v>2666</v>
      </c>
      <c r="B1989">
        <v>3515707</v>
      </c>
      <c r="C1989" t="s">
        <v>226</v>
      </c>
      <c r="D1989">
        <v>2022</v>
      </c>
      <c r="E1989" t="s">
        <v>34</v>
      </c>
      <c r="F1989" s="6">
        <v>3498.887684638927</v>
      </c>
      <c r="G1989" s="12">
        <v>74.897224708121</v>
      </c>
      <c r="H1989" s="6">
        <v>614.1617810039332</v>
      </c>
      <c r="I1989" s="6">
        <v>1284.430000521947</v>
      </c>
      <c r="J1989" s="6">
        <v>33136.05425832783</v>
      </c>
      <c r="K1989" s="8" t="s">
        <v>680</v>
      </c>
      <c r="L1989" s="12">
        <v>72.4588781105019</v>
      </c>
      <c r="M1989" s="12">
        <v>626.9936753119264</v>
      </c>
    </row>
    <row r="1990" spans="1:13">
      <c r="A1990" t="s">
        <v>2667</v>
      </c>
      <c r="B1990">
        <v>3515707</v>
      </c>
      <c r="C1990" t="s">
        <v>226</v>
      </c>
      <c r="D1990">
        <v>2023</v>
      </c>
      <c r="E1990" t="s">
        <v>34</v>
      </c>
      <c r="F1990" s="6">
        <v>3412.61784608916</v>
      </c>
      <c r="G1990" s="12">
        <v>71.27122297395246</v>
      </c>
      <c r="H1990" s="6">
        <v>597.5573470671244</v>
      </c>
      <c r="I1990" s="6">
        <v>1195.065242552739</v>
      </c>
      <c r="J1990" s="6">
        <v>33191.5282537671</v>
      </c>
      <c r="K1990" s="12">
        <v>6.1</v>
      </c>
      <c r="L1990" s="12">
        <v>75.91369440774989</v>
      </c>
      <c r="M1990" s="12">
        <v>622.4956213051237</v>
      </c>
    </row>
    <row r="1991" spans="1:13">
      <c r="A1991" t="s">
        <v>2668</v>
      </c>
      <c r="B1991">
        <v>3515707</v>
      </c>
      <c r="C1991" t="s">
        <v>226</v>
      </c>
      <c r="D1991">
        <v>2024</v>
      </c>
      <c r="E1991" t="s">
        <v>34</v>
      </c>
      <c r="F1991" s="6">
        <v>3691.345723231168</v>
      </c>
      <c r="G1991" s="12">
        <v>70.4940370695569</v>
      </c>
      <c r="H1991" s="6">
        <v>639.5761550945624</v>
      </c>
      <c r="I1991" s="6">
        <v>1248.004046437811</v>
      </c>
      <c r="J1991" s="8" t="s">
        <v>680</v>
      </c>
      <c r="K1991" s="8" t="s">
        <v>680</v>
      </c>
      <c r="L1991" s="12">
        <v>77.30032695002335</v>
      </c>
      <c r="M1991" s="12">
        <v>685.1949758376159</v>
      </c>
    </row>
    <row r="1992" spans="1:13">
      <c r="A1992" t="s">
        <v>2669</v>
      </c>
      <c r="B1992">
        <v>3515707</v>
      </c>
      <c r="C1992" t="s">
        <v>226</v>
      </c>
      <c r="D1992">
        <v>2025</v>
      </c>
      <c r="E1992" t="s">
        <v>34</v>
      </c>
      <c r="F1992" s="6">
        <v>3860.719792898932</v>
      </c>
      <c r="G1992" s="12">
        <v>69.31323961165238</v>
      </c>
      <c r="H1992" s="6">
        <v>748.9558555655061</v>
      </c>
      <c r="I1992" s="6">
        <v>1270.2377367961</v>
      </c>
      <c r="J1992" s="8" t="s">
        <v>680</v>
      </c>
      <c r="K1992" s="8" t="s">
        <v>680</v>
      </c>
      <c r="L1992" s="8" t="s">
        <v>680</v>
      </c>
      <c r="M1992" s="12">
        <v>719.9431662599999</v>
      </c>
    </row>
    <row r="1993" spans="1:13">
      <c r="A1993" t="s">
        <v>2670</v>
      </c>
      <c r="B1993">
        <v>3515806</v>
      </c>
      <c r="C1993" t="s">
        <v>227</v>
      </c>
      <c r="D1993">
        <v>2015</v>
      </c>
      <c r="E1993" t="s">
        <v>11</v>
      </c>
      <c r="F1993" s="6">
        <v>12836.18549060531</v>
      </c>
      <c r="G1993" s="12">
        <v>96.19927007435854</v>
      </c>
      <c r="H1993" s="6">
        <v>2321.992825512955</v>
      </c>
      <c r="I1993" s="6">
        <v>2545.198712178717</v>
      </c>
      <c r="J1993" s="6">
        <v>33448.50638821367</v>
      </c>
      <c r="K1993" s="8" t="s">
        <v>680</v>
      </c>
      <c r="L1993" s="8" t="s">
        <v>680</v>
      </c>
      <c r="M1993" s="12">
        <v>20.97432709164907</v>
      </c>
    </row>
    <row r="1994" spans="1:13">
      <c r="A1994" t="s">
        <v>2671</v>
      </c>
      <c r="B1994">
        <v>3515806</v>
      </c>
      <c r="C1994" t="s">
        <v>227</v>
      </c>
      <c r="D1994">
        <v>2016</v>
      </c>
      <c r="E1994" t="s">
        <v>11</v>
      </c>
      <c r="F1994" s="6">
        <v>12782.19384571126</v>
      </c>
      <c r="G1994" s="12">
        <v>98.09645224513901</v>
      </c>
      <c r="H1994" s="6">
        <v>2423.340489114308</v>
      </c>
      <c r="I1994" s="6">
        <v>2437.516499792133</v>
      </c>
      <c r="J1994" s="6">
        <v>35093.13075670126</v>
      </c>
      <c r="K1994" s="8" t="s">
        <v>680</v>
      </c>
      <c r="L1994" s="12">
        <v>75</v>
      </c>
      <c r="M1994" s="12">
        <v>20.47707454082943</v>
      </c>
    </row>
    <row r="1995" spans="1:13">
      <c r="A1995" t="s">
        <v>2672</v>
      </c>
      <c r="B1995">
        <v>3515806</v>
      </c>
      <c r="C1995" t="s">
        <v>227</v>
      </c>
      <c r="D1995">
        <v>2017</v>
      </c>
      <c r="E1995" t="s">
        <v>11</v>
      </c>
      <c r="F1995" s="6">
        <v>10773.80638480072</v>
      </c>
      <c r="G1995" s="12">
        <v>96.74695857867199</v>
      </c>
      <c r="H1995" s="6">
        <v>2328.656206188131</v>
      </c>
      <c r="I1995" s="6">
        <v>2787.937580549451</v>
      </c>
      <c r="J1995" s="6">
        <v>37810.22484231613</v>
      </c>
      <c r="K1995" s="12">
        <v>5.7</v>
      </c>
      <c r="L1995" s="12">
        <v>66.66666666666667</v>
      </c>
      <c r="M1995" s="12">
        <v>16.92564983052194</v>
      </c>
    </row>
    <row r="1996" spans="1:13">
      <c r="A1996" t="s">
        <v>2673</v>
      </c>
      <c r="B1996">
        <v>3515806</v>
      </c>
      <c r="C1996" t="s">
        <v>227</v>
      </c>
      <c r="D1996">
        <v>2018</v>
      </c>
      <c r="E1996" t="s">
        <v>11</v>
      </c>
      <c r="F1996" s="6">
        <v>12856.55356910528</v>
      </c>
      <c r="G1996" s="12">
        <v>97.36306139513107</v>
      </c>
      <c r="H1996" s="6">
        <v>3127.482411801666</v>
      </c>
      <c r="I1996" s="6">
        <v>2440.014537471674</v>
      </c>
      <c r="J1996" s="6">
        <v>36782.49603382523</v>
      </c>
      <c r="K1996" s="8" t="s">
        <v>680</v>
      </c>
      <c r="L1996" s="8" t="s">
        <v>680</v>
      </c>
      <c r="M1996" s="12">
        <v>19.27197380008882</v>
      </c>
    </row>
    <row r="1997" spans="1:13">
      <c r="A1997" t="s">
        <v>2674</v>
      </c>
      <c r="B1997">
        <v>3515806</v>
      </c>
      <c r="C1997" t="s">
        <v>227</v>
      </c>
      <c r="D1997">
        <v>2019</v>
      </c>
      <c r="E1997" t="s">
        <v>11</v>
      </c>
      <c r="F1997" s="6">
        <v>12829.05852270137</v>
      </c>
      <c r="G1997" s="12">
        <v>97.19694212597395</v>
      </c>
      <c r="H1997" s="6">
        <v>3266.78023412939</v>
      </c>
      <c r="I1997" s="6">
        <v>2886.414962143082</v>
      </c>
      <c r="J1997" s="6">
        <v>33842.55459262121</v>
      </c>
      <c r="K1997" s="12">
        <v>6.7</v>
      </c>
      <c r="L1997" s="8" t="s">
        <v>680</v>
      </c>
      <c r="M1997" s="12">
        <v>18.78174167723481</v>
      </c>
    </row>
    <row r="1998" spans="1:13">
      <c r="A1998" t="s">
        <v>2675</v>
      </c>
      <c r="B1998">
        <v>3515806</v>
      </c>
      <c r="C1998" t="s">
        <v>227</v>
      </c>
      <c r="D1998">
        <v>2020</v>
      </c>
      <c r="E1998" t="s">
        <v>11</v>
      </c>
      <c r="F1998" s="6">
        <v>13864.20887985763</v>
      </c>
      <c r="G1998" s="12">
        <v>93.29313720017376</v>
      </c>
      <c r="H1998" s="6">
        <v>2831.415297570581</v>
      </c>
      <c r="I1998" s="6">
        <v>2621.657878865224</v>
      </c>
      <c r="J1998" s="6">
        <v>37574.82287135725</v>
      </c>
      <c r="K1998" s="8" t="s">
        <v>680</v>
      </c>
      <c r="L1998" s="8" t="s">
        <v>680</v>
      </c>
      <c r="M1998" s="12">
        <v>19.82581869819641</v>
      </c>
    </row>
    <row r="1999" spans="1:13">
      <c r="A1999" t="s">
        <v>2676</v>
      </c>
      <c r="B1999">
        <v>3515806</v>
      </c>
      <c r="C1999" t="s">
        <v>227</v>
      </c>
      <c r="D1999">
        <v>2021</v>
      </c>
      <c r="E1999" t="s">
        <v>11</v>
      </c>
      <c r="F1999" s="6">
        <v>15515.23331471603</v>
      </c>
      <c r="G1999" s="12">
        <v>93.50095198252914</v>
      </c>
      <c r="H1999" s="6">
        <v>3054.24632664606</v>
      </c>
      <c r="I1999" s="6">
        <v>2655.957786890203</v>
      </c>
      <c r="J1999" s="6">
        <v>37803.56620742338</v>
      </c>
      <c r="K1999" s="8" t="s">
        <v>680</v>
      </c>
      <c r="L1999" s="8" t="s">
        <v>680</v>
      </c>
      <c r="M1999" s="12">
        <v>21.6747809406583</v>
      </c>
    </row>
    <row r="2000" spans="1:13">
      <c r="A2000" t="s">
        <v>2677</v>
      </c>
      <c r="B2000">
        <v>3515806</v>
      </c>
      <c r="C2000" t="s">
        <v>227</v>
      </c>
      <c r="D2000">
        <v>2022</v>
      </c>
      <c r="E2000" t="s">
        <v>11</v>
      </c>
      <c r="F2000" s="6">
        <v>16056.77554541623</v>
      </c>
      <c r="G2000" s="12">
        <v>93.0275237081361</v>
      </c>
      <c r="H2000" s="6">
        <v>3242.330949453477</v>
      </c>
      <c r="I2000" s="6">
        <v>2614.059721441415</v>
      </c>
      <c r="J2000" s="6">
        <v>36619.40760918871</v>
      </c>
      <c r="K2000" s="8" t="s">
        <v>680</v>
      </c>
      <c r="L2000" s="8" t="s">
        <v>680</v>
      </c>
      <c r="M2000" s="12">
        <v>23.87642523603393</v>
      </c>
    </row>
    <row r="2001" spans="1:13">
      <c r="A2001" t="s">
        <v>2678</v>
      </c>
      <c r="B2001">
        <v>3515806</v>
      </c>
      <c r="C2001" t="s">
        <v>227</v>
      </c>
      <c r="D2001">
        <v>2023</v>
      </c>
      <c r="E2001" t="s">
        <v>11</v>
      </c>
      <c r="F2001" s="6">
        <v>16352.95478163194</v>
      </c>
      <c r="G2001" s="12">
        <v>92.26488005903494</v>
      </c>
      <c r="H2001" s="6">
        <v>4419.061325693706</v>
      </c>
      <c r="I2001" s="6">
        <v>3183.539106331277</v>
      </c>
      <c r="J2001" s="6">
        <v>48318.91321001328</v>
      </c>
      <c r="K2001" s="12">
        <v>6.2</v>
      </c>
      <c r="L2001" s="8" t="s">
        <v>680</v>
      </c>
      <c r="M2001" s="12">
        <v>24.35772614724077</v>
      </c>
    </row>
    <row r="2002" spans="1:13">
      <c r="A2002" t="s">
        <v>2679</v>
      </c>
      <c r="B2002">
        <v>3515806</v>
      </c>
      <c r="C2002" t="s">
        <v>227</v>
      </c>
      <c r="D2002">
        <v>2024</v>
      </c>
      <c r="E2002" t="s">
        <v>11</v>
      </c>
      <c r="F2002" s="6">
        <v>17704.84640861089</v>
      </c>
      <c r="G2002" s="12">
        <v>92.24032585281753</v>
      </c>
      <c r="H2002" s="6">
        <v>3971.462778443345</v>
      </c>
      <c r="I2002" s="6">
        <v>3254.715599547137</v>
      </c>
      <c r="J2002" s="8" t="s">
        <v>680</v>
      </c>
      <c r="K2002" s="8" t="s">
        <v>680</v>
      </c>
      <c r="L2002" s="8" t="s">
        <v>680</v>
      </c>
      <c r="M2002" s="12">
        <v>26.41563084164745</v>
      </c>
    </row>
    <row r="2003" spans="1:13">
      <c r="A2003" t="s">
        <v>2680</v>
      </c>
      <c r="B2003">
        <v>3515806</v>
      </c>
      <c r="C2003" t="s">
        <v>227</v>
      </c>
      <c r="D2003">
        <v>2025</v>
      </c>
      <c r="E2003" t="s">
        <v>11</v>
      </c>
      <c r="F2003" s="6">
        <v>17766.29453809845</v>
      </c>
      <c r="G2003" s="12">
        <v>93.8537600392557</v>
      </c>
      <c r="H2003" s="6">
        <v>4139.613445718139</v>
      </c>
      <c r="I2003" s="6">
        <v>3829.700182063385</v>
      </c>
      <c r="J2003" s="8" t="s">
        <v>680</v>
      </c>
      <c r="K2003" s="8" t="s">
        <v>680</v>
      </c>
      <c r="L2003" s="8" t="s">
        <v>680</v>
      </c>
      <c r="M2003" s="12">
        <v>26.3474148</v>
      </c>
    </row>
    <row r="2004" spans="1:13">
      <c r="A2004" t="s">
        <v>2681</v>
      </c>
      <c r="B2004">
        <v>3515905</v>
      </c>
      <c r="C2004" t="s">
        <v>228</v>
      </c>
      <c r="D2004">
        <v>2015</v>
      </c>
      <c r="E2004" t="s">
        <v>11</v>
      </c>
      <c r="F2004" s="6">
        <v>10158.12142744163</v>
      </c>
      <c r="G2004" s="12">
        <v>74.2090173725508</v>
      </c>
      <c r="H2004" s="6">
        <v>1539.635071970188</v>
      </c>
      <c r="I2004" s="6">
        <v>1912.624086639254</v>
      </c>
      <c r="J2004" s="6">
        <v>28451.17460728527</v>
      </c>
      <c r="K2004" s="12">
        <v>6.6</v>
      </c>
      <c r="L2004" s="12">
        <v>90.90909090909091</v>
      </c>
      <c r="M2004" s="12">
        <v>30.58610361802675</v>
      </c>
    </row>
    <row r="2005" spans="1:13">
      <c r="A2005" t="s">
        <v>2682</v>
      </c>
      <c r="B2005">
        <v>3515905</v>
      </c>
      <c r="C2005" t="s">
        <v>228</v>
      </c>
      <c r="D2005">
        <v>2016</v>
      </c>
      <c r="E2005" t="s">
        <v>11</v>
      </c>
      <c r="F2005" s="6">
        <v>10503.26875170687</v>
      </c>
      <c r="G2005" s="12">
        <v>75.12799066892741</v>
      </c>
      <c r="H2005" s="6">
        <v>1597.750061087534</v>
      </c>
      <c r="I2005" s="6">
        <v>1377.700785790157</v>
      </c>
      <c r="J2005" s="6">
        <v>28226.1586114195</v>
      </c>
      <c r="K2005" s="8" t="s">
        <v>680</v>
      </c>
      <c r="L2005" s="8" t="s">
        <v>680</v>
      </c>
      <c r="M2005" s="12">
        <v>31.46779318011379</v>
      </c>
    </row>
    <row r="2006" spans="1:13">
      <c r="A2006" t="s">
        <v>2683</v>
      </c>
      <c r="B2006">
        <v>3515905</v>
      </c>
      <c r="C2006" t="s">
        <v>228</v>
      </c>
      <c r="D2006">
        <v>2017</v>
      </c>
      <c r="E2006" t="s">
        <v>11</v>
      </c>
      <c r="F2006" s="6">
        <v>8283.600566134206</v>
      </c>
      <c r="G2006" s="12">
        <v>84.47408328035372</v>
      </c>
      <c r="H2006" s="6">
        <v>1797.70584840199</v>
      </c>
      <c r="I2006" s="6">
        <v>1403.622409800075</v>
      </c>
      <c r="J2006" s="6">
        <v>30534.67188709041</v>
      </c>
      <c r="K2006" s="12">
        <v>7.7</v>
      </c>
      <c r="L2006" s="12">
        <v>73.07692307692308</v>
      </c>
      <c r="M2006" s="12">
        <v>24.7016968882122</v>
      </c>
    </row>
    <row r="2007" spans="1:13">
      <c r="A2007" t="s">
        <v>2684</v>
      </c>
      <c r="B2007">
        <v>3515905</v>
      </c>
      <c r="C2007" t="s">
        <v>228</v>
      </c>
      <c r="D2007">
        <v>2018</v>
      </c>
      <c r="E2007" t="s">
        <v>11</v>
      </c>
      <c r="F2007" s="6">
        <v>7883.875064960717</v>
      </c>
      <c r="G2007" s="12">
        <v>89.4493990304198</v>
      </c>
      <c r="H2007" s="6">
        <v>1873.073894478385</v>
      </c>
      <c r="I2007" s="6">
        <v>1526.015570933921</v>
      </c>
      <c r="J2007" s="6">
        <v>31640.20372276524</v>
      </c>
      <c r="K2007" s="8" t="s">
        <v>680</v>
      </c>
      <c r="L2007" s="12">
        <v>88.88888888888889</v>
      </c>
      <c r="M2007" s="12">
        <v>23.13128944059475</v>
      </c>
    </row>
    <row r="2008" spans="1:13">
      <c r="A2008" t="s">
        <v>2685</v>
      </c>
      <c r="B2008">
        <v>3515905</v>
      </c>
      <c r="C2008" t="s">
        <v>228</v>
      </c>
      <c r="D2008">
        <v>2019</v>
      </c>
      <c r="E2008" t="s">
        <v>11</v>
      </c>
      <c r="F2008" s="6">
        <v>10096.67223212396</v>
      </c>
      <c r="G2008" s="12">
        <v>82.74025267419965</v>
      </c>
      <c r="H2008" s="6">
        <v>2006.888893313066</v>
      </c>
      <c r="I2008" s="6">
        <v>1750.836576596736</v>
      </c>
      <c r="J2008" s="6">
        <v>31070.59795399149</v>
      </c>
      <c r="K2008" s="12">
        <v>8.199999999999999</v>
      </c>
      <c r="L2008" s="8" t="s">
        <v>680</v>
      </c>
      <c r="M2008" s="12">
        <v>29.45199290110558</v>
      </c>
    </row>
    <row r="2009" spans="1:13">
      <c r="A2009" t="s">
        <v>2686</v>
      </c>
      <c r="B2009">
        <v>3515905</v>
      </c>
      <c r="C2009" t="s">
        <v>228</v>
      </c>
      <c r="D2009">
        <v>2020</v>
      </c>
      <c r="E2009" t="s">
        <v>11</v>
      </c>
      <c r="F2009" s="6">
        <v>9628.49744588232</v>
      </c>
      <c r="G2009" s="12">
        <v>86.92296181334918</v>
      </c>
      <c r="H2009" s="6">
        <v>2201.739695817305</v>
      </c>
      <c r="I2009" s="6">
        <v>1356.388478432017</v>
      </c>
      <c r="J2009" s="6">
        <v>32424.36380831618</v>
      </c>
      <c r="K2009" s="8" t="s">
        <v>680</v>
      </c>
      <c r="L2009" s="12">
        <v>86.36363636363636</v>
      </c>
      <c r="M2009" s="12">
        <v>27.92264259305873</v>
      </c>
    </row>
    <row r="2010" spans="1:13">
      <c r="A2010" t="s">
        <v>2687</v>
      </c>
      <c r="B2010">
        <v>3515905</v>
      </c>
      <c r="C2010" t="s">
        <v>228</v>
      </c>
      <c r="D2010">
        <v>2021</v>
      </c>
      <c r="E2010" t="s">
        <v>11</v>
      </c>
      <c r="F2010" s="6">
        <v>10375.02136799967</v>
      </c>
      <c r="G2010" s="12">
        <v>86.9121482582903</v>
      </c>
      <c r="H2010" s="6">
        <v>2270.963382300109</v>
      </c>
      <c r="I2010" s="6">
        <v>1623.484813647452</v>
      </c>
      <c r="J2010" s="6">
        <v>35570.02597263164</v>
      </c>
      <c r="K2010" s="12">
        <v>8.300000000000001</v>
      </c>
      <c r="L2010" s="8" t="s">
        <v>680</v>
      </c>
      <c r="M2010" s="12">
        <v>29.92156162531105</v>
      </c>
    </row>
    <row r="2011" spans="1:13">
      <c r="A2011" t="s">
        <v>2688</v>
      </c>
      <c r="B2011">
        <v>3515905</v>
      </c>
      <c r="C2011" t="s">
        <v>228</v>
      </c>
      <c r="D2011">
        <v>2022</v>
      </c>
      <c r="E2011" t="s">
        <v>11</v>
      </c>
      <c r="F2011" s="6">
        <v>12468.3870118145</v>
      </c>
      <c r="G2011" s="12">
        <v>85.41793686615691</v>
      </c>
      <c r="H2011" s="6">
        <v>2517.328310441414</v>
      </c>
      <c r="I2011" s="6">
        <v>2126.734423263733</v>
      </c>
      <c r="J2011" s="6">
        <v>34812.12267313633</v>
      </c>
      <c r="K2011" s="8" t="s">
        <v>680</v>
      </c>
      <c r="L2011" s="8" t="s">
        <v>680</v>
      </c>
      <c r="M2011" s="12">
        <v>34.07610170328902</v>
      </c>
    </row>
    <row r="2012" spans="1:13">
      <c r="A2012" t="s">
        <v>2689</v>
      </c>
      <c r="B2012">
        <v>3515905</v>
      </c>
      <c r="C2012" t="s">
        <v>228</v>
      </c>
      <c r="D2012">
        <v>2023</v>
      </c>
      <c r="E2012" t="s">
        <v>11</v>
      </c>
      <c r="F2012" s="6">
        <v>13045.71463018282</v>
      </c>
      <c r="G2012" s="12">
        <v>86.34273926661061</v>
      </c>
      <c r="H2012" s="6">
        <v>2459.249916817298</v>
      </c>
      <c r="I2012" s="6">
        <v>1897.570212696169</v>
      </c>
      <c r="J2012" s="6">
        <v>52383.95816033852</v>
      </c>
      <c r="K2012" s="12">
        <v>9.300000000000001</v>
      </c>
      <c r="L2012" s="8" t="s">
        <v>680</v>
      </c>
      <c r="M2012" s="12">
        <v>35.80396380253676</v>
      </c>
    </row>
    <row r="2013" spans="1:13">
      <c r="A2013" t="s">
        <v>2690</v>
      </c>
      <c r="B2013">
        <v>3515905</v>
      </c>
      <c r="C2013" t="s">
        <v>228</v>
      </c>
      <c r="D2013">
        <v>2024</v>
      </c>
      <c r="E2013" t="s">
        <v>11</v>
      </c>
      <c r="F2013" s="6">
        <v>15082.35950466612</v>
      </c>
      <c r="G2013" s="12">
        <v>82.85422913902715</v>
      </c>
      <c r="H2013" s="6">
        <v>2757.006967884777</v>
      </c>
      <c r="I2013" s="6">
        <v>2141.833972842087</v>
      </c>
      <c r="J2013" s="8" t="s">
        <v>680</v>
      </c>
      <c r="K2013" s="8" t="s">
        <v>680</v>
      </c>
      <c r="L2013" s="12">
        <v>85.71428571428571</v>
      </c>
      <c r="M2013" s="12">
        <v>41.56698279485983</v>
      </c>
    </row>
    <row r="2014" spans="1:13">
      <c r="A2014" t="s">
        <v>2691</v>
      </c>
      <c r="B2014">
        <v>3515905</v>
      </c>
      <c r="C2014" t="s">
        <v>228</v>
      </c>
      <c r="D2014">
        <v>2025</v>
      </c>
      <c r="E2014" t="s">
        <v>11</v>
      </c>
      <c r="F2014" s="6">
        <v>14806.6270695304</v>
      </c>
      <c r="G2014" s="12">
        <v>88.04330344158983</v>
      </c>
      <c r="H2014" s="6">
        <v>2866.510371314161</v>
      </c>
      <c r="I2014" s="6">
        <v>2250.272864943575</v>
      </c>
      <c r="J2014" s="8" t="s">
        <v>680</v>
      </c>
      <c r="K2014" s="8" t="s">
        <v>680</v>
      </c>
      <c r="L2014" s="8" t="s">
        <v>680</v>
      </c>
      <c r="M2014" s="12">
        <v>40.67380456</v>
      </c>
    </row>
    <row r="2015" spans="1:13">
      <c r="A2015" t="s">
        <v>2692</v>
      </c>
      <c r="B2015">
        <v>3516002</v>
      </c>
      <c r="C2015" t="s">
        <v>230</v>
      </c>
      <c r="D2015">
        <v>2015</v>
      </c>
      <c r="E2015" t="s">
        <v>25</v>
      </c>
      <c r="F2015" s="6">
        <v>3481.7530813796</v>
      </c>
      <c r="G2015" s="12">
        <v>90.79289828589367</v>
      </c>
      <c r="H2015" s="6">
        <v>1061.269644183468</v>
      </c>
      <c r="I2015" s="6">
        <v>1050.442472294163</v>
      </c>
      <c r="J2015" s="6">
        <v>21778.26590834786</v>
      </c>
      <c r="K2015" s="12">
        <v>6.7</v>
      </c>
      <c r="L2015" s="12">
        <v>93.54838709677419</v>
      </c>
      <c r="M2015" s="12">
        <v>48.74454313931439</v>
      </c>
    </row>
    <row r="2016" spans="1:13">
      <c r="A2016" t="s">
        <v>2693</v>
      </c>
      <c r="B2016">
        <v>3516002</v>
      </c>
      <c r="C2016" t="s">
        <v>230</v>
      </c>
      <c r="D2016">
        <v>2016</v>
      </c>
      <c r="E2016" t="s">
        <v>25</v>
      </c>
      <c r="F2016" s="6">
        <v>3433.835167718556</v>
      </c>
      <c r="G2016" s="12">
        <v>89.38101932102562</v>
      </c>
      <c r="H2016" s="6">
        <v>1071.181392617995</v>
      </c>
      <c r="I2016" s="6">
        <v>869.9397812982872</v>
      </c>
      <c r="J2016" s="6">
        <v>20459.13949044286</v>
      </c>
      <c r="K2016" s="8" t="s">
        <v>680</v>
      </c>
      <c r="L2016" s="12">
        <v>83.33333333333333</v>
      </c>
      <c r="M2016" s="12">
        <v>48.56473077704354</v>
      </c>
    </row>
    <row r="2017" spans="1:13">
      <c r="A2017" t="s">
        <v>2694</v>
      </c>
      <c r="B2017">
        <v>3516002</v>
      </c>
      <c r="C2017" t="s">
        <v>230</v>
      </c>
      <c r="D2017">
        <v>2017</v>
      </c>
      <c r="E2017" t="s">
        <v>25</v>
      </c>
      <c r="F2017" s="6">
        <v>3269.823804154934</v>
      </c>
      <c r="G2017" s="12">
        <v>88.4823635592272</v>
      </c>
      <c r="H2017" s="6">
        <v>942.3065326436398</v>
      </c>
      <c r="I2017" s="6">
        <v>831.6038865419307</v>
      </c>
      <c r="J2017" s="6">
        <v>20679.27267749873</v>
      </c>
      <c r="K2017" s="12">
        <v>6.2</v>
      </c>
      <c r="L2017" s="12">
        <v>85.38461538461539</v>
      </c>
      <c r="M2017" s="12">
        <v>46.69962357094077</v>
      </c>
    </row>
    <row r="2018" spans="1:13">
      <c r="A2018" t="s">
        <v>2695</v>
      </c>
      <c r="B2018">
        <v>3516002</v>
      </c>
      <c r="C2018" t="s">
        <v>230</v>
      </c>
      <c r="D2018">
        <v>2018</v>
      </c>
      <c r="E2018" t="s">
        <v>25</v>
      </c>
      <c r="F2018" s="6">
        <v>3217.411651436906</v>
      </c>
      <c r="G2018" s="12">
        <v>89.37047210902847</v>
      </c>
      <c r="H2018" s="6">
        <v>1016.87931607916</v>
      </c>
      <c r="I2018" s="6">
        <v>938.0828171093226</v>
      </c>
      <c r="J2018" s="6">
        <v>19762.74314463681</v>
      </c>
      <c r="K2018" s="8" t="s">
        <v>680</v>
      </c>
      <c r="L2018" s="12">
        <v>95.78947368421052</v>
      </c>
      <c r="M2018" s="12">
        <v>46.60742518271502</v>
      </c>
    </row>
    <row r="2019" spans="1:13">
      <c r="A2019" t="s">
        <v>2696</v>
      </c>
      <c r="B2019">
        <v>3516002</v>
      </c>
      <c r="C2019" t="s">
        <v>230</v>
      </c>
      <c r="D2019">
        <v>2019</v>
      </c>
      <c r="E2019" t="s">
        <v>25</v>
      </c>
      <c r="F2019" s="6">
        <v>3463.430096122945</v>
      </c>
      <c r="G2019" s="12">
        <v>87.21348859062451</v>
      </c>
      <c r="H2019" s="6">
        <v>1023.233838177352</v>
      </c>
      <c r="I2019" s="6">
        <v>874.9789249030215</v>
      </c>
      <c r="J2019" s="6">
        <v>20346.47171536935</v>
      </c>
      <c r="K2019" s="12">
        <v>6.8</v>
      </c>
      <c r="L2019" s="12">
        <v>96.42857142857143</v>
      </c>
      <c r="M2019" s="12">
        <v>50.70461660723991</v>
      </c>
    </row>
    <row r="2020" spans="1:13">
      <c r="A2020" t="s">
        <v>2697</v>
      </c>
      <c r="B2020">
        <v>3516002</v>
      </c>
      <c r="C2020" t="s">
        <v>230</v>
      </c>
      <c r="D2020">
        <v>2020</v>
      </c>
      <c r="E2020" t="s">
        <v>25</v>
      </c>
      <c r="F2020" s="6">
        <v>3482.226368312493</v>
      </c>
      <c r="G2020" s="12">
        <v>86.2400164966725</v>
      </c>
      <c r="H2020" s="6">
        <v>1057.44271087719</v>
      </c>
      <c r="I2020" s="6">
        <v>776.6917798681603</v>
      </c>
      <c r="J2020" s="6">
        <v>22655.87925421969</v>
      </c>
      <c r="K2020" s="8" t="s">
        <v>680</v>
      </c>
      <c r="L2020" s="12">
        <v>86.95652173913044</v>
      </c>
      <c r="M2020" s="12">
        <v>51.50212798734178</v>
      </c>
    </row>
    <row r="2021" spans="1:13">
      <c r="A2021" t="s">
        <v>2698</v>
      </c>
      <c r="B2021">
        <v>3516002</v>
      </c>
      <c r="C2021" t="s">
        <v>230</v>
      </c>
      <c r="D2021">
        <v>2021</v>
      </c>
      <c r="E2021" t="s">
        <v>25</v>
      </c>
      <c r="F2021" s="6">
        <v>3505.820663517313</v>
      </c>
      <c r="G2021" s="12">
        <v>88.12436035972829</v>
      </c>
      <c r="H2021" s="6">
        <v>1046.403762506439</v>
      </c>
      <c r="I2021" s="6">
        <v>845.4954174095208</v>
      </c>
      <c r="J2021" s="6">
        <v>22213.68941535579</v>
      </c>
      <c r="K2021" s="12">
        <v>6.4</v>
      </c>
      <c r="L2021" s="12">
        <v>85.3932584269663</v>
      </c>
      <c r="M2021" s="12">
        <v>52.36293743029459</v>
      </c>
    </row>
    <row r="2022" spans="1:13">
      <c r="A2022" t="s">
        <v>2699</v>
      </c>
      <c r="B2022">
        <v>3516002</v>
      </c>
      <c r="C2022" t="s">
        <v>230</v>
      </c>
      <c r="D2022">
        <v>2022</v>
      </c>
      <c r="E2022" t="s">
        <v>25</v>
      </c>
      <c r="F2022" s="6">
        <v>4517.846973169253</v>
      </c>
      <c r="G2022" s="12">
        <v>88.53140073224093</v>
      </c>
      <c r="H2022" s="6">
        <v>1363.580918829821</v>
      </c>
      <c r="I2022" s="6">
        <v>1213.508668325589</v>
      </c>
      <c r="J2022" s="6">
        <v>25638.91065531763</v>
      </c>
      <c r="K2022" s="8" t="s">
        <v>680</v>
      </c>
      <c r="L2022" s="12">
        <v>88.76404494382022</v>
      </c>
      <c r="M2022" s="12">
        <v>58.54226107832718</v>
      </c>
    </row>
    <row r="2023" spans="1:13">
      <c r="A2023" t="s">
        <v>2700</v>
      </c>
      <c r="B2023">
        <v>3516002</v>
      </c>
      <c r="C2023" t="s">
        <v>230</v>
      </c>
      <c r="D2023">
        <v>2023</v>
      </c>
      <c r="E2023" t="s">
        <v>25</v>
      </c>
      <c r="F2023" s="6">
        <v>4510.711917767691</v>
      </c>
      <c r="G2023" s="12">
        <v>88.33341903140899</v>
      </c>
      <c r="H2023" s="6">
        <v>1474.838522551548</v>
      </c>
      <c r="I2023" s="6">
        <v>1366.245801400081</v>
      </c>
      <c r="J2023" s="6">
        <v>30343.11900445776</v>
      </c>
      <c r="K2023" s="12">
        <v>6</v>
      </c>
      <c r="L2023" s="12">
        <v>82.56880733944953</v>
      </c>
      <c r="M2023" s="12">
        <v>58.930195849676</v>
      </c>
    </row>
    <row r="2024" spans="1:13">
      <c r="A2024" t="s">
        <v>2701</v>
      </c>
      <c r="B2024">
        <v>3516002</v>
      </c>
      <c r="C2024" t="s">
        <v>230</v>
      </c>
      <c r="D2024">
        <v>2024</v>
      </c>
      <c r="E2024" t="s">
        <v>25</v>
      </c>
      <c r="F2024" s="6">
        <v>4815.33435637564</v>
      </c>
      <c r="G2024" s="12">
        <v>86.37501521440738</v>
      </c>
      <c r="H2024" s="6">
        <v>1408.239884092475</v>
      </c>
      <c r="I2024" s="6">
        <v>1260.602257188783</v>
      </c>
      <c r="J2024" s="8" t="s">
        <v>680</v>
      </c>
      <c r="K2024" s="8" t="s">
        <v>680</v>
      </c>
      <c r="L2024" s="12">
        <v>83.9080459770115</v>
      </c>
      <c r="M2024" s="12">
        <v>63.42276880782355</v>
      </c>
    </row>
    <row r="2025" spans="1:13">
      <c r="A2025" t="s">
        <v>2702</v>
      </c>
      <c r="B2025">
        <v>3516002</v>
      </c>
      <c r="C2025" t="s">
        <v>230</v>
      </c>
      <c r="D2025">
        <v>2025</v>
      </c>
      <c r="E2025" t="s">
        <v>25</v>
      </c>
      <c r="F2025" s="6">
        <v>4850.598381024667</v>
      </c>
      <c r="G2025" s="12">
        <v>88.39284394969499</v>
      </c>
      <c r="H2025" s="6">
        <v>1545.834565464896</v>
      </c>
      <c r="I2025" s="6">
        <v>1300.01180341556</v>
      </c>
      <c r="J2025" s="8" t="s">
        <v>680</v>
      </c>
      <c r="K2025" s="8" t="s">
        <v>680</v>
      </c>
      <c r="L2025" s="8" t="s">
        <v>680</v>
      </c>
      <c r="M2025" s="12">
        <v>63.90663366999999</v>
      </c>
    </row>
    <row r="2026" spans="1:13">
      <c r="A2026" t="s">
        <v>2703</v>
      </c>
      <c r="B2026">
        <v>3516101</v>
      </c>
      <c r="C2026" t="s">
        <v>229</v>
      </c>
      <c r="D2026">
        <v>2015</v>
      </c>
      <c r="E2026" t="s">
        <v>11</v>
      </c>
      <c r="F2026" s="6">
        <v>9786.276663949049</v>
      </c>
      <c r="G2026" s="12">
        <v>86.19529960837404</v>
      </c>
      <c r="H2026" s="6">
        <v>2574.910321270236</v>
      </c>
      <c r="I2026" s="6">
        <v>2361.965011059031</v>
      </c>
      <c r="J2026" s="6">
        <v>69289.4757154402</v>
      </c>
      <c r="K2026" s="8" t="s">
        <v>680</v>
      </c>
      <c r="L2026" s="12">
        <v>65</v>
      </c>
      <c r="M2026" s="12">
        <v>27.39178838239339</v>
      </c>
    </row>
    <row r="2027" spans="1:13">
      <c r="A2027" t="s">
        <v>2704</v>
      </c>
      <c r="B2027">
        <v>3516101</v>
      </c>
      <c r="C2027" t="s">
        <v>229</v>
      </c>
      <c r="D2027">
        <v>2016</v>
      </c>
      <c r="E2027" t="s">
        <v>11</v>
      </c>
      <c r="F2027" s="6">
        <v>9005.119211291361</v>
      </c>
      <c r="G2027" s="12">
        <v>87.55955481862063</v>
      </c>
      <c r="H2027" s="6">
        <v>2410.516632904127</v>
      </c>
      <c r="I2027" s="6">
        <v>2022.205661467312</v>
      </c>
      <c r="J2027" s="6">
        <v>116230.6877623305</v>
      </c>
      <c r="K2027" s="8" t="s">
        <v>680</v>
      </c>
      <c r="L2027" s="12">
        <v>85.29411764705883</v>
      </c>
      <c r="M2027" s="12">
        <v>25.01622116896741</v>
      </c>
    </row>
    <row r="2028" spans="1:13">
      <c r="A2028" t="s">
        <v>2705</v>
      </c>
      <c r="B2028">
        <v>3516101</v>
      </c>
      <c r="C2028" t="s">
        <v>229</v>
      </c>
      <c r="D2028">
        <v>2017</v>
      </c>
      <c r="E2028" t="s">
        <v>11</v>
      </c>
      <c r="F2028" s="6">
        <v>8801.451515917481</v>
      </c>
      <c r="G2028" s="12">
        <v>87.28193422600646</v>
      </c>
      <c r="H2028" s="6">
        <v>2086.374365904645</v>
      </c>
      <c r="I2028" s="6">
        <v>1942.545291614755</v>
      </c>
      <c r="J2028" s="6">
        <v>64846.66653985684</v>
      </c>
      <c r="K2028" s="8" t="s">
        <v>680</v>
      </c>
      <c r="L2028" s="12">
        <v>75.75757575757575</v>
      </c>
      <c r="M2028" s="12">
        <v>24.27440328090041</v>
      </c>
    </row>
    <row r="2029" spans="1:13">
      <c r="A2029" t="s">
        <v>2706</v>
      </c>
      <c r="B2029">
        <v>3516101</v>
      </c>
      <c r="C2029" t="s">
        <v>229</v>
      </c>
      <c r="D2029">
        <v>2018</v>
      </c>
      <c r="E2029" t="s">
        <v>11</v>
      </c>
      <c r="F2029" s="6">
        <v>10446.52220328927</v>
      </c>
      <c r="G2029" s="12">
        <v>86.02836509597661</v>
      </c>
      <c r="H2029" s="6">
        <v>2367.069014637384</v>
      </c>
      <c r="I2029" s="6">
        <v>2149.688298478646</v>
      </c>
      <c r="J2029" s="6">
        <v>72226.09065854536</v>
      </c>
      <c r="K2029" s="8" t="s">
        <v>680</v>
      </c>
      <c r="L2029" s="12">
        <v>80.95238095238095</v>
      </c>
      <c r="M2029" s="12">
        <v>28.19516342667773</v>
      </c>
    </row>
    <row r="2030" spans="1:13">
      <c r="A2030" t="s">
        <v>2707</v>
      </c>
      <c r="B2030">
        <v>3516101</v>
      </c>
      <c r="C2030" t="s">
        <v>229</v>
      </c>
      <c r="D2030">
        <v>2019</v>
      </c>
      <c r="E2030" t="s">
        <v>11</v>
      </c>
      <c r="F2030" s="6">
        <v>10771.35139647568</v>
      </c>
      <c r="G2030" s="12">
        <v>90.64117438635601</v>
      </c>
      <c r="H2030" s="6">
        <v>2688.410267074455</v>
      </c>
      <c r="I2030" s="6">
        <v>2256.573013731286</v>
      </c>
      <c r="J2030" s="6">
        <v>75256.86939757429</v>
      </c>
      <c r="K2030" s="8" t="s">
        <v>680</v>
      </c>
      <c r="L2030" s="12">
        <v>70.96774193548387</v>
      </c>
      <c r="M2030" s="12">
        <v>28.82413633696892</v>
      </c>
    </row>
    <row r="2031" spans="1:13">
      <c r="A2031" t="s">
        <v>2708</v>
      </c>
      <c r="B2031">
        <v>3516101</v>
      </c>
      <c r="C2031" t="s">
        <v>229</v>
      </c>
      <c r="D2031">
        <v>2020</v>
      </c>
      <c r="E2031" t="s">
        <v>11</v>
      </c>
      <c r="F2031" s="6">
        <v>10438.3199076264</v>
      </c>
      <c r="G2031" s="12">
        <v>90.93302846126838</v>
      </c>
      <c r="H2031" s="6">
        <v>2922.481494542867</v>
      </c>
      <c r="I2031" s="6">
        <v>1814.368255472006</v>
      </c>
      <c r="J2031" s="6">
        <v>84946.93912524903</v>
      </c>
      <c r="K2031" s="8" t="s">
        <v>680</v>
      </c>
      <c r="L2031" s="12">
        <v>83.87096774193549</v>
      </c>
      <c r="M2031" s="12">
        <v>27.69286271493283</v>
      </c>
    </row>
    <row r="2032" spans="1:13">
      <c r="A2032" t="s">
        <v>2709</v>
      </c>
      <c r="B2032">
        <v>3516101</v>
      </c>
      <c r="C2032" t="s">
        <v>229</v>
      </c>
      <c r="D2032">
        <v>2021</v>
      </c>
      <c r="E2032" t="s">
        <v>11</v>
      </c>
      <c r="F2032" s="6">
        <v>12297.43118503484</v>
      </c>
      <c r="G2032" s="12">
        <v>91.50411419878495</v>
      </c>
      <c r="H2032" s="6">
        <v>2983.800222687869</v>
      </c>
      <c r="I2032" s="6">
        <v>2172.084289195652</v>
      </c>
      <c r="J2032" s="6">
        <v>81874.48621093253</v>
      </c>
      <c r="K2032" s="8" t="s">
        <v>680</v>
      </c>
      <c r="L2032" s="12">
        <v>72.72727272727273</v>
      </c>
      <c r="M2032" s="12">
        <v>32.35454144782666</v>
      </c>
    </row>
    <row r="2033" spans="1:13">
      <c r="A2033" t="s">
        <v>2710</v>
      </c>
      <c r="B2033">
        <v>3516101</v>
      </c>
      <c r="C2033" t="s">
        <v>229</v>
      </c>
      <c r="D2033">
        <v>2022</v>
      </c>
      <c r="E2033" t="s">
        <v>11</v>
      </c>
      <c r="F2033" s="6">
        <v>9307.038635595003</v>
      </c>
      <c r="G2033" s="12">
        <v>89.70229358997175</v>
      </c>
      <c r="H2033" s="6">
        <v>2557.249592891886</v>
      </c>
      <c r="I2033" s="6">
        <v>1709.017106519918</v>
      </c>
      <c r="J2033" s="6">
        <v>58452.58938444636</v>
      </c>
      <c r="K2033" s="8" t="s">
        <v>680</v>
      </c>
      <c r="L2033" s="12">
        <v>80</v>
      </c>
      <c r="M2033" s="12">
        <v>35.84140578567636</v>
      </c>
    </row>
    <row r="2034" spans="1:13">
      <c r="A2034" t="s">
        <v>2711</v>
      </c>
      <c r="B2034">
        <v>3516101</v>
      </c>
      <c r="C2034" t="s">
        <v>229</v>
      </c>
      <c r="D2034">
        <v>2023</v>
      </c>
      <c r="E2034" t="s">
        <v>11</v>
      </c>
      <c r="F2034" s="6">
        <v>9813.51646346596</v>
      </c>
      <c r="G2034" s="12">
        <v>84.87728124000783</v>
      </c>
      <c r="H2034" s="6">
        <v>2592.059017262436</v>
      </c>
      <c r="I2034" s="6">
        <v>1918.265009320002</v>
      </c>
      <c r="J2034" s="6">
        <v>60454.10470153335</v>
      </c>
      <c r="K2034" s="8" t="s">
        <v>680</v>
      </c>
      <c r="L2034" s="12">
        <v>86.20689655172414</v>
      </c>
      <c r="M2034" s="12">
        <v>38.4591710203231</v>
      </c>
    </row>
    <row r="2035" spans="1:13">
      <c r="A2035" t="s">
        <v>2712</v>
      </c>
      <c r="B2035">
        <v>3516101</v>
      </c>
      <c r="C2035" t="s">
        <v>229</v>
      </c>
      <c r="D2035">
        <v>2024</v>
      </c>
      <c r="E2035" t="s">
        <v>11</v>
      </c>
      <c r="F2035" s="6">
        <v>10614.82739076567</v>
      </c>
      <c r="G2035" s="12">
        <v>86.69689300413056</v>
      </c>
      <c r="H2035" s="6">
        <v>3294.489467984603</v>
      </c>
      <c r="I2035" s="6">
        <v>1997.834799000793</v>
      </c>
      <c r="J2035" s="8" t="s">
        <v>680</v>
      </c>
      <c r="K2035" s="8" t="s">
        <v>680</v>
      </c>
      <c r="L2035" s="8" t="s">
        <v>680</v>
      </c>
      <c r="M2035" s="12">
        <v>42.32131680698275</v>
      </c>
    </row>
    <row r="2036" spans="1:13">
      <c r="A2036" t="s">
        <v>2713</v>
      </c>
      <c r="B2036">
        <v>3516101</v>
      </c>
      <c r="C2036" t="s">
        <v>229</v>
      </c>
      <c r="D2036">
        <v>2025</v>
      </c>
      <c r="E2036" t="s">
        <v>11</v>
      </c>
      <c r="F2036" s="6">
        <v>10445.01755842864</v>
      </c>
      <c r="G2036" s="12">
        <v>88.96934059698495</v>
      </c>
      <c r="H2036" s="6">
        <v>2807.222098458478</v>
      </c>
      <c r="I2036" s="6">
        <v>1955.381889607161</v>
      </c>
      <c r="J2036" s="8" t="s">
        <v>680</v>
      </c>
      <c r="K2036" s="8" t="s">
        <v>680</v>
      </c>
      <c r="L2036" s="8" t="s">
        <v>680</v>
      </c>
      <c r="M2036" s="12">
        <v>42.00986062</v>
      </c>
    </row>
    <row r="2037" spans="1:13">
      <c r="A2037" t="s">
        <v>2714</v>
      </c>
      <c r="B2037">
        <v>3516200</v>
      </c>
      <c r="C2037" t="s">
        <v>186</v>
      </c>
      <c r="D2037">
        <v>2015</v>
      </c>
      <c r="E2037" t="s">
        <v>34</v>
      </c>
      <c r="F2037" s="6">
        <v>2941.467650711978</v>
      </c>
      <c r="G2037" s="12">
        <v>59.64473361811351</v>
      </c>
      <c r="H2037" s="6">
        <v>811.5790863458601</v>
      </c>
      <c r="I2037" s="6">
        <v>1064.751913327796</v>
      </c>
      <c r="J2037" s="6">
        <v>45849.89909347933</v>
      </c>
      <c r="K2037" s="12">
        <v>6.9</v>
      </c>
      <c r="L2037" s="12">
        <v>69.88961569910057</v>
      </c>
      <c r="M2037" s="12">
        <v>1006.311380920376</v>
      </c>
    </row>
    <row r="2038" spans="1:13">
      <c r="A2038" t="s">
        <v>2715</v>
      </c>
      <c r="B2038">
        <v>3516200</v>
      </c>
      <c r="C2038" t="s">
        <v>186</v>
      </c>
      <c r="D2038">
        <v>2016</v>
      </c>
      <c r="E2038" t="s">
        <v>34</v>
      </c>
      <c r="F2038" s="6">
        <v>2817.873690855743</v>
      </c>
      <c r="G2038" s="12">
        <v>61.13475351720611</v>
      </c>
      <c r="H2038" s="6">
        <v>873.9237589027861</v>
      </c>
      <c r="I2038" s="6">
        <v>1082.253255698862</v>
      </c>
      <c r="J2038" s="6">
        <v>40235.34195063067</v>
      </c>
      <c r="K2038" s="8" t="s">
        <v>680</v>
      </c>
      <c r="L2038" s="12">
        <v>73.13705583756345</v>
      </c>
      <c r="M2038" s="12">
        <v>971.3323327327382</v>
      </c>
    </row>
    <row r="2039" spans="1:13">
      <c r="A2039" t="s">
        <v>2716</v>
      </c>
      <c r="B2039">
        <v>3516200</v>
      </c>
      <c r="C2039" t="s">
        <v>186</v>
      </c>
      <c r="D2039">
        <v>2017</v>
      </c>
      <c r="E2039" t="s">
        <v>34</v>
      </c>
      <c r="F2039" s="6">
        <v>2864.933208501648</v>
      </c>
      <c r="G2039" s="12">
        <v>60.84873408477794</v>
      </c>
      <c r="H2039" s="6">
        <v>891.5050161417021</v>
      </c>
      <c r="I2039" s="6">
        <v>1065.372860441473</v>
      </c>
      <c r="J2039" s="6">
        <v>40541.42553563165</v>
      </c>
      <c r="K2039" s="12">
        <v>7.1</v>
      </c>
      <c r="L2039" s="12">
        <v>70.92369477911646</v>
      </c>
      <c r="M2039" s="12">
        <v>994.8108125204868</v>
      </c>
    </row>
    <row r="2040" spans="1:13">
      <c r="A2040" t="s">
        <v>2717</v>
      </c>
      <c r="B2040">
        <v>3516200</v>
      </c>
      <c r="C2040" t="s">
        <v>186</v>
      </c>
      <c r="D2040">
        <v>2018</v>
      </c>
      <c r="E2040" t="s">
        <v>34</v>
      </c>
      <c r="F2040" s="6">
        <v>3000.553473899367</v>
      </c>
      <c r="G2040" s="12">
        <v>60.06937906242645</v>
      </c>
      <c r="H2040" s="6">
        <v>866.272851036177</v>
      </c>
      <c r="I2040" s="6">
        <v>1072.008595186339</v>
      </c>
      <c r="J2040" s="6">
        <v>41424.49550727229</v>
      </c>
      <c r="K2040" s="8" t="s">
        <v>680</v>
      </c>
      <c r="L2040" s="12">
        <v>74.34502216848045</v>
      </c>
      <c r="M2040" s="12">
        <v>1051.393937254338</v>
      </c>
    </row>
    <row r="2041" spans="1:13">
      <c r="A2041" t="s">
        <v>2718</v>
      </c>
      <c r="B2041">
        <v>3516200</v>
      </c>
      <c r="C2041" t="s">
        <v>186</v>
      </c>
      <c r="D2041">
        <v>2019</v>
      </c>
      <c r="E2041" t="s">
        <v>34</v>
      </c>
      <c r="F2041" s="6">
        <v>3076.225813801129</v>
      </c>
      <c r="G2041" s="12">
        <v>60.18787545851488</v>
      </c>
      <c r="H2041" s="6">
        <v>902.7408148590738</v>
      </c>
      <c r="I2041" s="6">
        <v>1140.962637951749</v>
      </c>
      <c r="J2041" s="6">
        <v>40330.3504520682</v>
      </c>
      <c r="K2041" s="12">
        <v>7</v>
      </c>
      <c r="L2041" s="12">
        <v>72.92924935289042</v>
      </c>
      <c r="M2041" s="12">
        <v>1086.482966498979</v>
      </c>
    </row>
    <row r="2042" spans="1:13">
      <c r="A2042" t="s">
        <v>2719</v>
      </c>
      <c r="B2042">
        <v>3516200</v>
      </c>
      <c r="C2042" t="s">
        <v>186</v>
      </c>
      <c r="D2042">
        <v>2020</v>
      </c>
      <c r="E2042" t="s">
        <v>34</v>
      </c>
      <c r="F2042" s="6">
        <v>3170.230294048182</v>
      </c>
      <c r="G2042" s="12">
        <v>63.07380159583777</v>
      </c>
      <c r="H2042" s="6">
        <v>880.8585211327504</v>
      </c>
      <c r="I2042" s="6">
        <v>1007.662820455541</v>
      </c>
      <c r="J2042" s="6">
        <v>37539.21827426791</v>
      </c>
      <c r="K2042" s="8" t="s">
        <v>680</v>
      </c>
      <c r="L2042" s="12">
        <v>72.26985559566786</v>
      </c>
      <c r="M2042" s="12">
        <v>1128.288131882042</v>
      </c>
    </row>
    <row r="2043" spans="1:13">
      <c r="A2043" t="s">
        <v>2720</v>
      </c>
      <c r="B2043">
        <v>3516200</v>
      </c>
      <c r="C2043" t="s">
        <v>186</v>
      </c>
      <c r="D2043">
        <v>2021</v>
      </c>
      <c r="E2043" t="s">
        <v>34</v>
      </c>
      <c r="F2043" s="6">
        <v>3184.790670116534</v>
      </c>
      <c r="G2043" s="12">
        <v>62.18640162003086</v>
      </c>
      <c r="H2043" s="6">
        <v>895.2867007655703</v>
      </c>
      <c r="I2043" s="6">
        <v>1138.867795389946</v>
      </c>
      <c r="J2043" s="6">
        <v>39399.59502822038</v>
      </c>
      <c r="K2043" s="12">
        <v>6.3</v>
      </c>
      <c r="L2043" s="12">
        <v>72.7121858700806</v>
      </c>
      <c r="M2043" s="12">
        <v>1141.871662072912</v>
      </c>
    </row>
    <row r="2044" spans="1:13">
      <c r="A2044" t="s">
        <v>2721</v>
      </c>
      <c r="B2044">
        <v>3516200</v>
      </c>
      <c r="C2044" t="s">
        <v>186</v>
      </c>
      <c r="D2044">
        <v>2022</v>
      </c>
      <c r="E2044" t="s">
        <v>34</v>
      </c>
      <c r="F2044" s="6">
        <v>3540.408254459998</v>
      </c>
      <c r="G2044" s="12">
        <v>60.39233495711531</v>
      </c>
      <c r="H2044" s="6">
        <v>977.7629545709335</v>
      </c>
      <c r="I2044" s="6">
        <v>1430.540957250371</v>
      </c>
      <c r="J2044" s="6">
        <v>42520.77864310132</v>
      </c>
      <c r="K2044" s="8" t="s">
        <v>680</v>
      </c>
      <c r="L2044" s="12">
        <v>71.36083451872925</v>
      </c>
      <c r="M2044" s="12">
        <v>1248.12136439431</v>
      </c>
    </row>
    <row r="2045" spans="1:13">
      <c r="A2045" t="s">
        <v>2722</v>
      </c>
      <c r="B2045">
        <v>3516200</v>
      </c>
      <c r="C2045" t="s">
        <v>186</v>
      </c>
      <c r="D2045">
        <v>2023</v>
      </c>
      <c r="E2045" t="s">
        <v>34</v>
      </c>
      <c r="F2045" s="6">
        <v>3611.569285600304</v>
      </c>
      <c r="G2045" s="12">
        <v>58.65494351754917</v>
      </c>
      <c r="H2045" s="6">
        <v>1094.26403297605</v>
      </c>
      <c r="I2045" s="6">
        <v>1486.452004178582</v>
      </c>
      <c r="J2045" s="6">
        <v>43958.52663196509</v>
      </c>
      <c r="K2045" s="12">
        <v>6.9</v>
      </c>
      <c r="L2045" s="12">
        <v>77.68633905478485</v>
      </c>
      <c r="M2045" s="12">
        <v>1294.507419530217</v>
      </c>
    </row>
    <row r="2046" spans="1:13">
      <c r="A2046" t="s">
        <v>2723</v>
      </c>
      <c r="B2046">
        <v>3516200</v>
      </c>
      <c r="C2046" t="s">
        <v>186</v>
      </c>
      <c r="D2046">
        <v>2024</v>
      </c>
      <c r="E2046" t="s">
        <v>34</v>
      </c>
      <c r="F2046" s="6">
        <v>3883.028121533656</v>
      </c>
      <c r="G2046" s="12">
        <v>59.18857283602097</v>
      </c>
      <c r="H2046" s="6">
        <v>1133.300664539308</v>
      </c>
      <c r="I2046" s="6">
        <v>1478.1236779853</v>
      </c>
      <c r="J2046" s="8" t="s">
        <v>680</v>
      </c>
      <c r="K2046" s="8" t="s">
        <v>680</v>
      </c>
      <c r="L2046" s="12">
        <v>77.56539235412475</v>
      </c>
      <c r="M2046" s="12">
        <v>1414.707518546478</v>
      </c>
    </row>
    <row r="2047" spans="1:13">
      <c r="A2047" t="s">
        <v>2724</v>
      </c>
      <c r="B2047">
        <v>3516200</v>
      </c>
      <c r="C2047" t="s">
        <v>186</v>
      </c>
      <c r="D2047">
        <v>2025</v>
      </c>
      <c r="E2047" t="s">
        <v>34</v>
      </c>
      <c r="F2047" s="6">
        <v>3972.764828478716</v>
      </c>
      <c r="G2047" s="12">
        <v>58.94113710353798</v>
      </c>
      <c r="H2047" s="6">
        <v>1136.608311217147</v>
      </c>
      <c r="I2047" s="6">
        <v>1475.961556988623</v>
      </c>
      <c r="J2047" s="8" t="s">
        <v>680</v>
      </c>
      <c r="K2047" s="8" t="s">
        <v>680</v>
      </c>
      <c r="L2047" s="8" t="s">
        <v>680</v>
      </c>
      <c r="M2047" s="12">
        <v>1452.02170822</v>
      </c>
    </row>
    <row r="2048" spans="1:13">
      <c r="A2048" t="s">
        <v>2725</v>
      </c>
      <c r="B2048">
        <v>3516309</v>
      </c>
      <c r="C2048" t="s">
        <v>231</v>
      </c>
      <c r="D2048">
        <v>2015</v>
      </c>
      <c r="E2048" t="s">
        <v>34</v>
      </c>
      <c r="F2048" s="6">
        <v>2518.228071331122</v>
      </c>
      <c r="G2048" s="12">
        <v>80.53122071183945</v>
      </c>
      <c r="H2048" s="6">
        <v>506.6634099292646</v>
      </c>
      <c r="I2048" s="6">
        <v>1168.469477003164</v>
      </c>
      <c r="J2048" s="6">
        <v>13486.79695575813</v>
      </c>
      <c r="K2048" s="12">
        <v>5.5</v>
      </c>
      <c r="L2048" s="12">
        <v>72.00652528548125</v>
      </c>
      <c r="M2048" s="12">
        <v>423.6742454049619</v>
      </c>
    </row>
    <row r="2049" spans="1:13">
      <c r="A2049" t="s">
        <v>2726</v>
      </c>
      <c r="B2049">
        <v>3516309</v>
      </c>
      <c r="C2049" t="s">
        <v>231</v>
      </c>
      <c r="D2049">
        <v>2016</v>
      </c>
      <c r="E2049" t="s">
        <v>34</v>
      </c>
      <c r="F2049" s="6">
        <v>2547.431166834579</v>
      </c>
      <c r="G2049" s="12">
        <v>79.60705693684172</v>
      </c>
      <c r="H2049" s="6">
        <v>447.2677974725221</v>
      </c>
      <c r="I2049" s="6">
        <v>990.1653735037183</v>
      </c>
      <c r="J2049" s="6">
        <v>12560.37295082836</v>
      </c>
      <c r="K2049" s="8" t="s">
        <v>680</v>
      </c>
      <c r="L2049" s="12">
        <v>75.40756156781131</v>
      </c>
      <c r="M2049" s="12">
        <v>432.915547354202</v>
      </c>
    </row>
    <row r="2050" spans="1:13">
      <c r="A2050" t="s">
        <v>2727</v>
      </c>
      <c r="B2050">
        <v>3516309</v>
      </c>
      <c r="C2050" t="s">
        <v>231</v>
      </c>
      <c r="D2050">
        <v>2017</v>
      </c>
      <c r="E2050" t="s">
        <v>34</v>
      </c>
      <c r="F2050" s="6">
        <v>2428.793982328562</v>
      </c>
      <c r="G2050" s="12">
        <v>79.89192289611481</v>
      </c>
      <c r="H2050" s="6">
        <v>422.3084595470586</v>
      </c>
      <c r="I2050" s="6">
        <v>954.7048188671166</v>
      </c>
      <c r="J2050" s="6">
        <v>12834.54135464456</v>
      </c>
      <c r="K2050" s="12">
        <v>5.8</v>
      </c>
      <c r="L2050" s="12">
        <v>75.05978817902289</v>
      </c>
      <c r="M2050" s="12">
        <v>416.785904955546</v>
      </c>
    </row>
    <row r="2051" spans="1:13">
      <c r="A2051" t="s">
        <v>2728</v>
      </c>
      <c r="B2051">
        <v>3516309</v>
      </c>
      <c r="C2051" t="s">
        <v>231</v>
      </c>
      <c r="D2051">
        <v>2018</v>
      </c>
      <c r="E2051" t="s">
        <v>34</v>
      </c>
      <c r="F2051" s="6">
        <v>2680.814897241717</v>
      </c>
      <c r="G2051" s="12">
        <v>73.20213234572005</v>
      </c>
      <c r="H2051" s="6">
        <v>468.8040425922873</v>
      </c>
      <c r="I2051" s="6">
        <v>976.9941193207952</v>
      </c>
      <c r="J2051" s="6">
        <v>12665.79040673478</v>
      </c>
      <c r="K2051" s="8" t="s">
        <v>680</v>
      </c>
      <c r="L2051" s="12">
        <v>73.42827370614796</v>
      </c>
      <c r="M2051" s="12">
        <v>466.4832386392366</v>
      </c>
    </row>
    <row r="2052" spans="1:13">
      <c r="A2052" t="s">
        <v>2729</v>
      </c>
      <c r="B2052">
        <v>3516309</v>
      </c>
      <c r="C2052" t="s">
        <v>231</v>
      </c>
      <c r="D2052">
        <v>2019</v>
      </c>
      <c r="E2052" t="s">
        <v>34</v>
      </c>
      <c r="F2052" s="6">
        <v>2723.502578968491</v>
      </c>
      <c r="G2052" s="12">
        <v>74.82628245561936</v>
      </c>
      <c r="H2052" s="6">
        <v>470.4192093451646</v>
      </c>
      <c r="I2052" s="6">
        <v>1090.163187520418</v>
      </c>
      <c r="J2052" s="6">
        <v>12654.33925690481</v>
      </c>
      <c r="K2052" s="12">
        <v>6.2</v>
      </c>
      <c r="L2052" s="12">
        <v>75.00881212548467</v>
      </c>
      <c r="M2052" s="12">
        <v>478.9115874961354</v>
      </c>
    </row>
    <row r="2053" spans="1:13">
      <c r="A2053" t="s">
        <v>2730</v>
      </c>
      <c r="B2053">
        <v>3516309</v>
      </c>
      <c r="C2053" t="s">
        <v>231</v>
      </c>
      <c r="D2053">
        <v>2020</v>
      </c>
      <c r="E2053" t="s">
        <v>34</v>
      </c>
      <c r="F2053" s="6">
        <v>2827.258891507732</v>
      </c>
      <c r="G2053" s="12">
        <v>77.57883688381467</v>
      </c>
      <c r="H2053" s="6">
        <v>579.1944026859571</v>
      </c>
      <c r="I2053" s="6">
        <v>969.6839839438359</v>
      </c>
      <c r="J2053" s="6">
        <v>13147.07781308503</v>
      </c>
      <c r="K2053" s="8" t="s">
        <v>680</v>
      </c>
      <c r="L2053" s="12">
        <v>74.96153846153847</v>
      </c>
      <c r="M2053" s="12">
        <v>502.2144786751929</v>
      </c>
    </row>
    <row r="2054" spans="1:13">
      <c r="A2054" t="s">
        <v>2731</v>
      </c>
      <c r="B2054">
        <v>3516309</v>
      </c>
      <c r="C2054" t="s">
        <v>231</v>
      </c>
      <c r="D2054">
        <v>2021</v>
      </c>
      <c r="E2054" t="s">
        <v>34</v>
      </c>
      <c r="F2054" s="6">
        <v>2811.453704937412</v>
      </c>
      <c r="G2054" s="12">
        <v>81.49692944335716</v>
      </c>
      <c r="H2054" s="6">
        <v>527.5699510248553</v>
      </c>
      <c r="I2054" s="6">
        <v>1060.947425321001</v>
      </c>
      <c r="J2054" s="6">
        <v>13077.63775035357</v>
      </c>
      <c r="K2054" s="12">
        <v>5.7</v>
      </c>
      <c r="L2054" s="12">
        <v>74.39433469996273</v>
      </c>
      <c r="M2054" s="12">
        <v>504.2960739620334</v>
      </c>
    </row>
    <row r="2055" spans="1:13">
      <c r="A2055" t="s">
        <v>2732</v>
      </c>
      <c r="B2055">
        <v>3516309</v>
      </c>
      <c r="C2055" t="s">
        <v>231</v>
      </c>
      <c r="D2055">
        <v>2022</v>
      </c>
      <c r="E2055" t="s">
        <v>34</v>
      </c>
      <c r="F2055" s="6">
        <v>3429.37788015868</v>
      </c>
      <c r="G2055" s="12">
        <v>77.55984487831454</v>
      </c>
      <c r="H2055" s="6">
        <v>567.1660911852606</v>
      </c>
      <c r="I2055" s="6">
        <v>1351.872088020119</v>
      </c>
      <c r="J2055" s="6">
        <v>14156.95782833799</v>
      </c>
      <c r="K2055" s="8" t="s">
        <v>680</v>
      </c>
      <c r="L2055" s="12">
        <v>75.53929121725731</v>
      </c>
      <c r="M2055" s="12">
        <v>566.3240337515243</v>
      </c>
    </row>
    <row r="2056" spans="1:13">
      <c r="A2056" t="s">
        <v>2733</v>
      </c>
      <c r="B2056">
        <v>3516309</v>
      </c>
      <c r="C2056" t="s">
        <v>231</v>
      </c>
      <c r="D2056">
        <v>2023</v>
      </c>
      <c r="E2056" t="s">
        <v>34</v>
      </c>
      <c r="F2056" s="6">
        <v>3311.2409266634</v>
      </c>
      <c r="G2056" s="12">
        <v>76.67590976623045</v>
      </c>
      <c r="H2056" s="6">
        <v>625.1926446379887</v>
      </c>
      <c r="I2056" s="6">
        <v>1423.075337864724</v>
      </c>
      <c r="J2056" s="6">
        <v>14586.58450716722</v>
      </c>
      <c r="K2056" s="12">
        <v>5.9</v>
      </c>
      <c r="L2056" s="12">
        <v>76.15601125854442</v>
      </c>
      <c r="M2056" s="12">
        <v>556.6957583134308</v>
      </c>
    </row>
    <row r="2057" spans="1:13">
      <c r="A2057" t="s">
        <v>2734</v>
      </c>
      <c r="B2057">
        <v>3516309</v>
      </c>
      <c r="C2057" t="s">
        <v>231</v>
      </c>
      <c r="D2057">
        <v>2024</v>
      </c>
      <c r="E2057" t="s">
        <v>34</v>
      </c>
      <c r="F2057" s="6">
        <v>3637.403064607005</v>
      </c>
      <c r="G2057" s="12">
        <v>77.65458263650316</v>
      </c>
      <c r="H2057" s="6">
        <v>764.7536180185127</v>
      </c>
      <c r="I2057" s="6">
        <v>1353.625758938022</v>
      </c>
      <c r="J2057" s="8" t="s">
        <v>680</v>
      </c>
      <c r="K2057" s="8" t="s">
        <v>680</v>
      </c>
      <c r="L2057" s="12">
        <v>77.58546083946344</v>
      </c>
      <c r="M2057" s="12">
        <v>622.3851261757108</v>
      </c>
    </row>
    <row r="2058" spans="1:13">
      <c r="A2058" t="s">
        <v>2735</v>
      </c>
      <c r="B2058">
        <v>3516309</v>
      </c>
      <c r="C2058" t="s">
        <v>231</v>
      </c>
      <c r="D2058">
        <v>2025</v>
      </c>
      <c r="E2058" t="s">
        <v>34</v>
      </c>
      <c r="F2058" s="6">
        <v>3750.148958454827</v>
      </c>
      <c r="G2058" s="12">
        <v>78.37801157305921</v>
      </c>
      <c r="H2058" s="6">
        <v>768.8653478037743</v>
      </c>
      <c r="I2058" s="6">
        <v>1460.048507429611</v>
      </c>
      <c r="J2058" s="8" t="s">
        <v>680</v>
      </c>
      <c r="K2058" s="8" t="s">
        <v>680</v>
      </c>
      <c r="L2058" s="8" t="s">
        <v>680</v>
      </c>
      <c r="M2058" s="12">
        <v>643.0605428</v>
      </c>
    </row>
    <row r="2059" spans="1:13">
      <c r="A2059" t="s">
        <v>2736</v>
      </c>
      <c r="B2059">
        <v>3516408</v>
      </c>
      <c r="C2059" t="s">
        <v>232</v>
      </c>
      <c r="D2059">
        <v>2015</v>
      </c>
      <c r="E2059" t="s">
        <v>34</v>
      </c>
      <c r="F2059" s="6">
        <v>2886.679244643016</v>
      </c>
      <c r="G2059" s="12">
        <v>76.29499999150637</v>
      </c>
      <c r="H2059" s="6">
        <v>644.360144306578</v>
      </c>
      <c r="I2059" s="6">
        <v>989.7866577175505</v>
      </c>
      <c r="J2059" s="6">
        <v>28615.37171416</v>
      </c>
      <c r="K2059" s="12">
        <v>5.7</v>
      </c>
      <c r="L2059" s="12">
        <v>68.42553191489361</v>
      </c>
      <c r="M2059" s="12">
        <v>420.7479333029429</v>
      </c>
    </row>
    <row r="2060" spans="1:13">
      <c r="A2060" t="s">
        <v>2737</v>
      </c>
      <c r="B2060">
        <v>3516408</v>
      </c>
      <c r="C2060" t="s">
        <v>232</v>
      </c>
      <c r="D2060">
        <v>2016</v>
      </c>
      <c r="E2060" t="s">
        <v>34</v>
      </c>
      <c r="F2060" s="6">
        <v>2960.429315683285</v>
      </c>
      <c r="G2060" s="12">
        <v>73.3512703880067</v>
      </c>
      <c r="H2060" s="6">
        <v>718.9613426048339</v>
      </c>
      <c r="I2060" s="6">
        <v>1070.415112021781</v>
      </c>
      <c r="J2060" s="6">
        <v>30125.26971937468</v>
      </c>
      <c r="K2060" s="8" t="s">
        <v>680</v>
      </c>
      <c r="L2060" s="12">
        <v>69.78838361098605</v>
      </c>
      <c r="M2060" s="12">
        <v>437.107388460637</v>
      </c>
    </row>
    <row r="2061" spans="1:13">
      <c r="A2061" t="s">
        <v>2738</v>
      </c>
      <c r="B2061">
        <v>3516408</v>
      </c>
      <c r="C2061" t="s">
        <v>232</v>
      </c>
      <c r="D2061">
        <v>2017</v>
      </c>
      <c r="E2061" t="s">
        <v>34</v>
      </c>
      <c r="F2061" s="6">
        <v>2783.610047793645</v>
      </c>
      <c r="G2061" s="12">
        <v>75.93506109741048</v>
      </c>
      <c r="H2061" s="6">
        <v>664.6918990442038</v>
      </c>
      <c r="I2061" s="6">
        <v>954.840169973067</v>
      </c>
      <c r="J2061" s="6">
        <v>29463.40062259554</v>
      </c>
      <c r="K2061" s="12">
        <v>5.8</v>
      </c>
      <c r="L2061" s="12">
        <v>70.9161624891962</v>
      </c>
      <c r="M2061" s="12">
        <v>416.1552693652455</v>
      </c>
    </row>
    <row r="2062" spans="1:13">
      <c r="A2062" t="s">
        <v>2739</v>
      </c>
      <c r="B2062">
        <v>3516408</v>
      </c>
      <c r="C2062" t="s">
        <v>232</v>
      </c>
      <c r="D2062">
        <v>2018</v>
      </c>
      <c r="E2062" t="s">
        <v>34</v>
      </c>
      <c r="F2062" s="6">
        <v>2968.244412722212</v>
      </c>
      <c r="G2062" s="12">
        <v>76.9110916230558</v>
      </c>
      <c r="H2062" s="6">
        <v>705.607473111641</v>
      </c>
      <c r="I2062" s="6">
        <v>962.136871751842</v>
      </c>
      <c r="J2062" s="6">
        <v>28548.77801198525</v>
      </c>
      <c r="K2062" s="8" t="s">
        <v>680</v>
      </c>
      <c r="L2062" s="12">
        <v>75.76032682705402</v>
      </c>
      <c r="M2062" s="12">
        <v>452.458400564485</v>
      </c>
    </row>
    <row r="2063" spans="1:13">
      <c r="A2063" t="s">
        <v>2740</v>
      </c>
      <c r="B2063">
        <v>3516408</v>
      </c>
      <c r="C2063" t="s">
        <v>232</v>
      </c>
      <c r="D2063">
        <v>2019</v>
      </c>
      <c r="E2063" t="s">
        <v>34</v>
      </c>
      <c r="F2063" s="6">
        <v>3276.480324385062</v>
      </c>
      <c r="G2063" s="12">
        <v>75.68097226708176</v>
      </c>
      <c r="H2063" s="6">
        <v>756.4506919773752</v>
      </c>
      <c r="I2063" s="6">
        <v>1066.719546601101</v>
      </c>
      <c r="J2063" s="6">
        <v>30060.74842710578</v>
      </c>
      <c r="K2063" s="12">
        <v>5.7</v>
      </c>
      <c r="L2063" s="12">
        <v>74.12037037037037</v>
      </c>
      <c r="M2063" s="12">
        <v>506.1801688339238</v>
      </c>
    </row>
    <row r="2064" spans="1:13">
      <c r="A2064" t="s">
        <v>2741</v>
      </c>
      <c r="B2064">
        <v>3516408</v>
      </c>
      <c r="C2064" t="s">
        <v>232</v>
      </c>
      <c r="D2064">
        <v>2020</v>
      </c>
      <c r="E2064" t="s">
        <v>34</v>
      </c>
      <c r="F2064" s="6">
        <v>3513.796600048286</v>
      </c>
      <c r="G2064" s="12">
        <v>75.04161407092636</v>
      </c>
      <c r="H2064" s="6">
        <v>1163.446315702592</v>
      </c>
      <c r="I2064" s="6">
        <v>1038.350434279524</v>
      </c>
      <c r="J2064" s="6">
        <v>31538.41558111805</v>
      </c>
      <c r="K2064" s="8" t="s">
        <v>680</v>
      </c>
      <c r="L2064" s="12">
        <v>77.07267144319344</v>
      </c>
      <c r="M2064" s="12">
        <v>549.8810575347565</v>
      </c>
    </row>
    <row r="2065" spans="1:13">
      <c r="A2065" t="s">
        <v>2742</v>
      </c>
      <c r="B2065">
        <v>3516408</v>
      </c>
      <c r="C2065" t="s">
        <v>232</v>
      </c>
      <c r="D2065">
        <v>2021</v>
      </c>
      <c r="E2065" t="s">
        <v>34</v>
      </c>
      <c r="F2065" s="6">
        <v>3699.520417221357</v>
      </c>
      <c r="G2065" s="12">
        <v>71.79142966762464</v>
      </c>
      <c r="H2065" s="6">
        <v>953.330947421382</v>
      </c>
      <c r="I2065" s="6">
        <v>1052.049403485079</v>
      </c>
      <c r="J2065" s="6">
        <v>33983.16356426945</v>
      </c>
      <c r="K2065" s="12">
        <v>5.7</v>
      </c>
      <c r="L2065" s="12">
        <v>77.08947885939037</v>
      </c>
      <c r="M2065" s="12">
        <v>586.1446158637173</v>
      </c>
    </row>
    <row r="2066" spans="1:13">
      <c r="A2066" t="s">
        <v>2743</v>
      </c>
      <c r="B2066">
        <v>3516408</v>
      </c>
      <c r="C2066" t="s">
        <v>232</v>
      </c>
      <c r="D2066">
        <v>2022</v>
      </c>
      <c r="E2066" t="s">
        <v>34</v>
      </c>
      <c r="F2066" s="6">
        <v>4678.685282407361</v>
      </c>
      <c r="G2066" s="12">
        <v>64.6995338575779</v>
      </c>
      <c r="H2066" s="6">
        <v>1136.320855090655</v>
      </c>
      <c r="I2066" s="6">
        <v>1467.098277155215</v>
      </c>
      <c r="J2066" s="6">
        <v>40261.2373473159</v>
      </c>
      <c r="K2066" s="8" t="s">
        <v>680</v>
      </c>
      <c r="L2066" s="12">
        <v>76.22233659289758</v>
      </c>
      <c r="M2066" s="12">
        <v>677.7028844714239</v>
      </c>
    </row>
    <row r="2067" spans="1:13">
      <c r="A2067" t="s">
        <v>2744</v>
      </c>
      <c r="B2067">
        <v>3516408</v>
      </c>
      <c r="C2067" t="s">
        <v>232</v>
      </c>
      <c r="D2067">
        <v>2023</v>
      </c>
      <c r="E2067" t="s">
        <v>34</v>
      </c>
      <c r="F2067" s="6">
        <v>4332.162419989193</v>
      </c>
      <c r="G2067" s="12">
        <v>68.43996811592169</v>
      </c>
      <c r="H2067" s="6">
        <v>1015.923757424926</v>
      </c>
      <c r="I2067" s="6">
        <v>1321.302341056063</v>
      </c>
      <c r="J2067" s="6">
        <v>40459.05057887368</v>
      </c>
      <c r="K2067" s="12">
        <v>5.9</v>
      </c>
      <c r="L2067" s="12">
        <v>74.12663755458516</v>
      </c>
      <c r="M2067" s="12">
        <v>638.2033373067579</v>
      </c>
    </row>
    <row r="2068" spans="1:13">
      <c r="A2068" t="s">
        <v>2745</v>
      </c>
      <c r="B2068">
        <v>3516408</v>
      </c>
      <c r="C2068" t="s">
        <v>232</v>
      </c>
      <c r="D2068">
        <v>2024</v>
      </c>
      <c r="E2068" t="s">
        <v>34</v>
      </c>
      <c r="F2068" s="6">
        <v>4886.026520376877</v>
      </c>
      <c r="G2068" s="12">
        <v>67.61854266058226</v>
      </c>
      <c r="H2068" s="6">
        <v>1223.177454196202</v>
      </c>
      <c r="I2068" s="6">
        <v>1371.091791910362</v>
      </c>
      <c r="J2068" s="8" t="s">
        <v>680</v>
      </c>
      <c r="K2068" s="8" t="s">
        <v>680</v>
      </c>
      <c r="L2068" s="12">
        <v>80.33838973162193</v>
      </c>
      <c r="M2068" s="12">
        <v>731.8583683811709</v>
      </c>
    </row>
    <row r="2069" spans="1:13">
      <c r="A2069" t="s">
        <v>2746</v>
      </c>
      <c r="B2069">
        <v>3516408</v>
      </c>
      <c r="C2069" t="s">
        <v>232</v>
      </c>
      <c r="D2069">
        <v>2025</v>
      </c>
      <c r="E2069" t="s">
        <v>34</v>
      </c>
      <c r="F2069" s="6">
        <v>4662.548797798204</v>
      </c>
      <c r="G2069" s="12">
        <v>68.09451175364248</v>
      </c>
      <c r="H2069" s="6">
        <v>988.9705372035595</v>
      </c>
      <c r="I2069" s="6">
        <v>1417.559890509248</v>
      </c>
      <c r="J2069" s="8" t="s">
        <v>680</v>
      </c>
      <c r="K2069" s="8" t="s">
        <v>680</v>
      </c>
      <c r="L2069" s="8" t="s">
        <v>680</v>
      </c>
      <c r="M2069" s="12">
        <v>700.5059939299999</v>
      </c>
    </row>
    <row r="2070" spans="1:13">
      <c r="A2070" t="s">
        <v>2747</v>
      </c>
      <c r="B2070">
        <v>3516507</v>
      </c>
      <c r="C2070" t="s">
        <v>233</v>
      </c>
      <c r="D2070">
        <v>2015</v>
      </c>
      <c r="E2070" t="s">
        <v>11</v>
      </c>
      <c r="F2070" s="6">
        <v>6824.687601534332</v>
      </c>
      <c r="G2070" s="12">
        <v>93.86620142773997</v>
      </c>
      <c r="H2070" s="6">
        <v>1808.307252728656</v>
      </c>
      <c r="I2070" s="6">
        <v>1901.29528266124</v>
      </c>
      <c r="J2070" s="6">
        <v>31226.35593302047</v>
      </c>
      <c r="K2070" s="8" t="s">
        <v>680</v>
      </c>
      <c r="L2070" s="12">
        <v>93.54838709677419</v>
      </c>
      <c r="M2070" s="12">
        <v>19.04087840828079</v>
      </c>
    </row>
    <row r="2071" spans="1:13">
      <c r="A2071" t="s">
        <v>2748</v>
      </c>
      <c r="B2071">
        <v>3516507</v>
      </c>
      <c r="C2071" t="s">
        <v>233</v>
      </c>
      <c r="D2071">
        <v>2016</v>
      </c>
      <c r="E2071" t="s">
        <v>11</v>
      </c>
      <c r="F2071" s="6">
        <v>7961.686714159089</v>
      </c>
      <c r="G2071" s="12">
        <v>96.24479465132337</v>
      </c>
      <c r="H2071" s="6">
        <v>1836.189631012687</v>
      </c>
      <c r="I2071" s="6">
        <v>1647.181138311921</v>
      </c>
      <c r="J2071" s="6">
        <v>42966.21503929204</v>
      </c>
      <c r="K2071" s="8" t="s">
        <v>680</v>
      </c>
      <c r="L2071" s="12">
        <v>92.85714285714286</v>
      </c>
      <c r="M2071" s="12">
        <v>22.22106761921802</v>
      </c>
    </row>
    <row r="2072" spans="1:13">
      <c r="A2072" t="s">
        <v>2749</v>
      </c>
      <c r="B2072">
        <v>3516507</v>
      </c>
      <c r="C2072" t="s">
        <v>233</v>
      </c>
      <c r="D2072">
        <v>2017</v>
      </c>
      <c r="E2072" t="s">
        <v>11</v>
      </c>
      <c r="F2072" s="6">
        <v>6834.519998028073</v>
      </c>
      <c r="G2072" s="12">
        <v>94.88717315648836</v>
      </c>
      <c r="H2072" s="6">
        <v>1907.220152833431</v>
      </c>
      <c r="I2072" s="6">
        <v>1661.664480292597</v>
      </c>
      <c r="J2072" s="6">
        <v>38049.35143673</v>
      </c>
      <c r="K2072" s="12">
        <v>7.6</v>
      </c>
      <c r="L2072" s="12">
        <v>75</v>
      </c>
      <c r="M2072" s="12">
        <v>19.07514531449635</v>
      </c>
    </row>
    <row r="2073" spans="1:13">
      <c r="A2073" t="s">
        <v>2750</v>
      </c>
      <c r="B2073">
        <v>3516507</v>
      </c>
      <c r="C2073" t="s">
        <v>233</v>
      </c>
      <c r="D2073">
        <v>2018</v>
      </c>
      <c r="E2073" t="s">
        <v>11</v>
      </c>
      <c r="F2073" s="6">
        <v>7424.568790254579</v>
      </c>
      <c r="G2073" s="12">
        <v>93.78110820659042</v>
      </c>
      <c r="H2073" s="6">
        <v>2316.811872225815</v>
      </c>
      <c r="I2073" s="6">
        <v>2054.15118352878</v>
      </c>
      <c r="J2073" s="6">
        <v>37785.29512372927</v>
      </c>
      <c r="K2073" s="8" t="s">
        <v>680</v>
      </c>
      <c r="L2073" s="12">
        <v>97.36842105263158</v>
      </c>
      <c r="M2073" s="12">
        <v>20.61060296174671</v>
      </c>
    </row>
    <row r="2074" spans="1:13">
      <c r="A2074" t="s">
        <v>2751</v>
      </c>
      <c r="B2074">
        <v>3516507</v>
      </c>
      <c r="C2074" t="s">
        <v>233</v>
      </c>
      <c r="D2074">
        <v>2019</v>
      </c>
      <c r="E2074" t="s">
        <v>11</v>
      </c>
      <c r="F2074" s="6">
        <v>7757.495659482727</v>
      </c>
      <c r="G2074" s="12">
        <v>94.36104528190189</v>
      </c>
      <c r="H2074" s="6">
        <v>2417.722865276898</v>
      </c>
      <c r="I2074" s="6">
        <v>1852.646887811456</v>
      </c>
      <c r="J2074" s="6">
        <v>39160.64444226601</v>
      </c>
      <c r="K2074" s="12">
        <v>7.6</v>
      </c>
      <c r="L2074" s="12">
        <v>95.45454545454545</v>
      </c>
      <c r="M2074" s="12">
        <v>21.53480795072405</v>
      </c>
    </row>
    <row r="2075" spans="1:13">
      <c r="A2075" t="s">
        <v>2752</v>
      </c>
      <c r="B2075">
        <v>3516507</v>
      </c>
      <c r="C2075" t="s">
        <v>233</v>
      </c>
      <c r="D2075">
        <v>2020</v>
      </c>
      <c r="E2075" t="s">
        <v>11</v>
      </c>
      <c r="F2075" s="6">
        <v>8135.04252222943</v>
      </c>
      <c r="G2075" s="12">
        <v>94.31384357744997</v>
      </c>
      <c r="H2075" s="6">
        <v>2854.961384680652</v>
      </c>
      <c r="I2075" s="6">
        <v>1758.694534989772</v>
      </c>
      <c r="J2075" s="6">
        <v>38390.21667996233</v>
      </c>
      <c r="K2075" s="8" t="s">
        <v>680</v>
      </c>
      <c r="L2075" s="12">
        <v>93.33333333333333</v>
      </c>
      <c r="M2075" s="12">
        <v>22.5828780417089</v>
      </c>
    </row>
    <row r="2076" spans="1:13">
      <c r="A2076" t="s">
        <v>2753</v>
      </c>
      <c r="B2076">
        <v>3516507</v>
      </c>
      <c r="C2076" t="s">
        <v>233</v>
      </c>
      <c r="D2076">
        <v>2021</v>
      </c>
      <c r="E2076" t="s">
        <v>11</v>
      </c>
      <c r="F2076" s="6">
        <v>8960.368657524903</v>
      </c>
      <c r="G2076" s="12">
        <v>92.48926032385891</v>
      </c>
      <c r="H2076" s="6">
        <v>2872.778912368853</v>
      </c>
      <c r="I2076" s="6">
        <v>1965.354769340788</v>
      </c>
      <c r="J2076" s="6">
        <v>42287.6045497372</v>
      </c>
      <c r="K2076" s="12">
        <v>7.3</v>
      </c>
      <c r="L2076" s="12">
        <v>87.5</v>
      </c>
      <c r="M2076" s="12">
        <v>24.87398339328913</v>
      </c>
    </row>
    <row r="2077" spans="1:13">
      <c r="A2077" t="s">
        <v>2754</v>
      </c>
      <c r="B2077">
        <v>3516507</v>
      </c>
      <c r="C2077" t="s">
        <v>233</v>
      </c>
      <c r="D2077">
        <v>2022</v>
      </c>
      <c r="E2077" t="s">
        <v>11</v>
      </c>
      <c r="F2077" s="6">
        <v>10222.91355069427</v>
      </c>
      <c r="G2077" s="12">
        <v>92.40069037454009</v>
      </c>
      <c r="H2077" s="6">
        <v>3198.350834855077</v>
      </c>
      <c r="I2077" s="6">
        <v>2409.117579101804</v>
      </c>
      <c r="J2077" s="6">
        <v>45453.58044956122</v>
      </c>
      <c r="K2077" s="8" t="s">
        <v>680</v>
      </c>
      <c r="L2077" s="12">
        <v>80.95238095238095</v>
      </c>
      <c r="M2077" s="12">
        <v>28.24591014056828</v>
      </c>
    </row>
    <row r="2078" spans="1:13">
      <c r="A2078" t="s">
        <v>2755</v>
      </c>
      <c r="B2078">
        <v>3516507</v>
      </c>
      <c r="C2078" t="s">
        <v>233</v>
      </c>
      <c r="D2078">
        <v>2023</v>
      </c>
      <c r="E2078" t="s">
        <v>11</v>
      </c>
      <c r="F2078" s="6">
        <v>9849.763791157604</v>
      </c>
      <c r="G2078" s="12">
        <v>92.06380546277268</v>
      </c>
      <c r="H2078" s="6">
        <v>3368.186662021013</v>
      </c>
      <c r="I2078" s="6">
        <v>2431.922926324045</v>
      </c>
      <c r="J2078" s="6">
        <v>48747.71923461677</v>
      </c>
      <c r="K2078" s="12">
        <v>7.4</v>
      </c>
      <c r="L2078" s="12">
        <v>89.28571428571429</v>
      </c>
      <c r="M2078" s="12">
        <v>27.45129168595624</v>
      </c>
    </row>
    <row r="2079" spans="1:13">
      <c r="A2079" t="s">
        <v>2756</v>
      </c>
      <c r="B2079">
        <v>3516507</v>
      </c>
      <c r="C2079" t="s">
        <v>233</v>
      </c>
      <c r="D2079">
        <v>2024</v>
      </c>
      <c r="E2079" t="s">
        <v>11</v>
      </c>
      <c r="F2079" s="6">
        <v>10429.16323666861</v>
      </c>
      <c r="G2079" s="12">
        <v>93.09090797097225</v>
      </c>
      <c r="H2079" s="6">
        <v>3890.365310579497</v>
      </c>
      <c r="I2079" s="6">
        <v>2387.916140934218</v>
      </c>
      <c r="J2079" s="8" t="s">
        <v>680</v>
      </c>
      <c r="K2079" s="8" t="s">
        <v>680</v>
      </c>
      <c r="L2079" s="8" t="s">
        <v>680</v>
      </c>
      <c r="M2079" s="12">
        <v>29.31637785827546</v>
      </c>
    </row>
    <row r="2080" spans="1:13">
      <c r="A2080" t="s">
        <v>2757</v>
      </c>
      <c r="B2080">
        <v>3516507</v>
      </c>
      <c r="C2080" t="s">
        <v>233</v>
      </c>
      <c r="D2080">
        <v>2025</v>
      </c>
      <c r="E2080" t="s">
        <v>11</v>
      </c>
      <c r="F2080" s="6">
        <v>11411.11796658372</v>
      </c>
      <c r="G2080" s="12">
        <v>93.25960393002434</v>
      </c>
      <c r="H2080" s="6">
        <v>3856.896644152151</v>
      </c>
      <c r="I2080" s="6">
        <v>2711.201429079275</v>
      </c>
      <c r="J2080" s="8" t="s">
        <v>680</v>
      </c>
      <c r="K2080" s="8" t="s">
        <v>680</v>
      </c>
      <c r="L2080" s="8" t="s">
        <v>680</v>
      </c>
      <c r="M2080" s="12">
        <v>32.09947484</v>
      </c>
    </row>
    <row r="2081" spans="1:13">
      <c r="A2081" t="s">
        <v>2758</v>
      </c>
      <c r="B2081">
        <v>3516606</v>
      </c>
      <c r="C2081" t="s">
        <v>258</v>
      </c>
      <c r="D2081">
        <v>2015</v>
      </c>
      <c r="E2081" t="s">
        <v>19</v>
      </c>
      <c r="F2081" s="6">
        <v>4216.711097814788</v>
      </c>
      <c r="G2081" s="12">
        <v>90.95474024392205</v>
      </c>
      <c r="H2081" s="6">
        <v>1471.212506546599</v>
      </c>
      <c r="I2081" s="6">
        <v>1210.0000463725</v>
      </c>
      <c r="J2081" s="6">
        <v>25443.8862990763</v>
      </c>
      <c r="K2081" s="12">
        <v>6.7</v>
      </c>
      <c r="L2081" s="12">
        <v>83.07692307692308</v>
      </c>
      <c r="M2081" s="12">
        <v>29.07000630833515</v>
      </c>
    </row>
    <row r="2082" spans="1:13">
      <c r="A2082" t="s">
        <v>2759</v>
      </c>
      <c r="B2082">
        <v>3516606</v>
      </c>
      <c r="C2082" t="s">
        <v>258</v>
      </c>
      <c r="D2082">
        <v>2016</v>
      </c>
      <c r="E2082" t="s">
        <v>19</v>
      </c>
      <c r="F2082" s="6">
        <v>4394.933706038396</v>
      </c>
      <c r="G2082" s="12">
        <v>87.85496912118178</v>
      </c>
      <c r="H2082" s="6">
        <v>1397.983765679204</v>
      </c>
      <c r="I2082" s="6">
        <v>1220.499478919102</v>
      </c>
      <c r="J2082" s="6">
        <v>28751.35925708773</v>
      </c>
      <c r="K2082" s="8" t="s">
        <v>680</v>
      </c>
      <c r="L2082" s="12">
        <v>82.8125</v>
      </c>
      <c r="M2082" s="12">
        <v>30.0349769470664</v>
      </c>
    </row>
    <row r="2083" spans="1:13">
      <c r="A2083" t="s">
        <v>2760</v>
      </c>
      <c r="B2083">
        <v>3516606</v>
      </c>
      <c r="C2083" t="s">
        <v>258</v>
      </c>
      <c r="D2083">
        <v>2017</v>
      </c>
      <c r="E2083" t="s">
        <v>19</v>
      </c>
      <c r="F2083" s="6">
        <v>4545.731790974288</v>
      </c>
      <c r="G2083" s="12">
        <v>86.3502254136056</v>
      </c>
      <c r="H2083" s="6">
        <v>1425.641672134009</v>
      </c>
      <c r="I2083" s="6">
        <v>1276.44698617986</v>
      </c>
      <c r="J2083" s="6">
        <v>30792.64193664503</v>
      </c>
      <c r="K2083" s="12">
        <v>6.2</v>
      </c>
      <c r="L2083" s="12">
        <v>83.11688311688312</v>
      </c>
      <c r="M2083" s="12">
        <v>30.80187861564177</v>
      </c>
    </row>
    <row r="2084" spans="1:13">
      <c r="A2084" t="s">
        <v>2761</v>
      </c>
      <c r="B2084">
        <v>3516606</v>
      </c>
      <c r="C2084" t="s">
        <v>258</v>
      </c>
      <c r="D2084">
        <v>2018</v>
      </c>
      <c r="E2084" t="s">
        <v>19</v>
      </c>
      <c r="F2084" s="6">
        <v>4898.218576183112</v>
      </c>
      <c r="G2084" s="12">
        <v>87.63875524735674</v>
      </c>
      <c r="H2084" s="6">
        <v>1568.842144554608</v>
      </c>
      <c r="I2084" s="6">
        <v>1451.533137525902</v>
      </c>
      <c r="J2084" s="6">
        <v>31328.86276203726</v>
      </c>
      <c r="K2084" s="8" t="s">
        <v>680</v>
      </c>
      <c r="L2084" s="12">
        <v>89.87341772151899</v>
      </c>
      <c r="M2084" s="12">
        <v>32.40171588145128</v>
      </c>
    </row>
    <row r="2085" spans="1:13">
      <c r="A2085" t="s">
        <v>2762</v>
      </c>
      <c r="B2085">
        <v>3516606</v>
      </c>
      <c r="C2085" t="s">
        <v>258</v>
      </c>
      <c r="D2085">
        <v>2019</v>
      </c>
      <c r="E2085" t="s">
        <v>19</v>
      </c>
      <c r="F2085" s="6">
        <v>5202.954728843653</v>
      </c>
      <c r="G2085" s="12">
        <v>86.27368998741856</v>
      </c>
      <c r="H2085" s="6">
        <v>1589.668183487354</v>
      </c>
      <c r="I2085" s="6">
        <v>1510.964849061069</v>
      </c>
      <c r="J2085" s="6">
        <v>32334.2558144407</v>
      </c>
      <c r="K2085" s="12">
        <v>6.4</v>
      </c>
      <c r="L2085" s="12">
        <v>89.0625</v>
      </c>
      <c r="M2085" s="12">
        <v>34.06894756446824</v>
      </c>
    </row>
    <row r="2086" spans="1:13">
      <c r="A2086" t="s">
        <v>2763</v>
      </c>
      <c r="B2086">
        <v>3516606</v>
      </c>
      <c r="C2086" t="s">
        <v>258</v>
      </c>
      <c r="D2086">
        <v>2020</v>
      </c>
      <c r="E2086" t="s">
        <v>19</v>
      </c>
      <c r="F2086" s="6">
        <v>5176.433437261897</v>
      </c>
      <c r="G2086" s="12">
        <v>90.68379165506209</v>
      </c>
      <c r="H2086" s="6">
        <v>1717.832492850713</v>
      </c>
      <c r="I2086" s="6">
        <v>1167.30475172812</v>
      </c>
      <c r="J2086" s="6">
        <v>38934.90900613761</v>
      </c>
      <c r="K2086" s="8" t="s">
        <v>680</v>
      </c>
      <c r="L2086" s="12">
        <v>81.9672131147541</v>
      </c>
      <c r="M2086" s="12">
        <v>33.55364154033161</v>
      </c>
    </row>
    <row r="2087" spans="1:13">
      <c r="A2087" t="s">
        <v>2764</v>
      </c>
      <c r="B2087">
        <v>3516606</v>
      </c>
      <c r="C2087" t="s">
        <v>258</v>
      </c>
      <c r="D2087">
        <v>2021</v>
      </c>
      <c r="E2087" t="s">
        <v>19</v>
      </c>
      <c r="F2087" s="6">
        <v>5688.552056249897</v>
      </c>
      <c r="G2087" s="12">
        <v>86.0288617065379</v>
      </c>
      <c r="H2087" s="6">
        <v>1737.428727967359</v>
      </c>
      <c r="I2087" s="6">
        <v>1418.878559872314</v>
      </c>
      <c r="J2087" s="6">
        <v>33708.74009163082</v>
      </c>
      <c r="K2087" s="12">
        <v>5.8</v>
      </c>
      <c r="L2087" s="12">
        <v>87.03703703703704</v>
      </c>
      <c r="M2087" s="12">
        <v>36.51481564906809</v>
      </c>
    </row>
    <row r="2088" spans="1:13">
      <c r="A2088" t="s">
        <v>2765</v>
      </c>
      <c r="B2088">
        <v>3516606</v>
      </c>
      <c r="C2088" t="s">
        <v>258</v>
      </c>
      <c r="D2088">
        <v>2022</v>
      </c>
      <c r="E2088" t="s">
        <v>19</v>
      </c>
      <c r="F2088" s="6">
        <v>6449.750646165287</v>
      </c>
      <c r="G2088" s="12">
        <v>86.93641553149848</v>
      </c>
      <c r="H2088" s="6">
        <v>2135.129925205308</v>
      </c>
      <c r="I2088" s="6">
        <v>1732.724544143882</v>
      </c>
      <c r="J2088" s="6">
        <v>30101.28452452866</v>
      </c>
      <c r="K2088" s="8" t="s">
        <v>680</v>
      </c>
      <c r="L2088" s="12">
        <v>83.01886792452831</v>
      </c>
      <c r="M2088" s="12">
        <v>41.14940912253453</v>
      </c>
    </row>
    <row r="2089" spans="1:13">
      <c r="A2089" t="s">
        <v>2766</v>
      </c>
      <c r="B2089">
        <v>3516606</v>
      </c>
      <c r="C2089" t="s">
        <v>258</v>
      </c>
      <c r="D2089">
        <v>2023</v>
      </c>
      <c r="E2089" t="s">
        <v>19</v>
      </c>
      <c r="F2089" s="6">
        <v>6078.046566191593</v>
      </c>
      <c r="G2089" s="12">
        <v>87.27491670641746</v>
      </c>
      <c r="H2089" s="6">
        <v>2114.098295875317</v>
      </c>
      <c r="I2089" s="6">
        <v>1646.306710437091</v>
      </c>
      <c r="J2089" s="6">
        <v>37777.26727255411</v>
      </c>
      <c r="K2089" s="12">
        <v>6</v>
      </c>
      <c r="L2089" s="12">
        <v>93.87755102040816</v>
      </c>
      <c r="M2089" s="12">
        <v>38.94508337287264</v>
      </c>
    </row>
    <row r="2090" spans="1:13">
      <c r="A2090" t="s">
        <v>2767</v>
      </c>
      <c r="B2090">
        <v>3516606</v>
      </c>
      <c r="C2090" t="s">
        <v>258</v>
      </c>
      <c r="D2090">
        <v>2024</v>
      </c>
      <c r="E2090" t="s">
        <v>19</v>
      </c>
      <c r="F2090" s="6">
        <v>6584.942668483215</v>
      </c>
      <c r="G2090" s="12">
        <v>88.24692297941809</v>
      </c>
      <c r="H2090" s="6">
        <v>2164.052037621016</v>
      </c>
      <c r="I2090" s="6">
        <v>1819.805223983798</v>
      </c>
      <c r="J2090" s="8" t="s">
        <v>680</v>
      </c>
      <c r="K2090" s="8" t="s">
        <v>680</v>
      </c>
      <c r="L2090" s="12">
        <v>90.38461538461539</v>
      </c>
      <c r="M2090" s="12">
        <v>42.37410607168949</v>
      </c>
    </row>
    <row r="2091" spans="1:13">
      <c r="A2091" t="s">
        <v>2768</v>
      </c>
      <c r="B2091">
        <v>3516606</v>
      </c>
      <c r="C2091" t="s">
        <v>258</v>
      </c>
      <c r="D2091">
        <v>2025</v>
      </c>
      <c r="E2091" t="s">
        <v>19</v>
      </c>
      <c r="F2091" s="6">
        <v>7379.061015125526</v>
      </c>
      <c r="G2091" s="12">
        <v>88.09605091328518</v>
      </c>
      <c r="H2091" s="6">
        <v>2451.736992047404</v>
      </c>
      <c r="I2091" s="6">
        <v>2125.82738499922</v>
      </c>
      <c r="J2091" s="8" t="s">
        <v>680</v>
      </c>
      <c r="K2091" s="8" t="s">
        <v>680</v>
      </c>
      <c r="L2091" s="8" t="s">
        <v>680</v>
      </c>
      <c r="M2091" s="12">
        <v>47.32191829</v>
      </c>
    </row>
    <row r="2092" spans="1:13">
      <c r="A2092" t="s">
        <v>2769</v>
      </c>
      <c r="B2092">
        <v>3516705</v>
      </c>
      <c r="C2092" t="s">
        <v>234</v>
      </c>
      <c r="D2092">
        <v>2015</v>
      </c>
      <c r="E2092" t="s">
        <v>7</v>
      </c>
      <c r="F2092" s="6">
        <v>4732.055460323522</v>
      </c>
      <c r="G2092" s="12">
        <v>62.81045223192118</v>
      </c>
      <c r="H2092" s="6">
        <v>1063.503647082472</v>
      </c>
      <c r="I2092" s="6">
        <v>1201.949096670549</v>
      </c>
      <c r="J2092" s="6">
        <v>39722.70446904495</v>
      </c>
      <c r="K2092" s="12">
        <v>6</v>
      </c>
      <c r="L2092" s="12">
        <v>82</v>
      </c>
      <c r="M2092" s="12">
        <v>210.7278937591271</v>
      </c>
    </row>
    <row r="2093" spans="1:13">
      <c r="A2093" t="s">
        <v>2770</v>
      </c>
      <c r="B2093">
        <v>3516705</v>
      </c>
      <c r="C2093" t="s">
        <v>234</v>
      </c>
      <c r="D2093">
        <v>2016</v>
      </c>
      <c r="E2093" t="s">
        <v>7</v>
      </c>
      <c r="F2093" s="6">
        <v>4671.710449570523</v>
      </c>
      <c r="G2093" s="12">
        <v>63.45069692041469</v>
      </c>
      <c r="H2093" s="6">
        <v>1003.438166639135</v>
      </c>
      <c r="I2093" s="6">
        <v>962.0633894330128</v>
      </c>
      <c r="J2093" s="6">
        <v>38186.98635183818</v>
      </c>
      <c r="K2093" s="8" t="s">
        <v>680</v>
      </c>
      <c r="L2093" s="12">
        <v>85.14851485148515</v>
      </c>
      <c r="M2093" s="12">
        <v>208.1574025015138</v>
      </c>
    </row>
    <row r="2094" spans="1:13">
      <c r="A2094" t="s">
        <v>2771</v>
      </c>
      <c r="B2094">
        <v>3516705</v>
      </c>
      <c r="C2094" t="s">
        <v>234</v>
      </c>
      <c r="D2094">
        <v>2017</v>
      </c>
      <c r="E2094" t="s">
        <v>7</v>
      </c>
      <c r="F2094" s="6">
        <v>4365.451968367052</v>
      </c>
      <c r="G2094" s="12">
        <v>66.57776610534602</v>
      </c>
      <c r="H2094" s="6">
        <v>1094.881581684539</v>
      </c>
      <c r="I2094" s="6">
        <v>1004.074771652268</v>
      </c>
      <c r="J2094" s="6">
        <v>37141.5165744906</v>
      </c>
      <c r="K2094" s="12">
        <v>6.1</v>
      </c>
      <c r="L2094" s="12">
        <v>83.3648393194707</v>
      </c>
      <c r="M2094" s="12">
        <v>194.6205796537399</v>
      </c>
    </row>
    <row r="2095" spans="1:13">
      <c r="A2095" t="s">
        <v>2772</v>
      </c>
      <c r="B2095">
        <v>3516705</v>
      </c>
      <c r="C2095" t="s">
        <v>234</v>
      </c>
      <c r="D2095">
        <v>2018</v>
      </c>
      <c r="E2095" t="s">
        <v>7</v>
      </c>
      <c r="F2095" s="6">
        <v>4476.923886822272</v>
      </c>
      <c r="G2095" s="12">
        <v>68.13291938597266</v>
      </c>
      <c r="H2095" s="6">
        <v>1265.80030587826</v>
      </c>
      <c r="I2095" s="6">
        <v>1121.701404649923</v>
      </c>
      <c r="J2095" s="6">
        <v>39031.28273129267</v>
      </c>
      <c r="K2095" s="8" t="s">
        <v>680</v>
      </c>
      <c r="L2095" s="12">
        <v>85.22727272727273</v>
      </c>
      <c r="M2095" s="12">
        <v>198.6411128583042</v>
      </c>
    </row>
    <row r="2096" spans="1:13">
      <c r="A2096" t="s">
        <v>2773</v>
      </c>
      <c r="B2096">
        <v>3516705</v>
      </c>
      <c r="C2096" t="s">
        <v>234</v>
      </c>
      <c r="D2096">
        <v>2019</v>
      </c>
      <c r="E2096" t="s">
        <v>7</v>
      </c>
      <c r="F2096" s="6">
        <v>4622.062117725245</v>
      </c>
      <c r="G2096" s="12">
        <v>67.49049582083924</v>
      </c>
      <c r="H2096" s="6">
        <v>1118.598575480745</v>
      </c>
      <c r="I2096" s="6">
        <v>1163.538592877402</v>
      </c>
      <c r="J2096" s="6">
        <v>37090.98666431931</v>
      </c>
      <c r="K2096" s="12">
        <v>6.2</v>
      </c>
      <c r="L2096" s="12">
        <v>76.50485436893204</v>
      </c>
      <c r="M2096" s="12">
        <v>205.1733374058236</v>
      </c>
    </row>
    <row r="2097" spans="1:13">
      <c r="A2097" t="s">
        <v>2774</v>
      </c>
      <c r="B2097">
        <v>3516705</v>
      </c>
      <c r="C2097" t="s">
        <v>234</v>
      </c>
      <c r="D2097">
        <v>2020</v>
      </c>
      <c r="E2097" t="s">
        <v>7</v>
      </c>
      <c r="F2097" s="6">
        <v>4945.048800032274</v>
      </c>
      <c r="G2097" s="12">
        <v>67.33618732984642</v>
      </c>
      <c r="H2097" s="6">
        <v>1264.399231330075</v>
      </c>
      <c r="I2097" s="6">
        <v>973.9147509244428</v>
      </c>
      <c r="J2097" s="6">
        <v>40628.42865817846</v>
      </c>
      <c r="K2097" s="8" t="s">
        <v>680</v>
      </c>
      <c r="L2097" s="12">
        <v>77.63975155279503</v>
      </c>
      <c r="M2097" s="12">
        <v>219.6046721606332</v>
      </c>
    </row>
    <row r="2098" spans="1:13">
      <c r="A2098" t="s">
        <v>2775</v>
      </c>
      <c r="B2098">
        <v>3516705</v>
      </c>
      <c r="C2098" t="s">
        <v>234</v>
      </c>
      <c r="D2098">
        <v>2021</v>
      </c>
      <c r="E2098" t="s">
        <v>7</v>
      </c>
      <c r="F2098" s="6">
        <v>5044.059043214807</v>
      </c>
      <c r="G2098" s="12">
        <v>68.25619222936277</v>
      </c>
      <c r="H2098" s="6">
        <v>1454.653223833669</v>
      </c>
      <c r="I2098" s="6">
        <v>1050.185781005332</v>
      </c>
      <c r="J2098" s="6">
        <v>48646.29184970671</v>
      </c>
      <c r="K2098" s="12">
        <v>6</v>
      </c>
      <c r="L2098" s="12">
        <v>82.58196721311475</v>
      </c>
      <c r="M2098" s="12">
        <v>224.1024992309907</v>
      </c>
    </row>
    <row r="2099" spans="1:13">
      <c r="A2099" t="s">
        <v>2776</v>
      </c>
      <c r="B2099">
        <v>3516705</v>
      </c>
      <c r="C2099" t="s">
        <v>234</v>
      </c>
      <c r="D2099">
        <v>2022</v>
      </c>
      <c r="E2099" t="s">
        <v>7</v>
      </c>
      <c r="F2099" s="6">
        <v>5897.463655396331</v>
      </c>
      <c r="G2099" s="12">
        <v>66.93809135003208</v>
      </c>
      <c r="H2099" s="6">
        <v>1570.218695211897</v>
      </c>
      <c r="I2099" s="6">
        <v>1308.59015807624</v>
      </c>
      <c r="J2099" s="6">
        <v>45132.5062994183</v>
      </c>
      <c r="K2099" s="8" t="s">
        <v>680</v>
      </c>
      <c r="L2099" s="12">
        <v>83.29621380846325</v>
      </c>
      <c r="M2099" s="12">
        <v>248.3421945287395</v>
      </c>
    </row>
    <row r="2100" spans="1:13">
      <c r="A2100" t="s">
        <v>2777</v>
      </c>
      <c r="B2100">
        <v>3516705</v>
      </c>
      <c r="C2100" t="s">
        <v>234</v>
      </c>
      <c r="D2100">
        <v>2023</v>
      </c>
      <c r="E2100" t="s">
        <v>7</v>
      </c>
      <c r="F2100" s="6">
        <v>5701.46764812338</v>
      </c>
      <c r="G2100" s="12">
        <v>67.6732426860917</v>
      </c>
      <c r="H2100" s="6">
        <v>1740.245317880309</v>
      </c>
      <c r="I2100" s="6">
        <v>1323.29666028031</v>
      </c>
      <c r="J2100" s="6">
        <v>48709.42662712532</v>
      </c>
      <c r="K2100" s="12">
        <v>6.4</v>
      </c>
      <c r="L2100" s="12">
        <v>85.02202643171806</v>
      </c>
      <c r="M2100" s="12">
        <v>242.9537901556575</v>
      </c>
    </row>
    <row r="2101" spans="1:13">
      <c r="A2101" t="s">
        <v>2778</v>
      </c>
      <c r="B2101">
        <v>3516705</v>
      </c>
      <c r="C2101" t="s">
        <v>234</v>
      </c>
      <c r="D2101">
        <v>2024</v>
      </c>
      <c r="E2101" t="s">
        <v>7</v>
      </c>
      <c r="F2101" s="6">
        <v>6358.92862322806</v>
      </c>
      <c r="G2101" s="12">
        <v>65.93977403930036</v>
      </c>
      <c r="H2101" s="6">
        <v>1731.479704035965</v>
      </c>
      <c r="I2101" s="6">
        <v>1399.992785911599</v>
      </c>
      <c r="J2101" s="8" t="s">
        <v>680</v>
      </c>
      <c r="K2101" s="8" t="s">
        <v>680</v>
      </c>
      <c r="L2101" s="12">
        <v>92.53731343283582</v>
      </c>
      <c r="M2101" s="12">
        <v>274.1652075904778</v>
      </c>
    </row>
    <row r="2102" spans="1:13">
      <c r="A2102" t="s">
        <v>2779</v>
      </c>
      <c r="B2102">
        <v>3516705</v>
      </c>
      <c r="C2102" t="s">
        <v>234</v>
      </c>
      <c r="D2102">
        <v>2025</v>
      </c>
      <c r="E2102" t="s">
        <v>7</v>
      </c>
      <c r="F2102" s="6">
        <v>6399.190518790186</v>
      </c>
      <c r="G2102" s="12">
        <v>67.80610947797311</v>
      </c>
      <c r="H2102" s="6">
        <v>1655.778577331074</v>
      </c>
      <c r="I2102" s="6">
        <v>1399.694539356097</v>
      </c>
      <c r="J2102" s="8" t="s">
        <v>680</v>
      </c>
      <c r="K2102" s="8" t="s">
        <v>680</v>
      </c>
      <c r="L2102" s="8" t="s">
        <v>680</v>
      </c>
      <c r="M2102" s="12">
        <v>275.68352674</v>
      </c>
    </row>
    <row r="2103" spans="1:13">
      <c r="A2103" t="s">
        <v>2780</v>
      </c>
      <c r="B2103">
        <v>3516804</v>
      </c>
      <c r="C2103" t="s">
        <v>235</v>
      </c>
      <c r="D2103">
        <v>2015</v>
      </c>
      <c r="E2103" t="s">
        <v>11</v>
      </c>
      <c r="F2103" s="6">
        <v>5880.554036004382</v>
      </c>
      <c r="G2103" s="12">
        <v>86.394082635541</v>
      </c>
      <c r="H2103" s="6">
        <v>1069.643483220183</v>
      </c>
      <c r="I2103" s="6">
        <v>1010.858668721678</v>
      </c>
      <c r="J2103" s="6">
        <v>19795.35216042002</v>
      </c>
      <c r="K2103" s="8" t="s">
        <v>680</v>
      </c>
      <c r="L2103" s="12">
        <v>75</v>
      </c>
      <c r="M2103" s="12">
        <v>26.96234025508009</v>
      </c>
    </row>
    <row r="2104" spans="1:13">
      <c r="A2104" t="s">
        <v>2781</v>
      </c>
      <c r="B2104">
        <v>3516804</v>
      </c>
      <c r="C2104" t="s">
        <v>235</v>
      </c>
      <c r="D2104">
        <v>2016</v>
      </c>
      <c r="E2104" t="s">
        <v>11</v>
      </c>
      <c r="F2104" s="6">
        <v>5865.62229520352</v>
      </c>
      <c r="G2104" s="12">
        <v>84.14822962359655</v>
      </c>
      <c r="H2104" s="6">
        <v>1038.634605608912</v>
      </c>
      <c r="I2104" s="6">
        <v>933.2766251627273</v>
      </c>
      <c r="J2104" s="6">
        <v>20500.51366497125</v>
      </c>
      <c r="K2104" s="8" t="s">
        <v>680</v>
      </c>
      <c r="L2104" s="12">
        <v>61.22448979591837</v>
      </c>
      <c r="M2104" s="12">
        <v>27.18129371597311</v>
      </c>
    </row>
    <row r="2105" spans="1:13">
      <c r="A2105" t="s">
        <v>2782</v>
      </c>
      <c r="B2105">
        <v>3516804</v>
      </c>
      <c r="C2105" t="s">
        <v>235</v>
      </c>
      <c r="D2105">
        <v>2017</v>
      </c>
      <c r="E2105" t="s">
        <v>11</v>
      </c>
      <c r="F2105" s="6">
        <v>5557.541586832575</v>
      </c>
      <c r="G2105" s="12">
        <v>90.77437073769498</v>
      </c>
      <c r="H2105" s="6">
        <v>977.5762754842858</v>
      </c>
      <c r="I2105" s="6">
        <v>920.1787293667257</v>
      </c>
      <c r="J2105" s="6">
        <v>22315.43059851441</v>
      </c>
      <c r="K2105" s="8" t="s">
        <v>680</v>
      </c>
      <c r="L2105" s="12">
        <v>77.55102040816327</v>
      </c>
      <c r="M2105" s="12">
        <v>26.02596725113695</v>
      </c>
    </row>
    <row r="2106" spans="1:13">
      <c r="A2106" t="s">
        <v>2783</v>
      </c>
      <c r="B2106">
        <v>3516804</v>
      </c>
      <c r="C2106" t="s">
        <v>235</v>
      </c>
      <c r="D2106">
        <v>2018</v>
      </c>
      <c r="E2106" t="s">
        <v>11</v>
      </c>
      <c r="F2106" s="6">
        <v>5754.29850440811</v>
      </c>
      <c r="G2106" s="12">
        <v>84.63542325625689</v>
      </c>
      <c r="H2106" s="6">
        <v>1254.00531864835</v>
      </c>
      <c r="I2106" s="6">
        <v>994.9677242459577</v>
      </c>
      <c r="J2106" s="6">
        <v>23298.39074694939</v>
      </c>
      <c r="K2106" s="8" t="s">
        <v>680</v>
      </c>
      <c r="L2106" s="12">
        <v>60</v>
      </c>
      <c r="M2106" s="12">
        <v>27.35593508995615</v>
      </c>
    </row>
    <row r="2107" spans="1:13">
      <c r="A2107" t="s">
        <v>2784</v>
      </c>
      <c r="B2107">
        <v>3516804</v>
      </c>
      <c r="C2107" t="s">
        <v>235</v>
      </c>
      <c r="D2107">
        <v>2019</v>
      </c>
      <c r="E2107" t="s">
        <v>11</v>
      </c>
      <c r="F2107" s="6">
        <v>5623.893588177334</v>
      </c>
      <c r="G2107" s="12">
        <v>88.89694951861163</v>
      </c>
      <c r="H2107" s="6">
        <v>1052.795057450622</v>
      </c>
      <c r="I2107" s="6">
        <v>908.5446146094237</v>
      </c>
      <c r="J2107" s="6">
        <v>21477.2501317251</v>
      </c>
      <c r="K2107" s="8" t="s">
        <v>680</v>
      </c>
      <c r="L2107" s="12">
        <v>55.17241379310344</v>
      </c>
      <c r="M2107" s="12">
        <v>27.03968037195662</v>
      </c>
    </row>
    <row r="2108" spans="1:13">
      <c r="A2108" t="s">
        <v>2785</v>
      </c>
      <c r="B2108">
        <v>3516804</v>
      </c>
      <c r="C2108" t="s">
        <v>235</v>
      </c>
      <c r="D2108">
        <v>2020</v>
      </c>
      <c r="E2108" t="s">
        <v>11</v>
      </c>
      <c r="F2108" s="6">
        <v>5593.820861763089</v>
      </c>
      <c r="G2108" s="12">
        <v>89.23725926977316</v>
      </c>
      <c r="H2108" s="6">
        <v>1245.932732581631</v>
      </c>
      <c r="I2108" s="6">
        <v>830.3953562890824</v>
      </c>
      <c r="J2108" s="6">
        <v>24114.97698746747</v>
      </c>
      <c r="K2108" s="8" t="s">
        <v>680</v>
      </c>
      <c r="L2108" s="12">
        <v>77.77777777777777</v>
      </c>
      <c r="M2108" s="12">
        <v>27.18596938816862</v>
      </c>
    </row>
    <row r="2109" spans="1:13">
      <c r="A2109" t="s">
        <v>2786</v>
      </c>
      <c r="B2109">
        <v>3516804</v>
      </c>
      <c r="C2109" t="s">
        <v>235</v>
      </c>
      <c r="D2109">
        <v>2021</v>
      </c>
      <c r="E2109" t="s">
        <v>11</v>
      </c>
      <c r="F2109" s="6">
        <v>6096.964264596384</v>
      </c>
      <c r="G2109" s="12">
        <v>87.00712962597758</v>
      </c>
      <c r="H2109" s="6">
        <v>1184.478663907652</v>
      </c>
      <c r="I2109" s="6">
        <v>729.1612991502402</v>
      </c>
      <c r="J2109" s="6">
        <v>21894.18783673651</v>
      </c>
      <c r="K2109" s="8" t="s">
        <v>680</v>
      </c>
      <c r="L2109" s="12">
        <v>70.96774193548387</v>
      </c>
      <c r="M2109" s="12">
        <v>29.94219150343284</v>
      </c>
    </row>
    <row r="2110" spans="1:13">
      <c r="A2110" t="s">
        <v>2787</v>
      </c>
      <c r="B2110">
        <v>3516804</v>
      </c>
      <c r="C2110" t="s">
        <v>235</v>
      </c>
      <c r="D2110">
        <v>2022</v>
      </c>
      <c r="E2110" t="s">
        <v>11</v>
      </c>
      <c r="F2110" s="6">
        <v>8907.524597464409</v>
      </c>
      <c r="G2110" s="12">
        <v>88.29975846331853</v>
      </c>
      <c r="H2110" s="6">
        <v>2210.539098744377</v>
      </c>
      <c r="I2110" s="6">
        <v>1840.301698463559</v>
      </c>
      <c r="J2110" s="6">
        <v>29355.72277976479</v>
      </c>
      <c r="K2110" s="8" t="s">
        <v>680</v>
      </c>
      <c r="L2110" s="12">
        <v>69.23076923076923</v>
      </c>
      <c r="M2110" s="12">
        <v>28.96726999095426</v>
      </c>
    </row>
    <row r="2111" spans="1:13">
      <c r="A2111" t="s">
        <v>2788</v>
      </c>
      <c r="B2111">
        <v>3516804</v>
      </c>
      <c r="C2111" t="s">
        <v>235</v>
      </c>
      <c r="D2111">
        <v>2023</v>
      </c>
      <c r="E2111" t="s">
        <v>11</v>
      </c>
      <c r="F2111" s="6">
        <v>8988.319561149145</v>
      </c>
      <c r="G2111" s="12">
        <v>88.25546602656475</v>
      </c>
      <c r="H2111" s="6">
        <v>2017.680575469445</v>
      </c>
      <c r="I2111" s="6">
        <v>1872.664111269784</v>
      </c>
      <c r="J2111" s="6">
        <v>34447.91683585872</v>
      </c>
      <c r="K2111" s="8" t="s">
        <v>680</v>
      </c>
      <c r="L2111" s="12">
        <v>84.84848484848484</v>
      </c>
      <c r="M2111" s="12">
        <v>29.15361449658725</v>
      </c>
    </row>
    <row r="2112" spans="1:13">
      <c r="A2112" t="s">
        <v>2789</v>
      </c>
      <c r="B2112">
        <v>3516804</v>
      </c>
      <c r="C2112" t="s">
        <v>235</v>
      </c>
      <c r="D2112">
        <v>2024</v>
      </c>
      <c r="E2112" t="s">
        <v>11</v>
      </c>
      <c r="F2112" s="6">
        <v>9309.46179640208</v>
      </c>
      <c r="G2112" s="12">
        <v>89.33454768803091</v>
      </c>
      <c r="H2112" s="6">
        <v>2283.991557276694</v>
      </c>
      <c r="I2112" s="6">
        <v>2275.522837525312</v>
      </c>
      <c r="J2112" s="8" t="s">
        <v>680</v>
      </c>
      <c r="K2112" s="8" t="s">
        <v>680</v>
      </c>
      <c r="L2112" s="12">
        <v>93.93939393939394</v>
      </c>
      <c r="M2112" s="12">
        <v>30.11610891136073</v>
      </c>
    </row>
    <row r="2113" spans="1:13">
      <c r="A2113" t="s">
        <v>2790</v>
      </c>
      <c r="B2113">
        <v>3516804</v>
      </c>
      <c r="C2113" t="s">
        <v>235</v>
      </c>
      <c r="D2113">
        <v>2025</v>
      </c>
      <c r="E2113" t="s">
        <v>11</v>
      </c>
      <c r="F2113" s="6">
        <v>12840.0454230409</v>
      </c>
      <c r="G2113" s="12">
        <v>89.74942497824178</v>
      </c>
      <c r="H2113" s="6">
        <v>2813.69823290665</v>
      </c>
      <c r="I2113" s="6">
        <v>2154.768229784577</v>
      </c>
      <c r="J2113" s="8" t="s">
        <v>680</v>
      </c>
      <c r="K2113" s="8" t="s">
        <v>680</v>
      </c>
      <c r="L2113" s="8" t="s">
        <v>680</v>
      </c>
      <c r="M2113" s="12">
        <v>41.12666549</v>
      </c>
    </row>
    <row r="2114" spans="1:13">
      <c r="A2114" t="s">
        <v>2791</v>
      </c>
      <c r="B2114">
        <v>3516853</v>
      </c>
      <c r="C2114" t="s">
        <v>236</v>
      </c>
      <c r="D2114">
        <v>2015</v>
      </c>
      <c r="E2114" t="s">
        <v>11</v>
      </c>
      <c r="F2114" s="6">
        <v>8079.307715633013</v>
      </c>
      <c r="G2114" s="12">
        <v>84.27670503628833</v>
      </c>
      <c r="H2114" s="6">
        <v>2586.364563397861</v>
      </c>
      <c r="I2114" s="6">
        <v>2332.772724338282</v>
      </c>
      <c r="J2114" s="6">
        <v>272270.5264236796</v>
      </c>
      <c r="K2114" s="12">
        <v>5.9</v>
      </c>
      <c r="L2114" s="12">
        <v>92.42424242424242</v>
      </c>
      <c r="M2114" s="12">
        <v>37.87579457088756</v>
      </c>
    </row>
    <row r="2115" spans="1:13">
      <c r="A2115" t="s">
        <v>2792</v>
      </c>
      <c r="B2115">
        <v>3516853</v>
      </c>
      <c r="C2115" t="s">
        <v>236</v>
      </c>
      <c r="D2115">
        <v>2016</v>
      </c>
      <c r="E2115" t="s">
        <v>11</v>
      </c>
      <c r="F2115" s="6">
        <v>10092.01786839019</v>
      </c>
      <c r="G2115" s="12">
        <v>53.99587171060952</v>
      </c>
      <c r="H2115" s="6">
        <v>2376.758928689019</v>
      </c>
      <c r="I2115" s="6">
        <v>2725.836828643241</v>
      </c>
      <c r="J2115" s="6">
        <v>323697.3981676115</v>
      </c>
      <c r="K2115" s="8" t="s">
        <v>680</v>
      </c>
      <c r="L2115" s="12">
        <v>87.5</v>
      </c>
      <c r="M2115" s="12">
        <v>47.57377223159133</v>
      </c>
    </row>
    <row r="2116" spans="1:13">
      <c r="A2116" t="s">
        <v>2793</v>
      </c>
      <c r="B2116">
        <v>3516853</v>
      </c>
      <c r="C2116" t="s">
        <v>236</v>
      </c>
      <c r="D2116">
        <v>2017</v>
      </c>
      <c r="E2116" t="s">
        <v>11</v>
      </c>
      <c r="F2116" s="6">
        <v>13823.016437978</v>
      </c>
      <c r="G2116" s="12">
        <v>38.97174863233316</v>
      </c>
      <c r="H2116" s="6">
        <v>2299.623603025036</v>
      </c>
      <c r="I2116" s="6">
        <v>3485.385265840694</v>
      </c>
      <c r="J2116" s="6">
        <v>269840.2771417017</v>
      </c>
      <c r="K2116" s="12">
        <v>6.2</v>
      </c>
      <c r="L2116" s="12">
        <v>86.95652173913044</v>
      </c>
      <c r="M2116" s="12">
        <v>65.50727489957772</v>
      </c>
    </row>
    <row r="2117" spans="1:13">
      <c r="A2117" t="s">
        <v>2794</v>
      </c>
      <c r="B2117">
        <v>3516853</v>
      </c>
      <c r="C2117" t="s">
        <v>236</v>
      </c>
      <c r="D2117">
        <v>2018</v>
      </c>
      <c r="E2117" t="s">
        <v>11</v>
      </c>
      <c r="F2117" s="6">
        <v>10852.06566951765</v>
      </c>
      <c r="G2117" s="12">
        <v>60.77313807591937</v>
      </c>
      <c r="H2117" s="6">
        <v>2288.383915037519</v>
      </c>
      <c r="I2117" s="6">
        <v>3058.393932817889</v>
      </c>
      <c r="J2117" s="6">
        <v>270248.5784133939</v>
      </c>
      <c r="K2117" s="8" t="s">
        <v>680</v>
      </c>
      <c r="L2117" s="12">
        <v>88.52459016393442</v>
      </c>
      <c r="M2117" s="12">
        <v>51.67753671824305</v>
      </c>
    </row>
    <row r="2118" spans="1:13">
      <c r="A2118" t="s">
        <v>2795</v>
      </c>
      <c r="B2118">
        <v>3516853</v>
      </c>
      <c r="C2118" t="s">
        <v>236</v>
      </c>
      <c r="D2118">
        <v>2019</v>
      </c>
      <c r="E2118" t="s">
        <v>11</v>
      </c>
      <c r="F2118" s="6">
        <v>9488.633658672654</v>
      </c>
      <c r="G2118" s="12">
        <v>70.27122136788788</v>
      </c>
      <c r="H2118" s="6">
        <v>2666.505402254768</v>
      </c>
      <c r="I2118" s="6">
        <v>2955.507596028936</v>
      </c>
      <c r="J2118" s="6">
        <v>316874.0872608174</v>
      </c>
      <c r="K2118" s="12">
        <v>6.4</v>
      </c>
      <c r="L2118" s="12">
        <v>93.58974358974359</v>
      </c>
      <c r="M2118" s="12">
        <v>45.44106659138334</v>
      </c>
    </row>
    <row r="2119" spans="1:13">
      <c r="A2119" t="s">
        <v>2796</v>
      </c>
      <c r="B2119">
        <v>3516853</v>
      </c>
      <c r="C2119" t="s">
        <v>236</v>
      </c>
      <c r="D2119">
        <v>2020</v>
      </c>
      <c r="E2119" t="s">
        <v>11</v>
      </c>
      <c r="F2119" s="6">
        <v>10801.6835498641</v>
      </c>
      <c r="G2119" s="12">
        <v>67.36651736473735</v>
      </c>
      <c r="H2119" s="6">
        <v>3733.244965155699</v>
      </c>
      <c r="I2119" s="6">
        <v>2631.557356384977</v>
      </c>
      <c r="J2119" s="6">
        <v>449753.6389603437</v>
      </c>
      <c r="K2119" s="8" t="s">
        <v>680</v>
      </c>
      <c r="L2119" s="12">
        <v>94.20289855072464</v>
      </c>
      <c r="M2119" s="12">
        <v>52.01010629259567</v>
      </c>
    </row>
    <row r="2120" spans="1:13">
      <c r="A2120" t="s">
        <v>2797</v>
      </c>
      <c r="B2120">
        <v>3516853</v>
      </c>
      <c r="C2120" t="s">
        <v>236</v>
      </c>
      <c r="D2120">
        <v>2021</v>
      </c>
      <c r="E2120" t="s">
        <v>11</v>
      </c>
      <c r="F2120" s="6">
        <v>13171.34840706244</v>
      </c>
      <c r="G2120" s="12">
        <v>72.55301142740495</v>
      </c>
      <c r="H2120" s="6">
        <v>3509.355660949093</v>
      </c>
      <c r="I2120" s="6">
        <v>4307.078714954936</v>
      </c>
      <c r="J2120" s="6">
        <v>306446.2098005536</v>
      </c>
      <c r="K2120" s="8" t="s">
        <v>680</v>
      </c>
      <c r="L2120" s="12">
        <v>86.88524590163935</v>
      </c>
      <c r="M2120" s="12">
        <v>63.76249763858927</v>
      </c>
    </row>
    <row r="2121" spans="1:13">
      <c r="A2121" t="s">
        <v>2798</v>
      </c>
      <c r="B2121">
        <v>3516853</v>
      </c>
      <c r="C2121" t="s">
        <v>236</v>
      </c>
      <c r="D2121">
        <v>2022</v>
      </c>
      <c r="E2121" t="s">
        <v>11</v>
      </c>
      <c r="F2121" s="6">
        <v>19145.34878161634</v>
      </c>
      <c r="G2121" s="12">
        <v>84.45474913666634</v>
      </c>
      <c r="H2121" s="6">
        <v>4656.968739924201</v>
      </c>
      <c r="I2121" s="6">
        <v>4909.945133085926</v>
      </c>
      <c r="J2121" s="6">
        <v>306797.6217374784</v>
      </c>
      <c r="K2121" s="8" t="s">
        <v>680</v>
      </c>
      <c r="L2121" s="12">
        <v>89.36170212765957</v>
      </c>
      <c r="M2121" s="12">
        <v>90.02142997116002</v>
      </c>
    </row>
    <row r="2122" spans="1:13">
      <c r="A2122" t="s">
        <v>2799</v>
      </c>
      <c r="B2122">
        <v>3516853</v>
      </c>
      <c r="C2122" t="s">
        <v>236</v>
      </c>
      <c r="D2122">
        <v>2023</v>
      </c>
      <c r="E2122" t="s">
        <v>11</v>
      </c>
      <c r="F2122" s="6">
        <v>18524.96591517816</v>
      </c>
      <c r="G2122" s="12">
        <v>81.3813799752995</v>
      </c>
      <c r="H2122" s="6">
        <v>4785.817722674749</v>
      </c>
      <c r="I2122" s="6">
        <v>5830.658287404899</v>
      </c>
      <c r="J2122" s="6">
        <v>400528.7759485065</v>
      </c>
      <c r="K2122" s="12">
        <v>6.8</v>
      </c>
      <c r="L2122" s="12">
        <v>94.52054794520548</v>
      </c>
      <c r="M2122" s="12">
        <v>87.9843256141387</v>
      </c>
    </row>
    <row r="2123" spans="1:13">
      <c r="A2123" t="s">
        <v>2800</v>
      </c>
      <c r="B2123">
        <v>3516853</v>
      </c>
      <c r="C2123" t="s">
        <v>236</v>
      </c>
      <c r="D2123">
        <v>2024</v>
      </c>
      <c r="E2123" t="s">
        <v>11</v>
      </c>
      <c r="F2123" s="6">
        <v>17503.15857699792</v>
      </c>
      <c r="G2123" s="12">
        <v>78.30300790849985</v>
      </c>
      <c r="H2123" s="6">
        <v>4591.582738589862</v>
      </c>
      <c r="I2123" s="6">
        <v>5490.923555514834</v>
      </c>
      <c r="J2123" s="8" t="s">
        <v>680</v>
      </c>
      <c r="K2123" s="8" t="s">
        <v>680</v>
      </c>
      <c r="L2123" s="12">
        <v>92.15686274509804</v>
      </c>
      <c r="M2123" s="12">
        <v>83.96265169385904</v>
      </c>
    </row>
    <row r="2124" spans="1:13">
      <c r="A2124" t="s">
        <v>2801</v>
      </c>
      <c r="B2124">
        <v>3516853</v>
      </c>
      <c r="C2124" t="s">
        <v>236</v>
      </c>
      <c r="D2124">
        <v>2025</v>
      </c>
      <c r="E2124" t="s">
        <v>11</v>
      </c>
      <c r="F2124" s="6">
        <v>17387.32543695381</v>
      </c>
      <c r="G2124" s="12">
        <v>70.87632638367219</v>
      </c>
      <c r="H2124" s="6">
        <v>4668.937145235123</v>
      </c>
      <c r="I2124" s="6">
        <v>5305.416751976696</v>
      </c>
      <c r="J2124" s="8" t="s">
        <v>680</v>
      </c>
      <c r="K2124" s="8" t="s">
        <v>680</v>
      </c>
      <c r="L2124" s="8" t="s">
        <v>680</v>
      </c>
      <c r="M2124" s="12">
        <v>83.56348604999999</v>
      </c>
    </row>
    <row r="2125" spans="1:13">
      <c r="A2125" t="s">
        <v>2802</v>
      </c>
      <c r="B2125">
        <v>3516903</v>
      </c>
      <c r="C2125" t="s">
        <v>237</v>
      </c>
      <c r="D2125">
        <v>2015</v>
      </c>
      <c r="E2125" t="s">
        <v>25</v>
      </c>
      <c r="F2125" s="6">
        <v>5702.588583315475</v>
      </c>
      <c r="G2125" s="12">
        <v>81.49359878035902</v>
      </c>
      <c r="H2125" s="6">
        <v>1141.58658015073</v>
      </c>
      <c r="I2125" s="6">
        <v>1371.346071229714</v>
      </c>
      <c r="J2125" s="6">
        <v>73347.60114752922</v>
      </c>
      <c r="K2125" s="12">
        <v>5.9</v>
      </c>
      <c r="L2125" s="12">
        <v>77.55102040816327</v>
      </c>
      <c r="M2125" s="12">
        <v>62.50607346172092</v>
      </c>
    </row>
    <row r="2126" spans="1:13">
      <c r="A2126" t="s">
        <v>2803</v>
      </c>
      <c r="B2126">
        <v>3516903</v>
      </c>
      <c r="C2126" t="s">
        <v>237</v>
      </c>
      <c r="D2126">
        <v>2016</v>
      </c>
      <c r="E2126" t="s">
        <v>25</v>
      </c>
      <c r="F2126" s="6">
        <v>5976.540306750669</v>
      </c>
      <c r="G2126" s="12">
        <v>76.91411922117777</v>
      </c>
      <c r="H2126" s="6">
        <v>1266.479018515825</v>
      </c>
      <c r="I2126" s="6">
        <v>1427.86177051256</v>
      </c>
      <c r="J2126" s="6">
        <v>34106.56250201532</v>
      </c>
      <c r="K2126" s="8" t="s">
        <v>680</v>
      </c>
      <c r="L2126" s="12">
        <v>85.45454545454545</v>
      </c>
      <c r="M2126" s="12">
        <v>65.47897560076032</v>
      </c>
    </row>
    <row r="2127" spans="1:13">
      <c r="A2127" t="s">
        <v>2804</v>
      </c>
      <c r="B2127">
        <v>3516903</v>
      </c>
      <c r="C2127" t="s">
        <v>237</v>
      </c>
      <c r="D2127">
        <v>2017</v>
      </c>
      <c r="E2127" t="s">
        <v>25</v>
      </c>
      <c r="F2127" s="6">
        <v>5538.070829225661</v>
      </c>
      <c r="G2127" s="12">
        <v>83.17366353876439</v>
      </c>
      <c r="H2127" s="6">
        <v>1278.783060322339</v>
      </c>
      <c r="I2127" s="6">
        <v>1393.558476108254</v>
      </c>
      <c r="J2127" s="6">
        <v>35821.85678215441</v>
      </c>
      <c r="K2127" s="12">
        <v>6.5</v>
      </c>
      <c r="L2127" s="12">
        <v>80.16528925619835</v>
      </c>
      <c r="M2127" s="12">
        <v>60.64741365085022</v>
      </c>
    </row>
    <row r="2128" spans="1:13">
      <c r="A2128" t="s">
        <v>2805</v>
      </c>
      <c r="B2128">
        <v>3516903</v>
      </c>
      <c r="C2128" t="s">
        <v>237</v>
      </c>
      <c r="D2128">
        <v>2018</v>
      </c>
      <c r="E2128" t="s">
        <v>25</v>
      </c>
      <c r="F2128" s="6">
        <v>6219.939986261201</v>
      </c>
      <c r="G2128" s="12">
        <v>77.40070071811965</v>
      </c>
      <c r="H2128" s="6">
        <v>1408.531555049015</v>
      </c>
      <c r="I2128" s="6">
        <v>1405.738694291532</v>
      </c>
      <c r="J2128" s="6">
        <v>32730.2153996405</v>
      </c>
      <c r="K2128" s="8" t="s">
        <v>680</v>
      </c>
      <c r="L2128" s="12">
        <v>83.19327731092437</v>
      </c>
      <c r="M2128" s="12">
        <v>67.64806729057682</v>
      </c>
    </row>
    <row r="2129" spans="1:13">
      <c r="A2129" t="s">
        <v>2806</v>
      </c>
      <c r="B2129">
        <v>3516903</v>
      </c>
      <c r="C2129" t="s">
        <v>237</v>
      </c>
      <c r="D2129">
        <v>2019</v>
      </c>
      <c r="E2129" t="s">
        <v>25</v>
      </c>
      <c r="F2129" s="6">
        <v>6257.797331466055</v>
      </c>
      <c r="G2129" s="12">
        <v>78.23811896495567</v>
      </c>
      <c r="H2129" s="6">
        <v>1164.639229183536</v>
      </c>
      <c r="I2129" s="6">
        <v>1353.875758701706</v>
      </c>
      <c r="J2129" s="6">
        <v>30324.12297863119</v>
      </c>
      <c r="K2129" s="12">
        <v>6.2</v>
      </c>
      <c r="L2129" s="12">
        <v>88.17204301075269</v>
      </c>
      <c r="M2129" s="12">
        <v>68.01599919570455</v>
      </c>
    </row>
    <row r="2130" spans="1:13">
      <c r="A2130" t="s">
        <v>2807</v>
      </c>
      <c r="B2130">
        <v>3516903</v>
      </c>
      <c r="C2130" t="s">
        <v>237</v>
      </c>
      <c r="D2130">
        <v>2020</v>
      </c>
      <c r="E2130" t="s">
        <v>25</v>
      </c>
      <c r="F2130" s="6">
        <v>6949.329236429504</v>
      </c>
      <c r="G2130" s="12">
        <v>76.28620662674433</v>
      </c>
      <c r="H2130" s="6">
        <v>1388.601625087473</v>
      </c>
      <c r="I2130" s="6">
        <v>1267.185036719908</v>
      </c>
      <c r="J2130" s="6">
        <v>30151.87819031898</v>
      </c>
      <c r="K2130" s="8" t="s">
        <v>680</v>
      </c>
      <c r="L2130" s="12">
        <v>83.52941176470588</v>
      </c>
      <c r="M2130" s="12">
        <v>75.48361416609727</v>
      </c>
    </row>
    <row r="2131" spans="1:13">
      <c r="A2131" t="s">
        <v>2808</v>
      </c>
      <c r="B2131">
        <v>3516903</v>
      </c>
      <c r="C2131" t="s">
        <v>237</v>
      </c>
      <c r="D2131">
        <v>2021</v>
      </c>
      <c r="E2131" t="s">
        <v>25</v>
      </c>
      <c r="F2131" s="6">
        <v>7177.09790597246</v>
      </c>
      <c r="G2131" s="12">
        <v>78.07857442456861</v>
      </c>
      <c r="H2131" s="6">
        <v>1296.83846650752</v>
      </c>
      <c r="I2131" s="6">
        <v>1514.608193087008</v>
      </c>
      <c r="J2131" s="6">
        <v>31748.92063593162</v>
      </c>
      <c r="K2131" s="12">
        <v>6.3</v>
      </c>
      <c r="L2131" s="12">
        <v>92.55319148936171</v>
      </c>
      <c r="M2131" s="12">
        <v>77.90739776933106</v>
      </c>
    </row>
    <row r="2132" spans="1:13">
      <c r="A2132" t="s">
        <v>2809</v>
      </c>
      <c r="B2132">
        <v>3516903</v>
      </c>
      <c r="C2132" t="s">
        <v>237</v>
      </c>
      <c r="D2132">
        <v>2022</v>
      </c>
      <c r="E2132" t="s">
        <v>25</v>
      </c>
      <c r="F2132" s="6">
        <v>7539.217387229525</v>
      </c>
      <c r="G2132" s="12">
        <v>79.92015669189954</v>
      </c>
      <c r="H2132" s="6">
        <v>1662.681758901977</v>
      </c>
      <c r="I2132" s="6">
        <v>2007.636900217834</v>
      </c>
      <c r="J2132" s="6">
        <v>33153.64421132113</v>
      </c>
      <c r="K2132" s="8" t="s">
        <v>680</v>
      </c>
      <c r="L2132" s="12">
        <v>91.66666666666667</v>
      </c>
      <c r="M2132" s="12">
        <v>77.74440969711087</v>
      </c>
    </row>
    <row r="2133" spans="1:13">
      <c r="A2133" t="s">
        <v>2810</v>
      </c>
      <c r="B2133">
        <v>3516903</v>
      </c>
      <c r="C2133" t="s">
        <v>237</v>
      </c>
      <c r="D2133">
        <v>2023</v>
      </c>
      <c r="E2133" t="s">
        <v>25</v>
      </c>
      <c r="F2133" s="6">
        <v>7648.029775524376</v>
      </c>
      <c r="G2133" s="12">
        <v>76.45964125918185</v>
      </c>
      <c r="H2133" s="6">
        <v>1596.181129518836</v>
      </c>
      <c r="I2133" s="6">
        <v>1674.593431217098</v>
      </c>
      <c r="J2133" s="6">
        <v>36841.30806275043</v>
      </c>
      <c r="K2133" s="12">
        <v>6.5</v>
      </c>
      <c r="L2133" s="12">
        <v>86.48648648648648</v>
      </c>
      <c r="M2133" s="12">
        <v>79.39037308483077</v>
      </c>
    </row>
    <row r="2134" spans="1:13">
      <c r="A2134" t="s">
        <v>2811</v>
      </c>
      <c r="B2134">
        <v>3516903</v>
      </c>
      <c r="C2134" t="s">
        <v>237</v>
      </c>
      <c r="D2134">
        <v>2024</v>
      </c>
      <c r="E2134" t="s">
        <v>25</v>
      </c>
      <c r="F2134" s="6">
        <v>7857.720874189856</v>
      </c>
      <c r="G2134" s="12">
        <v>76.58250357303328</v>
      </c>
      <c r="H2134" s="6">
        <v>1650.383802575475</v>
      </c>
      <c r="I2134" s="6">
        <v>1631.573496090704</v>
      </c>
      <c r="J2134" s="8" t="s">
        <v>680</v>
      </c>
      <c r="K2134" s="8" t="s">
        <v>680</v>
      </c>
      <c r="L2134" s="12">
        <v>83.95061728395062</v>
      </c>
      <c r="M2134" s="12">
        <v>82.1053254144098</v>
      </c>
    </row>
    <row r="2135" spans="1:13">
      <c r="A2135" t="s">
        <v>2812</v>
      </c>
      <c r="B2135">
        <v>3516903</v>
      </c>
      <c r="C2135" t="s">
        <v>237</v>
      </c>
      <c r="D2135">
        <v>2025</v>
      </c>
      <c r="E2135" t="s">
        <v>25</v>
      </c>
      <c r="F2135" s="6">
        <v>8236.890757880617</v>
      </c>
      <c r="G2135" s="12">
        <v>76.10881824044279</v>
      </c>
      <c r="H2135" s="6">
        <v>1833.924403564243</v>
      </c>
      <c r="I2135" s="6">
        <v>1671.936642713423</v>
      </c>
      <c r="J2135" s="8" t="s">
        <v>680</v>
      </c>
      <c r="K2135" s="8" t="s">
        <v>680</v>
      </c>
      <c r="L2135" s="8" t="s">
        <v>680</v>
      </c>
      <c r="M2135" s="12">
        <v>85.96842884</v>
      </c>
    </row>
    <row r="2136" spans="1:13">
      <c r="A2136" t="s">
        <v>2813</v>
      </c>
      <c r="B2136">
        <v>3517000</v>
      </c>
      <c r="C2136" t="s">
        <v>238</v>
      </c>
      <c r="D2136">
        <v>2015</v>
      </c>
      <c r="E2136" t="s">
        <v>25</v>
      </c>
      <c r="F2136" s="6">
        <v>4216.442301202479</v>
      </c>
      <c r="G2136" s="12">
        <v>90.24966453160292</v>
      </c>
      <c r="H2136" s="6">
        <v>869.6033584116507</v>
      </c>
      <c r="I2136" s="6">
        <v>1080.584850587652</v>
      </c>
      <c r="J2136" s="6">
        <v>23818.67661044091</v>
      </c>
      <c r="K2136" s="12">
        <v>5.4</v>
      </c>
      <c r="L2136" s="12">
        <v>81.81818181818181</v>
      </c>
      <c r="M2136" s="12">
        <v>47.59098425367237</v>
      </c>
    </row>
    <row r="2137" spans="1:13">
      <c r="A2137" t="s">
        <v>2814</v>
      </c>
      <c r="B2137">
        <v>3517000</v>
      </c>
      <c r="C2137" t="s">
        <v>238</v>
      </c>
      <c r="D2137">
        <v>2016</v>
      </c>
      <c r="E2137" t="s">
        <v>25</v>
      </c>
      <c r="F2137" s="6">
        <v>4090.956448613234</v>
      </c>
      <c r="G2137" s="12">
        <v>90.55209629654371</v>
      </c>
      <c r="H2137" s="6">
        <v>724.9995250474151</v>
      </c>
      <c r="I2137" s="6">
        <v>972.3343459236709</v>
      </c>
      <c r="J2137" s="6">
        <v>22566.67296087935</v>
      </c>
      <c r="K2137" s="8" t="s">
        <v>680</v>
      </c>
      <c r="L2137" s="12">
        <v>79.41176470588235</v>
      </c>
      <c r="M2137" s="12">
        <v>46.33008178054488</v>
      </c>
    </row>
    <row r="2138" spans="1:13">
      <c r="A2138" t="s">
        <v>2815</v>
      </c>
      <c r="B2138">
        <v>3517000</v>
      </c>
      <c r="C2138" t="s">
        <v>238</v>
      </c>
      <c r="D2138">
        <v>2017</v>
      </c>
      <c r="E2138" t="s">
        <v>25</v>
      </c>
      <c r="F2138" s="6">
        <v>3605.534032176825</v>
      </c>
      <c r="G2138" s="12">
        <v>86.74695958083885</v>
      </c>
      <c r="H2138" s="6">
        <v>803.405601653707</v>
      </c>
      <c r="I2138" s="6">
        <v>1045.0032672061</v>
      </c>
      <c r="J2138" s="6">
        <v>25848.52648185876</v>
      </c>
      <c r="K2138" s="12">
        <v>6.1</v>
      </c>
      <c r="L2138" s="12">
        <v>80</v>
      </c>
      <c r="M2138" s="12">
        <v>40.96607767359309</v>
      </c>
    </row>
    <row r="2139" spans="1:13">
      <c r="A2139" t="s">
        <v>2816</v>
      </c>
      <c r="B2139">
        <v>3517000</v>
      </c>
      <c r="C2139" t="s">
        <v>238</v>
      </c>
      <c r="D2139">
        <v>2018</v>
      </c>
      <c r="E2139" t="s">
        <v>25</v>
      </c>
      <c r="F2139" s="6">
        <v>3670.83315037914</v>
      </c>
      <c r="G2139" s="12">
        <v>90.29022630947809</v>
      </c>
      <c r="H2139" s="6">
        <v>971.7532284645242</v>
      </c>
      <c r="I2139" s="6">
        <v>1113.669441449965</v>
      </c>
      <c r="J2139" s="6">
        <v>23636.89266386889</v>
      </c>
      <c r="K2139" s="8" t="s">
        <v>680</v>
      </c>
      <c r="L2139" s="12">
        <v>88.04347826086956</v>
      </c>
      <c r="M2139" s="12">
        <v>41.73737291981082</v>
      </c>
    </row>
    <row r="2140" spans="1:13">
      <c r="A2140" t="s">
        <v>2817</v>
      </c>
      <c r="B2140">
        <v>3517000</v>
      </c>
      <c r="C2140" t="s">
        <v>238</v>
      </c>
      <c r="D2140">
        <v>2019</v>
      </c>
      <c r="E2140" t="s">
        <v>25</v>
      </c>
      <c r="F2140" s="6">
        <v>3800.888256382189</v>
      </c>
      <c r="G2140" s="12">
        <v>91.11946990120403</v>
      </c>
      <c r="H2140" s="6">
        <v>931.5714867549834</v>
      </c>
      <c r="I2140" s="6">
        <v>1056.116607148133</v>
      </c>
      <c r="J2140" s="6">
        <v>22534.71717156769</v>
      </c>
      <c r="K2140" s="12">
        <v>6.2</v>
      </c>
      <c r="L2140" s="12">
        <v>86.81318681318682</v>
      </c>
      <c r="M2140" s="12">
        <v>43.3643341170644</v>
      </c>
    </row>
    <row r="2141" spans="1:13">
      <c r="A2141" t="s">
        <v>2818</v>
      </c>
      <c r="B2141">
        <v>3517000</v>
      </c>
      <c r="C2141" t="s">
        <v>238</v>
      </c>
      <c r="D2141">
        <v>2020</v>
      </c>
      <c r="E2141" t="s">
        <v>25</v>
      </c>
      <c r="F2141" s="6">
        <v>3843.466535178585</v>
      </c>
      <c r="G2141" s="12">
        <v>90.56771936882328</v>
      </c>
      <c r="H2141" s="6">
        <v>1031.73621239947</v>
      </c>
      <c r="I2141" s="6">
        <v>911.4271197326683</v>
      </c>
      <c r="J2141" s="6">
        <v>25614.27367141367</v>
      </c>
      <c r="K2141" s="8" t="s">
        <v>680</v>
      </c>
      <c r="L2141" s="12">
        <v>83.9080459770115</v>
      </c>
      <c r="M2141" s="12">
        <v>43.99616142818926</v>
      </c>
    </row>
    <row r="2142" spans="1:13">
      <c r="A2142" t="s">
        <v>2819</v>
      </c>
      <c r="B2142">
        <v>3517000</v>
      </c>
      <c r="C2142" t="s">
        <v>238</v>
      </c>
      <c r="D2142">
        <v>2021</v>
      </c>
      <c r="E2142" t="s">
        <v>25</v>
      </c>
      <c r="F2142" s="6">
        <v>4051.601516926817</v>
      </c>
      <c r="G2142" s="12">
        <v>88.24384167254401</v>
      </c>
      <c r="H2142" s="6">
        <v>1018.408559753399</v>
      </c>
      <c r="I2142" s="6">
        <v>906.8824847677465</v>
      </c>
      <c r="J2142" s="6">
        <v>23559.62669831915</v>
      </c>
      <c r="K2142" s="12">
        <v>5.5</v>
      </c>
      <c r="L2142" s="12">
        <v>82.75862068965517</v>
      </c>
      <c r="M2142" s="12">
        <v>46.5326434219045</v>
      </c>
    </row>
    <row r="2143" spans="1:13">
      <c r="A2143" t="s">
        <v>2820</v>
      </c>
      <c r="B2143">
        <v>3517000</v>
      </c>
      <c r="C2143" t="s">
        <v>238</v>
      </c>
      <c r="D2143">
        <v>2022</v>
      </c>
      <c r="E2143" t="s">
        <v>25</v>
      </c>
      <c r="F2143" s="6">
        <v>5354.023740617387</v>
      </c>
      <c r="G2143" s="12">
        <v>87.27701683720655</v>
      </c>
      <c r="H2143" s="6">
        <v>1560.219918667445</v>
      </c>
      <c r="I2143" s="6">
        <v>1249.772467883779</v>
      </c>
      <c r="J2143" s="6">
        <v>24746.66450980333</v>
      </c>
      <c r="K2143" s="8" t="s">
        <v>680</v>
      </c>
      <c r="L2143" s="12">
        <v>79.74683544303798</v>
      </c>
      <c r="M2143" s="12">
        <v>54.78237091399711</v>
      </c>
    </row>
    <row r="2144" spans="1:13">
      <c r="A2144" t="s">
        <v>2821</v>
      </c>
      <c r="B2144">
        <v>3517000</v>
      </c>
      <c r="C2144" t="s">
        <v>238</v>
      </c>
      <c r="D2144">
        <v>2023</v>
      </c>
      <c r="E2144" t="s">
        <v>25</v>
      </c>
      <c r="F2144" s="6">
        <v>5422.289892339671</v>
      </c>
      <c r="G2144" s="12">
        <v>86.39106543835867</v>
      </c>
      <c r="H2144" s="6">
        <v>1537.350070940093</v>
      </c>
      <c r="I2144" s="6">
        <v>1419.292798541101</v>
      </c>
      <c r="J2144" s="6">
        <v>29051.61500874329</v>
      </c>
      <c r="K2144" s="12">
        <v>5.2</v>
      </c>
      <c r="L2144" s="12">
        <v>86.48648648648648</v>
      </c>
      <c r="M2144" s="12">
        <v>55.8143410067984</v>
      </c>
    </row>
    <row r="2145" spans="1:13">
      <c r="A2145" t="s">
        <v>2822</v>
      </c>
      <c r="B2145">
        <v>3517000</v>
      </c>
      <c r="C2145" t="s">
        <v>238</v>
      </c>
      <c r="D2145">
        <v>2024</v>
      </c>
      <c r="E2145" t="s">
        <v>25</v>
      </c>
      <c r="F2145" s="6">
        <v>5637.072989384789</v>
      </c>
      <c r="G2145" s="12">
        <v>88.50017087229672</v>
      </c>
      <c r="H2145" s="6">
        <v>1714.801681720534</v>
      </c>
      <c r="I2145" s="6">
        <v>1479.463286638138</v>
      </c>
      <c r="J2145" s="8" t="s">
        <v>680</v>
      </c>
      <c r="K2145" s="8" t="s">
        <v>680</v>
      </c>
      <c r="L2145" s="12">
        <v>83.33333333333333</v>
      </c>
      <c r="M2145" s="12">
        <v>58.37189080507949</v>
      </c>
    </row>
    <row r="2146" spans="1:13">
      <c r="A2146" t="s">
        <v>2823</v>
      </c>
      <c r="B2146">
        <v>3517000</v>
      </c>
      <c r="C2146" t="s">
        <v>238</v>
      </c>
      <c r="D2146">
        <v>2025</v>
      </c>
      <c r="E2146" t="s">
        <v>25</v>
      </c>
      <c r="F2146" s="6">
        <v>5990.751893199187</v>
      </c>
      <c r="G2146" s="12">
        <v>89.01369092778722</v>
      </c>
      <c r="H2146" s="6">
        <v>1769.658864273967</v>
      </c>
      <c r="I2146" s="6">
        <v>1522.860620102544</v>
      </c>
      <c r="J2146" s="8" t="s">
        <v>680</v>
      </c>
      <c r="K2146" s="8" t="s">
        <v>680</v>
      </c>
      <c r="L2146" s="8" t="s">
        <v>680</v>
      </c>
      <c r="M2146" s="12">
        <v>61.92640232</v>
      </c>
    </row>
    <row r="2147" spans="1:13">
      <c r="A2147" t="s">
        <v>2824</v>
      </c>
      <c r="B2147">
        <v>3517109</v>
      </c>
      <c r="C2147" t="s">
        <v>239</v>
      </c>
      <c r="D2147">
        <v>2015</v>
      </c>
      <c r="E2147" t="s">
        <v>11</v>
      </c>
      <c r="F2147" s="6">
        <v>5900.467051258121</v>
      </c>
      <c r="G2147" s="12">
        <v>91.28582157253931</v>
      </c>
      <c r="H2147" s="6">
        <v>1501.395656367321</v>
      </c>
      <c r="I2147" s="6">
        <v>1887.446131229447</v>
      </c>
      <c r="J2147" s="6">
        <v>28872.68306877688</v>
      </c>
      <c r="K2147" s="12">
        <v>6.6</v>
      </c>
      <c r="L2147" s="12">
        <v>77.77777777777777</v>
      </c>
      <c r="M2147" s="12">
        <v>28.16292923565501</v>
      </c>
    </row>
    <row r="2148" spans="1:13">
      <c r="A2148" t="s">
        <v>2825</v>
      </c>
      <c r="B2148">
        <v>3517109</v>
      </c>
      <c r="C2148" t="s">
        <v>239</v>
      </c>
      <c r="D2148">
        <v>2016</v>
      </c>
      <c r="E2148" t="s">
        <v>11</v>
      </c>
      <c r="F2148" s="6">
        <v>6168.720688441595</v>
      </c>
      <c r="G2148" s="12">
        <v>91.35460085335487</v>
      </c>
      <c r="H2148" s="6">
        <v>1609.533053385227</v>
      </c>
      <c r="I2148" s="6">
        <v>2072.391322798125</v>
      </c>
      <c r="J2148" s="6">
        <v>35069.06119592893</v>
      </c>
      <c r="K2148" s="8" t="s">
        <v>680</v>
      </c>
      <c r="L2148" s="12">
        <v>86.11111111111111</v>
      </c>
      <c r="M2148" s="12">
        <v>29.52966593556992</v>
      </c>
    </row>
    <row r="2149" spans="1:13">
      <c r="A2149" t="s">
        <v>2826</v>
      </c>
      <c r="B2149">
        <v>3517109</v>
      </c>
      <c r="C2149" t="s">
        <v>239</v>
      </c>
      <c r="D2149">
        <v>2017</v>
      </c>
      <c r="E2149" t="s">
        <v>11</v>
      </c>
      <c r="F2149" s="6">
        <v>5843.188678210829</v>
      </c>
      <c r="G2149" s="12">
        <v>90.37598939434206</v>
      </c>
      <c r="H2149" s="6">
        <v>1576.131475758829</v>
      </c>
      <c r="I2149" s="6">
        <v>1664.500019146309</v>
      </c>
      <c r="J2149" s="6">
        <v>30301.51974321641</v>
      </c>
      <c r="K2149" s="12">
        <v>7.1</v>
      </c>
      <c r="L2149" s="12">
        <v>87.93103448275862</v>
      </c>
      <c r="M2149" s="12">
        <v>28.04730565541198</v>
      </c>
    </row>
    <row r="2150" spans="1:13">
      <c r="A2150" t="s">
        <v>2827</v>
      </c>
      <c r="B2150">
        <v>3517109</v>
      </c>
      <c r="C2150" t="s">
        <v>239</v>
      </c>
      <c r="D2150">
        <v>2018</v>
      </c>
      <c r="E2150" t="s">
        <v>11</v>
      </c>
      <c r="F2150" s="6">
        <v>5713.741046132681</v>
      </c>
      <c r="G2150" s="12">
        <v>93.60355322085664</v>
      </c>
      <c r="H2150" s="6">
        <v>1764.535930164786</v>
      </c>
      <c r="I2150" s="6">
        <v>1736.700226209502</v>
      </c>
      <c r="J2150" s="6">
        <v>30617.49919968672</v>
      </c>
      <c r="K2150" s="8" t="s">
        <v>680</v>
      </c>
      <c r="L2150" s="12">
        <v>84.90566037735849</v>
      </c>
      <c r="M2150" s="12">
        <v>27.431670762483</v>
      </c>
    </row>
    <row r="2151" spans="1:13">
      <c r="A2151" t="s">
        <v>2828</v>
      </c>
      <c r="B2151">
        <v>3517109</v>
      </c>
      <c r="C2151" t="s">
        <v>239</v>
      </c>
      <c r="D2151">
        <v>2019</v>
      </c>
      <c r="E2151" t="s">
        <v>11</v>
      </c>
      <c r="F2151" s="6">
        <v>6295.009240062306</v>
      </c>
      <c r="G2151" s="12">
        <v>90.00623144711685</v>
      </c>
      <c r="H2151" s="6">
        <v>1668.354608862576</v>
      </c>
      <c r="I2151" s="6">
        <v>1857.127854691218</v>
      </c>
      <c r="J2151" s="6">
        <v>31443.27611956199</v>
      </c>
      <c r="K2151" s="12">
        <v>7.2</v>
      </c>
      <c r="L2151" s="12">
        <v>76.47058823529412</v>
      </c>
      <c r="M2151" s="12">
        <v>30.3104694909</v>
      </c>
    </row>
    <row r="2152" spans="1:13">
      <c r="A2152" t="s">
        <v>2829</v>
      </c>
      <c r="B2152">
        <v>3517109</v>
      </c>
      <c r="C2152" t="s">
        <v>239</v>
      </c>
      <c r="D2152">
        <v>2020</v>
      </c>
      <c r="E2152" t="s">
        <v>11</v>
      </c>
      <c r="F2152" s="6">
        <v>6374.469696117628</v>
      </c>
      <c r="G2152" s="12">
        <v>91.79838588959605</v>
      </c>
      <c r="H2152" s="6">
        <v>1719.461233328077</v>
      </c>
      <c r="I2152" s="6">
        <v>1554.791181255961</v>
      </c>
      <c r="J2152" s="6">
        <v>32761.30078454206</v>
      </c>
      <c r="K2152" s="8" t="s">
        <v>680</v>
      </c>
      <c r="L2152" s="12">
        <v>73.33333333333333</v>
      </c>
      <c r="M2152" s="12">
        <v>30.78231416255203</v>
      </c>
    </row>
    <row r="2153" spans="1:13">
      <c r="A2153" t="s">
        <v>2830</v>
      </c>
      <c r="B2153">
        <v>3517109</v>
      </c>
      <c r="C2153" t="s">
        <v>239</v>
      </c>
      <c r="D2153">
        <v>2021</v>
      </c>
      <c r="E2153" t="s">
        <v>11</v>
      </c>
      <c r="F2153" s="6">
        <v>6797.198041041142</v>
      </c>
      <c r="G2153" s="12">
        <v>91.12199910014191</v>
      </c>
      <c r="H2153" s="6">
        <v>1728.515616599861</v>
      </c>
      <c r="I2153" s="6">
        <v>1767.78732832285</v>
      </c>
      <c r="J2153" s="6">
        <v>32422.35741428732</v>
      </c>
      <c r="K2153" s="12">
        <v>6.7</v>
      </c>
      <c r="L2153" s="12">
        <v>96.15384615384616</v>
      </c>
      <c r="M2153" s="12">
        <v>32.91203291472121</v>
      </c>
    </row>
    <row r="2154" spans="1:13">
      <c r="A2154" t="s">
        <v>2831</v>
      </c>
      <c r="B2154">
        <v>3517109</v>
      </c>
      <c r="C2154" t="s">
        <v>239</v>
      </c>
      <c r="D2154">
        <v>2022</v>
      </c>
      <c r="E2154" t="s">
        <v>11</v>
      </c>
      <c r="F2154" s="6">
        <v>9592.247473523697</v>
      </c>
      <c r="G2154" s="12">
        <v>85.22049510997459</v>
      </c>
      <c r="H2154" s="6">
        <v>2615.432747773907</v>
      </c>
      <c r="I2154" s="6">
        <v>2190.057913875029</v>
      </c>
      <c r="J2154" s="6">
        <v>38410.9393972004</v>
      </c>
      <c r="K2154" s="8" t="s">
        <v>680</v>
      </c>
      <c r="L2154" s="12">
        <v>84.21052631578948</v>
      </c>
      <c r="M2154" s="12">
        <v>39.69272004544106</v>
      </c>
    </row>
    <row r="2155" spans="1:13">
      <c r="A2155" t="s">
        <v>2832</v>
      </c>
      <c r="B2155">
        <v>3517109</v>
      </c>
      <c r="C2155" t="s">
        <v>239</v>
      </c>
      <c r="D2155">
        <v>2023</v>
      </c>
      <c r="E2155" t="s">
        <v>11</v>
      </c>
      <c r="F2155" s="6">
        <v>9391.525985135297</v>
      </c>
      <c r="G2155" s="12">
        <v>84.79148708160676</v>
      </c>
      <c r="H2155" s="6">
        <v>2717.752828773544</v>
      </c>
      <c r="I2155" s="6">
        <v>2342.039763199388</v>
      </c>
      <c r="J2155" s="6">
        <v>49689.30090456014</v>
      </c>
      <c r="K2155" s="12">
        <v>7</v>
      </c>
      <c r="L2155" s="12">
        <v>87.80487804878049</v>
      </c>
      <c r="M2155" s="12">
        <v>39.02648623122973</v>
      </c>
    </row>
    <row r="2156" spans="1:13">
      <c r="A2156" t="s">
        <v>2833</v>
      </c>
      <c r="B2156">
        <v>3517109</v>
      </c>
      <c r="C2156" t="s">
        <v>239</v>
      </c>
      <c r="D2156">
        <v>2024</v>
      </c>
      <c r="E2156" t="s">
        <v>11</v>
      </c>
      <c r="F2156" s="6">
        <v>9895.439876524431</v>
      </c>
      <c r="G2156" s="12">
        <v>87.16349445457394</v>
      </c>
      <c r="H2156" s="6">
        <v>2792.283544673506</v>
      </c>
      <c r="I2156" s="6">
        <v>2929.665041331941</v>
      </c>
      <c r="J2156" s="8" t="s">
        <v>680</v>
      </c>
      <c r="K2156" s="8" t="s">
        <v>680</v>
      </c>
      <c r="L2156" s="12">
        <v>77.14285714285714</v>
      </c>
      <c r="M2156" s="12">
        <v>41.29367060473646</v>
      </c>
    </row>
    <row r="2157" spans="1:13">
      <c r="A2157" t="s">
        <v>2834</v>
      </c>
      <c r="B2157">
        <v>3517109</v>
      </c>
      <c r="C2157" t="s">
        <v>239</v>
      </c>
      <c r="D2157">
        <v>2025</v>
      </c>
      <c r="E2157" t="s">
        <v>11</v>
      </c>
      <c r="F2157" s="6">
        <v>10553.38570707071</v>
      </c>
      <c r="G2157" s="12">
        <v>88.35689991646512</v>
      </c>
      <c r="H2157" s="6">
        <v>3079.682878787879</v>
      </c>
      <c r="I2157" s="6">
        <v>2980.806981721982</v>
      </c>
      <c r="J2157" s="8" t="s">
        <v>680</v>
      </c>
      <c r="K2157" s="8" t="s">
        <v>680</v>
      </c>
      <c r="L2157" s="8" t="s">
        <v>680</v>
      </c>
      <c r="M2157" s="12">
        <v>43.88097776999999</v>
      </c>
    </row>
    <row r="2158" spans="1:13">
      <c r="A2158" t="s">
        <v>2835</v>
      </c>
      <c r="B2158">
        <v>3517208</v>
      </c>
      <c r="C2158" t="s">
        <v>241</v>
      </c>
      <c r="D2158">
        <v>2015</v>
      </c>
      <c r="E2158" t="s">
        <v>25</v>
      </c>
      <c r="F2158" s="6">
        <v>4183.906626171702</v>
      </c>
      <c r="G2158" s="12">
        <v>84.42156852543883</v>
      </c>
      <c r="H2158" s="6">
        <v>759.7258737982763</v>
      </c>
      <c r="I2158" s="6">
        <v>1457.53545215643</v>
      </c>
      <c r="J2158" s="6">
        <v>24980.0194848483</v>
      </c>
      <c r="K2158" s="12">
        <v>5.9</v>
      </c>
      <c r="L2158" s="12">
        <v>67.66917293233082</v>
      </c>
      <c r="M2158" s="12">
        <v>48.67138578225541</v>
      </c>
    </row>
    <row r="2159" spans="1:13">
      <c r="A2159" t="s">
        <v>2836</v>
      </c>
      <c r="B2159">
        <v>3517208</v>
      </c>
      <c r="C2159" t="s">
        <v>241</v>
      </c>
      <c r="D2159">
        <v>2016</v>
      </c>
      <c r="E2159" t="s">
        <v>25</v>
      </c>
      <c r="F2159" s="6">
        <v>3670.300972347175</v>
      </c>
      <c r="G2159" s="12">
        <v>92.010404179185</v>
      </c>
      <c r="H2159" s="6">
        <v>670.2969642123358</v>
      </c>
      <c r="I2159" s="6">
        <v>1336.993849272911</v>
      </c>
      <c r="J2159" s="6">
        <v>23072.64669587533</v>
      </c>
      <c r="K2159" s="8" t="s">
        <v>680</v>
      </c>
      <c r="L2159" s="12">
        <v>57.96178343949045</v>
      </c>
      <c r="M2159" s="12">
        <v>43.133377027024</v>
      </c>
    </row>
    <row r="2160" spans="1:13">
      <c r="A2160" t="s">
        <v>2837</v>
      </c>
      <c r="B2160">
        <v>3517208</v>
      </c>
      <c r="C2160" t="s">
        <v>241</v>
      </c>
      <c r="D2160">
        <v>2017</v>
      </c>
      <c r="E2160" t="s">
        <v>25</v>
      </c>
      <c r="F2160" s="6">
        <v>3852.436171759469</v>
      </c>
      <c r="G2160" s="12">
        <v>84.12011316190734</v>
      </c>
      <c r="H2160" s="6">
        <v>723.0104263549226</v>
      </c>
      <c r="I2160" s="6">
        <v>1293.901817747782</v>
      </c>
      <c r="J2160" s="6">
        <v>24172.30333931087</v>
      </c>
      <c r="K2160" s="12">
        <v>6.3</v>
      </c>
      <c r="L2160" s="12">
        <v>62.25165562913907</v>
      </c>
      <c r="M2160" s="12">
        <v>45.72456492261313</v>
      </c>
    </row>
    <row r="2161" spans="1:13">
      <c r="A2161" t="s">
        <v>2838</v>
      </c>
      <c r="B2161">
        <v>3517208</v>
      </c>
      <c r="C2161" t="s">
        <v>241</v>
      </c>
      <c r="D2161">
        <v>2018</v>
      </c>
      <c r="E2161" t="s">
        <v>25</v>
      </c>
      <c r="F2161" s="6">
        <v>2844.512306034735</v>
      </c>
      <c r="G2161" s="12">
        <v>98.36848126048463</v>
      </c>
      <c r="H2161" s="6">
        <v>753.4453931069364</v>
      </c>
      <c r="I2161" s="6">
        <v>1208.134978191435</v>
      </c>
      <c r="J2161" s="6">
        <v>21514.74660051147</v>
      </c>
      <c r="K2161" s="8" t="s">
        <v>680</v>
      </c>
      <c r="L2161" s="12">
        <v>62.14285714285715</v>
      </c>
      <c r="M2161" s="12">
        <v>34.24508365235217</v>
      </c>
    </row>
    <row r="2162" spans="1:13">
      <c r="A2162" t="s">
        <v>2839</v>
      </c>
      <c r="B2162">
        <v>3517208</v>
      </c>
      <c r="C2162" t="s">
        <v>241</v>
      </c>
      <c r="D2162">
        <v>2019</v>
      </c>
      <c r="E2162" t="s">
        <v>25</v>
      </c>
      <c r="F2162" s="6">
        <v>3831.743626711524</v>
      </c>
      <c r="G2162" s="12">
        <v>85.15381412266906</v>
      </c>
      <c r="H2162" s="6">
        <v>864.4488835693312</v>
      </c>
      <c r="I2162" s="6">
        <v>1303.799186758004</v>
      </c>
      <c r="J2162" s="6">
        <v>20577.36264905391</v>
      </c>
      <c r="K2162" s="12">
        <v>6.3</v>
      </c>
      <c r="L2162" s="12">
        <v>67.6056338028169</v>
      </c>
      <c r="M2162" s="12">
        <v>46.62465644982582</v>
      </c>
    </row>
    <row r="2163" spans="1:13">
      <c r="A2163" t="s">
        <v>2840</v>
      </c>
      <c r="B2163">
        <v>3517208</v>
      </c>
      <c r="C2163" t="s">
        <v>241</v>
      </c>
      <c r="D2163">
        <v>2020</v>
      </c>
      <c r="E2163" t="s">
        <v>25</v>
      </c>
      <c r="F2163" s="6">
        <v>4212.624960685456</v>
      </c>
      <c r="G2163" s="12">
        <v>82.08212437609906</v>
      </c>
      <c r="H2163" s="6">
        <v>912.4838667565402</v>
      </c>
      <c r="I2163" s="6">
        <v>1139.176526482516</v>
      </c>
      <c r="J2163" s="6">
        <v>24421.56401117882</v>
      </c>
      <c r="K2163" s="8" t="s">
        <v>680</v>
      </c>
      <c r="L2163" s="12">
        <v>75.69444444444444</v>
      </c>
      <c r="M2163" s="12">
        <v>51.79001126666699</v>
      </c>
    </row>
    <row r="2164" spans="1:13">
      <c r="A2164" t="s">
        <v>2841</v>
      </c>
      <c r="B2164">
        <v>3517208</v>
      </c>
      <c r="C2164" t="s">
        <v>241</v>
      </c>
      <c r="D2164">
        <v>2021</v>
      </c>
      <c r="E2164" t="s">
        <v>25</v>
      </c>
      <c r="F2164" s="6">
        <v>4422.26507814537</v>
      </c>
      <c r="G2164" s="12">
        <v>81.90677658877509</v>
      </c>
      <c r="H2164" s="6">
        <v>1001.164441874776</v>
      </c>
      <c r="I2164" s="6">
        <v>1149.20438052543</v>
      </c>
      <c r="J2164" s="6">
        <v>23432.95023657901</v>
      </c>
      <c r="K2164" s="12">
        <v>5.8</v>
      </c>
      <c r="L2164" s="12">
        <v>79.50819672131148</v>
      </c>
      <c r="M2164" s="12">
        <v>54.90684321025292</v>
      </c>
    </row>
    <row r="2165" spans="1:13">
      <c r="A2165" t="s">
        <v>2842</v>
      </c>
      <c r="B2165">
        <v>3517208</v>
      </c>
      <c r="C2165" t="s">
        <v>241</v>
      </c>
      <c r="D2165">
        <v>2022</v>
      </c>
      <c r="E2165" t="s">
        <v>25</v>
      </c>
      <c r="F2165" s="6">
        <v>5268.696747647647</v>
      </c>
      <c r="G2165" s="12">
        <v>82.90472900568042</v>
      </c>
      <c r="H2165" s="6">
        <v>1313.557937277601</v>
      </c>
      <c r="I2165" s="6">
        <v>1692.341531616109</v>
      </c>
      <c r="J2165" s="6">
        <v>26520.05070663627</v>
      </c>
      <c r="K2165" s="8" t="s">
        <v>680</v>
      </c>
      <c r="L2165" s="12">
        <v>85.61643835616438</v>
      </c>
      <c r="M2165" s="12">
        <v>59.2148827468119</v>
      </c>
    </row>
    <row r="2166" spans="1:13">
      <c r="A2166" t="s">
        <v>2843</v>
      </c>
      <c r="B2166">
        <v>3517208</v>
      </c>
      <c r="C2166" t="s">
        <v>241</v>
      </c>
      <c r="D2166">
        <v>2023</v>
      </c>
      <c r="E2166" t="s">
        <v>25</v>
      </c>
      <c r="F2166" s="6">
        <v>5338.05195778747</v>
      </c>
      <c r="G2166" s="12">
        <v>82.47915405666652</v>
      </c>
      <c r="H2166" s="6">
        <v>1277.422825893828</v>
      </c>
      <c r="I2166" s="6">
        <v>1673.931792327668</v>
      </c>
      <c r="J2166" s="6">
        <v>30020.62892963392</v>
      </c>
      <c r="K2166" s="12">
        <v>6.1</v>
      </c>
      <c r="L2166" s="12">
        <v>90.19607843137256</v>
      </c>
      <c r="M2166" s="12">
        <v>60.58155166893</v>
      </c>
    </row>
    <row r="2167" spans="1:13">
      <c r="A2167" t="s">
        <v>2844</v>
      </c>
      <c r="B2167">
        <v>3517208</v>
      </c>
      <c r="C2167" t="s">
        <v>241</v>
      </c>
      <c r="D2167">
        <v>2024</v>
      </c>
      <c r="E2167" t="s">
        <v>25</v>
      </c>
      <c r="F2167" s="6">
        <v>5495.999853149643</v>
      </c>
      <c r="G2167" s="12">
        <v>84.64212550043726</v>
      </c>
      <c r="H2167" s="6">
        <v>1244.122050410071</v>
      </c>
      <c r="I2167" s="6">
        <v>1685.134334470795</v>
      </c>
      <c r="J2167" s="8" t="s">
        <v>680</v>
      </c>
      <c r="K2167" s="8" t="s">
        <v>680</v>
      </c>
      <c r="L2167" s="12">
        <v>89.09090909090909</v>
      </c>
      <c r="M2167" s="12">
        <v>62.97866231724176</v>
      </c>
    </row>
    <row r="2168" spans="1:13">
      <c r="A2168" t="s">
        <v>2845</v>
      </c>
      <c r="B2168">
        <v>3517208</v>
      </c>
      <c r="C2168" t="s">
        <v>241</v>
      </c>
      <c r="D2168">
        <v>2025</v>
      </c>
      <c r="E2168" t="s">
        <v>25</v>
      </c>
      <c r="F2168" s="6">
        <v>6025.413741941104</v>
      </c>
      <c r="G2168" s="12">
        <v>84.27404882717413</v>
      </c>
      <c r="H2168" s="6">
        <v>1485.636591740722</v>
      </c>
      <c r="I2168" s="6">
        <v>1850.330842481269</v>
      </c>
      <c r="J2168" s="8" t="s">
        <v>680</v>
      </c>
      <c r="K2168" s="8" t="s">
        <v>680</v>
      </c>
      <c r="L2168" s="8" t="s">
        <v>680</v>
      </c>
      <c r="M2168" s="12">
        <v>69.15969892999999</v>
      </c>
    </row>
    <row r="2169" spans="1:13">
      <c r="A2169" t="s">
        <v>2846</v>
      </c>
      <c r="B2169">
        <v>3517307</v>
      </c>
      <c r="C2169" t="s">
        <v>240</v>
      </c>
      <c r="D2169">
        <v>2015</v>
      </c>
      <c r="E2169" t="s">
        <v>19</v>
      </c>
      <c r="F2169" s="6">
        <v>5979.332110215624</v>
      </c>
      <c r="G2169" s="12">
        <v>82.71139552260112</v>
      </c>
      <c r="H2169" s="6">
        <v>1257.501856331048</v>
      </c>
      <c r="I2169" s="6">
        <v>1750.993449608427</v>
      </c>
      <c r="J2169" s="6">
        <v>20742.04905703985</v>
      </c>
      <c r="K2169" s="12">
        <v>6.1</v>
      </c>
      <c r="L2169" s="12">
        <v>76.47058823529412</v>
      </c>
      <c r="M2169" s="12">
        <v>34.0582756997882</v>
      </c>
    </row>
    <row r="2170" spans="1:13">
      <c r="A2170" t="s">
        <v>2847</v>
      </c>
      <c r="B2170">
        <v>3517307</v>
      </c>
      <c r="C2170" t="s">
        <v>240</v>
      </c>
      <c r="D2170">
        <v>2016</v>
      </c>
      <c r="E2170" t="s">
        <v>19</v>
      </c>
      <c r="F2170" s="6">
        <v>5774.472903824048</v>
      </c>
      <c r="G2170" s="12">
        <v>87.33017819415589</v>
      </c>
      <c r="H2170" s="6">
        <v>1153.386772006268</v>
      </c>
      <c r="I2170" s="6">
        <v>1516.930661016257</v>
      </c>
      <c r="J2170" s="6">
        <v>19463.29127803995</v>
      </c>
      <c r="K2170" s="8" t="s">
        <v>680</v>
      </c>
      <c r="L2170" s="12">
        <v>64.55696202531645</v>
      </c>
      <c r="M2170" s="12">
        <v>33.01266159116209</v>
      </c>
    </row>
    <row r="2171" spans="1:13">
      <c r="A2171" t="s">
        <v>2848</v>
      </c>
      <c r="B2171">
        <v>3517307</v>
      </c>
      <c r="C2171" t="s">
        <v>240</v>
      </c>
      <c r="D2171">
        <v>2017</v>
      </c>
      <c r="E2171" t="s">
        <v>19</v>
      </c>
      <c r="F2171" s="6">
        <v>5312.007754228887</v>
      </c>
      <c r="G2171" s="12">
        <v>83.66896470781433</v>
      </c>
      <c r="H2171" s="6">
        <v>1271.903804100614</v>
      </c>
      <c r="I2171" s="6">
        <v>1450.88039589586</v>
      </c>
      <c r="J2171" s="6">
        <v>19466.89228281244</v>
      </c>
      <c r="K2171" s="12">
        <v>6.1</v>
      </c>
      <c r="L2171" s="12">
        <v>73.03370786516854</v>
      </c>
      <c r="M2171" s="12">
        <v>30.47498848601112</v>
      </c>
    </row>
    <row r="2172" spans="1:13">
      <c r="A2172" t="s">
        <v>2849</v>
      </c>
      <c r="B2172">
        <v>3517307</v>
      </c>
      <c r="C2172" t="s">
        <v>240</v>
      </c>
      <c r="D2172">
        <v>2018</v>
      </c>
      <c r="E2172" t="s">
        <v>19</v>
      </c>
      <c r="F2172" s="6">
        <v>5747.161843075892</v>
      </c>
      <c r="G2172" s="12">
        <v>79.21511213563542</v>
      </c>
      <c r="H2172" s="6">
        <v>1321.870677908367</v>
      </c>
      <c r="I2172" s="6">
        <v>1645.712253255605</v>
      </c>
      <c r="J2172" s="6">
        <v>19120.50946441904</v>
      </c>
      <c r="K2172" s="8" t="s">
        <v>680</v>
      </c>
      <c r="L2172" s="12">
        <v>78</v>
      </c>
      <c r="M2172" s="12">
        <v>33.00595046478485</v>
      </c>
    </row>
    <row r="2173" spans="1:13">
      <c r="A2173" t="s">
        <v>2850</v>
      </c>
      <c r="B2173">
        <v>3517307</v>
      </c>
      <c r="C2173" t="s">
        <v>240</v>
      </c>
      <c r="D2173">
        <v>2019</v>
      </c>
      <c r="E2173" t="s">
        <v>19</v>
      </c>
      <c r="F2173" s="6">
        <v>5224.16317702122</v>
      </c>
      <c r="G2173" s="12">
        <v>84.2958670067887</v>
      </c>
      <c r="H2173" s="6">
        <v>1303.147516458028</v>
      </c>
      <c r="I2173" s="6">
        <v>1384.851848304647</v>
      </c>
      <c r="J2173" s="6">
        <v>38851.04928662385</v>
      </c>
      <c r="K2173" s="12">
        <v>6.6</v>
      </c>
      <c r="L2173" s="12">
        <v>87.5</v>
      </c>
      <c r="M2173" s="12">
        <v>30.11730071552733</v>
      </c>
    </row>
    <row r="2174" spans="1:13">
      <c r="A2174" t="s">
        <v>2851</v>
      </c>
      <c r="B2174">
        <v>3517307</v>
      </c>
      <c r="C2174" t="s">
        <v>240</v>
      </c>
      <c r="D2174">
        <v>2020</v>
      </c>
      <c r="E2174" t="s">
        <v>19</v>
      </c>
      <c r="F2174" s="6">
        <v>5922.859907090767</v>
      </c>
      <c r="G2174" s="12">
        <v>81.47657478196844</v>
      </c>
      <c r="H2174" s="6">
        <v>1417.202685585728</v>
      </c>
      <c r="I2174" s="6">
        <v>1013.533631408437</v>
      </c>
      <c r="J2174" s="6">
        <v>54425.18911871516</v>
      </c>
      <c r="K2174" s="8" t="s">
        <v>680</v>
      </c>
      <c r="L2174" s="12">
        <v>81.33333333333333</v>
      </c>
      <c r="M2174" s="12">
        <v>34.26374456252009</v>
      </c>
    </row>
    <row r="2175" spans="1:13">
      <c r="A2175" t="s">
        <v>2852</v>
      </c>
      <c r="B2175">
        <v>3517307</v>
      </c>
      <c r="C2175" t="s">
        <v>240</v>
      </c>
      <c r="D2175">
        <v>2021</v>
      </c>
      <c r="E2175" t="s">
        <v>19</v>
      </c>
      <c r="F2175" s="6">
        <v>5966.040446953331</v>
      </c>
      <c r="G2175" s="12">
        <v>85.1486030435953</v>
      </c>
      <c r="H2175" s="6">
        <v>1436.434152563368</v>
      </c>
      <c r="I2175" s="6">
        <v>1310.0491650409</v>
      </c>
      <c r="J2175" s="6">
        <v>95578.28228252048</v>
      </c>
      <c r="K2175" s="12">
        <v>5.6</v>
      </c>
      <c r="L2175" s="12">
        <v>83.60655737704919</v>
      </c>
      <c r="M2175" s="12">
        <v>34.63883083501103</v>
      </c>
    </row>
    <row r="2176" spans="1:13">
      <c r="A2176" t="s">
        <v>2853</v>
      </c>
      <c r="B2176">
        <v>3517307</v>
      </c>
      <c r="C2176" t="s">
        <v>240</v>
      </c>
      <c r="D2176">
        <v>2022</v>
      </c>
      <c r="E2176" t="s">
        <v>19</v>
      </c>
      <c r="F2176" s="6">
        <v>7125.502463445787</v>
      </c>
      <c r="G2176" s="12">
        <v>85.14472577983283</v>
      </c>
      <c r="H2176" s="6">
        <v>2141.336785818778</v>
      </c>
      <c r="I2176" s="6">
        <v>1967.040207617875</v>
      </c>
      <c r="J2176" s="6">
        <v>96174.89234684104</v>
      </c>
      <c r="K2176" s="8" t="s">
        <v>680</v>
      </c>
      <c r="L2176" s="12">
        <v>70.58823529411765</v>
      </c>
      <c r="M2176" s="12">
        <v>39.27576957851318</v>
      </c>
    </row>
    <row r="2177" spans="1:13">
      <c r="A2177" t="s">
        <v>2854</v>
      </c>
      <c r="B2177">
        <v>3517307</v>
      </c>
      <c r="C2177" t="s">
        <v>240</v>
      </c>
      <c r="D2177">
        <v>2023</v>
      </c>
      <c r="E2177" t="s">
        <v>19</v>
      </c>
      <c r="F2177" s="6">
        <v>7941.884452596836</v>
      </c>
      <c r="G2177" s="12">
        <v>79.03517207804504</v>
      </c>
      <c r="H2177" s="6">
        <v>1824.305320263066</v>
      </c>
      <c r="I2177" s="6">
        <v>1838.382438490414</v>
      </c>
      <c r="J2177" s="6">
        <v>117070.3068202861</v>
      </c>
      <c r="K2177" s="12">
        <v>6.5</v>
      </c>
      <c r="L2177" s="12">
        <v>94.33962264150944</v>
      </c>
      <c r="M2177" s="12">
        <v>44.14893567198581</v>
      </c>
    </row>
    <row r="2178" spans="1:13">
      <c r="A2178" t="s">
        <v>2855</v>
      </c>
      <c r="B2178">
        <v>3517307</v>
      </c>
      <c r="C2178" t="s">
        <v>240</v>
      </c>
      <c r="D2178">
        <v>2024</v>
      </c>
      <c r="E2178" t="s">
        <v>19</v>
      </c>
      <c r="F2178" s="6">
        <v>7638.643752720328</v>
      </c>
      <c r="G2178" s="12">
        <v>85.71036627876558</v>
      </c>
      <c r="H2178" s="6">
        <v>1946.895312572168</v>
      </c>
      <c r="I2178" s="6">
        <v>1898.085475969598</v>
      </c>
      <c r="J2178" s="8" t="s">
        <v>680</v>
      </c>
      <c r="K2178" s="8" t="s">
        <v>680</v>
      </c>
      <c r="L2178" s="12">
        <v>87.3015873015873</v>
      </c>
      <c r="M2178" s="12">
        <v>42.82223687775016</v>
      </c>
    </row>
    <row r="2179" spans="1:13">
      <c r="A2179" t="s">
        <v>2856</v>
      </c>
      <c r="B2179">
        <v>3517307</v>
      </c>
      <c r="C2179" t="s">
        <v>240</v>
      </c>
      <c r="D2179">
        <v>2025</v>
      </c>
      <c r="E2179" t="s">
        <v>19</v>
      </c>
      <c r="F2179" s="6">
        <v>7952.502235692638</v>
      </c>
      <c r="G2179" s="12">
        <v>86.39183880898149</v>
      </c>
      <c r="H2179" s="6">
        <v>1916.612877518274</v>
      </c>
      <c r="I2179" s="6">
        <v>1887.47844178998</v>
      </c>
      <c r="J2179" s="8" t="s">
        <v>680</v>
      </c>
      <c r="K2179" s="8" t="s">
        <v>680</v>
      </c>
      <c r="L2179" s="8" t="s">
        <v>680</v>
      </c>
      <c r="M2179" s="12">
        <v>44.60558504000001</v>
      </c>
    </row>
    <row r="2180" spans="1:13">
      <c r="A2180" t="s">
        <v>2857</v>
      </c>
      <c r="B2180">
        <v>3517406</v>
      </c>
      <c r="C2180" t="s">
        <v>256</v>
      </c>
      <c r="D2180">
        <v>2015</v>
      </c>
      <c r="E2180" t="s">
        <v>7</v>
      </c>
      <c r="F2180" s="6">
        <v>6781.528375380294</v>
      </c>
      <c r="G2180" s="12">
        <v>75.62832870487989</v>
      </c>
      <c r="H2180" s="6">
        <v>1365.880733576312</v>
      </c>
      <c r="I2180" s="6">
        <v>1504.063958120065</v>
      </c>
      <c r="J2180" s="6">
        <v>138950.0919647786</v>
      </c>
      <c r="K2180" s="12">
        <v>6.6</v>
      </c>
      <c r="L2180" s="12">
        <v>95.70135746606334</v>
      </c>
      <c r="M2180" s="12">
        <v>269.9929892090157</v>
      </c>
    </row>
    <row r="2181" spans="1:13">
      <c r="A2181" t="s">
        <v>2858</v>
      </c>
      <c r="B2181">
        <v>3517406</v>
      </c>
      <c r="C2181" t="s">
        <v>256</v>
      </c>
      <c r="D2181">
        <v>2016</v>
      </c>
      <c r="E2181" t="s">
        <v>7</v>
      </c>
      <c r="F2181" s="6">
        <v>6504.782310507358</v>
      </c>
      <c r="G2181" s="12">
        <v>68.24855559043493</v>
      </c>
      <c r="H2181" s="6">
        <v>1381.725208248976</v>
      </c>
      <c r="I2181" s="6">
        <v>1596.963512994181</v>
      </c>
      <c r="J2181" s="6">
        <v>130034.1031669022</v>
      </c>
      <c r="K2181" s="8" t="s">
        <v>680</v>
      </c>
      <c r="L2181" s="12">
        <v>91.28440366972477</v>
      </c>
      <c r="M2181" s="12">
        <v>260.5360458827512</v>
      </c>
    </row>
    <row r="2182" spans="1:13">
      <c r="A2182" t="s">
        <v>2859</v>
      </c>
      <c r="B2182">
        <v>3517406</v>
      </c>
      <c r="C2182" t="s">
        <v>256</v>
      </c>
      <c r="D2182">
        <v>2017</v>
      </c>
      <c r="E2182" t="s">
        <v>7</v>
      </c>
      <c r="F2182" s="6">
        <v>5516.718581615956</v>
      </c>
      <c r="G2182" s="12">
        <v>77.6472567059395</v>
      </c>
      <c r="H2182" s="6">
        <v>1306.200061773863</v>
      </c>
      <c r="I2182" s="6">
        <v>1420.826925274911</v>
      </c>
      <c r="J2182" s="6">
        <v>122318.6901586092</v>
      </c>
      <c r="K2182" s="12">
        <v>6.5</v>
      </c>
      <c r="L2182" s="12">
        <v>93.71069182389937</v>
      </c>
      <c r="M2182" s="12">
        <v>222.252041497562</v>
      </c>
    </row>
    <row r="2183" spans="1:13">
      <c r="A2183" t="s">
        <v>2860</v>
      </c>
      <c r="B2183">
        <v>3517406</v>
      </c>
      <c r="C2183" t="s">
        <v>256</v>
      </c>
      <c r="D2183">
        <v>2018</v>
      </c>
      <c r="E2183" t="s">
        <v>7</v>
      </c>
      <c r="F2183" s="6">
        <v>5840.797881546308</v>
      </c>
      <c r="G2183" s="12">
        <v>77.21264071068981</v>
      </c>
      <c r="H2183" s="6">
        <v>1174.36715342004</v>
      </c>
      <c r="I2183" s="6">
        <v>1423.171388545936</v>
      </c>
      <c r="J2183" s="6">
        <v>114604.9240063059</v>
      </c>
      <c r="K2183" s="8" t="s">
        <v>680</v>
      </c>
      <c r="L2183" s="12">
        <v>91.66666666666667</v>
      </c>
      <c r="M2183" s="12">
        <v>236.7450605327165</v>
      </c>
    </row>
    <row r="2184" spans="1:13">
      <c r="A2184" t="s">
        <v>2861</v>
      </c>
      <c r="B2184">
        <v>3517406</v>
      </c>
      <c r="C2184" t="s">
        <v>256</v>
      </c>
      <c r="D2184">
        <v>2019</v>
      </c>
      <c r="E2184" t="s">
        <v>7</v>
      </c>
      <c r="F2184" s="6">
        <v>6032.862092347455</v>
      </c>
      <c r="G2184" s="12">
        <v>78.33671711943227</v>
      </c>
      <c r="H2184" s="6">
        <v>1257.618595109076</v>
      </c>
      <c r="I2184" s="6">
        <v>1390.16168293461</v>
      </c>
      <c r="J2184" s="6">
        <v>72453.15897049465</v>
      </c>
      <c r="K2184" s="12">
        <v>6.9</v>
      </c>
      <c r="L2184" s="12">
        <v>90.70247933884298</v>
      </c>
      <c r="M2184" s="12">
        <v>246.0804447468527</v>
      </c>
    </row>
    <row r="2185" spans="1:13">
      <c r="A2185" t="s">
        <v>2862</v>
      </c>
      <c r="B2185">
        <v>3517406</v>
      </c>
      <c r="C2185" t="s">
        <v>256</v>
      </c>
      <c r="D2185">
        <v>2020</v>
      </c>
      <c r="E2185" t="s">
        <v>7</v>
      </c>
      <c r="F2185" s="6">
        <v>7231.448099617214</v>
      </c>
      <c r="G2185" s="12">
        <v>77.29489342005284</v>
      </c>
      <c r="H2185" s="6">
        <v>1341.092926465982</v>
      </c>
      <c r="I2185" s="6">
        <v>1294.169988943787</v>
      </c>
      <c r="J2185" s="6">
        <v>80760.42743310746</v>
      </c>
      <c r="K2185" s="8" t="s">
        <v>680</v>
      </c>
      <c r="L2185" s="12">
        <v>91.74528301886792</v>
      </c>
      <c r="M2185" s="12">
        <v>296.7786300082905</v>
      </c>
    </row>
    <row r="2186" spans="1:13">
      <c r="A2186" t="s">
        <v>2863</v>
      </c>
      <c r="B2186">
        <v>3517406</v>
      </c>
      <c r="C2186" t="s">
        <v>256</v>
      </c>
      <c r="D2186">
        <v>2021</v>
      </c>
      <c r="E2186" t="s">
        <v>7</v>
      </c>
      <c r="F2186" s="6">
        <v>6245.60538076985</v>
      </c>
      <c r="G2186" s="12">
        <v>79.61417011752901</v>
      </c>
      <c r="H2186" s="6">
        <v>1549.0323538182</v>
      </c>
      <c r="I2186" s="6">
        <v>1121.546899663092</v>
      </c>
      <c r="J2186" s="6">
        <v>82080.67416368576</v>
      </c>
      <c r="K2186" s="12">
        <v>6.1</v>
      </c>
      <c r="L2186" s="12">
        <v>90.58823529411765</v>
      </c>
      <c r="M2186" s="12">
        <v>257.8373269343217</v>
      </c>
    </row>
    <row r="2187" spans="1:13">
      <c r="A2187" t="s">
        <v>2864</v>
      </c>
      <c r="B2187">
        <v>3517406</v>
      </c>
      <c r="C2187" t="s">
        <v>256</v>
      </c>
      <c r="D2187">
        <v>2022</v>
      </c>
      <c r="E2187" t="s">
        <v>7</v>
      </c>
      <c r="F2187" s="6">
        <v>7598.885851901683</v>
      </c>
      <c r="G2187" s="12">
        <v>78.5483529622673</v>
      </c>
      <c r="H2187" s="6">
        <v>1574.807091428309</v>
      </c>
      <c r="I2187" s="6">
        <v>1607.859428575054</v>
      </c>
      <c r="J2187" s="6">
        <v>87116.45995266955</v>
      </c>
      <c r="K2187" s="8" t="s">
        <v>680</v>
      </c>
      <c r="L2187" s="12">
        <v>91.05504587155963</v>
      </c>
      <c r="M2187" s="12">
        <v>298.4766373768462</v>
      </c>
    </row>
    <row r="2188" spans="1:13">
      <c r="A2188" t="s">
        <v>2865</v>
      </c>
      <c r="B2188">
        <v>3517406</v>
      </c>
      <c r="C2188" t="s">
        <v>256</v>
      </c>
      <c r="D2188">
        <v>2023</v>
      </c>
      <c r="E2188" t="s">
        <v>7</v>
      </c>
      <c r="F2188" s="6">
        <v>7630.450159143377</v>
      </c>
      <c r="G2188" s="12">
        <v>75.57532377271235</v>
      </c>
      <c r="H2188" s="6">
        <v>1969.172934745058</v>
      </c>
      <c r="I2188" s="6">
        <v>1880.830522637747</v>
      </c>
      <c r="J2188" s="6">
        <v>88943.33693736364</v>
      </c>
      <c r="K2188" s="12">
        <v>6</v>
      </c>
      <c r="L2188" s="12">
        <v>90</v>
      </c>
      <c r="M2188" s="12">
        <v>304.0848845171023</v>
      </c>
    </row>
    <row r="2189" spans="1:13">
      <c r="A2189" t="s">
        <v>2866</v>
      </c>
      <c r="B2189">
        <v>3517406</v>
      </c>
      <c r="C2189" t="s">
        <v>256</v>
      </c>
      <c r="D2189">
        <v>2024</v>
      </c>
      <c r="E2189" t="s">
        <v>7</v>
      </c>
      <c r="F2189" s="6">
        <v>8193.904939172995</v>
      </c>
      <c r="G2189" s="12">
        <v>71.75617995793618</v>
      </c>
      <c r="H2189" s="6">
        <v>2144.342560249255</v>
      </c>
      <c r="I2189" s="6">
        <v>1822.965411404289</v>
      </c>
      <c r="J2189" s="8" t="s">
        <v>680</v>
      </c>
      <c r="K2189" s="8" t="s">
        <v>680</v>
      </c>
      <c r="L2189" s="12">
        <v>90.9814323607427</v>
      </c>
      <c r="M2189" s="12">
        <v>331.2304132611291</v>
      </c>
    </row>
    <row r="2190" spans="1:13">
      <c r="A2190" t="s">
        <v>2867</v>
      </c>
      <c r="B2190">
        <v>3517406</v>
      </c>
      <c r="C2190" t="s">
        <v>256</v>
      </c>
      <c r="D2190">
        <v>2025</v>
      </c>
      <c r="E2190" t="s">
        <v>7</v>
      </c>
      <c r="F2190" s="6">
        <v>7743.571808392403</v>
      </c>
      <c r="G2190" s="12">
        <v>73.43824873878889</v>
      </c>
      <c r="H2190" s="6">
        <v>2119.612857319272</v>
      </c>
      <c r="I2190" s="6">
        <v>1827.84631084986</v>
      </c>
      <c r="J2190" s="8" t="s">
        <v>680</v>
      </c>
      <c r="K2190" s="8" t="s">
        <v>680</v>
      </c>
      <c r="L2190" s="8" t="s">
        <v>680</v>
      </c>
      <c r="M2190" s="12">
        <v>313.52947895</v>
      </c>
    </row>
    <row r="2191" spans="1:13">
      <c r="A2191" t="s">
        <v>2868</v>
      </c>
      <c r="B2191">
        <v>3517505</v>
      </c>
      <c r="C2191" t="s">
        <v>243</v>
      </c>
      <c r="D2191">
        <v>2015</v>
      </c>
      <c r="E2191" t="s">
        <v>7</v>
      </c>
      <c r="F2191" s="6">
        <v>5127.626245848616</v>
      </c>
      <c r="G2191" s="12">
        <v>75.51628760989489</v>
      </c>
      <c r="H2191" s="6">
        <v>1196.353708996492</v>
      </c>
      <c r="I2191" s="6">
        <v>1559.858346674494</v>
      </c>
      <c r="J2191" s="6">
        <v>39142.86235322335</v>
      </c>
      <c r="K2191" s="12">
        <v>5.8</v>
      </c>
      <c r="L2191" s="12">
        <v>85.30612244897959</v>
      </c>
      <c r="M2191" s="12">
        <v>102.7422470880687</v>
      </c>
    </row>
    <row r="2192" spans="1:13">
      <c r="A2192" t="s">
        <v>2869</v>
      </c>
      <c r="B2192">
        <v>3517505</v>
      </c>
      <c r="C2192" t="s">
        <v>243</v>
      </c>
      <c r="D2192">
        <v>2016</v>
      </c>
      <c r="E2192" t="s">
        <v>7</v>
      </c>
      <c r="F2192" s="6">
        <v>5163.305949024818</v>
      </c>
      <c r="G2192" s="12">
        <v>74.63318618266291</v>
      </c>
      <c r="H2192" s="6">
        <v>1015.579096610329</v>
      </c>
      <c r="I2192" s="6">
        <v>1467.711801002252</v>
      </c>
      <c r="J2192" s="6">
        <v>37545.29658088567</v>
      </c>
      <c r="K2192" s="8" t="s">
        <v>680</v>
      </c>
      <c r="L2192" s="12">
        <v>82.8125</v>
      </c>
      <c r="M2192" s="12">
        <v>105.0216430031648</v>
      </c>
    </row>
    <row r="2193" spans="1:13">
      <c r="A2193" t="s">
        <v>2870</v>
      </c>
      <c r="B2193">
        <v>3517505</v>
      </c>
      <c r="C2193" t="s">
        <v>243</v>
      </c>
      <c r="D2193">
        <v>2017</v>
      </c>
      <c r="E2193" t="s">
        <v>7</v>
      </c>
      <c r="F2193" s="6">
        <v>4281.721652734133</v>
      </c>
      <c r="G2193" s="12">
        <v>80.10122924757887</v>
      </c>
      <c r="H2193" s="6">
        <v>1044.52608275048</v>
      </c>
      <c r="I2193" s="6">
        <v>1481.710520828649</v>
      </c>
      <c r="J2193" s="6">
        <v>40576.58833482929</v>
      </c>
      <c r="K2193" s="12">
        <v>6.4</v>
      </c>
      <c r="L2193" s="12">
        <v>85</v>
      </c>
      <c r="M2193" s="12">
        <v>88.36188974747431</v>
      </c>
    </row>
    <row r="2194" spans="1:13">
      <c r="A2194" t="s">
        <v>2871</v>
      </c>
      <c r="B2194">
        <v>3517505</v>
      </c>
      <c r="C2194" t="s">
        <v>243</v>
      </c>
      <c r="D2194">
        <v>2018</v>
      </c>
      <c r="E2194" t="s">
        <v>7</v>
      </c>
      <c r="F2194" s="6">
        <v>4365.134513050082</v>
      </c>
      <c r="G2194" s="12">
        <v>81.83986295692188</v>
      </c>
      <c r="H2194" s="6">
        <v>1102.137189834076</v>
      </c>
      <c r="I2194" s="6">
        <v>1379.083870194209</v>
      </c>
      <c r="J2194" s="6">
        <v>37594.81322482465</v>
      </c>
      <c r="K2194" s="8" t="s">
        <v>680</v>
      </c>
      <c r="L2194" s="12">
        <v>84.25196850393701</v>
      </c>
      <c r="M2194" s="12">
        <v>92.21346658818298</v>
      </c>
    </row>
    <row r="2195" spans="1:13">
      <c r="A2195" t="s">
        <v>2872</v>
      </c>
      <c r="B2195">
        <v>3517505</v>
      </c>
      <c r="C2195" t="s">
        <v>243</v>
      </c>
      <c r="D2195">
        <v>2019</v>
      </c>
      <c r="E2195" t="s">
        <v>7</v>
      </c>
      <c r="F2195" s="6">
        <v>4190.403091987012</v>
      </c>
      <c r="G2195" s="12">
        <v>78.8465080390925</v>
      </c>
      <c r="H2195" s="6">
        <v>1090.778392554601</v>
      </c>
      <c r="I2195" s="6">
        <v>1480.586879490787</v>
      </c>
      <c r="J2195" s="6">
        <v>40656.84814058901</v>
      </c>
      <c r="K2195" s="12">
        <v>6</v>
      </c>
      <c r="L2195" s="12">
        <v>87.81512605042016</v>
      </c>
      <c r="M2195" s="12">
        <v>89.90090793548936</v>
      </c>
    </row>
    <row r="2196" spans="1:13">
      <c r="A2196" t="s">
        <v>2873</v>
      </c>
      <c r="B2196">
        <v>3517505</v>
      </c>
      <c r="C2196" t="s">
        <v>243</v>
      </c>
      <c r="D2196">
        <v>2020</v>
      </c>
      <c r="E2196" t="s">
        <v>7</v>
      </c>
      <c r="F2196" s="6">
        <v>4707.237575194736</v>
      </c>
      <c r="G2196" s="12">
        <v>80.54581098504163</v>
      </c>
      <c r="H2196" s="6">
        <v>1253.563514588549</v>
      </c>
      <c r="I2196" s="6">
        <v>1398.061088056097</v>
      </c>
      <c r="J2196" s="6">
        <v>45053.47296629772</v>
      </c>
      <c r="K2196" s="8" t="s">
        <v>680</v>
      </c>
      <c r="L2196" s="12">
        <v>82.86852589641434</v>
      </c>
      <c r="M2196" s="12">
        <v>102.5000981998654</v>
      </c>
    </row>
    <row r="2197" spans="1:13">
      <c r="A2197" t="s">
        <v>2874</v>
      </c>
      <c r="B2197">
        <v>3517505</v>
      </c>
      <c r="C2197" t="s">
        <v>243</v>
      </c>
      <c r="D2197">
        <v>2021</v>
      </c>
      <c r="E2197" t="s">
        <v>7</v>
      </c>
      <c r="F2197" s="6">
        <v>5107.332026192751</v>
      </c>
      <c r="G2197" s="12">
        <v>79.91014099161143</v>
      </c>
      <c r="H2197" s="6">
        <v>1286.674249439644</v>
      </c>
      <c r="I2197" s="6">
        <v>1462.445445352828</v>
      </c>
      <c r="J2197" s="6">
        <v>50844.28743691112</v>
      </c>
      <c r="K2197" s="12">
        <v>5.6</v>
      </c>
      <c r="L2197" s="12">
        <v>85.09803921568627</v>
      </c>
      <c r="M2197" s="12">
        <v>112.8056424625193</v>
      </c>
    </row>
    <row r="2198" spans="1:13">
      <c r="A2198" t="s">
        <v>2875</v>
      </c>
      <c r="B2198">
        <v>3517505</v>
      </c>
      <c r="C2198" t="s">
        <v>243</v>
      </c>
      <c r="D2198">
        <v>2022</v>
      </c>
      <c r="E2198" t="s">
        <v>7</v>
      </c>
      <c r="F2198" s="6">
        <v>5743.077836846951</v>
      </c>
      <c r="G2198" s="12">
        <v>80.28675284980585</v>
      </c>
      <c r="H2198" s="6">
        <v>1510.845879366096</v>
      </c>
      <c r="I2198" s="6">
        <v>2027.221373001869</v>
      </c>
      <c r="J2198" s="6">
        <v>49773.73592405926</v>
      </c>
      <c r="K2198" s="8" t="s">
        <v>680</v>
      </c>
      <c r="L2198" s="12">
        <v>85.16949152542372</v>
      </c>
      <c r="M2198" s="12">
        <v>124.6879629157842</v>
      </c>
    </row>
    <row r="2199" spans="1:13">
      <c r="A2199" t="s">
        <v>2876</v>
      </c>
      <c r="B2199">
        <v>3517505</v>
      </c>
      <c r="C2199" t="s">
        <v>243</v>
      </c>
      <c r="D2199">
        <v>2023</v>
      </c>
      <c r="E2199" t="s">
        <v>7</v>
      </c>
      <c r="F2199" s="6">
        <v>5768.874400674088</v>
      </c>
      <c r="G2199" s="12">
        <v>77.08090531564355</v>
      </c>
      <c r="H2199" s="6">
        <v>1399.797708188458</v>
      </c>
      <c r="I2199" s="6">
        <v>1950.579709289081</v>
      </c>
      <c r="J2199" s="6">
        <v>56464.71770452397</v>
      </c>
      <c r="K2199" s="12">
        <v>6</v>
      </c>
      <c r="L2199" s="12">
        <v>90.19607843137256</v>
      </c>
      <c r="M2199" s="12">
        <v>126.993116619239</v>
      </c>
    </row>
    <row r="2200" spans="1:13">
      <c r="A2200" t="s">
        <v>2877</v>
      </c>
      <c r="B2200">
        <v>3517505</v>
      </c>
      <c r="C2200" t="s">
        <v>243</v>
      </c>
      <c r="D2200">
        <v>2024</v>
      </c>
      <c r="E2200" t="s">
        <v>7</v>
      </c>
      <c r="F2200" s="6">
        <v>5935.117568055482</v>
      </c>
      <c r="G2200" s="12">
        <v>77.65623759987524</v>
      </c>
      <c r="H2200" s="6">
        <v>1494.519871699912</v>
      </c>
      <c r="I2200" s="6">
        <v>1951.626373007255</v>
      </c>
      <c r="J2200" s="8" t="s">
        <v>680</v>
      </c>
      <c r="K2200" s="8" t="s">
        <v>680</v>
      </c>
      <c r="L2200" s="12">
        <v>88.14814814814815</v>
      </c>
      <c r="M2200" s="12">
        <v>132.4480836487261</v>
      </c>
    </row>
    <row r="2201" spans="1:13">
      <c r="A2201" t="s">
        <v>2878</v>
      </c>
      <c r="B2201">
        <v>3517505</v>
      </c>
      <c r="C2201" t="s">
        <v>243</v>
      </c>
      <c r="D2201">
        <v>2025</v>
      </c>
      <c r="E2201" t="s">
        <v>7</v>
      </c>
      <c r="F2201" s="6">
        <v>6182.765217197594</v>
      </c>
      <c r="G2201" s="12">
        <v>76.59932233614134</v>
      </c>
      <c r="H2201" s="6">
        <v>1553.335122298953</v>
      </c>
      <c r="I2201" s="6">
        <v>1907.23836266429</v>
      </c>
      <c r="J2201" s="8" t="s">
        <v>680</v>
      </c>
      <c r="K2201" s="8" t="s">
        <v>680</v>
      </c>
      <c r="L2201" s="8" t="s">
        <v>680</v>
      </c>
      <c r="M2201" s="12">
        <v>138.7721653</v>
      </c>
    </row>
    <row r="2202" spans="1:13">
      <c r="A2202" t="s">
        <v>2879</v>
      </c>
      <c r="B2202">
        <v>3517604</v>
      </c>
      <c r="C2202" t="s">
        <v>242</v>
      </c>
      <c r="D2202">
        <v>2015</v>
      </c>
      <c r="E2202" t="s">
        <v>25</v>
      </c>
      <c r="F2202" s="6">
        <v>3637.929835200272</v>
      </c>
      <c r="G2202" s="12">
        <v>91.74092619929472</v>
      </c>
      <c r="H2202" s="6">
        <v>1211.944807468804</v>
      </c>
      <c r="I2202" s="6">
        <v>1403.556068998555</v>
      </c>
      <c r="J2202" s="6">
        <v>60712.0825122663</v>
      </c>
      <c r="K2202" s="12">
        <v>6</v>
      </c>
      <c r="L2202" s="12">
        <v>91.86046511627907</v>
      </c>
      <c r="M2202" s="12">
        <v>65.04254752354566</v>
      </c>
    </row>
    <row r="2203" spans="1:13">
      <c r="A2203" t="s">
        <v>2880</v>
      </c>
      <c r="B2203">
        <v>3517604</v>
      </c>
      <c r="C2203" t="s">
        <v>242</v>
      </c>
      <c r="D2203">
        <v>2016</v>
      </c>
      <c r="E2203" t="s">
        <v>25</v>
      </c>
      <c r="F2203" s="6">
        <v>3722.841607772665</v>
      </c>
      <c r="G2203" s="12">
        <v>91.31645912435951</v>
      </c>
      <c r="H2203" s="6">
        <v>1270.63675772525</v>
      </c>
      <c r="I2203" s="6">
        <v>1312.364862851541</v>
      </c>
      <c r="J2203" s="6">
        <v>47136.01502471216</v>
      </c>
      <c r="K2203" s="8" t="s">
        <v>680</v>
      </c>
      <c r="L2203" s="12">
        <v>90.09009009009009</v>
      </c>
      <c r="M2203" s="12">
        <v>66.11022127082698</v>
      </c>
    </row>
    <row r="2204" spans="1:13">
      <c r="A2204" t="s">
        <v>2881</v>
      </c>
      <c r="B2204">
        <v>3517604</v>
      </c>
      <c r="C2204" t="s">
        <v>242</v>
      </c>
      <c r="D2204">
        <v>2017</v>
      </c>
      <c r="E2204" t="s">
        <v>25</v>
      </c>
      <c r="F2204" s="6">
        <v>3737.760269365234</v>
      </c>
      <c r="G2204" s="12">
        <v>89.3856244800339</v>
      </c>
      <c r="H2204" s="6">
        <v>1389.223429990096</v>
      </c>
      <c r="I2204" s="6">
        <v>1362.757406554389</v>
      </c>
      <c r="J2204" s="6">
        <v>27044.39633708788</v>
      </c>
      <c r="K2204" s="12">
        <v>6.1</v>
      </c>
      <c r="L2204" s="12">
        <v>88.97058823529412</v>
      </c>
      <c r="M2204" s="12">
        <v>65.93409115160273</v>
      </c>
    </row>
    <row r="2205" spans="1:13">
      <c r="A2205" t="s">
        <v>2882</v>
      </c>
      <c r="B2205">
        <v>3517604</v>
      </c>
      <c r="C2205" t="s">
        <v>242</v>
      </c>
      <c r="D2205">
        <v>2018</v>
      </c>
      <c r="E2205" t="s">
        <v>25</v>
      </c>
      <c r="F2205" s="6">
        <v>3981.448594129722</v>
      </c>
      <c r="G2205" s="12">
        <v>88.67870488585078</v>
      </c>
      <c r="H2205" s="6">
        <v>1399.165894838523</v>
      </c>
      <c r="I2205" s="6">
        <v>1436.841656786633</v>
      </c>
      <c r="J2205" s="6">
        <v>27547.21187059643</v>
      </c>
      <c r="K2205" s="8" t="s">
        <v>680</v>
      </c>
      <c r="L2205" s="12">
        <v>92.27799227799228</v>
      </c>
      <c r="M2205" s="12">
        <v>68.85119053828528</v>
      </c>
    </row>
    <row r="2206" spans="1:13">
      <c r="A2206" t="s">
        <v>2883</v>
      </c>
      <c r="B2206">
        <v>3517604</v>
      </c>
      <c r="C2206" t="s">
        <v>242</v>
      </c>
      <c r="D2206">
        <v>2019</v>
      </c>
      <c r="E2206" t="s">
        <v>25</v>
      </c>
      <c r="F2206" s="6">
        <v>4173.407691403229</v>
      </c>
      <c r="G2206" s="12">
        <v>88.59720852812438</v>
      </c>
      <c r="H2206" s="6">
        <v>1412.744833893478</v>
      </c>
      <c r="I2206" s="6">
        <v>1594.813997843023</v>
      </c>
      <c r="J2206" s="6">
        <v>27850.21238751617</v>
      </c>
      <c r="K2206" s="12">
        <v>6.1</v>
      </c>
      <c r="L2206" s="12">
        <v>95.56451612903226</v>
      </c>
      <c r="M2206" s="12">
        <v>71.6031557614052</v>
      </c>
    </row>
    <row r="2207" spans="1:13">
      <c r="A2207" t="s">
        <v>2884</v>
      </c>
      <c r="B2207">
        <v>3517604</v>
      </c>
      <c r="C2207" t="s">
        <v>242</v>
      </c>
      <c r="D2207">
        <v>2020</v>
      </c>
      <c r="E2207" t="s">
        <v>25</v>
      </c>
      <c r="F2207" s="6">
        <v>4099.158809590206</v>
      </c>
      <c r="G2207" s="12">
        <v>91.61319349551863</v>
      </c>
      <c r="H2207" s="6">
        <v>1696.80792651553</v>
      </c>
      <c r="I2207" s="6">
        <v>1136.567390478014</v>
      </c>
      <c r="J2207" s="6">
        <v>40740.43005472814</v>
      </c>
      <c r="K2207" s="8" t="s">
        <v>680</v>
      </c>
      <c r="L2207" s="12">
        <v>93.81443298969072</v>
      </c>
      <c r="M2207" s="12">
        <v>69.78817873327326</v>
      </c>
    </row>
    <row r="2208" spans="1:13">
      <c r="A2208" t="s">
        <v>2885</v>
      </c>
      <c r="B2208">
        <v>3517604</v>
      </c>
      <c r="C2208" t="s">
        <v>242</v>
      </c>
      <c r="D2208">
        <v>2021</v>
      </c>
      <c r="E2208" t="s">
        <v>25</v>
      </c>
      <c r="F2208" s="6">
        <v>4735.102737405457</v>
      </c>
      <c r="G2208" s="12">
        <v>89.44771305276717</v>
      </c>
      <c r="H2208" s="6">
        <v>1601.168711083075</v>
      </c>
      <c r="I2208" s="6">
        <v>1676.129404479526</v>
      </c>
      <c r="J2208" s="6">
        <v>32558.25993112218</v>
      </c>
      <c r="K2208" s="12">
        <v>5.6</v>
      </c>
      <c r="L2208" s="12">
        <v>95.2153110047847</v>
      </c>
      <c r="M2208" s="12">
        <v>80.00429585120261</v>
      </c>
    </row>
    <row r="2209" spans="1:13">
      <c r="A2209" t="s">
        <v>2886</v>
      </c>
      <c r="B2209">
        <v>3517604</v>
      </c>
      <c r="C2209" t="s">
        <v>242</v>
      </c>
      <c r="D2209">
        <v>2022</v>
      </c>
      <c r="E2209" t="s">
        <v>25</v>
      </c>
      <c r="F2209" s="6">
        <v>5143.868154497397</v>
      </c>
      <c r="G2209" s="12">
        <v>93.28948852073613</v>
      </c>
      <c r="H2209" s="6">
        <v>1784.397568591463</v>
      </c>
      <c r="I2209" s="6">
        <v>2096.421648708133</v>
      </c>
      <c r="J2209" s="6">
        <v>35184.08760228883</v>
      </c>
      <c r="K2209" s="8" t="s">
        <v>680</v>
      </c>
      <c r="L2209" s="12">
        <v>96.90721649484536</v>
      </c>
      <c r="M2209" s="12">
        <v>87.81097326542506</v>
      </c>
    </row>
    <row r="2210" spans="1:13">
      <c r="A2210" t="s">
        <v>2887</v>
      </c>
      <c r="B2210">
        <v>3517604</v>
      </c>
      <c r="C2210" t="s">
        <v>242</v>
      </c>
      <c r="D2210">
        <v>2023</v>
      </c>
      <c r="E2210" t="s">
        <v>25</v>
      </c>
      <c r="F2210" s="6">
        <v>5160.999980761201</v>
      </c>
      <c r="G2210" s="12">
        <v>91.68420681155585</v>
      </c>
      <c r="H2210" s="6">
        <v>1815.569635032551</v>
      </c>
      <c r="I2210" s="6">
        <v>2062.204575731441</v>
      </c>
      <c r="J2210" s="6">
        <v>37368.77153702643</v>
      </c>
      <c r="K2210" s="12">
        <v>6.2</v>
      </c>
      <c r="L2210" s="12">
        <v>94.44444444444444</v>
      </c>
      <c r="M2210" s="12">
        <v>88.58082316979487</v>
      </c>
    </row>
    <row r="2211" spans="1:13">
      <c r="A2211" t="s">
        <v>2888</v>
      </c>
      <c r="B2211">
        <v>3517604</v>
      </c>
      <c r="C2211" t="s">
        <v>242</v>
      </c>
      <c r="D2211">
        <v>2024</v>
      </c>
      <c r="E2211" t="s">
        <v>25</v>
      </c>
      <c r="F2211" s="6">
        <v>5580.888806770105</v>
      </c>
      <c r="G2211" s="12">
        <v>92.88061839768429</v>
      </c>
      <c r="H2211" s="6">
        <v>1755.682478561264</v>
      </c>
      <c r="I2211" s="6">
        <v>2167.366933985681</v>
      </c>
      <c r="J2211" s="8" t="s">
        <v>680</v>
      </c>
      <c r="K2211" s="8" t="s">
        <v>680</v>
      </c>
      <c r="L2211" s="12">
        <v>96.33507853403141</v>
      </c>
      <c r="M2211" s="12">
        <v>96.30381724962494</v>
      </c>
    </row>
    <row r="2212" spans="1:13">
      <c r="A2212" t="s">
        <v>2889</v>
      </c>
      <c r="B2212">
        <v>3517604</v>
      </c>
      <c r="C2212" t="s">
        <v>242</v>
      </c>
      <c r="D2212">
        <v>2025</v>
      </c>
      <c r="E2212" t="s">
        <v>25</v>
      </c>
      <c r="F2212" s="6">
        <v>5886.628641509435</v>
      </c>
      <c r="G2212" s="12">
        <v>92.81749920200676</v>
      </c>
      <c r="H2212" s="6">
        <v>1623.475745718432</v>
      </c>
      <c r="I2212" s="6">
        <v>2364.658775036284</v>
      </c>
      <c r="J2212" s="8" t="s">
        <v>680</v>
      </c>
      <c r="K2212" s="8" t="s">
        <v>680</v>
      </c>
      <c r="L2212" s="8" t="s">
        <v>680</v>
      </c>
      <c r="M2212" s="12">
        <v>101.39717835</v>
      </c>
    </row>
    <row r="2213" spans="1:13">
      <c r="A2213" t="s">
        <v>2890</v>
      </c>
      <c r="B2213">
        <v>3517703</v>
      </c>
      <c r="C2213" t="s">
        <v>254</v>
      </c>
      <c r="D2213">
        <v>2015</v>
      </c>
      <c r="E2213" t="s">
        <v>25</v>
      </c>
      <c r="F2213" s="6">
        <v>4786.906693178214</v>
      </c>
      <c r="G2213" s="12">
        <v>86.06128198808665</v>
      </c>
      <c r="H2213" s="6">
        <v>1026.812329680823</v>
      </c>
      <c r="I2213" s="6">
        <v>2143.644566851952</v>
      </c>
      <c r="J2213" s="6">
        <v>33773.91224884488</v>
      </c>
      <c r="K2213" s="12">
        <v>6.1</v>
      </c>
      <c r="L2213" s="12">
        <v>83.01886792452831</v>
      </c>
      <c r="M2213" s="12">
        <v>100.0990058610496</v>
      </c>
    </row>
    <row r="2214" spans="1:13">
      <c r="A2214" t="s">
        <v>2891</v>
      </c>
      <c r="B2214">
        <v>3517703</v>
      </c>
      <c r="C2214" t="s">
        <v>254</v>
      </c>
      <c r="D2214">
        <v>2016</v>
      </c>
      <c r="E2214" t="s">
        <v>25</v>
      </c>
      <c r="F2214" s="6">
        <v>4089.694549603087</v>
      </c>
      <c r="G2214" s="12">
        <v>92.65874915645695</v>
      </c>
      <c r="H2214" s="6">
        <v>949.3513013062347</v>
      </c>
      <c r="I2214" s="6">
        <v>1892.193106348117</v>
      </c>
      <c r="J2214" s="6">
        <v>29993.12232866827</v>
      </c>
      <c r="K2214" s="8" t="s">
        <v>680</v>
      </c>
      <c r="L2214" s="12">
        <v>76.59574468085107</v>
      </c>
      <c r="M2214" s="12">
        <v>85.87131645801603</v>
      </c>
    </row>
    <row r="2215" spans="1:13">
      <c r="A2215" t="s">
        <v>2892</v>
      </c>
      <c r="B2215">
        <v>3517703</v>
      </c>
      <c r="C2215" t="s">
        <v>254</v>
      </c>
      <c r="D2215">
        <v>2017</v>
      </c>
      <c r="E2215" t="s">
        <v>25</v>
      </c>
      <c r="F2215" s="6">
        <v>4200.05659619428</v>
      </c>
      <c r="G2215" s="12">
        <v>84.4786240832341</v>
      </c>
      <c r="H2215" s="6">
        <v>879.1431601115775</v>
      </c>
      <c r="I2215" s="6">
        <v>1732.377753039831</v>
      </c>
      <c r="J2215" s="6">
        <v>30779.08221779434</v>
      </c>
      <c r="K2215" s="12">
        <v>6.5</v>
      </c>
      <c r="L2215" s="12">
        <v>80.41666666666667</v>
      </c>
      <c r="M2215" s="12">
        <v>88.54139310437162</v>
      </c>
    </row>
    <row r="2216" spans="1:13">
      <c r="A2216" t="s">
        <v>2893</v>
      </c>
      <c r="B2216">
        <v>3517703</v>
      </c>
      <c r="C2216" t="s">
        <v>254</v>
      </c>
      <c r="D2216">
        <v>2018</v>
      </c>
      <c r="E2216" t="s">
        <v>25</v>
      </c>
      <c r="F2216" s="6">
        <v>4426.879136928656</v>
      </c>
      <c r="G2216" s="12">
        <v>74.34688388482269</v>
      </c>
      <c r="H2216" s="6">
        <v>1011.830328433526</v>
      </c>
      <c r="I2216" s="6">
        <v>1779.653333309418</v>
      </c>
      <c r="J2216" s="6">
        <v>30239.91405037415</v>
      </c>
      <c r="K2216" s="8" t="s">
        <v>680</v>
      </c>
      <c r="L2216" s="12">
        <v>88.93617021276596</v>
      </c>
      <c r="M2216" s="12">
        <v>93.53552928416558</v>
      </c>
    </row>
    <row r="2217" spans="1:13">
      <c r="A2217" t="s">
        <v>2894</v>
      </c>
      <c r="B2217">
        <v>3517703</v>
      </c>
      <c r="C2217" t="s">
        <v>254</v>
      </c>
      <c r="D2217">
        <v>2019</v>
      </c>
      <c r="E2217" t="s">
        <v>25</v>
      </c>
      <c r="F2217" s="6">
        <v>4272.39949129216</v>
      </c>
      <c r="G2217" s="12">
        <v>85.64769580426089</v>
      </c>
      <c r="H2217" s="6">
        <v>1107.488591825981</v>
      </c>
      <c r="I2217" s="6">
        <v>1692.401660801869</v>
      </c>
      <c r="J2217" s="6">
        <v>32306.65519595428</v>
      </c>
      <c r="K2217" s="12">
        <v>6.5</v>
      </c>
      <c r="L2217" s="12">
        <v>88.07339449541284</v>
      </c>
      <c r="M2217" s="12">
        <v>90.66031720521963</v>
      </c>
    </row>
    <row r="2218" spans="1:13">
      <c r="A2218" t="s">
        <v>2895</v>
      </c>
      <c r="B2218">
        <v>3517703</v>
      </c>
      <c r="C2218" t="s">
        <v>254</v>
      </c>
      <c r="D2218">
        <v>2020</v>
      </c>
      <c r="E2218" t="s">
        <v>25</v>
      </c>
      <c r="F2218" s="6">
        <v>5285.392959713276</v>
      </c>
      <c r="G2218" s="12">
        <v>81.30902761256083</v>
      </c>
      <c r="H2218" s="6">
        <v>1222.56943317328</v>
      </c>
      <c r="I2218" s="6">
        <v>2096.658079741486</v>
      </c>
      <c r="J2218" s="6">
        <v>36405.67924888464</v>
      </c>
      <c r="K2218" s="8" t="s">
        <v>680</v>
      </c>
      <c r="L2218" s="12">
        <v>95.38461538461539</v>
      </c>
      <c r="M2218" s="12">
        <v>112.6211531855705</v>
      </c>
    </row>
    <row r="2219" spans="1:13">
      <c r="A2219" t="s">
        <v>2896</v>
      </c>
      <c r="B2219">
        <v>3517703</v>
      </c>
      <c r="C2219" t="s">
        <v>254</v>
      </c>
      <c r="D2219">
        <v>2021</v>
      </c>
      <c r="E2219" t="s">
        <v>25</v>
      </c>
      <c r="F2219" s="6">
        <v>5185.283008068006</v>
      </c>
      <c r="G2219" s="12">
        <v>85.37574759062417</v>
      </c>
      <c r="H2219" s="6">
        <v>1373.077000854846</v>
      </c>
      <c r="I2219" s="6">
        <v>1733.882803519022</v>
      </c>
      <c r="J2219" s="6">
        <v>36200.14441791963</v>
      </c>
      <c r="K2219" s="12">
        <v>5.6</v>
      </c>
      <c r="L2219" s="12">
        <v>89.8936170212766</v>
      </c>
      <c r="M2219" s="12">
        <v>110.9339446746069</v>
      </c>
    </row>
    <row r="2220" spans="1:13">
      <c r="A2220" t="s">
        <v>2897</v>
      </c>
      <c r="B2220">
        <v>3517703</v>
      </c>
      <c r="C2220" t="s">
        <v>254</v>
      </c>
      <c r="D2220">
        <v>2022</v>
      </c>
      <c r="E2220" t="s">
        <v>25</v>
      </c>
      <c r="F2220" s="6">
        <v>6435.108294128369</v>
      </c>
      <c r="G2220" s="12">
        <v>85.78329677533594</v>
      </c>
      <c r="H2220" s="6">
        <v>1646.471897100335</v>
      </c>
      <c r="I2220" s="6">
        <v>2343.978436369407</v>
      </c>
      <c r="J2220" s="6">
        <v>46152.18459306249</v>
      </c>
      <c r="K2220" s="8" t="s">
        <v>680</v>
      </c>
      <c r="L2220" s="12">
        <v>93.03482587064677</v>
      </c>
      <c r="M2220" s="12">
        <v>119.7316249205524</v>
      </c>
    </row>
    <row r="2221" spans="1:13">
      <c r="A2221" t="s">
        <v>2898</v>
      </c>
      <c r="B2221">
        <v>3517703</v>
      </c>
      <c r="C2221" t="s">
        <v>254</v>
      </c>
      <c r="D2221">
        <v>2023</v>
      </c>
      <c r="E2221" t="s">
        <v>25</v>
      </c>
      <c r="F2221" s="6">
        <v>6986.953609258335</v>
      </c>
      <c r="G2221" s="12">
        <v>77.27342366614903</v>
      </c>
      <c r="H2221" s="6">
        <v>1992.296441735733</v>
      </c>
      <c r="I2221" s="6">
        <v>2466.498920849396</v>
      </c>
      <c r="J2221" s="6">
        <v>50101.40290324119</v>
      </c>
      <c r="K2221" s="12">
        <v>6.1</v>
      </c>
      <c r="L2221" s="12">
        <v>93.54838709677419</v>
      </c>
      <c r="M2221" s="12">
        <v>130.6420585859123</v>
      </c>
    </row>
    <row r="2222" spans="1:13">
      <c r="A2222" t="s">
        <v>2899</v>
      </c>
      <c r="B2222">
        <v>3517703</v>
      </c>
      <c r="C2222" t="s">
        <v>254</v>
      </c>
      <c r="D2222">
        <v>2024</v>
      </c>
      <c r="E2222" t="s">
        <v>25</v>
      </c>
      <c r="F2222" s="6">
        <v>7208.404973338813</v>
      </c>
      <c r="G2222" s="12">
        <v>81.18286882049971</v>
      </c>
      <c r="H2222" s="6">
        <v>2052.100115234202</v>
      </c>
      <c r="I2222" s="6">
        <v>2730.375641609344</v>
      </c>
      <c r="J2222" s="8" t="s">
        <v>680</v>
      </c>
      <c r="K2222" s="8" t="s">
        <v>680</v>
      </c>
      <c r="L2222" s="12">
        <v>90.81081081081081</v>
      </c>
      <c r="M2222" s="12">
        <v>135.4459294490363</v>
      </c>
    </row>
    <row r="2223" spans="1:13">
      <c r="A2223" t="s">
        <v>2900</v>
      </c>
      <c r="B2223">
        <v>3517703</v>
      </c>
      <c r="C2223" t="s">
        <v>254</v>
      </c>
      <c r="D2223">
        <v>2025</v>
      </c>
      <c r="E2223" t="s">
        <v>25</v>
      </c>
      <c r="F2223" s="6">
        <v>7230.830868892682</v>
      </c>
      <c r="G2223" s="12">
        <v>81.79031367219383</v>
      </c>
      <c r="H2223" s="6">
        <v>1822.714497546405</v>
      </c>
      <c r="I2223" s="6">
        <v>2342.512748559846</v>
      </c>
      <c r="J2223" s="8" t="s">
        <v>680</v>
      </c>
      <c r="K2223" s="8" t="s">
        <v>680</v>
      </c>
      <c r="L2223" s="8" t="s">
        <v>680</v>
      </c>
      <c r="M2223" s="12">
        <v>135.56361713</v>
      </c>
    </row>
    <row r="2224" spans="1:13">
      <c r="A2224" t="s">
        <v>2901</v>
      </c>
      <c r="B2224">
        <v>3517802</v>
      </c>
      <c r="C2224" t="s">
        <v>249</v>
      </c>
      <c r="D2224">
        <v>2015</v>
      </c>
      <c r="E2224" t="s">
        <v>19</v>
      </c>
      <c r="F2224" s="6">
        <v>5203.492462690278</v>
      </c>
      <c r="G2224" s="12">
        <v>83.99894718541296</v>
      </c>
      <c r="H2224" s="6">
        <v>1403.488296217784</v>
      </c>
      <c r="I2224" s="6">
        <v>1194.566968960904</v>
      </c>
      <c r="J2224" s="6">
        <v>40554.86017953262</v>
      </c>
      <c r="K2224" s="12">
        <v>7</v>
      </c>
      <c r="L2224" s="12">
        <v>89.04109589041096</v>
      </c>
      <c r="M2224" s="12">
        <v>44.35977324443463</v>
      </c>
    </row>
    <row r="2225" spans="1:13">
      <c r="A2225" t="s">
        <v>2902</v>
      </c>
      <c r="B2225">
        <v>3517802</v>
      </c>
      <c r="C2225" t="s">
        <v>249</v>
      </c>
      <c r="D2225">
        <v>2016</v>
      </c>
      <c r="E2225" t="s">
        <v>19</v>
      </c>
      <c r="F2225" s="6">
        <v>4902.883130809661</v>
      </c>
      <c r="G2225" s="12">
        <v>88.04423915222073</v>
      </c>
      <c r="H2225" s="6">
        <v>1358.848340589953</v>
      </c>
      <c r="I2225" s="6">
        <v>1229.588797297229</v>
      </c>
      <c r="J2225" s="6">
        <v>49246.53618723952</v>
      </c>
      <c r="K2225" s="8" t="s">
        <v>680</v>
      </c>
      <c r="L2225" s="12">
        <v>88.88888888888889</v>
      </c>
      <c r="M2225" s="12">
        <v>41.64999219622806</v>
      </c>
    </row>
    <row r="2226" spans="1:13">
      <c r="A2226" t="s">
        <v>2903</v>
      </c>
      <c r="B2226">
        <v>3517802</v>
      </c>
      <c r="C2226" t="s">
        <v>249</v>
      </c>
      <c r="D2226">
        <v>2017</v>
      </c>
      <c r="E2226" t="s">
        <v>19</v>
      </c>
      <c r="F2226" s="6">
        <v>4576.160403421595</v>
      </c>
      <c r="G2226" s="12">
        <v>82.9908563415041</v>
      </c>
      <c r="H2226" s="6">
        <v>1457.323783210849</v>
      </c>
      <c r="I2226" s="6">
        <v>1200.255161166764</v>
      </c>
      <c r="J2226" s="6">
        <v>40931.23054007102</v>
      </c>
      <c r="K2226" s="12">
        <v>6.7</v>
      </c>
      <c r="L2226" s="12">
        <v>91.54929577464789</v>
      </c>
      <c r="M2226" s="12">
        <v>38.74177397536722</v>
      </c>
    </row>
    <row r="2227" spans="1:13">
      <c r="A2227" t="s">
        <v>2904</v>
      </c>
      <c r="B2227">
        <v>3517802</v>
      </c>
      <c r="C2227" t="s">
        <v>249</v>
      </c>
      <c r="D2227">
        <v>2018</v>
      </c>
      <c r="E2227" t="s">
        <v>19</v>
      </c>
      <c r="F2227" s="6">
        <v>5091.330103571429</v>
      </c>
      <c r="G2227" s="12">
        <v>81.55408891040911</v>
      </c>
      <c r="H2227" s="6">
        <v>1746.530703514632</v>
      </c>
      <c r="I2227" s="6">
        <v>1246.349557713342</v>
      </c>
      <c r="J2227" s="6">
        <v>46804.59783752879</v>
      </c>
      <c r="K2227" s="8" t="s">
        <v>680</v>
      </c>
      <c r="L2227" s="12">
        <v>89.6103896103896</v>
      </c>
      <c r="M2227" s="12">
        <v>42.54824567554644</v>
      </c>
    </row>
    <row r="2228" spans="1:13">
      <c r="A2228" t="s">
        <v>2905</v>
      </c>
      <c r="B2228">
        <v>3517802</v>
      </c>
      <c r="C2228" t="s">
        <v>249</v>
      </c>
      <c r="D2228">
        <v>2019</v>
      </c>
      <c r="E2228" t="s">
        <v>19</v>
      </c>
      <c r="F2228" s="6">
        <v>5149.177158885788</v>
      </c>
      <c r="G2228" s="12">
        <v>83.41329950458923</v>
      </c>
      <c r="H2228" s="6">
        <v>1774.125718246429</v>
      </c>
      <c r="I2228" s="6">
        <v>1296.687181199517</v>
      </c>
      <c r="J2228" s="6">
        <v>45306.27068124828</v>
      </c>
      <c r="K2228" s="12">
        <v>7.1</v>
      </c>
      <c r="L2228" s="12">
        <v>89.33333333333333</v>
      </c>
      <c r="M2228" s="12">
        <v>42.85660149340642</v>
      </c>
    </row>
    <row r="2229" spans="1:13">
      <c r="A2229" t="s">
        <v>2906</v>
      </c>
      <c r="B2229">
        <v>3517802</v>
      </c>
      <c r="C2229" t="s">
        <v>249</v>
      </c>
      <c r="D2229">
        <v>2020</v>
      </c>
      <c r="E2229" t="s">
        <v>19</v>
      </c>
      <c r="F2229" s="6">
        <v>5726.471550852465</v>
      </c>
      <c r="G2229" s="12">
        <v>82.7180131140981</v>
      </c>
      <c r="H2229" s="6">
        <v>1755.589711681555</v>
      </c>
      <c r="I2229" s="6">
        <v>1186.869262238631</v>
      </c>
      <c r="J2229" s="6">
        <v>52683.92047908447</v>
      </c>
      <c r="K2229" s="8" t="s">
        <v>680</v>
      </c>
      <c r="L2229" s="12">
        <v>92.42424242424242</v>
      </c>
      <c r="M2229" s="12">
        <v>47.47244915656693</v>
      </c>
    </row>
    <row r="2230" spans="1:13">
      <c r="A2230" t="s">
        <v>2907</v>
      </c>
      <c r="B2230">
        <v>3517802</v>
      </c>
      <c r="C2230" t="s">
        <v>249</v>
      </c>
      <c r="D2230">
        <v>2021</v>
      </c>
      <c r="E2230" t="s">
        <v>19</v>
      </c>
      <c r="F2230" s="6">
        <v>5661.701439256375</v>
      </c>
      <c r="G2230" s="12">
        <v>84.59651083015781</v>
      </c>
      <c r="H2230" s="6">
        <v>1694.69837592093</v>
      </c>
      <c r="I2230" s="6">
        <v>1147.523523724082</v>
      </c>
      <c r="J2230" s="6">
        <v>49542.0357912456</v>
      </c>
      <c r="K2230" s="12">
        <v>5.7</v>
      </c>
      <c r="L2230" s="12">
        <v>86.95652173913044</v>
      </c>
      <c r="M2230" s="12">
        <v>46.75433048537914</v>
      </c>
    </row>
    <row r="2231" spans="1:13">
      <c r="A2231" t="s">
        <v>2908</v>
      </c>
      <c r="B2231">
        <v>3517802</v>
      </c>
      <c r="C2231" t="s">
        <v>249</v>
      </c>
      <c r="D2231">
        <v>2022</v>
      </c>
      <c r="E2231" t="s">
        <v>19</v>
      </c>
      <c r="F2231" s="6">
        <v>7048.779628954286</v>
      </c>
      <c r="G2231" s="12">
        <v>82.18869174635999</v>
      </c>
      <c r="H2231" s="6">
        <v>2015.850891140289</v>
      </c>
      <c r="I2231" s="6">
        <v>1585.073911743913</v>
      </c>
      <c r="J2231" s="6">
        <v>43233.83165564504</v>
      </c>
      <c r="K2231" s="8" t="s">
        <v>680</v>
      </c>
      <c r="L2231" s="12">
        <v>97.87234042553192</v>
      </c>
      <c r="M2231" s="12">
        <v>52.44996921904885</v>
      </c>
    </row>
    <row r="2232" spans="1:13">
      <c r="A2232" t="s">
        <v>2909</v>
      </c>
      <c r="B2232">
        <v>3517802</v>
      </c>
      <c r="C2232" t="s">
        <v>249</v>
      </c>
      <c r="D2232">
        <v>2023</v>
      </c>
      <c r="E2232" t="s">
        <v>19</v>
      </c>
      <c r="F2232" s="6">
        <v>6962.635209001007</v>
      </c>
      <c r="G2232" s="12">
        <v>80.6357357481004</v>
      </c>
      <c r="H2232" s="6">
        <v>2615.968535875285</v>
      </c>
      <c r="I2232" s="6">
        <v>1948.7331684515</v>
      </c>
      <c r="J2232" s="6">
        <v>54989.48515053975</v>
      </c>
      <c r="K2232" s="12">
        <v>6.9</v>
      </c>
      <c r="L2232" s="12">
        <v>96</v>
      </c>
      <c r="M2232" s="12">
        <v>51.96562788237902</v>
      </c>
    </row>
    <row r="2233" spans="1:13">
      <c r="A2233" t="s">
        <v>2910</v>
      </c>
      <c r="B2233">
        <v>3517802</v>
      </c>
      <c r="C2233" t="s">
        <v>249</v>
      </c>
      <c r="D2233">
        <v>2024</v>
      </c>
      <c r="E2233" t="s">
        <v>19</v>
      </c>
      <c r="F2233" s="6">
        <v>7155.178103479825</v>
      </c>
      <c r="G2233" s="12">
        <v>82.47953310795381</v>
      </c>
      <c r="H2233" s="6">
        <v>2351.238266197374</v>
      </c>
      <c r="I2233" s="6">
        <v>2017.782880574734</v>
      </c>
      <c r="J2233" s="8" t="s">
        <v>680</v>
      </c>
      <c r="K2233" s="8" t="s">
        <v>680</v>
      </c>
      <c r="L2233" s="12">
        <v>93.22033898305085</v>
      </c>
      <c r="M2233" s="12">
        <v>53.56366328264997</v>
      </c>
    </row>
    <row r="2234" spans="1:13">
      <c r="A2234" t="s">
        <v>2911</v>
      </c>
      <c r="B2234">
        <v>3517802</v>
      </c>
      <c r="C2234" t="s">
        <v>249</v>
      </c>
      <c r="D2234">
        <v>2025</v>
      </c>
      <c r="E2234" t="s">
        <v>19</v>
      </c>
      <c r="F2234" s="6">
        <v>7863.202415134844</v>
      </c>
      <c r="G2234" s="12">
        <v>83.27057781520578</v>
      </c>
      <c r="H2234" s="6">
        <v>2720.546748960151</v>
      </c>
      <c r="I2234" s="6">
        <v>2095.749712867302</v>
      </c>
      <c r="J2234" s="8" t="s">
        <v>680</v>
      </c>
      <c r="K2234" s="8" t="s">
        <v>680</v>
      </c>
      <c r="L2234" s="8" t="s">
        <v>680</v>
      </c>
      <c r="M2234" s="12">
        <v>58.60444759999999</v>
      </c>
    </row>
    <row r="2235" spans="1:13">
      <c r="A2235" t="s">
        <v>2912</v>
      </c>
      <c r="B2235">
        <v>3517901</v>
      </c>
      <c r="C2235" t="s">
        <v>244</v>
      </c>
      <c r="D2235">
        <v>2015</v>
      </c>
      <c r="E2235" t="s">
        <v>25</v>
      </c>
      <c r="F2235" s="6">
        <v>5938.396897222431</v>
      </c>
      <c r="G2235" s="12">
        <v>83.84499269134263</v>
      </c>
      <c r="H2235" s="6">
        <v>1437.037526762867</v>
      </c>
      <c r="I2235" s="6">
        <v>2057.909407952964</v>
      </c>
      <c r="J2235" s="6">
        <v>39235.93458328867</v>
      </c>
      <c r="K2235" s="12">
        <v>6.5</v>
      </c>
      <c r="L2235" s="12">
        <v>76.99115044247787</v>
      </c>
      <c r="M2235" s="12">
        <v>64.00404175826337</v>
      </c>
    </row>
    <row r="2236" spans="1:13">
      <c r="A2236" t="s">
        <v>2913</v>
      </c>
      <c r="B2236">
        <v>3517901</v>
      </c>
      <c r="C2236" t="s">
        <v>244</v>
      </c>
      <c r="D2236">
        <v>2016</v>
      </c>
      <c r="E2236" t="s">
        <v>25</v>
      </c>
      <c r="F2236" s="6">
        <v>6017.176342509696</v>
      </c>
      <c r="G2236" s="12">
        <v>85.09724702894307</v>
      </c>
      <c r="H2236" s="6">
        <v>1403.217667661488</v>
      </c>
      <c r="I2236" s="6">
        <v>1652.530819331978</v>
      </c>
      <c r="J2236" s="6">
        <v>48831.8500598809</v>
      </c>
      <c r="K2236" s="8" t="s">
        <v>680</v>
      </c>
      <c r="L2236" s="12">
        <v>81.05263157894737</v>
      </c>
      <c r="M2236" s="12">
        <v>65.41874119576541</v>
      </c>
    </row>
    <row r="2237" spans="1:13">
      <c r="A2237" t="s">
        <v>2914</v>
      </c>
      <c r="B2237">
        <v>3517901</v>
      </c>
      <c r="C2237" t="s">
        <v>244</v>
      </c>
      <c r="D2237">
        <v>2017</v>
      </c>
      <c r="E2237" t="s">
        <v>25</v>
      </c>
      <c r="F2237" s="6">
        <v>6118.372654893142</v>
      </c>
      <c r="G2237" s="12">
        <v>84.24688176831799</v>
      </c>
      <c r="H2237" s="6">
        <v>1290.470044984271</v>
      </c>
      <c r="I2237" s="6">
        <v>1780.12960508175</v>
      </c>
      <c r="J2237" s="6">
        <v>53241.86207553271</v>
      </c>
      <c r="K2237" s="12">
        <v>6.3</v>
      </c>
      <c r="L2237" s="12">
        <v>73.17073170731707</v>
      </c>
      <c r="M2237" s="12">
        <v>67.08183778824841</v>
      </c>
    </row>
    <row r="2238" spans="1:13">
      <c r="A2238" t="s">
        <v>2915</v>
      </c>
      <c r="B2238">
        <v>3517901</v>
      </c>
      <c r="C2238" t="s">
        <v>244</v>
      </c>
      <c r="D2238">
        <v>2018</v>
      </c>
      <c r="E2238" t="s">
        <v>25</v>
      </c>
      <c r="F2238" s="6">
        <v>6312.342111300525</v>
      </c>
      <c r="G2238" s="12">
        <v>85.28572778961288</v>
      </c>
      <c r="H2238" s="6">
        <v>1275.901625994723</v>
      </c>
      <c r="I2238" s="6">
        <v>1768.306454398327</v>
      </c>
      <c r="J2238" s="6">
        <v>38518.17865173121</v>
      </c>
      <c r="K2238" s="8" t="s">
        <v>680</v>
      </c>
      <c r="L2238" s="12">
        <v>79.81651376146789</v>
      </c>
      <c r="M2238" s="12">
        <v>69.99124933010022</v>
      </c>
    </row>
    <row r="2239" spans="1:13">
      <c r="A2239" t="s">
        <v>2916</v>
      </c>
      <c r="B2239">
        <v>3517901</v>
      </c>
      <c r="C2239" t="s">
        <v>244</v>
      </c>
      <c r="D2239">
        <v>2019</v>
      </c>
      <c r="E2239" t="s">
        <v>25</v>
      </c>
      <c r="F2239" s="6">
        <v>8310.733092613127</v>
      </c>
      <c r="G2239" s="12">
        <v>73.67762576913937</v>
      </c>
      <c r="H2239" s="6">
        <v>1534.828538438274</v>
      </c>
      <c r="I2239" s="6">
        <v>1957.722534495386</v>
      </c>
      <c r="J2239" s="6">
        <v>44248.57893144834</v>
      </c>
      <c r="K2239" s="12">
        <v>6.4</v>
      </c>
      <c r="L2239" s="12">
        <v>85.08771929824562</v>
      </c>
      <c r="M2239" s="12">
        <v>92.98048184015568</v>
      </c>
    </row>
    <row r="2240" spans="1:13">
      <c r="A2240" t="s">
        <v>2917</v>
      </c>
      <c r="B2240">
        <v>3517901</v>
      </c>
      <c r="C2240" t="s">
        <v>244</v>
      </c>
      <c r="D2240">
        <v>2020</v>
      </c>
      <c r="E2240" t="s">
        <v>25</v>
      </c>
      <c r="F2240" s="6">
        <v>7279.181300361603</v>
      </c>
      <c r="G2240" s="12">
        <v>84.82165380272339</v>
      </c>
      <c r="H2240" s="6">
        <v>1695.827106662313</v>
      </c>
      <c r="I2240" s="6">
        <v>2323.91723851325</v>
      </c>
      <c r="J2240" s="6">
        <v>47587.1757054708</v>
      </c>
      <c r="K2240" s="8" t="s">
        <v>680</v>
      </c>
      <c r="L2240" s="12">
        <v>87.38738738738739</v>
      </c>
      <c r="M2240" s="12">
        <v>82.16011933718141</v>
      </c>
    </row>
    <row r="2241" spans="1:13">
      <c r="A2241" t="s">
        <v>2918</v>
      </c>
      <c r="B2241">
        <v>3517901</v>
      </c>
      <c r="C2241" t="s">
        <v>244</v>
      </c>
      <c r="D2241">
        <v>2021</v>
      </c>
      <c r="E2241" t="s">
        <v>25</v>
      </c>
      <c r="F2241" s="6">
        <v>7277.685946467869</v>
      </c>
      <c r="G2241" s="12">
        <v>85.91061545837972</v>
      </c>
      <c r="H2241" s="6">
        <v>1352.195333940613</v>
      </c>
      <c r="I2241" s="6">
        <v>1804.092928969832</v>
      </c>
      <c r="J2241" s="6">
        <v>41324.42114526284</v>
      </c>
      <c r="K2241" s="12">
        <v>6.2</v>
      </c>
      <c r="L2241" s="12">
        <v>69.23076923076923</v>
      </c>
      <c r="M2241" s="12">
        <v>82.83462144269728</v>
      </c>
    </row>
    <row r="2242" spans="1:13">
      <c r="A2242" t="s">
        <v>2919</v>
      </c>
      <c r="B2242">
        <v>3517901</v>
      </c>
      <c r="C2242" t="s">
        <v>244</v>
      </c>
      <c r="D2242">
        <v>2022</v>
      </c>
      <c r="E2242" t="s">
        <v>25</v>
      </c>
      <c r="F2242" s="6">
        <v>9260.747071089982</v>
      </c>
      <c r="G2242" s="12">
        <v>82.11683720398038</v>
      </c>
      <c r="H2242" s="6">
        <v>1665.499593590514</v>
      </c>
      <c r="I2242" s="6">
        <v>2556.529571099215</v>
      </c>
      <c r="J2242" s="6">
        <v>49790.66995568524</v>
      </c>
      <c r="K2242" s="8" t="s">
        <v>680</v>
      </c>
      <c r="L2242" s="12">
        <v>75.65217391304348</v>
      </c>
      <c r="M2242" s="12">
        <v>95.84873218578132</v>
      </c>
    </row>
    <row r="2243" spans="1:13">
      <c r="A2243" t="s">
        <v>2920</v>
      </c>
      <c r="B2243">
        <v>3517901</v>
      </c>
      <c r="C2243" t="s">
        <v>244</v>
      </c>
      <c r="D2243">
        <v>2023</v>
      </c>
      <c r="E2243" t="s">
        <v>25</v>
      </c>
      <c r="F2243" s="6">
        <v>9409.7941012192</v>
      </c>
      <c r="G2243" s="12">
        <v>79.04412218901356</v>
      </c>
      <c r="H2243" s="6">
        <v>1929.023863202006</v>
      </c>
      <c r="I2243" s="6">
        <v>3092.955105659073</v>
      </c>
      <c r="J2243" s="6">
        <v>69300.65055384164</v>
      </c>
      <c r="K2243" s="12">
        <v>6.4</v>
      </c>
      <c r="L2243" s="12">
        <v>83.33333333333333</v>
      </c>
      <c r="M2243" s="12">
        <v>98.29470918133576</v>
      </c>
    </row>
    <row r="2244" spans="1:13">
      <c r="A2244" t="s">
        <v>2921</v>
      </c>
      <c r="B2244">
        <v>3517901</v>
      </c>
      <c r="C2244" t="s">
        <v>244</v>
      </c>
      <c r="D2244">
        <v>2024</v>
      </c>
      <c r="E2244" t="s">
        <v>25</v>
      </c>
      <c r="F2244" s="6">
        <v>9545.853786257976</v>
      </c>
      <c r="G2244" s="12">
        <v>81.47668299505042</v>
      </c>
      <c r="H2244" s="6">
        <v>1945.713896954818</v>
      </c>
      <c r="I2244" s="6">
        <v>2892.876439261518</v>
      </c>
      <c r="J2244" s="8" t="s">
        <v>680</v>
      </c>
      <c r="K2244" s="8" t="s">
        <v>680</v>
      </c>
      <c r="L2244" s="12">
        <v>78.0952380952381</v>
      </c>
      <c r="M2244" s="12">
        <v>100.6323906147316</v>
      </c>
    </row>
    <row r="2245" spans="1:13">
      <c r="A2245" t="s">
        <v>2922</v>
      </c>
      <c r="B2245">
        <v>3517901</v>
      </c>
      <c r="C2245" t="s">
        <v>244</v>
      </c>
      <c r="D2245">
        <v>2025</v>
      </c>
      <c r="E2245" t="s">
        <v>25</v>
      </c>
      <c r="F2245" s="6">
        <v>8141.888643168468</v>
      </c>
      <c r="G2245" s="12">
        <v>84.68183442034282</v>
      </c>
      <c r="H2245" s="6">
        <v>1731.589343376919</v>
      </c>
      <c r="I2245" s="6">
        <v>2329.904662687133</v>
      </c>
      <c r="J2245" s="8" t="s">
        <v>680</v>
      </c>
      <c r="K2245" s="8" t="s">
        <v>680</v>
      </c>
      <c r="L2245" s="8" t="s">
        <v>680</v>
      </c>
      <c r="M2245" s="12">
        <v>85.92949274000001</v>
      </c>
    </row>
    <row r="2246" spans="1:13">
      <c r="A2246" t="s">
        <v>2923</v>
      </c>
      <c r="B2246">
        <v>3518008</v>
      </c>
      <c r="C2246" t="s">
        <v>245</v>
      </c>
      <c r="D2246">
        <v>2015</v>
      </c>
      <c r="E2246" t="s">
        <v>11</v>
      </c>
      <c r="F2246" s="6">
        <v>10118.26678868019</v>
      </c>
      <c r="G2246" s="12">
        <v>95.18430315506154</v>
      </c>
      <c r="H2246" s="6">
        <v>2091.42317233404</v>
      </c>
      <c r="I2246" s="6">
        <v>3031.514406909666</v>
      </c>
      <c r="J2246" s="6">
        <v>24012.90134169887</v>
      </c>
      <c r="K2246" s="12">
        <v>6.9</v>
      </c>
      <c r="L2246" s="12">
        <v>90</v>
      </c>
      <c r="M2246" s="12">
        <v>20.43889891313398</v>
      </c>
    </row>
    <row r="2247" spans="1:13">
      <c r="A2247" t="s">
        <v>2924</v>
      </c>
      <c r="B2247">
        <v>3518008</v>
      </c>
      <c r="C2247" t="s">
        <v>245</v>
      </c>
      <c r="D2247">
        <v>2016</v>
      </c>
      <c r="E2247" t="s">
        <v>11</v>
      </c>
      <c r="F2247" s="6">
        <v>10873.2230720145</v>
      </c>
      <c r="G2247" s="12">
        <v>95.22134423880574</v>
      </c>
      <c r="H2247" s="6">
        <v>1912.560879386943</v>
      </c>
      <c r="I2247" s="6">
        <v>2429.665699523945</v>
      </c>
      <c r="J2247" s="6">
        <v>25539.99734440989</v>
      </c>
      <c r="K2247" s="8" t="s">
        <v>680</v>
      </c>
      <c r="L2247" s="8" t="s">
        <v>680</v>
      </c>
      <c r="M2247" s="12">
        <v>21.94216415932526</v>
      </c>
    </row>
    <row r="2248" spans="1:13">
      <c r="A2248" t="s">
        <v>2925</v>
      </c>
      <c r="B2248">
        <v>3518008</v>
      </c>
      <c r="C2248" t="s">
        <v>245</v>
      </c>
      <c r="D2248">
        <v>2017</v>
      </c>
      <c r="E2248" t="s">
        <v>11</v>
      </c>
      <c r="F2248" s="6">
        <v>11125.73774188034</v>
      </c>
      <c r="G2248" s="12">
        <v>90.72672719855781</v>
      </c>
      <c r="H2248" s="6">
        <v>2032.078182750143</v>
      </c>
      <c r="I2248" s="6">
        <v>2409.223747022298</v>
      </c>
      <c r="J2248" s="6">
        <v>26054.16233105117</v>
      </c>
      <c r="K2248" s="12">
        <v>7.1</v>
      </c>
      <c r="L2248" s="8" t="s">
        <v>680</v>
      </c>
      <c r="M2248" s="12">
        <v>22.44061302537263</v>
      </c>
    </row>
    <row r="2249" spans="1:13">
      <c r="A2249" t="s">
        <v>2926</v>
      </c>
      <c r="B2249">
        <v>3518008</v>
      </c>
      <c r="C2249" t="s">
        <v>245</v>
      </c>
      <c r="D2249">
        <v>2018</v>
      </c>
      <c r="E2249" t="s">
        <v>11</v>
      </c>
      <c r="F2249" s="6">
        <v>11163.93971309143</v>
      </c>
      <c r="G2249" s="12">
        <v>94.20688600728123</v>
      </c>
      <c r="H2249" s="6">
        <v>2524.214046395469</v>
      </c>
      <c r="I2249" s="6">
        <v>2254.139378204611</v>
      </c>
      <c r="J2249" s="6">
        <v>25459.24327577808</v>
      </c>
      <c r="K2249" s="8" t="s">
        <v>680</v>
      </c>
      <c r="L2249" s="12">
        <v>96</v>
      </c>
      <c r="M2249" s="12">
        <v>22.35020730560904</v>
      </c>
    </row>
    <row r="2250" spans="1:13">
      <c r="A2250" t="s">
        <v>2927</v>
      </c>
      <c r="B2250">
        <v>3518008</v>
      </c>
      <c r="C2250" t="s">
        <v>245</v>
      </c>
      <c r="D2250">
        <v>2019</v>
      </c>
      <c r="E2250" t="s">
        <v>11</v>
      </c>
      <c r="F2250" s="6">
        <v>10966.04815092827</v>
      </c>
      <c r="G2250" s="12">
        <v>95.32492848339542</v>
      </c>
      <c r="H2250" s="6">
        <v>2499.007428640142</v>
      </c>
      <c r="I2250" s="6">
        <v>2195.73731749345</v>
      </c>
      <c r="J2250" s="6">
        <v>24134.19401467569</v>
      </c>
      <c r="K2250" s="12">
        <v>7.4</v>
      </c>
      <c r="L2250" s="12">
        <v>95.83333333333333</v>
      </c>
      <c r="M2250" s="12">
        <v>21.93209630185655</v>
      </c>
    </row>
    <row r="2251" spans="1:13">
      <c r="A2251" t="s">
        <v>2928</v>
      </c>
      <c r="B2251">
        <v>3518008</v>
      </c>
      <c r="C2251" t="s">
        <v>245</v>
      </c>
      <c r="D2251">
        <v>2020</v>
      </c>
      <c r="E2251" t="s">
        <v>11</v>
      </c>
      <c r="F2251" s="6">
        <v>11546.22015897655</v>
      </c>
      <c r="G2251" s="12">
        <v>94.79497620054035</v>
      </c>
      <c r="H2251" s="6">
        <v>3076.466642612522</v>
      </c>
      <c r="I2251" s="6">
        <v>1731.456167856123</v>
      </c>
      <c r="J2251" s="6">
        <v>27286.74718754358</v>
      </c>
      <c r="K2251" s="8" t="s">
        <v>680</v>
      </c>
      <c r="L2251" s="8" t="s">
        <v>680</v>
      </c>
      <c r="M2251" s="12">
        <v>23.06934787763515</v>
      </c>
    </row>
    <row r="2252" spans="1:13">
      <c r="A2252" t="s">
        <v>2929</v>
      </c>
      <c r="B2252">
        <v>3518008</v>
      </c>
      <c r="C2252" t="s">
        <v>245</v>
      </c>
      <c r="D2252">
        <v>2021</v>
      </c>
      <c r="E2252" t="s">
        <v>11</v>
      </c>
      <c r="F2252" s="6">
        <v>12760.91053151422</v>
      </c>
      <c r="G2252" s="12">
        <v>94.23805276847021</v>
      </c>
      <c r="H2252" s="6">
        <v>3143.22292082631</v>
      </c>
      <c r="I2252" s="6">
        <v>2373.782553888897</v>
      </c>
      <c r="J2252" s="6">
        <v>23247.71229734326</v>
      </c>
      <c r="K2252" s="12">
        <v>7.1</v>
      </c>
      <c r="L2252" s="8" t="s">
        <v>680</v>
      </c>
      <c r="M2252" s="12">
        <v>25.47077742090239</v>
      </c>
    </row>
    <row r="2253" spans="1:13">
      <c r="A2253" t="s">
        <v>2930</v>
      </c>
      <c r="B2253">
        <v>3518008</v>
      </c>
      <c r="C2253" t="s">
        <v>245</v>
      </c>
      <c r="D2253">
        <v>2022</v>
      </c>
      <c r="E2253" t="s">
        <v>11</v>
      </c>
      <c r="F2253" s="6">
        <v>15446.70896043388</v>
      </c>
      <c r="G2253" s="12">
        <v>92.92962506687974</v>
      </c>
      <c r="H2253" s="6">
        <v>3199.679852183167</v>
      </c>
      <c r="I2253" s="6">
        <v>2584.504036067198</v>
      </c>
      <c r="J2253" s="6">
        <v>22237.32917960974</v>
      </c>
      <c r="K2253" s="8" t="s">
        <v>680</v>
      </c>
      <c r="L2253" s="12">
        <v>86.36363636363636</v>
      </c>
      <c r="M2253" s="12">
        <v>30.39912323413388</v>
      </c>
    </row>
    <row r="2254" spans="1:13">
      <c r="A2254" t="s">
        <v>2931</v>
      </c>
      <c r="B2254">
        <v>3518008</v>
      </c>
      <c r="C2254" t="s">
        <v>245</v>
      </c>
      <c r="D2254">
        <v>2023</v>
      </c>
      <c r="E2254" t="s">
        <v>11</v>
      </c>
      <c r="F2254" s="6">
        <v>15183.39636852794</v>
      </c>
      <c r="G2254" s="12">
        <v>92.00275828895859</v>
      </c>
      <c r="H2254" s="6">
        <v>3615.403374650312</v>
      </c>
      <c r="I2254" s="6">
        <v>2751.703985256717</v>
      </c>
      <c r="J2254" s="6">
        <v>26891.07967180629</v>
      </c>
      <c r="K2254" s="12">
        <v>7.2</v>
      </c>
      <c r="L2254" s="8" t="s">
        <v>680</v>
      </c>
      <c r="M2254" s="12">
        <v>30.11626669697517</v>
      </c>
    </row>
    <row r="2255" spans="1:13">
      <c r="A2255" t="s">
        <v>2932</v>
      </c>
      <c r="B2255">
        <v>3518008</v>
      </c>
      <c r="C2255" t="s">
        <v>245</v>
      </c>
      <c r="D2255">
        <v>2024</v>
      </c>
      <c r="E2255" t="s">
        <v>11</v>
      </c>
      <c r="F2255" s="6">
        <v>16064.82971622723</v>
      </c>
      <c r="G2255" s="12">
        <v>94.50794455910348</v>
      </c>
      <c r="H2255" s="6">
        <v>4045.568195624086</v>
      </c>
      <c r="I2255" s="6">
        <v>2662.248583863147</v>
      </c>
      <c r="J2255" s="8" t="s">
        <v>680</v>
      </c>
      <c r="K2255" s="8" t="s">
        <v>680</v>
      </c>
      <c r="L2255" s="12">
        <v>100</v>
      </c>
      <c r="M2255" s="12">
        <v>32.11359460273822</v>
      </c>
    </row>
    <row r="2256" spans="1:13">
      <c r="A2256" t="s">
        <v>2933</v>
      </c>
      <c r="B2256">
        <v>3518008</v>
      </c>
      <c r="C2256" t="s">
        <v>245</v>
      </c>
      <c r="D2256">
        <v>2025</v>
      </c>
      <c r="E2256" t="s">
        <v>11</v>
      </c>
      <c r="F2256" s="6">
        <v>17195.20737868934</v>
      </c>
      <c r="G2256" s="12">
        <v>94.37018715344634</v>
      </c>
      <c r="H2256" s="6">
        <v>4185.484222111056</v>
      </c>
      <c r="I2256" s="6">
        <v>3195.404457228614</v>
      </c>
      <c r="J2256" s="8" t="s">
        <v>680</v>
      </c>
      <c r="K2256" s="8" t="s">
        <v>680</v>
      </c>
      <c r="L2256" s="8" t="s">
        <v>680</v>
      </c>
      <c r="M2256" s="12">
        <v>34.37321954999999</v>
      </c>
    </row>
    <row r="2257" spans="1:13">
      <c r="A2257" t="s">
        <v>2934</v>
      </c>
      <c r="B2257">
        <v>3518107</v>
      </c>
      <c r="C2257" t="s">
        <v>246</v>
      </c>
      <c r="D2257">
        <v>2015</v>
      </c>
      <c r="E2257" t="s">
        <v>19</v>
      </c>
      <c r="F2257" s="6">
        <v>4352.820852863853</v>
      </c>
      <c r="G2257" s="12">
        <v>90.86858711930937</v>
      </c>
      <c r="H2257" s="6">
        <v>1275.785664294075</v>
      </c>
      <c r="I2257" s="6">
        <v>1174.656096330614</v>
      </c>
      <c r="J2257" s="6">
        <v>31792.85951841416</v>
      </c>
      <c r="K2257" s="8" t="s">
        <v>680</v>
      </c>
      <c r="L2257" s="12">
        <v>67.56756756756756</v>
      </c>
      <c r="M2257" s="12">
        <v>28.95061149239749</v>
      </c>
    </row>
    <row r="2258" spans="1:13">
      <c r="A2258" t="s">
        <v>2935</v>
      </c>
      <c r="B2258">
        <v>3518107</v>
      </c>
      <c r="C2258" t="s">
        <v>246</v>
      </c>
      <c r="D2258">
        <v>2016</v>
      </c>
      <c r="E2258" t="s">
        <v>19</v>
      </c>
      <c r="F2258" s="6">
        <v>4253.510138712057</v>
      </c>
      <c r="G2258" s="12">
        <v>90.10861297831136</v>
      </c>
      <c r="H2258" s="6">
        <v>1199.229059265015</v>
      </c>
      <c r="I2258" s="6">
        <v>1085.360727761193</v>
      </c>
      <c r="J2258" s="6">
        <v>37299.95062100825</v>
      </c>
      <c r="K2258" s="8" t="s">
        <v>680</v>
      </c>
      <c r="L2258" s="12">
        <v>76.62337662337663</v>
      </c>
      <c r="M2258" s="12">
        <v>28.33688454409972</v>
      </c>
    </row>
    <row r="2259" spans="1:13">
      <c r="A2259" t="s">
        <v>2936</v>
      </c>
      <c r="B2259">
        <v>3518107</v>
      </c>
      <c r="C2259" t="s">
        <v>246</v>
      </c>
      <c r="D2259">
        <v>2017</v>
      </c>
      <c r="E2259" t="s">
        <v>19</v>
      </c>
      <c r="F2259" s="6">
        <v>4352.954774142</v>
      </c>
      <c r="G2259" s="12">
        <v>89.78906079852344</v>
      </c>
      <c r="H2259" s="6">
        <v>1163.866314539708</v>
      </c>
      <c r="I2259" s="6">
        <v>1078.668510246714</v>
      </c>
      <c r="J2259" s="6">
        <v>38639.60997849795</v>
      </c>
      <c r="K2259" s="8" t="s">
        <v>680</v>
      </c>
      <c r="L2259" s="12">
        <v>75.29411764705883</v>
      </c>
      <c r="M2259" s="12">
        <v>29.04291425307542</v>
      </c>
    </row>
    <row r="2260" spans="1:13">
      <c r="A2260" t="s">
        <v>2937</v>
      </c>
      <c r="B2260">
        <v>3518107</v>
      </c>
      <c r="C2260" t="s">
        <v>246</v>
      </c>
      <c r="D2260">
        <v>2018</v>
      </c>
      <c r="E2260" t="s">
        <v>19</v>
      </c>
      <c r="F2260" s="6">
        <v>4959.069212417531</v>
      </c>
      <c r="G2260" s="12">
        <v>88.82011350663885</v>
      </c>
      <c r="H2260" s="6">
        <v>1479.608061678867</v>
      </c>
      <c r="I2260" s="6">
        <v>1343.095211144924</v>
      </c>
      <c r="J2260" s="6">
        <v>35042.02439363732</v>
      </c>
      <c r="K2260" s="8" t="s">
        <v>680</v>
      </c>
      <c r="L2260" s="12">
        <v>73.75</v>
      </c>
      <c r="M2260" s="12">
        <v>32.99764653942625</v>
      </c>
    </row>
    <row r="2261" spans="1:13">
      <c r="A2261" t="s">
        <v>2938</v>
      </c>
      <c r="B2261">
        <v>3518107</v>
      </c>
      <c r="C2261" t="s">
        <v>246</v>
      </c>
      <c r="D2261">
        <v>2019</v>
      </c>
      <c r="E2261" t="s">
        <v>19</v>
      </c>
      <c r="F2261" s="6">
        <v>5443.470576443459</v>
      </c>
      <c r="G2261" s="12">
        <v>86.87999238413872</v>
      </c>
      <c r="H2261" s="6">
        <v>1420.789262317349</v>
      </c>
      <c r="I2261" s="6">
        <v>1384.04601793194</v>
      </c>
      <c r="J2261" s="6">
        <v>33920.25874183521</v>
      </c>
      <c r="K2261" s="12">
        <v>5.5</v>
      </c>
      <c r="L2261" s="12">
        <v>76.19047619047619</v>
      </c>
      <c r="M2261" s="12">
        <v>36.27528792141921</v>
      </c>
    </row>
    <row r="2262" spans="1:13">
      <c r="A2262" t="s">
        <v>2939</v>
      </c>
      <c r="B2262">
        <v>3518107</v>
      </c>
      <c r="C2262" t="s">
        <v>246</v>
      </c>
      <c r="D2262">
        <v>2020</v>
      </c>
      <c r="E2262" t="s">
        <v>19</v>
      </c>
      <c r="F2262" s="6">
        <v>5507.787024584076</v>
      </c>
      <c r="G2262" s="12">
        <v>86.46971992698563</v>
      </c>
      <c r="H2262" s="6">
        <v>1643.297860141775</v>
      </c>
      <c r="I2262" s="6">
        <v>1526.318844670272</v>
      </c>
      <c r="J2262" s="6">
        <v>37997.37008623537</v>
      </c>
      <c r="K2262" s="8" t="s">
        <v>680</v>
      </c>
      <c r="L2262" s="12">
        <v>80.76923076923077</v>
      </c>
      <c r="M2262" s="12">
        <v>36.76447838909871</v>
      </c>
    </row>
    <row r="2263" spans="1:13">
      <c r="A2263" t="s">
        <v>2940</v>
      </c>
      <c r="B2263">
        <v>3518107</v>
      </c>
      <c r="C2263" t="s">
        <v>246</v>
      </c>
      <c r="D2263">
        <v>2021</v>
      </c>
      <c r="E2263" t="s">
        <v>19</v>
      </c>
      <c r="F2263" s="6">
        <v>5865.557448088788</v>
      </c>
      <c r="G2263" s="12">
        <v>86.63173683060204</v>
      </c>
      <c r="H2263" s="6">
        <v>1549.758171684485</v>
      </c>
      <c r="I2263" s="6">
        <v>1352.682038148081</v>
      </c>
      <c r="J2263" s="6">
        <v>36790.0775182594</v>
      </c>
      <c r="K2263" s="12">
        <v>5.5</v>
      </c>
      <c r="L2263" s="12">
        <v>81.15942028985508</v>
      </c>
      <c r="M2263" s="12">
        <v>39.21125154047355</v>
      </c>
    </row>
    <row r="2264" spans="1:13">
      <c r="A2264" t="s">
        <v>2941</v>
      </c>
      <c r="B2264">
        <v>3518107</v>
      </c>
      <c r="C2264" t="s">
        <v>246</v>
      </c>
      <c r="D2264">
        <v>2022</v>
      </c>
      <c r="E2264" t="s">
        <v>19</v>
      </c>
      <c r="F2264" s="6">
        <v>6632.881563640456</v>
      </c>
      <c r="G2264" s="12">
        <v>84.75976345912895</v>
      </c>
      <c r="H2264" s="6">
        <v>1810.24587165828</v>
      </c>
      <c r="I2264" s="6">
        <v>1727.921317039842</v>
      </c>
      <c r="J2264" s="6">
        <v>37826.97894425079</v>
      </c>
      <c r="K2264" s="8" t="s">
        <v>680</v>
      </c>
      <c r="L2264" s="12">
        <v>82.35294117647059</v>
      </c>
      <c r="M2264" s="12">
        <v>42.62952980951722</v>
      </c>
    </row>
    <row r="2265" spans="1:13">
      <c r="A2265" t="s">
        <v>2942</v>
      </c>
      <c r="B2265">
        <v>3518107</v>
      </c>
      <c r="C2265" t="s">
        <v>246</v>
      </c>
      <c r="D2265">
        <v>2023</v>
      </c>
      <c r="E2265" t="s">
        <v>19</v>
      </c>
      <c r="F2265" s="6">
        <v>6655.134928738442</v>
      </c>
      <c r="G2265" s="12">
        <v>83.88739464653132</v>
      </c>
      <c r="H2265" s="6">
        <v>2153.781116711195</v>
      </c>
      <c r="I2265" s="6">
        <v>2095.477869078303</v>
      </c>
      <c r="J2265" s="6">
        <v>52787.72732688345</v>
      </c>
      <c r="K2265" s="12">
        <v>5.7</v>
      </c>
      <c r="L2265" s="12">
        <v>76.92307692307692</v>
      </c>
      <c r="M2265" s="12">
        <v>43.11861920329636</v>
      </c>
    </row>
    <row r="2266" spans="1:13">
      <c r="A2266" t="s">
        <v>2943</v>
      </c>
      <c r="B2266">
        <v>3518107</v>
      </c>
      <c r="C2266" t="s">
        <v>246</v>
      </c>
      <c r="D2266">
        <v>2024</v>
      </c>
      <c r="E2266" t="s">
        <v>19</v>
      </c>
      <c r="F2266" s="6">
        <v>6854.605836207405</v>
      </c>
      <c r="G2266" s="12">
        <v>85.0015904366177</v>
      </c>
      <c r="H2266" s="6">
        <v>2196.734712209863</v>
      </c>
      <c r="I2266" s="6">
        <v>1888.679010142688</v>
      </c>
      <c r="J2266" s="8" t="s">
        <v>680</v>
      </c>
      <c r="K2266" s="8" t="s">
        <v>680</v>
      </c>
      <c r="L2266" s="12">
        <v>87.75510204081633</v>
      </c>
      <c r="M2266" s="12">
        <v>44.76743071627056</v>
      </c>
    </row>
    <row r="2267" spans="1:13">
      <c r="A2267" t="s">
        <v>2944</v>
      </c>
      <c r="B2267">
        <v>3518107</v>
      </c>
      <c r="C2267" t="s">
        <v>246</v>
      </c>
      <c r="D2267">
        <v>2025</v>
      </c>
      <c r="E2267" t="s">
        <v>19</v>
      </c>
      <c r="F2267" s="6">
        <v>7914.074419779547</v>
      </c>
      <c r="G2267" s="12">
        <v>78.74058244052999</v>
      </c>
      <c r="H2267" s="6">
        <v>2178.756099203919</v>
      </c>
      <c r="I2267" s="6">
        <v>2263.524234537661</v>
      </c>
      <c r="J2267" s="8" t="s">
        <v>680</v>
      </c>
      <c r="K2267" s="8" t="s">
        <v>680</v>
      </c>
      <c r="L2267" s="8" t="s">
        <v>680</v>
      </c>
      <c r="M2267" s="12">
        <v>51.69473411</v>
      </c>
    </row>
    <row r="2268" spans="1:13">
      <c r="A2268" t="s">
        <v>2945</v>
      </c>
      <c r="B2268">
        <v>3518206</v>
      </c>
      <c r="C2268" t="s">
        <v>247</v>
      </c>
      <c r="D2268">
        <v>2015</v>
      </c>
      <c r="E2268" t="s">
        <v>7</v>
      </c>
      <c r="F2268" s="6">
        <v>3661.454375130766</v>
      </c>
      <c r="G2268" s="12">
        <v>79.45011003192938</v>
      </c>
      <c r="H2268" s="6">
        <v>1125.438771675732</v>
      </c>
      <c r="I2268" s="6">
        <v>1069.111966983299</v>
      </c>
      <c r="J2268" s="6">
        <v>58446.79895582119</v>
      </c>
      <c r="K2268" s="12">
        <v>6.6</v>
      </c>
      <c r="L2268" s="12">
        <v>92.23529411764706</v>
      </c>
      <c r="M2268" s="12">
        <v>118.4334032179798</v>
      </c>
    </row>
    <row r="2269" spans="1:13">
      <c r="A2269" t="s">
        <v>2946</v>
      </c>
      <c r="B2269">
        <v>3518206</v>
      </c>
      <c r="C2269" t="s">
        <v>247</v>
      </c>
      <c r="D2269">
        <v>2016</v>
      </c>
      <c r="E2269" t="s">
        <v>7</v>
      </c>
      <c r="F2269" s="6">
        <v>3662.279485877268</v>
      </c>
      <c r="G2269" s="12">
        <v>79.90615181567206</v>
      </c>
      <c r="H2269" s="6">
        <v>1131.069509367402</v>
      </c>
      <c r="I2269" s="6">
        <v>1145.680750443215</v>
      </c>
      <c r="J2269" s="6">
        <v>44615.28694994123</v>
      </c>
      <c r="K2269" s="8" t="s">
        <v>680</v>
      </c>
      <c r="L2269" s="12">
        <v>93.89920424403184</v>
      </c>
      <c r="M2269" s="12">
        <v>119.031407849983</v>
      </c>
    </row>
    <row r="2270" spans="1:13">
      <c r="A2270" t="s">
        <v>2947</v>
      </c>
      <c r="B2270">
        <v>3518206</v>
      </c>
      <c r="C2270" t="s">
        <v>247</v>
      </c>
      <c r="D2270">
        <v>2017</v>
      </c>
      <c r="E2270" t="s">
        <v>7</v>
      </c>
      <c r="F2270" s="6">
        <v>3730.028322219266</v>
      </c>
      <c r="G2270" s="12">
        <v>78.03483582071397</v>
      </c>
      <c r="H2270" s="6">
        <v>1077.239525713511</v>
      </c>
      <c r="I2270" s="6">
        <v>1179.802354898983</v>
      </c>
      <c r="J2270" s="6">
        <v>51041.04446762797</v>
      </c>
      <c r="K2270" s="12">
        <v>7</v>
      </c>
      <c r="L2270" s="12">
        <v>93.24324324324324</v>
      </c>
      <c r="M2270" s="12">
        <v>121.8003448337479</v>
      </c>
    </row>
    <row r="2271" spans="1:13">
      <c r="A2271" t="s">
        <v>2948</v>
      </c>
      <c r="B2271">
        <v>3518206</v>
      </c>
      <c r="C2271" t="s">
        <v>247</v>
      </c>
      <c r="D2271">
        <v>2018</v>
      </c>
      <c r="E2271" t="s">
        <v>7</v>
      </c>
      <c r="F2271" s="6">
        <v>4029.012926110629</v>
      </c>
      <c r="G2271" s="12">
        <v>77.98732760210862</v>
      </c>
      <c r="H2271" s="6">
        <v>1152.293156322183</v>
      </c>
      <c r="I2271" s="6">
        <v>1241.257497193184</v>
      </c>
      <c r="J2271" s="6">
        <v>40335.21426602753</v>
      </c>
      <c r="K2271" s="8" t="s">
        <v>680</v>
      </c>
      <c r="L2271" s="12">
        <v>92.89940828402366</v>
      </c>
      <c r="M2271" s="12">
        <v>132.0468696403498</v>
      </c>
    </row>
    <row r="2272" spans="1:13">
      <c r="A2272" t="s">
        <v>2949</v>
      </c>
      <c r="B2272">
        <v>3518206</v>
      </c>
      <c r="C2272" t="s">
        <v>247</v>
      </c>
      <c r="D2272">
        <v>2019</v>
      </c>
      <c r="E2272" t="s">
        <v>7</v>
      </c>
      <c r="F2272" s="6">
        <v>4172.833541471007</v>
      </c>
      <c r="G2272" s="12">
        <v>77.14816691675016</v>
      </c>
      <c r="H2272" s="6">
        <v>1215.025258095121</v>
      </c>
      <c r="I2272" s="6">
        <v>1236.727530714772</v>
      </c>
      <c r="J2272" s="6">
        <v>41666.96566403982</v>
      </c>
      <c r="K2272" s="12">
        <v>6.7</v>
      </c>
      <c r="L2272" s="12">
        <v>90.19607843137256</v>
      </c>
      <c r="M2272" s="12">
        <v>137.4489640225135</v>
      </c>
    </row>
    <row r="2273" spans="1:13">
      <c r="A2273" t="s">
        <v>2950</v>
      </c>
      <c r="B2273">
        <v>3518206</v>
      </c>
      <c r="C2273" t="s">
        <v>247</v>
      </c>
      <c r="D2273">
        <v>2020</v>
      </c>
      <c r="E2273" t="s">
        <v>7</v>
      </c>
      <c r="F2273" s="6">
        <v>4547.026718151348</v>
      </c>
      <c r="G2273" s="12">
        <v>76.4865866913739</v>
      </c>
      <c r="H2273" s="6">
        <v>1325.871055610517</v>
      </c>
      <c r="I2273" s="6">
        <v>1235.175554343</v>
      </c>
      <c r="J2273" s="6">
        <v>44909.03056880234</v>
      </c>
      <c r="K2273" s="8" t="s">
        <v>680</v>
      </c>
      <c r="L2273" s="12">
        <v>92.94117647058823</v>
      </c>
      <c r="M2273" s="12">
        <v>150.5065843708096</v>
      </c>
    </row>
    <row r="2274" spans="1:13">
      <c r="A2274" t="s">
        <v>2951</v>
      </c>
      <c r="B2274">
        <v>3518206</v>
      </c>
      <c r="C2274" t="s">
        <v>247</v>
      </c>
      <c r="D2274">
        <v>2021</v>
      </c>
      <c r="E2274" t="s">
        <v>7</v>
      </c>
      <c r="F2274" s="6">
        <v>4580.287193483506</v>
      </c>
      <c r="G2274" s="12">
        <v>79.55434208654593</v>
      </c>
      <c r="H2274" s="6">
        <v>1302.977466074501</v>
      </c>
      <c r="I2274" s="6">
        <v>1374.205623965064</v>
      </c>
      <c r="J2274" s="6">
        <v>45190.94318126511</v>
      </c>
      <c r="K2274" s="12">
        <v>6.4</v>
      </c>
      <c r="L2274" s="12">
        <v>90.53627760252365</v>
      </c>
      <c r="M2274" s="12">
        <v>152.3266111936809</v>
      </c>
    </row>
    <row r="2275" spans="1:13">
      <c r="A2275" t="s">
        <v>2952</v>
      </c>
      <c r="B2275">
        <v>3518206</v>
      </c>
      <c r="C2275" t="s">
        <v>247</v>
      </c>
      <c r="D2275">
        <v>2022</v>
      </c>
      <c r="E2275" t="s">
        <v>7</v>
      </c>
      <c r="F2275" s="6">
        <v>5554.529066636541</v>
      </c>
      <c r="G2275" s="12">
        <v>78.03571866645805</v>
      </c>
      <c r="H2275" s="6">
        <v>1691.890402821868</v>
      </c>
      <c r="I2275" s="6">
        <v>1669.93405365761</v>
      </c>
      <c r="J2275" s="6">
        <v>54496.54275613387</v>
      </c>
      <c r="K2275" s="8" t="s">
        <v>680</v>
      </c>
      <c r="L2275" s="12">
        <v>91.20521172638436</v>
      </c>
      <c r="M2275" s="12">
        <v>172.4292458155981</v>
      </c>
    </row>
    <row r="2276" spans="1:13">
      <c r="A2276" t="s">
        <v>2953</v>
      </c>
      <c r="B2276">
        <v>3518206</v>
      </c>
      <c r="C2276" t="s">
        <v>247</v>
      </c>
      <c r="D2276">
        <v>2023</v>
      </c>
      <c r="E2276" t="s">
        <v>7</v>
      </c>
      <c r="F2276" s="6">
        <v>5546.080540510216</v>
      </c>
      <c r="G2276" s="12">
        <v>78.36974924943469</v>
      </c>
      <c r="H2276" s="6">
        <v>1821.241162507619</v>
      </c>
      <c r="I2276" s="6">
        <v>1729.259886696209</v>
      </c>
      <c r="J2276" s="6">
        <v>59875.06737196564</v>
      </c>
      <c r="K2276" s="12">
        <v>6.6</v>
      </c>
      <c r="L2276" s="12">
        <v>94.96402877697842</v>
      </c>
      <c r="M2276" s="12">
        <v>174.4658286031001</v>
      </c>
    </row>
    <row r="2277" spans="1:13">
      <c r="A2277" t="s">
        <v>2954</v>
      </c>
      <c r="B2277">
        <v>3518206</v>
      </c>
      <c r="C2277" t="s">
        <v>247</v>
      </c>
      <c r="D2277">
        <v>2024</v>
      </c>
      <c r="E2277" t="s">
        <v>7</v>
      </c>
      <c r="F2277" s="6">
        <v>5757.607845876218</v>
      </c>
      <c r="G2277" s="12">
        <v>79.33539890528012</v>
      </c>
      <c r="H2277" s="6">
        <v>1954.59738011534</v>
      </c>
      <c r="I2277" s="6">
        <v>1695.905412875814</v>
      </c>
      <c r="J2277" s="8" t="s">
        <v>680</v>
      </c>
      <c r="K2277" s="8" t="s">
        <v>680</v>
      </c>
      <c r="L2277" s="12">
        <v>94.8207171314741</v>
      </c>
      <c r="M2277" s="12">
        <v>183.5064772637668</v>
      </c>
    </row>
    <row r="2278" spans="1:13">
      <c r="A2278" t="s">
        <v>2955</v>
      </c>
      <c r="B2278">
        <v>3518206</v>
      </c>
      <c r="C2278" t="s">
        <v>247</v>
      </c>
      <c r="D2278">
        <v>2025</v>
      </c>
      <c r="E2278" t="s">
        <v>7</v>
      </c>
      <c r="F2278" s="6">
        <v>5947.032371424988</v>
      </c>
      <c r="G2278" s="12">
        <v>78.60252628954861</v>
      </c>
      <c r="H2278" s="6">
        <v>2091.377176053688</v>
      </c>
      <c r="I2278" s="6">
        <v>1769.286380143001</v>
      </c>
      <c r="J2278" s="8" t="s">
        <v>680</v>
      </c>
      <c r="K2278" s="8" t="s">
        <v>680</v>
      </c>
      <c r="L2278" s="8" t="s">
        <v>680</v>
      </c>
      <c r="M2278" s="12">
        <v>189.63896826</v>
      </c>
    </row>
    <row r="2279" spans="1:13">
      <c r="A2279" t="s">
        <v>2956</v>
      </c>
      <c r="B2279">
        <v>3518305</v>
      </c>
      <c r="C2279" t="s">
        <v>248</v>
      </c>
      <c r="D2279">
        <v>2015</v>
      </c>
      <c r="E2279" t="s">
        <v>7</v>
      </c>
      <c r="F2279" s="6">
        <v>8377.477607688434</v>
      </c>
      <c r="G2279" s="12">
        <v>80.07783327706085</v>
      </c>
      <c r="H2279" s="6">
        <v>1549.370728830608</v>
      </c>
      <c r="I2279" s="6">
        <v>2061.049066167125</v>
      </c>
      <c r="J2279" s="6">
        <v>81372.22702913635</v>
      </c>
      <c r="K2279" s="12">
        <v>6.6</v>
      </c>
      <c r="L2279" s="12">
        <v>92.54079254079254</v>
      </c>
      <c r="M2279" s="12">
        <v>237.451225312321</v>
      </c>
    </row>
    <row r="2280" spans="1:13">
      <c r="A2280" t="s">
        <v>2957</v>
      </c>
      <c r="B2280">
        <v>3518305</v>
      </c>
      <c r="C2280" t="s">
        <v>248</v>
      </c>
      <c r="D2280">
        <v>2016</v>
      </c>
      <c r="E2280" t="s">
        <v>7</v>
      </c>
      <c r="F2280" s="6">
        <v>8283.891738705557</v>
      </c>
      <c r="G2280" s="12">
        <v>73.53325565825118</v>
      </c>
      <c r="H2280" s="6">
        <v>1692.771037976107</v>
      </c>
      <c r="I2280" s="6">
        <v>1984.863454459476</v>
      </c>
      <c r="J2280" s="6">
        <v>51681.93029818375</v>
      </c>
      <c r="K2280" s="8" t="s">
        <v>680</v>
      </c>
      <c r="L2280" s="12">
        <v>92.02898550724638</v>
      </c>
      <c r="M2280" s="12">
        <v>237.4494727982561</v>
      </c>
    </row>
    <row r="2281" spans="1:13">
      <c r="A2281" t="s">
        <v>2958</v>
      </c>
      <c r="B2281">
        <v>3518305</v>
      </c>
      <c r="C2281" t="s">
        <v>248</v>
      </c>
      <c r="D2281">
        <v>2017</v>
      </c>
      <c r="E2281" t="s">
        <v>7</v>
      </c>
      <c r="F2281" s="6">
        <v>8009.941115738327</v>
      </c>
      <c r="G2281" s="12">
        <v>77.13920331260206</v>
      </c>
      <c r="H2281" s="6">
        <v>1703.219659901827</v>
      </c>
      <c r="I2281" s="6">
        <v>2003.539609236849</v>
      </c>
      <c r="J2281" s="6">
        <v>72891.62379584869</v>
      </c>
      <c r="K2281" s="12">
        <v>6.6</v>
      </c>
      <c r="L2281" s="12">
        <v>92.11822660098522</v>
      </c>
      <c r="M2281" s="12">
        <v>232.1120736518652</v>
      </c>
    </row>
    <row r="2282" spans="1:13">
      <c r="A2282" t="s">
        <v>2959</v>
      </c>
      <c r="B2282">
        <v>3518305</v>
      </c>
      <c r="C2282" t="s">
        <v>248</v>
      </c>
      <c r="D2282">
        <v>2018</v>
      </c>
      <c r="E2282" t="s">
        <v>7</v>
      </c>
      <c r="F2282" s="6">
        <v>8059.326151876679</v>
      </c>
      <c r="G2282" s="12">
        <v>74.83984037427113</v>
      </c>
      <c r="H2282" s="6">
        <v>1692.017397289536</v>
      </c>
      <c r="I2282" s="6">
        <v>1935.132757149158</v>
      </c>
      <c r="J2282" s="6">
        <v>66762.54869710359</v>
      </c>
      <c r="K2282" s="8" t="s">
        <v>680</v>
      </c>
      <c r="L2282" s="12">
        <v>90.93078758949881</v>
      </c>
      <c r="M2282" s="12">
        <v>237.35521449892</v>
      </c>
    </row>
    <row r="2283" spans="1:13">
      <c r="A2283" t="s">
        <v>2960</v>
      </c>
      <c r="B2283">
        <v>3518305</v>
      </c>
      <c r="C2283" t="s">
        <v>248</v>
      </c>
      <c r="D2283">
        <v>2019</v>
      </c>
      <c r="E2283" t="s">
        <v>7</v>
      </c>
      <c r="F2283" s="6">
        <v>11157.71752485808</v>
      </c>
      <c r="G2283" s="12">
        <v>80.42279592486436</v>
      </c>
      <c r="H2283" s="6">
        <v>1954.147051171503</v>
      </c>
      <c r="I2283" s="6">
        <v>2002.342325070119</v>
      </c>
      <c r="J2283" s="6">
        <v>70067.05461440483</v>
      </c>
      <c r="K2283" s="12">
        <v>7.2</v>
      </c>
      <c r="L2283" s="12">
        <v>92.96116504854369</v>
      </c>
      <c r="M2283" s="12">
        <v>332.477666805721</v>
      </c>
    </row>
    <row r="2284" spans="1:13">
      <c r="A2284" t="s">
        <v>2961</v>
      </c>
      <c r="B2284">
        <v>3518305</v>
      </c>
      <c r="C2284" t="s">
        <v>248</v>
      </c>
      <c r="D2284">
        <v>2020</v>
      </c>
      <c r="E2284" t="s">
        <v>7</v>
      </c>
      <c r="F2284" s="6">
        <v>9923.787383908488</v>
      </c>
      <c r="G2284" s="12">
        <v>78.35696461875611</v>
      </c>
      <c r="H2284" s="6">
        <v>2386.841943616399</v>
      </c>
      <c r="I2284" s="6">
        <v>1690.336032746754</v>
      </c>
      <c r="J2284" s="6">
        <v>69029.24281116112</v>
      </c>
      <c r="K2284" s="8" t="s">
        <v>680</v>
      </c>
      <c r="L2284" s="12">
        <v>93.27146171693735</v>
      </c>
      <c r="M2284" s="12">
        <v>299.0632566014662</v>
      </c>
    </row>
    <row r="2285" spans="1:13">
      <c r="A2285" t="s">
        <v>2962</v>
      </c>
      <c r="B2285">
        <v>3518305</v>
      </c>
      <c r="C2285" t="s">
        <v>248</v>
      </c>
      <c r="D2285">
        <v>2021</v>
      </c>
      <c r="E2285" t="s">
        <v>7</v>
      </c>
      <c r="F2285" s="6">
        <v>11590.09112733924</v>
      </c>
      <c r="G2285" s="12">
        <v>80.13568019202752</v>
      </c>
      <c r="H2285" s="6">
        <v>2246.649155104444</v>
      </c>
      <c r="I2285" s="6">
        <v>1961.470345191165</v>
      </c>
      <c r="J2285" s="6">
        <v>63604.2588740115</v>
      </c>
      <c r="K2285" s="12">
        <v>6.7</v>
      </c>
      <c r="L2285" s="12">
        <v>94.89795918367346</v>
      </c>
      <c r="M2285" s="12">
        <v>353.0921261943899</v>
      </c>
    </row>
    <row r="2286" spans="1:13">
      <c r="A2286" t="s">
        <v>2963</v>
      </c>
      <c r="B2286">
        <v>3518305</v>
      </c>
      <c r="C2286" t="s">
        <v>248</v>
      </c>
      <c r="D2286">
        <v>2022</v>
      </c>
      <c r="E2286" t="s">
        <v>7</v>
      </c>
      <c r="F2286" s="6">
        <v>11846.48407544993</v>
      </c>
      <c r="G2286" s="12">
        <v>76.09733552353335</v>
      </c>
      <c r="H2286" s="6">
        <v>2032.137970011118</v>
      </c>
      <c r="I2286" s="6">
        <v>2248.979510988221</v>
      </c>
      <c r="J2286" s="6">
        <v>60572.5918961555</v>
      </c>
      <c r="K2286" s="8" t="s">
        <v>680</v>
      </c>
      <c r="L2286" s="12">
        <v>93.23529411764706</v>
      </c>
      <c r="M2286" s="12">
        <v>370.0367765807539</v>
      </c>
    </row>
    <row r="2287" spans="1:13">
      <c r="A2287" t="s">
        <v>2964</v>
      </c>
      <c r="B2287">
        <v>3518305</v>
      </c>
      <c r="C2287" t="s">
        <v>248</v>
      </c>
      <c r="D2287">
        <v>2023</v>
      </c>
      <c r="E2287" t="s">
        <v>7</v>
      </c>
      <c r="F2287" s="6">
        <v>11107.05569562738</v>
      </c>
      <c r="G2287" s="12">
        <v>73.1178108180887</v>
      </c>
      <c r="H2287" s="6">
        <v>3401.537735406798</v>
      </c>
      <c r="I2287" s="6">
        <v>4046.19345752866</v>
      </c>
      <c r="J2287" s="6">
        <v>70048.31745171222</v>
      </c>
      <c r="K2287" s="12">
        <v>7.5</v>
      </c>
      <c r="L2287" s="12">
        <v>93.88379204892966</v>
      </c>
      <c r="M2287" s="12">
        <v>353.6042251259934</v>
      </c>
    </row>
    <row r="2288" spans="1:13">
      <c r="A2288" t="s">
        <v>2965</v>
      </c>
      <c r="B2288">
        <v>3518305</v>
      </c>
      <c r="C2288" t="s">
        <v>248</v>
      </c>
      <c r="D2288">
        <v>2024</v>
      </c>
      <c r="E2288" t="s">
        <v>7</v>
      </c>
      <c r="F2288" s="6">
        <v>12074.62517648362</v>
      </c>
      <c r="G2288" s="12">
        <v>76.14890661635648</v>
      </c>
      <c r="H2288" s="6">
        <v>2194.959246154382</v>
      </c>
      <c r="I2288" s="6">
        <v>3005.953867748015</v>
      </c>
      <c r="J2288" s="8" t="s">
        <v>680</v>
      </c>
      <c r="K2288" s="8" t="s">
        <v>680</v>
      </c>
      <c r="L2288" s="12">
        <v>91.47727272727273</v>
      </c>
      <c r="M2288" s="12">
        <v>391.6525422244227</v>
      </c>
    </row>
    <row r="2289" spans="1:13">
      <c r="A2289" t="s">
        <v>2966</v>
      </c>
      <c r="B2289">
        <v>3518305</v>
      </c>
      <c r="C2289" t="s">
        <v>248</v>
      </c>
      <c r="D2289">
        <v>2025</v>
      </c>
      <c r="E2289" t="s">
        <v>7</v>
      </c>
      <c r="F2289" s="6">
        <v>11923.0288243409</v>
      </c>
      <c r="G2289" s="12">
        <v>73.69538635427733</v>
      </c>
      <c r="H2289" s="6">
        <v>2345.525087982833</v>
      </c>
      <c r="I2289" s="6">
        <v>3196.191011036174</v>
      </c>
      <c r="J2289" s="8" t="s">
        <v>680</v>
      </c>
      <c r="K2289" s="8" t="s">
        <v>680</v>
      </c>
      <c r="L2289" s="8" t="s">
        <v>680</v>
      </c>
      <c r="M2289" s="12">
        <v>388.92920025</v>
      </c>
    </row>
    <row r="2290" spans="1:13">
      <c r="A2290" t="s">
        <v>2967</v>
      </c>
      <c r="B2290">
        <v>3518404</v>
      </c>
      <c r="C2290" t="s">
        <v>51</v>
      </c>
      <c r="D2290">
        <v>2015</v>
      </c>
      <c r="E2290" t="s">
        <v>34</v>
      </c>
      <c r="F2290" s="6">
        <v>3658.559289597232</v>
      </c>
      <c r="G2290" s="12">
        <v>74.6549577188083</v>
      </c>
      <c r="H2290" s="6">
        <v>1168.669787851608</v>
      </c>
      <c r="I2290" s="6">
        <v>1079.510928337941</v>
      </c>
      <c r="J2290" s="6">
        <v>59688.22367332693</v>
      </c>
      <c r="K2290" s="12">
        <v>5.8</v>
      </c>
      <c r="L2290" s="12">
        <v>79.14023960535589</v>
      </c>
      <c r="M2290" s="12">
        <v>435.6356302902113</v>
      </c>
    </row>
    <row r="2291" spans="1:13">
      <c r="A2291" t="s">
        <v>2968</v>
      </c>
      <c r="B2291">
        <v>3518404</v>
      </c>
      <c r="C2291" t="s">
        <v>51</v>
      </c>
      <c r="D2291">
        <v>2016</v>
      </c>
      <c r="E2291" t="s">
        <v>34</v>
      </c>
      <c r="F2291" s="6">
        <v>3539.053753271785</v>
      </c>
      <c r="G2291" s="12">
        <v>74.80725998708715</v>
      </c>
      <c r="H2291" s="6">
        <v>1058.551077748556</v>
      </c>
      <c r="I2291" s="6">
        <v>984.5720974813539</v>
      </c>
      <c r="J2291" s="6">
        <v>62330.29027058274</v>
      </c>
      <c r="K2291" s="8" t="s">
        <v>680</v>
      </c>
      <c r="L2291" s="12">
        <v>78.71107892831282</v>
      </c>
      <c r="M2291" s="12">
        <v>423.8123041155561</v>
      </c>
    </row>
    <row r="2292" spans="1:13">
      <c r="A2292" t="s">
        <v>2969</v>
      </c>
      <c r="B2292">
        <v>3518404</v>
      </c>
      <c r="C2292" t="s">
        <v>51</v>
      </c>
      <c r="D2292">
        <v>2017</v>
      </c>
      <c r="E2292" t="s">
        <v>34</v>
      </c>
      <c r="F2292" s="6">
        <v>3525.50279204151</v>
      </c>
      <c r="G2292" s="12">
        <v>74.54316333991186</v>
      </c>
      <c r="H2292" s="6">
        <v>1168.914703276154</v>
      </c>
      <c r="I2292" s="6">
        <v>1173.155279450113</v>
      </c>
      <c r="J2292" s="6">
        <v>63400.28903803345</v>
      </c>
      <c r="K2292" s="12">
        <v>6.3</v>
      </c>
      <c r="L2292" s="12">
        <v>82.86277084701247</v>
      </c>
      <c r="M2292" s="12">
        <v>424.5304697092625</v>
      </c>
    </row>
    <row r="2293" spans="1:13">
      <c r="A2293" t="s">
        <v>2970</v>
      </c>
      <c r="B2293">
        <v>3518404</v>
      </c>
      <c r="C2293" t="s">
        <v>51</v>
      </c>
      <c r="D2293">
        <v>2018</v>
      </c>
      <c r="E2293" t="s">
        <v>34</v>
      </c>
      <c r="F2293" s="6">
        <v>3726.156824018405</v>
      </c>
      <c r="G2293" s="12">
        <v>73.43998432582849</v>
      </c>
      <c r="H2293" s="6">
        <v>1242.024123503315</v>
      </c>
      <c r="I2293" s="6">
        <v>1107.248063781849</v>
      </c>
      <c r="J2293" s="6">
        <v>68084.26958519101</v>
      </c>
      <c r="K2293" s="8" t="s">
        <v>680</v>
      </c>
      <c r="L2293" s="12">
        <v>77.95115332428766</v>
      </c>
      <c r="M2293" s="12">
        <v>451.1369851543804</v>
      </c>
    </row>
    <row r="2294" spans="1:13">
      <c r="A2294" t="s">
        <v>2971</v>
      </c>
      <c r="B2294">
        <v>3518404</v>
      </c>
      <c r="C2294" t="s">
        <v>51</v>
      </c>
      <c r="D2294">
        <v>2019</v>
      </c>
      <c r="E2294" t="s">
        <v>34</v>
      </c>
      <c r="F2294" s="6">
        <v>3841.6699559793</v>
      </c>
      <c r="G2294" s="12">
        <v>72.99951554555581</v>
      </c>
      <c r="H2294" s="6">
        <v>1213.571131934882</v>
      </c>
      <c r="I2294" s="6">
        <v>1088.247349694122</v>
      </c>
      <c r="J2294" s="6">
        <v>74490.63323977926</v>
      </c>
      <c r="K2294" s="12">
        <v>6.6</v>
      </c>
      <c r="L2294" s="12">
        <v>76.41025641025641</v>
      </c>
      <c r="M2294" s="12">
        <v>467.9077172983667</v>
      </c>
    </row>
    <row r="2295" spans="1:13">
      <c r="A2295" t="s">
        <v>2972</v>
      </c>
      <c r="B2295">
        <v>3518404</v>
      </c>
      <c r="C2295" t="s">
        <v>51</v>
      </c>
      <c r="D2295">
        <v>2020</v>
      </c>
      <c r="E2295" t="s">
        <v>34</v>
      </c>
      <c r="F2295" s="6">
        <v>4160.695285949759</v>
      </c>
      <c r="G2295" s="12">
        <v>74.36972452885199</v>
      </c>
      <c r="H2295" s="6">
        <v>1471.525855245932</v>
      </c>
      <c r="I2295" s="6">
        <v>1111.911647530414</v>
      </c>
      <c r="J2295" s="6">
        <v>73344.30920368357</v>
      </c>
      <c r="K2295" s="8" t="s">
        <v>680</v>
      </c>
      <c r="L2295" s="12">
        <v>80.12170385395538</v>
      </c>
      <c r="M2295" s="12">
        <v>509.7059760052752</v>
      </c>
    </row>
    <row r="2296" spans="1:13">
      <c r="A2296" t="s">
        <v>2973</v>
      </c>
      <c r="B2296">
        <v>3518404</v>
      </c>
      <c r="C2296" t="s">
        <v>51</v>
      </c>
      <c r="D2296">
        <v>2021</v>
      </c>
      <c r="E2296" t="s">
        <v>34</v>
      </c>
      <c r="F2296" s="6">
        <v>3930.531417527543</v>
      </c>
      <c r="G2296" s="12">
        <v>75.70493047754863</v>
      </c>
      <c r="H2296" s="6">
        <v>1438.521652261293</v>
      </c>
      <c r="I2296" s="6">
        <v>1111.561989337245</v>
      </c>
      <c r="J2296" s="6">
        <v>80111.84738472922</v>
      </c>
      <c r="K2296" s="12">
        <v>6.4</v>
      </c>
      <c r="L2296" s="12">
        <v>80.20304568527919</v>
      </c>
      <c r="M2296" s="12">
        <v>484.2100263880531</v>
      </c>
    </row>
    <row r="2297" spans="1:13">
      <c r="A2297" t="s">
        <v>2974</v>
      </c>
      <c r="B2297">
        <v>3518404</v>
      </c>
      <c r="C2297" t="s">
        <v>51</v>
      </c>
      <c r="D2297">
        <v>2022</v>
      </c>
      <c r="E2297" t="s">
        <v>34</v>
      </c>
      <c r="F2297" s="6">
        <v>4445.787118215011</v>
      </c>
      <c r="G2297" s="12">
        <v>73.60614723989399</v>
      </c>
      <c r="H2297" s="6">
        <v>1557.44545198933</v>
      </c>
      <c r="I2297" s="6">
        <v>1303.252228706342</v>
      </c>
      <c r="J2297" s="6">
        <v>81023.54035570954</v>
      </c>
      <c r="K2297" s="8" t="s">
        <v>680</v>
      </c>
      <c r="L2297" s="12">
        <v>75.49467275494673</v>
      </c>
      <c r="M2297" s="12">
        <v>524.7984945825727</v>
      </c>
    </row>
    <row r="2298" spans="1:13">
      <c r="A2298" t="s">
        <v>2975</v>
      </c>
      <c r="B2298">
        <v>3518404</v>
      </c>
      <c r="C2298" t="s">
        <v>51</v>
      </c>
      <c r="D2298">
        <v>2023</v>
      </c>
      <c r="E2298" t="s">
        <v>34</v>
      </c>
      <c r="F2298" s="6">
        <v>4493.169546264669</v>
      </c>
      <c r="G2298" s="12">
        <v>72.33555441363757</v>
      </c>
      <c r="H2298" s="6">
        <v>1852.115658020783</v>
      </c>
      <c r="I2298" s="6">
        <v>1321.592332441941</v>
      </c>
      <c r="J2298" s="6">
        <v>76525.12025179311</v>
      </c>
      <c r="K2298" s="12">
        <v>6.4</v>
      </c>
      <c r="L2298" s="12">
        <v>72.33560090702947</v>
      </c>
      <c r="M2298" s="12">
        <v>538.6276856975697</v>
      </c>
    </row>
    <row r="2299" spans="1:13">
      <c r="A2299" t="s">
        <v>2976</v>
      </c>
      <c r="B2299">
        <v>3518404</v>
      </c>
      <c r="C2299" t="s">
        <v>51</v>
      </c>
      <c r="D2299">
        <v>2024</v>
      </c>
      <c r="E2299" t="s">
        <v>34</v>
      </c>
      <c r="F2299" s="6">
        <v>4904.87109445335</v>
      </c>
      <c r="G2299" s="12">
        <v>73.67004434901408</v>
      </c>
      <c r="H2299" s="6">
        <v>1733.930296481088</v>
      </c>
      <c r="I2299" s="6">
        <v>1299.073608350022</v>
      </c>
      <c r="J2299" s="8" t="s">
        <v>680</v>
      </c>
      <c r="K2299" s="8" t="s">
        <v>680</v>
      </c>
      <c r="L2299" s="12">
        <v>77.56059421422987</v>
      </c>
      <c r="M2299" s="12">
        <v>596.9718609059173</v>
      </c>
    </row>
    <row r="2300" spans="1:13">
      <c r="A2300" t="s">
        <v>2977</v>
      </c>
      <c r="B2300">
        <v>3518404</v>
      </c>
      <c r="C2300" t="s">
        <v>51</v>
      </c>
      <c r="D2300">
        <v>2025</v>
      </c>
      <c r="E2300" t="s">
        <v>34</v>
      </c>
      <c r="F2300" s="6">
        <v>5143.757017782735</v>
      </c>
      <c r="G2300" s="12">
        <v>74.00599931470259</v>
      </c>
      <c r="H2300" s="6">
        <v>1747.958320893074</v>
      </c>
      <c r="I2300" s="6">
        <v>1313.757196430329</v>
      </c>
      <c r="J2300" s="8" t="s">
        <v>680</v>
      </c>
      <c r="K2300" s="8" t="s">
        <v>680</v>
      </c>
      <c r="L2300" s="8" t="s">
        <v>680</v>
      </c>
      <c r="M2300" s="12">
        <v>627.10628058</v>
      </c>
    </row>
    <row r="2301" spans="1:13">
      <c r="A2301" t="s">
        <v>2978</v>
      </c>
      <c r="B2301">
        <v>3518503</v>
      </c>
      <c r="C2301" t="s">
        <v>250</v>
      </c>
      <c r="D2301">
        <v>2015</v>
      </c>
      <c r="E2301" t="s">
        <v>25</v>
      </c>
      <c r="F2301" s="6">
        <v>3182.871296386997</v>
      </c>
      <c r="G2301" s="12">
        <v>92.46634541332597</v>
      </c>
      <c r="H2301" s="6">
        <v>961.7844641355172</v>
      </c>
      <c r="I2301" s="6">
        <v>1173.897338039753</v>
      </c>
      <c r="J2301" s="6">
        <v>22296.3613076179</v>
      </c>
      <c r="K2301" s="12">
        <v>6.4</v>
      </c>
      <c r="L2301" s="12">
        <v>85.36585365853658</v>
      </c>
      <c r="M2301" s="12">
        <v>53.68549015615947</v>
      </c>
    </row>
    <row r="2302" spans="1:13">
      <c r="A2302" t="s">
        <v>2979</v>
      </c>
      <c r="B2302">
        <v>3518503</v>
      </c>
      <c r="C2302" t="s">
        <v>250</v>
      </c>
      <c r="D2302">
        <v>2016</v>
      </c>
      <c r="E2302" t="s">
        <v>25</v>
      </c>
      <c r="F2302" s="6">
        <v>3320.349608903312</v>
      </c>
      <c r="G2302" s="12">
        <v>87.89724380539647</v>
      </c>
      <c r="H2302" s="6">
        <v>946.318531475011</v>
      </c>
      <c r="I2302" s="6">
        <v>1438.575534598393</v>
      </c>
      <c r="J2302" s="6">
        <v>20277.44631445225</v>
      </c>
      <c r="K2302" s="8" t="s">
        <v>680</v>
      </c>
      <c r="L2302" s="12">
        <v>90.06622516556291</v>
      </c>
      <c r="M2302" s="12">
        <v>57.15317781805271</v>
      </c>
    </row>
    <row r="2303" spans="1:13">
      <c r="A2303" t="s">
        <v>2980</v>
      </c>
      <c r="B2303">
        <v>3518503</v>
      </c>
      <c r="C2303" t="s">
        <v>250</v>
      </c>
      <c r="D2303">
        <v>2017</v>
      </c>
      <c r="E2303" t="s">
        <v>25</v>
      </c>
      <c r="F2303" s="6">
        <v>3204.149869807814</v>
      </c>
      <c r="G2303" s="12">
        <v>92.79226115609625</v>
      </c>
      <c r="H2303" s="6">
        <v>891.9719075735298</v>
      </c>
      <c r="I2303" s="6">
        <v>1095.567702625212</v>
      </c>
      <c r="J2303" s="6">
        <v>20530.852032169</v>
      </c>
      <c r="K2303" s="12">
        <v>6.6</v>
      </c>
      <c r="L2303" s="12">
        <v>89.79591836734694</v>
      </c>
      <c r="M2303" s="12">
        <v>56.23603436499695</v>
      </c>
    </row>
    <row r="2304" spans="1:13">
      <c r="A2304" t="s">
        <v>2981</v>
      </c>
      <c r="B2304">
        <v>3518503</v>
      </c>
      <c r="C2304" t="s">
        <v>250</v>
      </c>
      <c r="D2304">
        <v>2018</v>
      </c>
      <c r="E2304" t="s">
        <v>25</v>
      </c>
      <c r="F2304" s="6">
        <v>3242.045729349473</v>
      </c>
      <c r="G2304" s="12">
        <v>93.48301898713683</v>
      </c>
      <c r="H2304" s="6">
        <v>1051.636836272251</v>
      </c>
      <c r="I2304" s="6">
        <v>1225.622526728243</v>
      </c>
      <c r="J2304" s="6">
        <v>16737.07476478128</v>
      </c>
      <c r="K2304" s="8" t="s">
        <v>680</v>
      </c>
      <c r="L2304" s="12">
        <v>91.66666666666667</v>
      </c>
      <c r="M2304" s="12">
        <v>58.82043566758748</v>
      </c>
    </row>
    <row r="2305" spans="1:13">
      <c r="A2305" t="s">
        <v>2982</v>
      </c>
      <c r="B2305">
        <v>3518503</v>
      </c>
      <c r="C2305" t="s">
        <v>250</v>
      </c>
      <c r="D2305">
        <v>2019</v>
      </c>
      <c r="E2305" t="s">
        <v>25</v>
      </c>
      <c r="F2305" s="6">
        <v>3283.128129730729</v>
      </c>
      <c r="G2305" s="12">
        <v>93.14762891639607</v>
      </c>
      <c r="H2305" s="6">
        <v>1039.218683383578</v>
      </c>
      <c r="I2305" s="6">
        <v>1107.62683451444</v>
      </c>
      <c r="J2305" s="6">
        <v>17815.64680540211</v>
      </c>
      <c r="K2305" s="12">
        <v>6.3</v>
      </c>
      <c r="L2305" s="12">
        <v>93.03797468354431</v>
      </c>
      <c r="M2305" s="12">
        <v>60.8035329626131</v>
      </c>
    </row>
    <row r="2306" spans="1:13">
      <c r="A2306" t="s">
        <v>2983</v>
      </c>
      <c r="B2306">
        <v>3518503</v>
      </c>
      <c r="C2306" t="s">
        <v>250</v>
      </c>
      <c r="D2306">
        <v>2020</v>
      </c>
      <c r="E2306" t="s">
        <v>25</v>
      </c>
      <c r="F2306" s="6">
        <v>3373.154751122947</v>
      </c>
      <c r="G2306" s="12">
        <v>93.36548018488747</v>
      </c>
      <c r="H2306" s="6">
        <v>1022.364887892998</v>
      </c>
      <c r="I2306" s="6">
        <v>910.4777461065771</v>
      </c>
      <c r="J2306" s="6">
        <v>19272.1519436641</v>
      </c>
      <c r="K2306" s="8" t="s">
        <v>680</v>
      </c>
      <c r="L2306" s="12">
        <v>93.70629370629371</v>
      </c>
      <c r="M2306" s="12">
        <v>63.7087737844591</v>
      </c>
    </row>
    <row r="2307" spans="1:13">
      <c r="A2307" t="s">
        <v>2984</v>
      </c>
      <c r="B2307">
        <v>3518503</v>
      </c>
      <c r="C2307" t="s">
        <v>250</v>
      </c>
      <c r="D2307">
        <v>2021</v>
      </c>
      <c r="E2307" t="s">
        <v>25</v>
      </c>
      <c r="F2307" s="6">
        <v>3486.380716418577</v>
      </c>
      <c r="G2307" s="12">
        <v>92.73470657838114</v>
      </c>
      <c r="H2307" s="6">
        <v>1106.98108845705</v>
      </c>
      <c r="I2307" s="6">
        <v>1050.918558796737</v>
      </c>
      <c r="J2307" s="6">
        <v>20420.32486146041</v>
      </c>
      <c r="K2307" s="12">
        <v>6.3</v>
      </c>
      <c r="L2307" s="12">
        <v>92.74193548387096</v>
      </c>
      <c r="M2307" s="12">
        <v>67.09191050675909</v>
      </c>
    </row>
    <row r="2308" spans="1:13">
      <c r="A2308" t="s">
        <v>2985</v>
      </c>
      <c r="B2308">
        <v>3518503</v>
      </c>
      <c r="C2308" t="s">
        <v>250</v>
      </c>
      <c r="D2308">
        <v>2022</v>
      </c>
      <c r="E2308" t="s">
        <v>25</v>
      </c>
      <c r="F2308" s="6">
        <v>5270.046051641617</v>
      </c>
      <c r="G2308" s="12">
        <v>89.07463774550835</v>
      </c>
      <c r="H2308" s="6">
        <v>1516.337000395165</v>
      </c>
      <c r="I2308" s="6">
        <v>2132.452301175998</v>
      </c>
      <c r="J2308" s="6">
        <v>25326.12166955085</v>
      </c>
      <c r="K2308" s="8" t="s">
        <v>680</v>
      </c>
      <c r="L2308" s="12">
        <v>95.48872180451127</v>
      </c>
      <c r="M2308" s="12">
        <v>79.1192013732956</v>
      </c>
    </row>
    <row r="2309" spans="1:13">
      <c r="A2309" t="s">
        <v>2986</v>
      </c>
      <c r="B2309">
        <v>3518503</v>
      </c>
      <c r="C2309" t="s">
        <v>250</v>
      </c>
      <c r="D2309">
        <v>2023</v>
      </c>
      <c r="E2309" t="s">
        <v>25</v>
      </c>
      <c r="F2309" s="6">
        <v>5032.252133606602</v>
      </c>
      <c r="G2309" s="12">
        <v>90.35926724570648</v>
      </c>
      <c r="H2309" s="6">
        <v>1617.434510034872</v>
      </c>
      <c r="I2309" s="6">
        <v>1977.907639584975</v>
      </c>
      <c r="J2309" s="6">
        <v>27957.40726045235</v>
      </c>
      <c r="K2309" s="12">
        <v>6.3</v>
      </c>
      <c r="L2309" s="12">
        <v>93.05555555555556</v>
      </c>
      <c r="M2309" s="12">
        <v>76.19081342887075</v>
      </c>
    </row>
    <row r="2310" spans="1:13">
      <c r="A2310" t="s">
        <v>2987</v>
      </c>
      <c r="B2310">
        <v>3518503</v>
      </c>
      <c r="C2310" t="s">
        <v>250</v>
      </c>
      <c r="D2310">
        <v>2024</v>
      </c>
      <c r="E2310" t="s">
        <v>25</v>
      </c>
      <c r="F2310" s="6">
        <v>5406.75289753021</v>
      </c>
      <c r="G2310" s="12">
        <v>91.135899304886</v>
      </c>
      <c r="H2310" s="6">
        <v>1771.36924964895</v>
      </c>
      <c r="I2310" s="6">
        <v>1982.759123501973</v>
      </c>
      <c r="J2310" s="8" t="s">
        <v>680</v>
      </c>
      <c r="K2310" s="8" t="s">
        <v>680</v>
      </c>
      <c r="L2310" s="12">
        <v>95.3125</v>
      </c>
      <c r="M2310" s="12">
        <v>82.55030323949126</v>
      </c>
    </row>
    <row r="2311" spans="1:13">
      <c r="A2311" t="s">
        <v>2988</v>
      </c>
      <c r="B2311">
        <v>3518503</v>
      </c>
      <c r="C2311" t="s">
        <v>250</v>
      </c>
      <c r="D2311">
        <v>2025</v>
      </c>
      <c r="E2311" t="s">
        <v>25</v>
      </c>
      <c r="F2311" s="6">
        <v>5801.536628066732</v>
      </c>
      <c r="G2311" s="12">
        <v>90.20201567584479</v>
      </c>
      <c r="H2311" s="6">
        <v>1889.927938501799</v>
      </c>
      <c r="I2311" s="6">
        <v>2097.335200523389</v>
      </c>
      <c r="J2311" s="8" t="s">
        <v>680</v>
      </c>
      <c r="K2311" s="8" t="s">
        <v>680</v>
      </c>
      <c r="L2311" s="8" t="s">
        <v>680</v>
      </c>
      <c r="M2311" s="12">
        <v>88.67648736</v>
      </c>
    </row>
    <row r="2312" spans="1:13">
      <c r="A2312" t="s">
        <v>2989</v>
      </c>
      <c r="B2312">
        <v>3518602</v>
      </c>
      <c r="C2312" t="s">
        <v>251</v>
      </c>
      <c r="D2312">
        <v>2015</v>
      </c>
      <c r="E2312" t="s">
        <v>7</v>
      </c>
      <c r="F2312" s="6">
        <v>3888.459938661912</v>
      </c>
      <c r="G2312" s="12">
        <v>84.93770075780479</v>
      </c>
      <c r="H2312" s="6">
        <v>923.4260937583073</v>
      </c>
      <c r="I2312" s="6">
        <v>1657.106078760393</v>
      </c>
      <c r="J2312" s="6">
        <v>35086.52752187325</v>
      </c>
      <c r="K2312" s="12">
        <v>6</v>
      </c>
      <c r="L2312" s="12">
        <v>74.06639004149378</v>
      </c>
      <c r="M2312" s="12">
        <v>149.701819178545</v>
      </c>
    </row>
    <row r="2313" spans="1:13">
      <c r="A2313" t="s">
        <v>2990</v>
      </c>
      <c r="B2313">
        <v>3518602</v>
      </c>
      <c r="C2313" t="s">
        <v>251</v>
      </c>
      <c r="D2313">
        <v>2016</v>
      </c>
      <c r="E2313" t="s">
        <v>7</v>
      </c>
      <c r="F2313" s="6">
        <v>3808.644415465026</v>
      </c>
      <c r="G2313" s="12">
        <v>85.19155117473072</v>
      </c>
      <c r="H2313" s="6">
        <v>974.4680418741519</v>
      </c>
      <c r="I2313" s="6">
        <v>1590.742333220672</v>
      </c>
      <c r="J2313" s="6">
        <v>45482.92318771492</v>
      </c>
      <c r="K2313" s="8" t="s">
        <v>680</v>
      </c>
      <c r="L2313" s="12">
        <v>69.23076923076923</v>
      </c>
      <c r="M2313" s="12">
        <v>148.0077306293864</v>
      </c>
    </row>
    <row r="2314" spans="1:13">
      <c r="A2314" t="s">
        <v>2991</v>
      </c>
      <c r="B2314">
        <v>3518602</v>
      </c>
      <c r="C2314" t="s">
        <v>251</v>
      </c>
      <c r="D2314">
        <v>2017</v>
      </c>
      <c r="E2314" t="s">
        <v>7</v>
      </c>
      <c r="F2314" s="6">
        <v>3799.914824530716</v>
      </c>
      <c r="G2314" s="12">
        <v>82.61113041874727</v>
      </c>
      <c r="H2314" s="6">
        <v>935.0382999475488</v>
      </c>
      <c r="I2314" s="6">
        <v>1498.353923664555</v>
      </c>
      <c r="J2314" s="6">
        <v>33219.76355057178</v>
      </c>
      <c r="K2314" s="12">
        <v>6.3</v>
      </c>
      <c r="L2314" s="12">
        <v>75.69721115537848</v>
      </c>
      <c r="M2314" s="12">
        <v>149.0174597587965</v>
      </c>
    </row>
    <row r="2315" spans="1:13">
      <c r="A2315" t="s">
        <v>2992</v>
      </c>
      <c r="B2315">
        <v>3518602</v>
      </c>
      <c r="C2315" t="s">
        <v>251</v>
      </c>
      <c r="D2315">
        <v>2018</v>
      </c>
      <c r="E2315" t="s">
        <v>7</v>
      </c>
      <c r="F2315" s="6">
        <v>3894.875383003871</v>
      </c>
      <c r="G2315" s="12">
        <v>85.7670112276431</v>
      </c>
      <c r="H2315" s="6">
        <v>1030.307870941098</v>
      </c>
      <c r="I2315" s="6">
        <v>1608.137509119312</v>
      </c>
      <c r="J2315" s="6">
        <v>32784.38292891404</v>
      </c>
      <c r="K2315" s="8" t="s">
        <v>680</v>
      </c>
      <c r="L2315" s="12">
        <v>77.84090909090909</v>
      </c>
      <c r="M2315" s="12">
        <v>154.6810809606157</v>
      </c>
    </row>
    <row r="2316" spans="1:13">
      <c r="A2316" t="s">
        <v>2993</v>
      </c>
      <c r="B2316">
        <v>3518602</v>
      </c>
      <c r="C2316" t="s">
        <v>251</v>
      </c>
      <c r="D2316">
        <v>2019</v>
      </c>
      <c r="E2316" t="s">
        <v>7</v>
      </c>
      <c r="F2316" s="6">
        <v>4151.80208836449</v>
      </c>
      <c r="G2316" s="12">
        <v>84.30300610118115</v>
      </c>
      <c r="H2316" s="6">
        <v>1091.803914974179</v>
      </c>
      <c r="I2316" s="6">
        <v>1570.993224636812</v>
      </c>
      <c r="J2316" s="6">
        <v>30748.06029611868</v>
      </c>
      <c r="K2316" s="12">
        <v>6.7</v>
      </c>
      <c r="L2316" s="12">
        <v>77.54237288135593</v>
      </c>
      <c r="M2316" s="12">
        <v>166.5080227538579</v>
      </c>
    </row>
    <row r="2317" spans="1:13">
      <c r="A2317" t="s">
        <v>2994</v>
      </c>
      <c r="B2317">
        <v>3518602</v>
      </c>
      <c r="C2317" t="s">
        <v>251</v>
      </c>
      <c r="D2317">
        <v>2020</v>
      </c>
      <c r="E2317" t="s">
        <v>7</v>
      </c>
      <c r="F2317" s="6">
        <v>4102.835377396859</v>
      </c>
      <c r="G2317" s="12">
        <v>86.25233303946288</v>
      </c>
      <c r="H2317" s="6">
        <v>1099.82010660923</v>
      </c>
      <c r="I2317" s="6">
        <v>1584.299196041454</v>
      </c>
      <c r="J2317" s="6">
        <v>33935.76698899787</v>
      </c>
      <c r="K2317" s="8" t="s">
        <v>680</v>
      </c>
      <c r="L2317" s="12">
        <v>78.17047817047818</v>
      </c>
      <c r="M2317" s="12">
        <v>166.1114959246667</v>
      </c>
    </row>
    <row r="2318" spans="1:13">
      <c r="A2318" t="s">
        <v>2995</v>
      </c>
      <c r="B2318">
        <v>3518602</v>
      </c>
      <c r="C2318" t="s">
        <v>251</v>
      </c>
      <c r="D2318">
        <v>2021</v>
      </c>
      <c r="E2318" t="s">
        <v>7</v>
      </c>
      <c r="F2318" s="6">
        <v>4071.706609575366</v>
      </c>
      <c r="G2318" s="12">
        <v>84.53529185306201</v>
      </c>
      <c r="H2318" s="6">
        <v>1084.540460442951</v>
      </c>
      <c r="I2318" s="6">
        <v>1617.364931163883</v>
      </c>
      <c r="J2318" s="6">
        <v>34805.70530386281</v>
      </c>
      <c r="K2318" s="12">
        <v>6.2</v>
      </c>
      <c r="L2318" s="12">
        <v>80.97560975609755</v>
      </c>
      <c r="M2318" s="12">
        <v>166.3577169474208</v>
      </c>
    </row>
    <row r="2319" spans="1:13">
      <c r="A2319" t="s">
        <v>2996</v>
      </c>
      <c r="B2319">
        <v>3518602</v>
      </c>
      <c r="C2319" t="s">
        <v>251</v>
      </c>
      <c r="D2319">
        <v>2022</v>
      </c>
      <c r="E2319" t="s">
        <v>7</v>
      </c>
      <c r="F2319" s="6">
        <v>5047.401467649431</v>
      </c>
      <c r="G2319" s="12">
        <v>84.03009853272701</v>
      </c>
      <c r="H2319" s="6">
        <v>1333.731371399148</v>
      </c>
      <c r="I2319" s="6">
        <v>1861.097363081413</v>
      </c>
      <c r="J2319" s="6">
        <v>40130.09364892103</v>
      </c>
      <c r="K2319" s="8" t="s">
        <v>680</v>
      </c>
      <c r="L2319" s="12">
        <v>79.24107142857143</v>
      </c>
      <c r="M2319" s="12">
        <v>189.2674602339184</v>
      </c>
    </row>
    <row r="2320" spans="1:13">
      <c r="A2320" t="s">
        <v>2997</v>
      </c>
      <c r="B2320">
        <v>3518602</v>
      </c>
      <c r="C2320" t="s">
        <v>251</v>
      </c>
      <c r="D2320">
        <v>2023</v>
      </c>
      <c r="E2320" t="s">
        <v>7</v>
      </c>
      <c r="F2320" s="6">
        <v>5141.967960213582</v>
      </c>
      <c r="G2320" s="12">
        <v>81.85989681603255</v>
      </c>
      <c r="H2320" s="6">
        <v>1469.130795559875</v>
      </c>
      <c r="I2320" s="6">
        <v>2410.46163456351</v>
      </c>
      <c r="J2320" s="6">
        <v>43721.91383044072</v>
      </c>
      <c r="K2320" s="12">
        <v>6.8</v>
      </c>
      <c r="L2320" s="12">
        <v>79.78723404255319</v>
      </c>
      <c r="M2320" s="12">
        <v>195.6698777739876</v>
      </c>
    </row>
    <row r="2321" spans="1:13">
      <c r="A2321" t="s">
        <v>2998</v>
      </c>
      <c r="B2321">
        <v>3518602</v>
      </c>
      <c r="C2321" t="s">
        <v>251</v>
      </c>
      <c r="D2321">
        <v>2024</v>
      </c>
      <c r="E2321" t="s">
        <v>7</v>
      </c>
      <c r="F2321" s="6">
        <v>5254.900717812847</v>
      </c>
      <c r="G2321" s="12">
        <v>82.86932159137903</v>
      </c>
      <c r="H2321" s="6">
        <v>1443.763531294445</v>
      </c>
      <c r="I2321" s="6">
        <v>2244.48748580154</v>
      </c>
      <c r="J2321" s="8" t="s">
        <v>680</v>
      </c>
      <c r="K2321" s="8" t="s">
        <v>680</v>
      </c>
      <c r="L2321" s="12">
        <v>73.15789473684211</v>
      </c>
      <c r="M2321" s="12">
        <v>202.8864618140362</v>
      </c>
    </row>
    <row r="2322" spans="1:13">
      <c r="A2322" t="s">
        <v>2999</v>
      </c>
      <c r="B2322">
        <v>3518602</v>
      </c>
      <c r="C2322" t="s">
        <v>251</v>
      </c>
      <c r="D2322">
        <v>2025</v>
      </c>
      <c r="E2322" t="s">
        <v>7</v>
      </c>
      <c r="F2322" s="6">
        <v>5201.287303118052</v>
      </c>
      <c r="G2322" s="12">
        <v>83.61743114755852</v>
      </c>
      <c r="H2322" s="6">
        <v>1474.390601375459</v>
      </c>
      <c r="I2322" s="6">
        <v>2228.45740782874</v>
      </c>
      <c r="J2322" s="8" t="s">
        <v>680</v>
      </c>
      <c r="K2322" s="8" t="s">
        <v>680</v>
      </c>
      <c r="L2322" s="8" t="s">
        <v>680</v>
      </c>
      <c r="M2322" s="12">
        <v>201.17539031</v>
      </c>
    </row>
    <row r="2323" spans="1:13">
      <c r="A2323" t="s">
        <v>3000</v>
      </c>
      <c r="B2323">
        <v>3518701</v>
      </c>
      <c r="C2323" t="s">
        <v>252</v>
      </c>
      <c r="D2323">
        <v>2015</v>
      </c>
      <c r="E2323" t="s">
        <v>34</v>
      </c>
      <c r="F2323" s="6">
        <v>5874.294021604083</v>
      </c>
      <c r="G2323" s="12">
        <v>40.53985714598093</v>
      </c>
      <c r="H2323" s="6">
        <v>1259.889778690256</v>
      </c>
      <c r="I2323" s="6">
        <v>1996.414923668041</v>
      </c>
      <c r="J2323" s="6">
        <v>43571.07854784705</v>
      </c>
      <c r="K2323" s="12">
        <v>6.1</v>
      </c>
      <c r="L2323" s="12">
        <v>73.17999577970036</v>
      </c>
      <c r="M2323" s="12">
        <v>1828.256528343839</v>
      </c>
    </row>
    <row r="2324" spans="1:13">
      <c r="A2324" t="s">
        <v>3001</v>
      </c>
      <c r="B2324">
        <v>3518701</v>
      </c>
      <c r="C2324" t="s">
        <v>252</v>
      </c>
      <c r="D2324">
        <v>2016</v>
      </c>
      <c r="E2324" t="s">
        <v>34</v>
      </c>
      <c r="F2324" s="6">
        <v>5782.368124337117</v>
      </c>
      <c r="G2324" s="12">
        <v>37.02197877759543</v>
      </c>
      <c r="H2324" s="6">
        <v>1148.113981366891</v>
      </c>
      <c r="I2324" s="6">
        <v>1787.598595971148</v>
      </c>
      <c r="J2324" s="6">
        <v>40011.481333989</v>
      </c>
      <c r="K2324" s="8" t="s">
        <v>680</v>
      </c>
      <c r="L2324" s="12">
        <v>74.96048769473921</v>
      </c>
      <c r="M2324" s="12">
        <v>1812.315599897864</v>
      </c>
    </row>
    <row r="2325" spans="1:13">
      <c r="A2325" t="s">
        <v>3002</v>
      </c>
      <c r="B2325">
        <v>3518701</v>
      </c>
      <c r="C2325" t="s">
        <v>252</v>
      </c>
      <c r="D2325">
        <v>2017</v>
      </c>
      <c r="E2325" t="s">
        <v>34</v>
      </c>
      <c r="F2325" s="6">
        <v>5826.698887320387</v>
      </c>
      <c r="G2325" s="12">
        <v>36.88722550777297</v>
      </c>
      <c r="H2325" s="6">
        <v>1219.74149380299</v>
      </c>
      <c r="I2325" s="6">
        <v>1776.226010718988</v>
      </c>
      <c r="J2325" s="6">
        <v>40125.99116603754</v>
      </c>
      <c r="K2325" s="12">
        <v>6.2</v>
      </c>
      <c r="L2325" s="12">
        <v>74.14888788016341</v>
      </c>
      <c r="M2325" s="12">
        <v>1838.690580979483</v>
      </c>
    </row>
    <row r="2326" spans="1:13">
      <c r="A2326" t="s">
        <v>3003</v>
      </c>
      <c r="B2326">
        <v>3518701</v>
      </c>
      <c r="C2326" t="s">
        <v>252</v>
      </c>
      <c r="D2326">
        <v>2018</v>
      </c>
      <c r="E2326" t="s">
        <v>34</v>
      </c>
      <c r="F2326" s="6">
        <v>5750.048281024949</v>
      </c>
      <c r="G2326" s="12">
        <v>38.81709163559124</v>
      </c>
      <c r="H2326" s="6">
        <v>1271.261006127475</v>
      </c>
      <c r="I2326" s="6">
        <v>1719.723540270278</v>
      </c>
      <c r="J2326" s="6">
        <v>36907.5088327074</v>
      </c>
      <c r="K2326" s="8" t="s">
        <v>680</v>
      </c>
      <c r="L2326" s="12">
        <v>74.15026833631485</v>
      </c>
      <c r="M2326" s="12">
        <v>1829.130608532003</v>
      </c>
    </row>
    <row r="2327" spans="1:13">
      <c r="A2327" t="s">
        <v>3004</v>
      </c>
      <c r="B2327">
        <v>3518701</v>
      </c>
      <c r="C2327" t="s">
        <v>252</v>
      </c>
      <c r="D2327">
        <v>2019</v>
      </c>
      <c r="E2327" t="s">
        <v>34</v>
      </c>
      <c r="F2327" s="6">
        <v>6477.353323278679</v>
      </c>
      <c r="G2327" s="12">
        <v>35.63931021350528</v>
      </c>
      <c r="H2327" s="6">
        <v>1405.006409835575</v>
      </c>
      <c r="I2327" s="6">
        <v>1734.377832142129</v>
      </c>
      <c r="J2327" s="6">
        <v>39752.99538638213</v>
      </c>
      <c r="K2327" s="12">
        <v>6.1</v>
      </c>
      <c r="L2327" s="12">
        <v>73.16480311132717</v>
      </c>
      <c r="M2327" s="12">
        <v>2075.726168624562</v>
      </c>
    </row>
    <row r="2328" spans="1:13">
      <c r="A2328" t="s">
        <v>3005</v>
      </c>
      <c r="B2328">
        <v>3518701</v>
      </c>
      <c r="C2328" t="s">
        <v>252</v>
      </c>
      <c r="D2328">
        <v>2020</v>
      </c>
      <c r="E2328" t="s">
        <v>34</v>
      </c>
      <c r="F2328" s="6">
        <v>6444.107542535451</v>
      </c>
      <c r="G2328" s="12">
        <v>40.48469167389409</v>
      </c>
      <c r="H2328" s="6">
        <v>1784.551241295067</v>
      </c>
      <c r="I2328" s="6">
        <v>1679.201718163828</v>
      </c>
      <c r="J2328" s="6">
        <v>38624.86752878161</v>
      </c>
      <c r="K2328" s="8" t="s">
        <v>680</v>
      </c>
      <c r="L2328" s="12">
        <v>76.33645806941982</v>
      </c>
      <c r="M2328" s="12">
        <v>2079.835709353317</v>
      </c>
    </row>
    <row r="2329" spans="1:13">
      <c r="A2329" t="s">
        <v>3006</v>
      </c>
      <c r="B2329">
        <v>3518701</v>
      </c>
      <c r="C2329" t="s">
        <v>252</v>
      </c>
      <c r="D2329">
        <v>2021</v>
      </c>
      <c r="E2329" t="s">
        <v>34</v>
      </c>
      <c r="F2329" s="6">
        <v>6719.464580714819</v>
      </c>
      <c r="G2329" s="12">
        <v>37.36400799525585</v>
      </c>
      <c r="H2329" s="6">
        <v>1612.290515377748</v>
      </c>
      <c r="I2329" s="6">
        <v>1682.047775629641</v>
      </c>
      <c r="J2329" s="6">
        <v>40454.66832360767</v>
      </c>
      <c r="K2329" s="12">
        <v>5.8</v>
      </c>
      <c r="L2329" s="12">
        <v>78.58084938011079</v>
      </c>
      <c r="M2329" s="12">
        <v>2183.67144104696</v>
      </c>
    </row>
    <row r="2330" spans="1:13">
      <c r="A2330" t="s">
        <v>3007</v>
      </c>
      <c r="B2330">
        <v>3518701</v>
      </c>
      <c r="C2330" t="s">
        <v>252</v>
      </c>
      <c r="D2330">
        <v>2022</v>
      </c>
      <c r="E2330" t="s">
        <v>34</v>
      </c>
      <c r="F2330" s="6">
        <v>7830.505878473542</v>
      </c>
      <c r="G2330" s="12">
        <v>33.67694900304328</v>
      </c>
      <c r="H2330" s="6">
        <v>1786.014060494255</v>
      </c>
      <c r="I2330" s="6">
        <v>2070.409914490528</v>
      </c>
      <c r="J2330" s="6">
        <v>45732.52442172405</v>
      </c>
      <c r="K2330" s="8" t="s">
        <v>680</v>
      </c>
      <c r="L2330" s="12">
        <v>78.71991247264771</v>
      </c>
      <c r="M2330" s="12">
        <v>2252.319727848859</v>
      </c>
    </row>
    <row r="2331" spans="1:13">
      <c r="A2331" t="s">
        <v>3008</v>
      </c>
      <c r="B2331">
        <v>3518701</v>
      </c>
      <c r="C2331" t="s">
        <v>252</v>
      </c>
      <c r="D2331">
        <v>2023</v>
      </c>
      <c r="E2331" t="s">
        <v>34</v>
      </c>
      <c r="F2331" s="6">
        <v>8034.572900856972</v>
      </c>
      <c r="G2331" s="12">
        <v>35.39708890360155</v>
      </c>
      <c r="H2331" s="6">
        <v>1909.567156204738</v>
      </c>
      <c r="I2331" s="6">
        <v>2040.380478877773</v>
      </c>
      <c r="J2331" s="6">
        <v>43405.70117715902</v>
      </c>
      <c r="K2331" s="12">
        <v>5.9</v>
      </c>
      <c r="L2331" s="12">
        <v>81.26993331400406</v>
      </c>
      <c r="M2331" s="12">
        <v>2340.499207024789</v>
      </c>
    </row>
    <row r="2332" spans="1:13">
      <c r="A2332" t="s">
        <v>3009</v>
      </c>
      <c r="B2332">
        <v>3518701</v>
      </c>
      <c r="C2332" t="s">
        <v>252</v>
      </c>
      <c r="D2332">
        <v>2024</v>
      </c>
      <c r="E2332" t="s">
        <v>34</v>
      </c>
      <c r="F2332" s="6">
        <v>8651.016455236713</v>
      </c>
      <c r="G2332" s="12">
        <v>36.3786316450925</v>
      </c>
      <c r="H2332" s="6">
        <v>2005.696186391008</v>
      </c>
      <c r="I2332" s="6">
        <v>2224.20975228021</v>
      </c>
      <c r="J2332" s="8" t="s">
        <v>680</v>
      </c>
      <c r="K2332" s="8" t="s">
        <v>680</v>
      </c>
      <c r="L2332" s="12">
        <v>82.31540565177758</v>
      </c>
      <c r="M2332" s="12">
        <v>2551.816276850539</v>
      </c>
    </row>
    <row r="2333" spans="1:13">
      <c r="A2333" t="s">
        <v>3010</v>
      </c>
      <c r="B2333">
        <v>3518701</v>
      </c>
      <c r="C2333" t="s">
        <v>252</v>
      </c>
      <c r="D2333">
        <v>2025</v>
      </c>
      <c r="E2333" t="s">
        <v>34</v>
      </c>
      <c r="F2333" s="6">
        <v>8922.15902075823</v>
      </c>
      <c r="G2333" s="12">
        <v>34.58166889861324</v>
      </c>
      <c r="H2333" s="6">
        <v>1909.279965578168</v>
      </c>
      <c r="I2333" s="6">
        <v>2297.649555975325</v>
      </c>
      <c r="J2333" s="8" t="s">
        <v>680</v>
      </c>
      <c r="K2333" s="8" t="s">
        <v>680</v>
      </c>
      <c r="L2333" s="8" t="s">
        <v>680</v>
      </c>
      <c r="M2333" s="12">
        <v>2630.88595261</v>
      </c>
    </row>
    <row r="2334" spans="1:13">
      <c r="A2334" t="s">
        <v>3011</v>
      </c>
      <c r="B2334">
        <v>3518800</v>
      </c>
      <c r="C2334" t="s">
        <v>253</v>
      </c>
      <c r="D2334">
        <v>2015</v>
      </c>
      <c r="E2334" t="s">
        <v>143</v>
      </c>
      <c r="F2334" s="6">
        <v>4472.236132465337</v>
      </c>
      <c r="G2334" s="12">
        <v>54.64072874116101</v>
      </c>
      <c r="H2334" s="6">
        <v>1206.288448150793</v>
      </c>
      <c r="I2334" s="6">
        <v>1029.236524611669</v>
      </c>
      <c r="J2334" s="6">
        <v>68034.53309165868</v>
      </c>
      <c r="K2334" s="12">
        <v>6</v>
      </c>
      <c r="L2334" s="12">
        <v>69.90757520840884</v>
      </c>
      <c r="M2334" s="12">
        <v>5924.733455803561</v>
      </c>
    </row>
    <row r="2335" spans="1:13">
      <c r="A2335" t="s">
        <v>3012</v>
      </c>
      <c r="B2335">
        <v>3518800</v>
      </c>
      <c r="C2335" t="s">
        <v>253</v>
      </c>
      <c r="D2335">
        <v>2016</v>
      </c>
      <c r="E2335" t="s">
        <v>143</v>
      </c>
      <c r="F2335" s="6">
        <v>4212.420779328051</v>
      </c>
      <c r="G2335" s="12">
        <v>53.93201514881167</v>
      </c>
      <c r="H2335" s="6">
        <v>1025.862480709976</v>
      </c>
      <c r="I2335" s="6">
        <v>932.1686447662958</v>
      </c>
      <c r="J2335" s="6">
        <v>61857.97092897445</v>
      </c>
      <c r="K2335" s="8" t="s">
        <v>680</v>
      </c>
      <c r="L2335" s="12">
        <v>69.57928802588997</v>
      </c>
      <c r="M2335" s="12">
        <v>5632.373062569405</v>
      </c>
    </row>
    <row r="2336" spans="1:13">
      <c r="A2336" t="s">
        <v>3013</v>
      </c>
      <c r="B2336">
        <v>3518800</v>
      </c>
      <c r="C2336" t="s">
        <v>253</v>
      </c>
      <c r="D2336">
        <v>2017</v>
      </c>
      <c r="E2336" t="s">
        <v>143</v>
      </c>
      <c r="F2336" s="6">
        <v>4296.373941908538</v>
      </c>
      <c r="G2336" s="12">
        <v>51.86890039408756</v>
      </c>
      <c r="H2336" s="6">
        <v>1199.403200989123</v>
      </c>
      <c r="I2336" s="6">
        <v>969.1845348265817</v>
      </c>
      <c r="J2336" s="6">
        <v>62096.13342680658</v>
      </c>
      <c r="K2336" s="12">
        <v>6.2</v>
      </c>
      <c r="L2336" s="12">
        <v>69.71723347344287</v>
      </c>
      <c r="M2336" s="12">
        <v>5796.293937890053</v>
      </c>
    </row>
    <row r="2337" spans="1:13">
      <c r="A2337" t="s">
        <v>3014</v>
      </c>
      <c r="B2337">
        <v>3518800</v>
      </c>
      <c r="C2337" t="s">
        <v>253</v>
      </c>
      <c r="D2337">
        <v>2018</v>
      </c>
      <c r="E2337" t="s">
        <v>143</v>
      </c>
      <c r="F2337" s="6">
        <v>4391.665435448131</v>
      </c>
      <c r="G2337" s="12">
        <v>50.94415536788809</v>
      </c>
      <c r="H2337" s="6">
        <v>1172.65352208197</v>
      </c>
      <c r="I2337" s="6">
        <v>1027.948634928766</v>
      </c>
      <c r="J2337" s="6">
        <v>65216.68232781876</v>
      </c>
      <c r="K2337" s="8" t="s">
        <v>680</v>
      </c>
      <c r="L2337" s="12">
        <v>65.96487870233025</v>
      </c>
      <c r="M2337" s="12">
        <v>5998.571426613166</v>
      </c>
    </row>
    <row r="2338" spans="1:13">
      <c r="A2338" t="s">
        <v>3015</v>
      </c>
      <c r="B2338">
        <v>3518800</v>
      </c>
      <c r="C2338" t="s">
        <v>253</v>
      </c>
      <c r="D2338">
        <v>2019</v>
      </c>
      <c r="E2338" t="s">
        <v>143</v>
      </c>
      <c r="F2338" s="6">
        <v>4253.66547943747</v>
      </c>
      <c r="G2338" s="12">
        <v>56.55886952091936</v>
      </c>
      <c r="H2338" s="6">
        <v>1096.213947371644</v>
      </c>
      <c r="I2338" s="6">
        <v>1042.151106781392</v>
      </c>
      <c r="J2338" s="6">
        <v>66153.15601195766</v>
      </c>
      <c r="K2338" s="12">
        <v>6.3</v>
      </c>
      <c r="L2338" s="12">
        <v>65.56631455399061</v>
      </c>
      <c r="M2338" s="12">
        <v>5866.578863261529</v>
      </c>
    </row>
    <row r="2339" spans="1:13">
      <c r="A2339" t="s">
        <v>3016</v>
      </c>
      <c r="B2339">
        <v>3518800</v>
      </c>
      <c r="C2339" t="s">
        <v>253</v>
      </c>
      <c r="D2339">
        <v>2020</v>
      </c>
      <c r="E2339" t="s">
        <v>143</v>
      </c>
      <c r="F2339" s="6">
        <v>4054.841211341723</v>
      </c>
      <c r="G2339" s="12">
        <v>61.57027622764831</v>
      </c>
      <c r="H2339" s="6">
        <v>1089.142113971168</v>
      </c>
      <c r="I2339" s="6">
        <v>1002.511226409121</v>
      </c>
      <c r="J2339" s="6">
        <v>64275.05620779676</v>
      </c>
      <c r="K2339" s="8" t="s">
        <v>680</v>
      </c>
      <c r="L2339" s="12">
        <v>63.69662804050527</v>
      </c>
      <c r="M2339" s="12">
        <v>5644.82960197425</v>
      </c>
    </row>
    <row r="2340" spans="1:13">
      <c r="A2340" t="s">
        <v>3017</v>
      </c>
      <c r="B2340">
        <v>3518800</v>
      </c>
      <c r="C2340" t="s">
        <v>253</v>
      </c>
      <c r="D2340">
        <v>2021</v>
      </c>
      <c r="E2340" t="s">
        <v>143</v>
      </c>
      <c r="F2340" s="6">
        <v>4151.919600527795</v>
      </c>
      <c r="G2340" s="12">
        <v>60.59508836329354</v>
      </c>
      <c r="H2340" s="6">
        <v>1054.904106962601</v>
      </c>
      <c r="I2340" s="6">
        <v>1028.74251249635</v>
      </c>
      <c r="J2340" s="6">
        <v>69007.56675190639</v>
      </c>
      <c r="K2340" s="12">
        <v>5.6</v>
      </c>
      <c r="L2340" s="12">
        <v>67.5406426186436</v>
      </c>
      <c r="M2340" s="12">
        <v>5832.17655134379</v>
      </c>
    </row>
    <row r="2341" spans="1:13">
      <c r="A2341" t="s">
        <v>3018</v>
      </c>
      <c r="B2341">
        <v>3518800</v>
      </c>
      <c r="C2341" t="s">
        <v>253</v>
      </c>
      <c r="D2341">
        <v>2022</v>
      </c>
      <c r="E2341" t="s">
        <v>143</v>
      </c>
      <c r="F2341" s="6">
        <v>4839.34515367726</v>
      </c>
      <c r="G2341" s="12">
        <v>59.15800170968507</v>
      </c>
      <c r="H2341" s="6">
        <v>1211.199909279826</v>
      </c>
      <c r="I2341" s="6">
        <v>1280.763565390606</v>
      </c>
      <c r="J2341" s="6">
        <v>76652.21641003889</v>
      </c>
      <c r="K2341" s="8" t="s">
        <v>680</v>
      </c>
      <c r="L2341" s="12">
        <v>63.39524052933492</v>
      </c>
      <c r="M2341" s="12">
        <v>6251.325728510828</v>
      </c>
    </row>
    <row r="2342" spans="1:13">
      <c r="A2342" t="s">
        <v>3019</v>
      </c>
      <c r="B2342">
        <v>3518800</v>
      </c>
      <c r="C2342" t="s">
        <v>253</v>
      </c>
      <c r="D2342">
        <v>2023</v>
      </c>
      <c r="E2342" t="s">
        <v>143</v>
      </c>
      <c r="F2342" s="6">
        <v>4705.620128277101</v>
      </c>
      <c r="G2342" s="12">
        <v>56.91731649723533</v>
      </c>
      <c r="H2342" s="6">
        <v>1285.8973700784</v>
      </c>
      <c r="I2342" s="6">
        <v>1272.905653233646</v>
      </c>
      <c r="J2342" s="6">
        <v>81092.89158485537</v>
      </c>
      <c r="K2342" s="12">
        <v>5.8</v>
      </c>
      <c r="L2342" s="12">
        <v>65.99440095983546</v>
      </c>
      <c r="M2342" s="12">
        <v>6204.677768492016</v>
      </c>
    </row>
    <row r="2343" spans="1:13">
      <c r="A2343" t="s">
        <v>3020</v>
      </c>
      <c r="B2343">
        <v>3518800</v>
      </c>
      <c r="C2343" t="s">
        <v>253</v>
      </c>
      <c r="D2343">
        <v>2024</v>
      </c>
      <c r="E2343" t="s">
        <v>143</v>
      </c>
      <c r="F2343" s="6">
        <v>5033.746733392008</v>
      </c>
      <c r="G2343" s="12">
        <v>56.73194420079565</v>
      </c>
      <c r="H2343" s="6">
        <v>1231.238994575863</v>
      </c>
      <c r="I2343" s="6">
        <v>1316.720222302677</v>
      </c>
      <c r="J2343" s="8" t="s">
        <v>680</v>
      </c>
      <c r="K2343" s="8" t="s">
        <v>680</v>
      </c>
      <c r="L2343" s="12">
        <v>69.91683217477656</v>
      </c>
      <c r="M2343" s="12">
        <v>6772.221640223204</v>
      </c>
    </row>
    <row r="2344" spans="1:13">
      <c r="A2344" t="s">
        <v>3021</v>
      </c>
      <c r="B2344">
        <v>3518800</v>
      </c>
      <c r="C2344" t="s">
        <v>253</v>
      </c>
      <c r="D2344">
        <v>2025</v>
      </c>
      <c r="E2344" t="s">
        <v>143</v>
      </c>
      <c r="F2344" s="6">
        <v>5010.236689741309</v>
      </c>
      <c r="G2344" s="12">
        <v>57.02552668416775</v>
      </c>
      <c r="H2344" s="6">
        <v>1190.107301801201</v>
      </c>
      <c r="I2344" s="6">
        <v>1285.251251167445</v>
      </c>
      <c r="J2344" s="8" t="s">
        <v>680</v>
      </c>
      <c r="K2344" s="8" t="s">
        <v>680</v>
      </c>
      <c r="L2344" s="8" t="s">
        <v>680</v>
      </c>
      <c r="M2344" s="12">
        <v>6759.310318129999</v>
      </c>
    </row>
    <row r="2345" spans="1:13">
      <c r="A2345" t="s">
        <v>3022</v>
      </c>
      <c r="B2345">
        <v>3518859</v>
      </c>
      <c r="C2345" t="s">
        <v>255</v>
      </c>
      <c r="D2345">
        <v>2015</v>
      </c>
      <c r="E2345" t="s">
        <v>19</v>
      </c>
      <c r="F2345" s="6">
        <v>5611.36888474099</v>
      </c>
      <c r="G2345" s="12">
        <v>83.46049713274753</v>
      </c>
      <c r="H2345" s="6">
        <v>1623.597076735721</v>
      </c>
      <c r="I2345" s="6">
        <v>2372.461368051457</v>
      </c>
      <c r="J2345" s="6">
        <v>38017.52584981708</v>
      </c>
      <c r="K2345" s="12">
        <v>6.1</v>
      </c>
      <c r="L2345" s="12">
        <v>77.35849056603773</v>
      </c>
      <c r="M2345" s="12">
        <v>41.78225271578141</v>
      </c>
    </row>
    <row r="2346" spans="1:13">
      <c r="A2346" t="s">
        <v>3023</v>
      </c>
      <c r="B2346">
        <v>3518859</v>
      </c>
      <c r="C2346" t="s">
        <v>255</v>
      </c>
      <c r="D2346">
        <v>2016</v>
      </c>
      <c r="E2346" t="s">
        <v>19</v>
      </c>
      <c r="F2346" s="6">
        <v>5446.555338162198</v>
      </c>
      <c r="G2346" s="12">
        <v>83.60983586331186</v>
      </c>
      <c r="H2346" s="6">
        <v>1537.777486488432</v>
      </c>
      <c r="I2346" s="6">
        <v>2262.814926678844</v>
      </c>
      <c r="J2346" s="6">
        <v>44027.63261688098</v>
      </c>
      <c r="K2346" s="8" t="s">
        <v>680</v>
      </c>
      <c r="L2346" s="12">
        <v>75</v>
      </c>
      <c r="M2346" s="12">
        <v>40.82737881486383</v>
      </c>
    </row>
    <row r="2347" spans="1:13">
      <c r="A2347" t="s">
        <v>3024</v>
      </c>
      <c r="B2347">
        <v>3518859</v>
      </c>
      <c r="C2347" t="s">
        <v>255</v>
      </c>
      <c r="D2347">
        <v>2017</v>
      </c>
      <c r="E2347" t="s">
        <v>19</v>
      </c>
      <c r="F2347" s="6">
        <v>5686.193341218043</v>
      </c>
      <c r="G2347" s="12">
        <v>78.95746998690474</v>
      </c>
      <c r="H2347" s="6">
        <v>1519.671942809712</v>
      </c>
      <c r="I2347" s="6">
        <v>1994.213779626809</v>
      </c>
      <c r="J2347" s="6">
        <v>43647.77534786859</v>
      </c>
      <c r="K2347" s="12">
        <v>5.6</v>
      </c>
      <c r="L2347" s="12">
        <v>88.07339449541284</v>
      </c>
      <c r="M2347" s="12">
        <v>42.90801495283136</v>
      </c>
    </row>
    <row r="2348" spans="1:13">
      <c r="A2348" t="s">
        <v>3025</v>
      </c>
      <c r="B2348">
        <v>3518859</v>
      </c>
      <c r="C2348" t="s">
        <v>255</v>
      </c>
      <c r="D2348">
        <v>2018</v>
      </c>
      <c r="E2348" t="s">
        <v>19</v>
      </c>
      <c r="F2348" s="6">
        <v>5515.885606891905</v>
      </c>
      <c r="G2348" s="12">
        <v>82.56083057681438</v>
      </c>
      <c r="H2348" s="6">
        <v>1690.450248378997</v>
      </c>
      <c r="I2348" s="6">
        <v>2062.725736128774</v>
      </c>
      <c r="J2348" s="6">
        <v>40518.29115256689</v>
      </c>
      <c r="K2348" s="8" t="s">
        <v>680</v>
      </c>
      <c r="L2348" s="12">
        <v>88.50574712643679</v>
      </c>
      <c r="M2348" s="12">
        <v>41.93176238359226</v>
      </c>
    </row>
    <row r="2349" spans="1:13">
      <c r="A2349" t="s">
        <v>3026</v>
      </c>
      <c r="B2349">
        <v>3518859</v>
      </c>
      <c r="C2349" t="s">
        <v>255</v>
      </c>
      <c r="D2349">
        <v>2019</v>
      </c>
      <c r="E2349" t="s">
        <v>19</v>
      </c>
      <c r="F2349" s="6">
        <v>5922.999891764241</v>
      </c>
      <c r="G2349" s="12">
        <v>81.88203398760169</v>
      </c>
      <c r="H2349" s="6">
        <v>1664.74950449619</v>
      </c>
      <c r="I2349" s="6">
        <v>2288.986696878617</v>
      </c>
      <c r="J2349" s="6">
        <v>42475.75998776588</v>
      </c>
      <c r="K2349" s="12">
        <v>5.7</v>
      </c>
      <c r="L2349" s="12">
        <v>85.29411764705883</v>
      </c>
      <c r="M2349" s="12">
        <v>45.34648717134703</v>
      </c>
    </row>
    <row r="2350" spans="1:13">
      <c r="A2350" t="s">
        <v>3027</v>
      </c>
      <c r="B2350">
        <v>3518859</v>
      </c>
      <c r="C2350" t="s">
        <v>255</v>
      </c>
      <c r="D2350">
        <v>2020</v>
      </c>
      <c r="E2350" t="s">
        <v>19</v>
      </c>
      <c r="F2350" s="6">
        <v>6308.307377433359</v>
      </c>
      <c r="G2350" s="12">
        <v>80.55962592100286</v>
      </c>
      <c r="H2350" s="6">
        <v>1824.17960849021</v>
      </c>
      <c r="I2350" s="6">
        <v>2160.689469745075</v>
      </c>
      <c r="J2350" s="6">
        <v>44657.64155668282</v>
      </c>
      <c r="K2350" s="8" t="s">
        <v>680</v>
      </c>
      <c r="L2350" s="12">
        <v>87.05882352941177</v>
      </c>
      <c r="M2350" s="12">
        <v>48.63074157263377</v>
      </c>
    </row>
    <row r="2351" spans="1:13">
      <c r="A2351" t="s">
        <v>3028</v>
      </c>
      <c r="B2351">
        <v>3518859</v>
      </c>
      <c r="C2351" t="s">
        <v>255</v>
      </c>
      <c r="D2351">
        <v>2021</v>
      </c>
      <c r="E2351" t="s">
        <v>19</v>
      </c>
      <c r="F2351" s="6">
        <v>6454.487459884804</v>
      </c>
      <c r="G2351" s="12">
        <v>83.66061450009141</v>
      </c>
      <c r="H2351" s="6">
        <v>1691.478607907339</v>
      </c>
      <c r="I2351" s="6">
        <v>2128.96261445612</v>
      </c>
      <c r="J2351" s="6">
        <v>39611.12099171283</v>
      </c>
      <c r="K2351" s="12">
        <v>5.5</v>
      </c>
      <c r="L2351" s="12">
        <v>91.25</v>
      </c>
      <c r="M2351" s="12">
        <v>50.08682268870608</v>
      </c>
    </row>
    <row r="2352" spans="1:13">
      <c r="A2352" t="s">
        <v>3029</v>
      </c>
      <c r="B2352">
        <v>3518859</v>
      </c>
      <c r="C2352" t="s">
        <v>255</v>
      </c>
      <c r="D2352">
        <v>2022</v>
      </c>
      <c r="E2352" t="s">
        <v>19</v>
      </c>
      <c r="F2352" s="6">
        <v>7324.552923161717</v>
      </c>
      <c r="G2352" s="12">
        <v>85.94445298739812</v>
      </c>
      <c r="H2352" s="6">
        <v>1977.47166199294</v>
      </c>
      <c r="I2352" s="6">
        <v>2522.246158056146</v>
      </c>
      <c r="J2352" s="6">
        <v>35679.04755152849</v>
      </c>
      <c r="K2352" s="8" t="s">
        <v>680</v>
      </c>
      <c r="L2352" s="12">
        <v>89.87341772151899</v>
      </c>
      <c r="M2352" s="12">
        <v>53.61572739754377</v>
      </c>
    </row>
    <row r="2353" spans="1:13">
      <c r="A2353" t="s">
        <v>3030</v>
      </c>
      <c r="B2353">
        <v>3518859</v>
      </c>
      <c r="C2353" t="s">
        <v>255</v>
      </c>
      <c r="D2353">
        <v>2023</v>
      </c>
      <c r="E2353" t="s">
        <v>19</v>
      </c>
      <c r="F2353" s="6">
        <v>7273.495418416784</v>
      </c>
      <c r="G2353" s="12">
        <v>85.40444200272817</v>
      </c>
      <c r="H2353" s="6">
        <v>2036.891189450017</v>
      </c>
      <c r="I2353" s="6">
        <v>2713.123650261803</v>
      </c>
      <c r="J2353" s="6">
        <v>52465.75027474391</v>
      </c>
      <c r="K2353" s="12">
        <v>6</v>
      </c>
      <c r="L2353" s="12">
        <v>93.18181818181819</v>
      </c>
      <c r="M2353" s="12">
        <v>53.75840463751845</v>
      </c>
    </row>
    <row r="2354" spans="1:13">
      <c r="A2354" t="s">
        <v>3031</v>
      </c>
      <c r="B2354">
        <v>3518859</v>
      </c>
      <c r="C2354" t="s">
        <v>255</v>
      </c>
      <c r="D2354">
        <v>2024</v>
      </c>
      <c r="E2354" t="s">
        <v>19</v>
      </c>
      <c r="F2354" s="6">
        <v>7388.038297627349</v>
      </c>
      <c r="G2354" s="12">
        <v>85.00841888088686</v>
      </c>
      <c r="H2354" s="6">
        <v>2055.628730430185</v>
      </c>
      <c r="I2354" s="6">
        <v>2328.587169524813</v>
      </c>
      <c r="J2354" s="8" t="s">
        <v>680</v>
      </c>
      <c r="K2354" s="8" t="s">
        <v>680</v>
      </c>
      <c r="L2354" s="12">
        <v>87.14285714285714</v>
      </c>
      <c r="M2354" s="12">
        <v>55.12954177689528</v>
      </c>
    </row>
    <row r="2355" spans="1:13">
      <c r="A2355" t="s">
        <v>3032</v>
      </c>
      <c r="B2355">
        <v>3518859</v>
      </c>
      <c r="C2355" t="s">
        <v>255</v>
      </c>
      <c r="D2355">
        <v>2025</v>
      </c>
      <c r="E2355" t="s">
        <v>19</v>
      </c>
      <c r="F2355" s="6">
        <v>7571.642586299171</v>
      </c>
      <c r="G2355" s="12">
        <v>84.4838450933042</v>
      </c>
      <c r="H2355" s="6">
        <v>2230.670833556328</v>
      </c>
      <c r="I2355" s="6">
        <v>2591.655549906342</v>
      </c>
      <c r="J2355" s="8" t="s">
        <v>680</v>
      </c>
      <c r="K2355" s="8" t="s">
        <v>680</v>
      </c>
      <c r="L2355" s="8" t="s">
        <v>680</v>
      </c>
      <c r="M2355" s="12">
        <v>56.59045669</v>
      </c>
    </row>
    <row r="2356" spans="1:13">
      <c r="A2356" t="s">
        <v>3033</v>
      </c>
      <c r="B2356">
        <v>3518909</v>
      </c>
      <c r="C2356" t="s">
        <v>257</v>
      </c>
      <c r="D2356">
        <v>2015</v>
      </c>
      <c r="E2356" t="s">
        <v>11</v>
      </c>
      <c r="F2356" s="6">
        <v>4799.93458001162</v>
      </c>
      <c r="G2356" s="12">
        <v>92.33067914404238</v>
      </c>
      <c r="H2356" s="6">
        <v>1370.653125340863</v>
      </c>
      <c r="I2356" s="6">
        <v>1146.910441152778</v>
      </c>
      <c r="J2356" s="6">
        <v>18293.14997584793</v>
      </c>
      <c r="K2356" s="12">
        <v>7.2</v>
      </c>
      <c r="L2356" s="12">
        <v>91.37931034482759</v>
      </c>
      <c r="M2356" s="12">
        <v>24.4940661617993</v>
      </c>
    </row>
    <row r="2357" spans="1:13">
      <c r="A2357" t="s">
        <v>3034</v>
      </c>
      <c r="B2357">
        <v>3518909</v>
      </c>
      <c r="C2357" t="s">
        <v>257</v>
      </c>
      <c r="D2357">
        <v>2016</v>
      </c>
      <c r="E2357" t="s">
        <v>11</v>
      </c>
      <c r="F2357" s="6">
        <v>4725.673757910702</v>
      </c>
      <c r="G2357" s="12">
        <v>93.25632414718446</v>
      </c>
      <c r="H2357" s="6">
        <v>1370.258218413223</v>
      </c>
      <c r="I2357" s="6">
        <v>1493.280508385221</v>
      </c>
      <c r="J2357" s="6">
        <v>18104.3746387104</v>
      </c>
      <c r="K2357" s="8" t="s">
        <v>680</v>
      </c>
      <c r="L2357" s="12">
        <v>82.25806451612904</v>
      </c>
      <c r="M2357" s="12">
        <v>24.29941446317683</v>
      </c>
    </row>
    <row r="2358" spans="1:13">
      <c r="A2358" t="s">
        <v>3035</v>
      </c>
      <c r="B2358">
        <v>3518909</v>
      </c>
      <c r="C2358" t="s">
        <v>257</v>
      </c>
      <c r="D2358">
        <v>2017</v>
      </c>
      <c r="E2358" t="s">
        <v>11</v>
      </c>
      <c r="F2358" s="6">
        <v>4835.030960793955</v>
      </c>
      <c r="G2358" s="12">
        <v>91.2359855786504</v>
      </c>
      <c r="H2358" s="6">
        <v>1316.419808645842</v>
      </c>
      <c r="I2358" s="6">
        <v>1226.278635146004</v>
      </c>
      <c r="J2358" s="6">
        <v>18818.94195830223</v>
      </c>
      <c r="K2358" s="12">
        <v>7.5</v>
      </c>
      <c r="L2358" s="12">
        <v>83.01886792452831</v>
      </c>
      <c r="M2358" s="12">
        <v>25.0406253459519</v>
      </c>
    </row>
    <row r="2359" spans="1:13">
      <c r="A2359" t="s">
        <v>3036</v>
      </c>
      <c r="B2359">
        <v>3518909</v>
      </c>
      <c r="C2359" t="s">
        <v>257</v>
      </c>
      <c r="D2359">
        <v>2018</v>
      </c>
      <c r="E2359" t="s">
        <v>11</v>
      </c>
      <c r="F2359" s="6">
        <v>4771.589264581668</v>
      </c>
      <c r="G2359" s="12">
        <v>92.89699354851901</v>
      </c>
      <c r="H2359" s="6">
        <v>1432.838004932471</v>
      </c>
      <c r="I2359" s="6">
        <v>1188.229326600188</v>
      </c>
      <c r="J2359" s="6">
        <v>18214.68698365131</v>
      </c>
      <c r="K2359" s="8" t="s">
        <v>680</v>
      </c>
      <c r="L2359" s="12">
        <v>90.19607843137256</v>
      </c>
      <c r="M2359" s="12">
        <v>24.93632549670379</v>
      </c>
    </row>
    <row r="2360" spans="1:13">
      <c r="A2360" t="s">
        <v>3037</v>
      </c>
      <c r="B2360">
        <v>3518909</v>
      </c>
      <c r="C2360" t="s">
        <v>257</v>
      </c>
      <c r="D2360">
        <v>2019</v>
      </c>
      <c r="E2360" t="s">
        <v>11</v>
      </c>
      <c r="F2360" s="6">
        <v>4692.583815660377</v>
      </c>
      <c r="G2360" s="12">
        <v>96.22685327449001</v>
      </c>
      <c r="H2360" s="6">
        <v>1334.056252217781</v>
      </c>
      <c r="I2360" s="6">
        <v>1495.784835323665</v>
      </c>
      <c r="J2360" s="6">
        <v>18656.42637773224</v>
      </c>
      <c r="K2360" s="12">
        <v>7.2</v>
      </c>
      <c r="L2360" s="12">
        <v>95.91836734693878</v>
      </c>
      <c r="M2360" s="12">
        <v>24.71583895708321</v>
      </c>
    </row>
    <row r="2361" spans="1:13">
      <c r="A2361" t="s">
        <v>3038</v>
      </c>
      <c r="B2361">
        <v>3518909</v>
      </c>
      <c r="C2361" t="s">
        <v>257</v>
      </c>
      <c r="D2361">
        <v>2020</v>
      </c>
      <c r="E2361" t="s">
        <v>11</v>
      </c>
      <c r="F2361" s="6">
        <v>5098.947202933703</v>
      </c>
      <c r="G2361" s="12">
        <v>93.54734805292171</v>
      </c>
      <c r="H2361" s="6">
        <v>1430.071709390376</v>
      </c>
      <c r="I2361" s="6">
        <v>1413.578624296696</v>
      </c>
      <c r="J2361" s="6">
        <v>21981.29358694442</v>
      </c>
      <c r="K2361" s="8" t="s">
        <v>680</v>
      </c>
      <c r="L2361" s="12">
        <v>80</v>
      </c>
      <c r="M2361" s="12">
        <v>27.06011280596917</v>
      </c>
    </row>
    <row r="2362" spans="1:13">
      <c r="A2362" t="s">
        <v>3039</v>
      </c>
      <c r="B2362">
        <v>3518909</v>
      </c>
      <c r="C2362" t="s">
        <v>257</v>
      </c>
      <c r="D2362">
        <v>2021</v>
      </c>
      <c r="E2362" t="s">
        <v>11</v>
      </c>
      <c r="F2362" s="6">
        <v>5329.791295999398</v>
      </c>
      <c r="G2362" s="12">
        <v>93.29649581473285</v>
      </c>
      <c r="H2362" s="6">
        <v>1383.823286813207</v>
      </c>
      <c r="I2362" s="6">
        <v>1331.796453902831</v>
      </c>
      <c r="J2362" s="6">
        <v>21930.42618243243</v>
      </c>
      <c r="K2362" s="12">
        <v>5.8</v>
      </c>
      <c r="L2362" s="12">
        <v>85.71428571428571</v>
      </c>
      <c r="M2362" s="12">
        <v>28.49306426841278</v>
      </c>
    </row>
    <row r="2363" spans="1:13">
      <c r="A2363" t="s">
        <v>3040</v>
      </c>
      <c r="B2363">
        <v>3518909</v>
      </c>
      <c r="C2363" t="s">
        <v>257</v>
      </c>
      <c r="D2363">
        <v>2022</v>
      </c>
      <c r="E2363" t="s">
        <v>11</v>
      </c>
      <c r="F2363" s="6">
        <v>7391.585660927036</v>
      </c>
      <c r="G2363" s="12">
        <v>92.03167454350381</v>
      </c>
      <c r="H2363" s="6">
        <v>1994.100191873477</v>
      </c>
      <c r="I2363" s="6">
        <v>2330.461369715154</v>
      </c>
      <c r="J2363" s="6">
        <v>26237.95888559665</v>
      </c>
      <c r="K2363" s="8" t="s">
        <v>680</v>
      </c>
      <c r="L2363" s="12">
        <v>72.09302325581395</v>
      </c>
      <c r="M2363" s="12">
        <v>31.3846727162962</v>
      </c>
    </row>
    <row r="2364" spans="1:13">
      <c r="A2364" t="s">
        <v>3041</v>
      </c>
      <c r="B2364">
        <v>3518909</v>
      </c>
      <c r="C2364" t="s">
        <v>257</v>
      </c>
      <c r="D2364">
        <v>2023</v>
      </c>
      <c r="E2364" t="s">
        <v>11</v>
      </c>
      <c r="F2364" s="6">
        <v>7505.434660828371</v>
      </c>
      <c r="G2364" s="12">
        <v>90.87508527902187</v>
      </c>
      <c r="H2364" s="6">
        <v>2057.146878292606</v>
      </c>
      <c r="I2364" s="6">
        <v>2376.877760681287</v>
      </c>
      <c r="J2364" s="6">
        <v>30907.0563906183</v>
      </c>
      <c r="K2364" s="12">
        <v>7</v>
      </c>
      <c r="L2364" s="12">
        <v>80</v>
      </c>
      <c r="M2364" s="12">
        <v>31.98065708978969</v>
      </c>
    </row>
    <row r="2365" spans="1:13">
      <c r="A2365" t="s">
        <v>3042</v>
      </c>
      <c r="B2365">
        <v>3518909</v>
      </c>
      <c r="C2365" t="s">
        <v>257</v>
      </c>
      <c r="D2365">
        <v>2024</v>
      </c>
      <c r="E2365" t="s">
        <v>11</v>
      </c>
      <c r="F2365" s="6">
        <v>7960.529800507256</v>
      </c>
      <c r="G2365" s="12">
        <v>91.05484327996463</v>
      </c>
      <c r="H2365" s="6">
        <v>2128.747588897627</v>
      </c>
      <c r="I2365" s="6">
        <v>2379.073460973649</v>
      </c>
      <c r="J2365" s="8" t="s">
        <v>680</v>
      </c>
      <c r="K2365" s="8" t="s">
        <v>680</v>
      </c>
      <c r="L2365" s="12">
        <v>93.54838709677419</v>
      </c>
      <c r="M2365" s="12">
        <v>34.03922542696903</v>
      </c>
    </row>
    <row r="2366" spans="1:13">
      <c r="A2366" t="s">
        <v>3043</v>
      </c>
      <c r="B2366">
        <v>3518909</v>
      </c>
      <c r="C2366" t="s">
        <v>257</v>
      </c>
      <c r="D2366">
        <v>2025</v>
      </c>
      <c r="E2366" t="s">
        <v>11</v>
      </c>
      <c r="F2366" s="6">
        <v>8945.320246536745</v>
      </c>
      <c r="G2366" s="12">
        <v>87.6777948542332</v>
      </c>
      <c r="H2366" s="6">
        <v>2220.21945761916</v>
      </c>
      <c r="I2366" s="6">
        <v>2323.038544259216</v>
      </c>
      <c r="J2366" s="8" t="s">
        <v>680</v>
      </c>
      <c r="K2366" s="8" t="s">
        <v>680</v>
      </c>
      <c r="L2366" s="8" t="s">
        <v>680</v>
      </c>
      <c r="M2366" s="12">
        <v>38.09811893</v>
      </c>
    </row>
    <row r="2367" spans="1:13">
      <c r="A2367" t="s">
        <v>3044</v>
      </c>
      <c r="B2367">
        <v>3519006</v>
      </c>
      <c r="C2367" t="s">
        <v>259</v>
      </c>
      <c r="D2367">
        <v>2015</v>
      </c>
      <c r="E2367" t="s">
        <v>19</v>
      </c>
      <c r="F2367" s="6">
        <v>3384.0303059355</v>
      </c>
      <c r="G2367" s="12">
        <v>88.18254114854881</v>
      </c>
      <c r="H2367" s="6">
        <v>1086.652212294488</v>
      </c>
      <c r="I2367" s="6">
        <v>962.568660731344</v>
      </c>
      <c r="J2367" s="6">
        <v>41741.14903190472</v>
      </c>
      <c r="K2367" s="8" t="s">
        <v>680</v>
      </c>
      <c r="L2367" s="12">
        <v>78.70370370370371</v>
      </c>
      <c r="M2367" s="12">
        <v>31.39703317846956</v>
      </c>
    </row>
    <row r="2368" spans="1:13">
      <c r="A2368" t="s">
        <v>3045</v>
      </c>
      <c r="B2368">
        <v>3519006</v>
      </c>
      <c r="C2368" t="s">
        <v>259</v>
      </c>
      <c r="D2368">
        <v>2016</v>
      </c>
      <c r="E2368" t="s">
        <v>19</v>
      </c>
      <c r="F2368" s="6">
        <v>3594.038006277526</v>
      </c>
      <c r="G2368" s="12">
        <v>85.84309848228989</v>
      </c>
      <c r="H2368" s="6">
        <v>1022.239626580429</v>
      </c>
      <c r="I2368" s="6">
        <v>726.6458533251121</v>
      </c>
      <c r="J2368" s="6">
        <v>41975.33884260308</v>
      </c>
      <c r="K2368" s="8" t="s">
        <v>680</v>
      </c>
      <c r="L2368" s="12">
        <v>76.69902912621359</v>
      </c>
      <c r="M2368" s="12">
        <v>33.56112690261954</v>
      </c>
    </row>
    <row r="2369" spans="1:13">
      <c r="A2369" t="s">
        <v>3046</v>
      </c>
      <c r="B2369">
        <v>3519006</v>
      </c>
      <c r="C2369" t="s">
        <v>259</v>
      </c>
      <c r="D2369">
        <v>2017</v>
      </c>
      <c r="E2369" t="s">
        <v>19</v>
      </c>
      <c r="F2369" s="6">
        <v>3579.721117532434</v>
      </c>
      <c r="G2369" s="12">
        <v>86.2560206781269</v>
      </c>
      <c r="H2369" s="6">
        <v>1083.609349735505</v>
      </c>
      <c r="I2369" s="6">
        <v>819.76672294035</v>
      </c>
      <c r="J2369" s="6">
        <v>55936.24799707157</v>
      </c>
      <c r="K2369" s="8" t="s">
        <v>680</v>
      </c>
      <c r="L2369" s="12">
        <v>84.61538461538461</v>
      </c>
      <c r="M2369" s="12">
        <v>33.63863934145228</v>
      </c>
    </row>
    <row r="2370" spans="1:13">
      <c r="A2370" t="s">
        <v>3047</v>
      </c>
      <c r="B2370">
        <v>3519006</v>
      </c>
      <c r="C2370" t="s">
        <v>259</v>
      </c>
      <c r="D2370">
        <v>2018</v>
      </c>
      <c r="E2370" t="s">
        <v>19</v>
      </c>
      <c r="F2370" s="6">
        <v>3668.9989004322</v>
      </c>
      <c r="G2370" s="12">
        <v>89.63873240412289</v>
      </c>
      <c r="H2370" s="6">
        <v>1115.861317656623</v>
      </c>
      <c r="I2370" s="6">
        <v>893.3328954201435</v>
      </c>
      <c r="J2370" s="6">
        <v>48138.37568383529</v>
      </c>
      <c r="K2370" s="8" t="s">
        <v>680</v>
      </c>
      <c r="L2370" s="12">
        <v>85.55555555555556</v>
      </c>
      <c r="M2370" s="12">
        <v>34.71606759588947</v>
      </c>
    </row>
    <row r="2371" spans="1:13">
      <c r="A2371" t="s">
        <v>3048</v>
      </c>
      <c r="B2371">
        <v>3519006</v>
      </c>
      <c r="C2371" t="s">
        <v>259</v>
      </c>
      <c r="D2371">
        <v>2019</v>
      </c>
      <c r="E2371" t="s">
        <v>19</v>
      </c>
      <c r="F2371" s="6">
        <v>3492.570029078141</v>
      </c>
      <c r="G2371" s="12">
        <v>88.54717083724755</v>
      </c>
      <c r="H2371" s="6">
        <v>1156.316611113193</v>
      </c>
      <c r="I2371" s="6">
        <v>854.3533899626274</v>
      </c>
      <c r="J2371" s="6">
        <v>40939.64339654135</v>
      </c>
      <c r="K2371" s="8" t="s">
        <v>680</v>
      </c>
      <c r="L2371" s="12">
        <v>75</v>
      </c>
      <c r="M2371" s="12">
        <v>33.27022209699837</v>
      </c>
    </row>
    <row r="2372" spans="1:13">
      <c r="A2372" t="s">
        <v>3049</v>
      </c>
      <c r="B2372">
        <v>3519006</v>
      </c>
      <c r="C2372" t="s">
        <v>259</v>
      </c>
      <c r="D2372">
        <v>2020</v>
      </c>
      <c r="E2372" t="s">
        <v>19</v>
      </c>
      <c r="F2372" s="6">
        <v>4037.691081134945</v>
      </c>
      <c r="G2372" s="12">
        <v>85.84038612838904</v>
      </c>
      <c r="H2372" s="6">
        <v>1326.920809469437</v>
      </c>
      <c r="I2372" s="6">
        <v>844.2088949362394</v>
      </c>
      <c r="J2372" s="6">
        <v>47447.6063002206</v>
      </c>
      <c r="K2372" s="8" t="s">
        <v>680</v>
      </c>
      <c r="L2372" s="12">
        <v>64.03508771929825</v>
      </c>
      <c r="M2372" s="12">
        <v>38.71338208592185</v>
      </c>
    </row>
    <row r="2373" spans="1:13">
      <c r="A2373" t="s">
        <v>3050</v>
      </c>
      <c r="B2373">
        <v>3519006</v>
      </c>
      <c r="C2373" t="s">
        <v>259</v>
      </c>
      <c r="D2373">
        <v>2021</v>
      </c>
      <c r="E2373" t="s">
        <v>19</v>
      </c>
      <c r="F2373" s="6">
        <v>4317.321637879877</v>
      </c>
      <c r="G2373" s="12">
        <v>86.8623672522078</v>
      </c>
      <c r="H2373" s="6">
        <v>1320.712627227468</v>
      </c>
      <c r="I2373" s="6">
        <v>828.9374230752879</v>
      </c>
      <c r="J2373" s="6">
        <v>46214.95905829842</v>
      </c>
      <c r="K2373" s="8" t="s">
        <v>680</v>
      </c>
      <c r="L2373" s="12">
        <v>77.68595041322314</v>
      </c>
      <c r="M2373" s="12">
        <v>41.65783648390293</v>
      </c>
    </row>
    <row r="2374" spans="1:13">
      <c r="A2374" t="s">
        <v>3051</v>
      </c>
      <c r="B2374">
        <v>3519006</v>
      </c>
      <c r="C2374" t="s">
        <v>259</v>
      </c>
      <c r="D2374">
        <v>2022</v>
      </c>
      <c r="E2374" t="s">
        <v>19</v>
      </c>
      <c r="F2374" s="6">
        <v>5745.49345434158</v>
      </c>
      <c r="G2374" s="12">
        <v>85.08901282480316</v>
      </c>
      <c r="H2374" s="6">
        <v>1544.471611990058</v>
      </c>
      <c r="I2374" s="6">
        <v>1757.483069517737</v>
      </c>
      <c r="J2374" s="6">
        <v>52837.76231297324</v>
      </c>
      <c r="K2374" s="8" t="s">
        <v>680</v>
      </c>
      <c r="L2374" s="12">
        <v>85.04672897196262</v>
      </c>
      <c r="M2374" s="12">
        <v>52.42762777086692</v>
      </c>
    </row>
    <row r="2375" spans="1:13">
      <c r="A2375" t="s">
        <v>3052</v>
      </c>
      <c r="B2375">
        <v>3519006</v>
      </c>
      <c r="C2375" t="s">
        <v>259</v>
      </c>
      <c r="D2375">
        <v>2023</v>
      </c>
      <c r="E2375" t="s">
        <v>19</v>
      </c>
      <c r="F2375" s="6">
        <v>5911.022896626662</v>
      </c>
      <c r="G2375" s="12">
        <v>87.6120194835228</v>
      </c>
      <c r="H2375" s="6">
        <v>1802.952177268098</v>
      </c>
      <c r="I2375" s="6">
        <v>1969.168144373526</v>
      </c>
      <c r="J2375" s="6">
        <v>65747.59895153121</v>
      </c>
      <c r="K2375" s="12">
        <v>5.6</v>
      </c>
      <c r="L2375" s="12">
        <v>81.65137614678899</v>
      </c>
      <c r="M2375" s="12">
        <v>54.46120945806976</v>
      </c>
    </row>
    <row r="2376" spans="1:13">
      <c r="A2376" t="s">
        <v>3053</v>
      </c>
      <c r="B2376">
        <v>3519006</v>
      </c>
      <c r="C2376" t="s">
        <v>259</v>
      </c>
      <c r="D2376">
        <v>2024</v>
      </c>
      <c r="E2376" t="s">
        <v>19</v>
      </c>
      <c r="F2376" s="6">
        <v>6423.160074324889</v>
      </c>
      <c r="G2376" s="12">
        <v>87.81118263747865</v>
      </c>
      <c r="H2376" s="6">
        <v>2010.869813166617</v>
      </c>
      <c r="I2376" s="6">
        <v>2536.870717057117</v>
      </c>
      <c r="J2376" s="8" t="s">
        <v>680</v>
      </c>
      <c r="K2376" s="8" t="s">
        <v>680</v>
      </c>
      <c r="L2376" s="12">
        <v>88.4297520661157</v>
      </c>
      <c r="M2376" s="12">
        <v>59.74823501137011</v>
      </c>
    </row>
    <row r="2377" spans="1:13">
      <c r="A2377" t="s">
        <v>3054</v>
      </c>
      <c r="B2377">
        <v>3519006</v>
      </c>
      <c r="C2377" t="s">
        <v>259</v>
      </c>
      <c r="D2377">
        <v>2025</v>
      </c>
      <c r="E2377" t="s">
        <v>19</v>
      </c>
      <c r="F2377" s="6">
        <v>6302.335752468871</v>
      </c>
      <c r="G2377" s="12">
        <v>88.42955273448983</v>
      </c>
      <c r="H2377" s="6">
        <v>1755.46654036067</v>
      </c>
      <c r="I2377" s="6">
        <v>1994.823453198798</v>
      </c>
      <c r="J2377" s="8" t="s">
        <v>680</v>
      </c>
      <c r="K2377" s="8" t="s">
        <v>680</v>
      </c>
      <c r="L2377" s="8" t="s">
        <v>680</v>
      </c>
      <c r="M2377" s="12">
        <v>58.71255987</v>
      </c>
    </row>
    <row r="2378" spans="1:13">
      <c r="A2378" t="s">
        <v>3055</v>
      </c>
      <c r="B2378">
        <v>3519055</v>
      </c>
      <c r="C2378" t="s">
        <v>260</v>
      </c>
      <c r="D2378">
        <v>2015</v>
      </c>
      <c r="E2378" t="s">
        <v>25</v>
      </c>
      <c r="F2378" s="6">
        <v>8054.306825689671</v>
      </c>
      <c r="G2378" s="12">
        <v>64.94569904867845</v>
      </c>
      <c r="H2378" s="6">
        <v>1639.486967124261</v>
      </c>
      <c r="I2378" s="6">
        <v>2619.130390147684</v>
      </c>
      <c r="J2378" s="6">
        <v>100027.0448780752</v>
      </c>
      <c r="K2378" s="12">
        <v>6.7</v>
      </c>
      <c r="L2378" s="12">
        <v>81.33333333333333</v>
      </c>
      <c r="M2378" s="12">
        <v>107.7263537935994</v>
      </c>
    </row>
    <row r="2379" spans="1:13">
      <c r="A2379" t="s">
        <v>3056</v>
      </c>
      <c r="B2379">
        <v>3519055</v>
      </c>
      <c r="C2379" t="s">
        <v>260</v>
      </c>
      <c r="D2379">
        <v>2016</v>
      </c>
      <c r="E2379" t="s">
        <v>25</v>
      </c>
      <c r="F2379" s="6">
        <v>7169.065772993814</v>
      </c>
      <c r="G2379" s="12">
        <v>71.13840529042035</v>
      </c>
      <c r="H2379" s="6">
        <v>1619.920981355506</v>
      </c>
      <c r="I2379" s="6">
        <v>2404.494903760357</v>
      </c>
      <c r="J2379" s="6">
        <v>103400.5709528905</v>
      </c>
      <c r="K2379" s="8" t="s">
        <v>680</v>
      </c>
      <c r="L2379" s="12">
        <v>82.93838862559242</v>
      </c>
      <c r="M2379" s="12">
        <v>98.20186295846926</v>
      </c>
    </row>
    <row r="2380" spans="1:13">
      <c r="A2380" t="s">
        <v>3057</v>
      </c>
      <c r="B2380">
        <v>3519055</v>
      </c>
      <c r="C2380" t="s">
        <v>260</v>
      </c>
      <c r="D2380">
        <v>2017</v>
      </c>
      <c r="E2380" t="s">
        <v>25</v>
      </c>
      <c r="F2380" s="6">
        <v>6767.85738307789</v>
      </c>
      <c r="G2380" s="12">
        <v>70.11515917557719</v>
      </c>
      <c r="H2380" s="6">
        <v>1579.329753154236</v>
      </c>
      <c r="I2380" s="6">
        <v>2258.909381583804</v>
      </c>
      <c r="J2380" s="6">
        <v>100836.9953751452</v>
      </c>
      <c r="K2380" s="12">
        <v>7.3</v>
      </c>
      <c r="L2380" s="12">
        <v>78.82882882882883</v>
      </c>
      <c r="M2380" s="12">
        <v>94.83121765168738</v>
      </c>
    </row>
    <row r="2381" spans="1:13">
      <c r="A2381" t="s">
        <v>3058</v>
      </c>
      <c r="B2381">
        <v>3519055</v>
      </c>
      <c r="C2381" t="s">
        <v>260</v>
      </c>
      <c r="D2381">
        <v>2018</v>
      </c>
      <c r="E2381" t="s">
        <v>25</v>
      </c>
      <c r="F2381" s="6">
        <v>8230.441230185728</v>
      </c>
      <c r="G2381" s="12">
        <v>75.9974972169679</v>
      </c>
      <c r="H2381" s="6">
        <v>1592.900618303237</v>
      </c>
      <c r="I2381" s="6">
        <v>2006.740382870074</v>
      </c>
      <c r="J2381" s="6">
        <v>89588.54110236831</v>
      </c>
      <c r="K2381" s="8" t="s">
        <v>680</v>
      </c>
      <c r="L2381" s="12">
        <v>85.36585365853658</v>
      </c>
      <c r="M2381" s="12">
        <v>119.9916026948777</v>
      </c>
    </row>
    <row r="2382" spans="1:13">
      <c r="A2382" t="s">
        <v>3059</v>
      </c>
      <c r="B2382">
        <v>3519055</v>
      </c>
      <c r="C2382" t="s">
        <v>260</v>
      </c>
      <c r="D2382">
        <v>2019</v>
      </c>
      <c r="E2382" t="s">
        <v>25</v>
      </c>
      <c r="F2382" s="6">
        <v>6728.6260858965</v>
      </c>
      <c r="G2382" s="12">
        <v>72.33897747818119</v>
      </c>
      <c r="H2382" s="6">
        <v>1592.364014961794</v>
      </c>
      <c r="I2382" s="6">
        <v>2007.391935585306</v>
      </c>
      <c r="J2382" s="6">
        <v>100398.5178275825</v>
      </c>
      <c r="K2382" s="12">
        <v>7.2</v>
      </c>
      <c r="L2382" s="12">
        <v>85.24590163934427</v>
      </c>
      <c r="M2382" s="12">
        <v>100.4583874624347</v>
      </c>
    </row>
    <row r="2383" spans="1:13">
      <c r="A2383" t="s">
        <v>3060</v>
      </c>
      <c r="B2383">
        <v>3519055</v>
      </c>
      <c r="C2383" t="s">
        <v>260</v>
      </c>
      <c r="D2383">
        <v>2020</v>
      </c>
      <c r="E2383" t="s">
        <v>25</v>
      </c>
      <c r="F2383" s="6">
        <v>7201.026016077869</v>
      </c>
      <c r="G2383" s="12">
        <v>70.7951208302143</v>
      </c>
      <c r="H2383" s="6">
        <v>1700.049736943747</v>
      </c>
      <c r="I2383" s="6">
        <v>1700.805786522762</v>
      </c>
      <c r="J2383" s="6">
        <v>114043.3097794507</v>
      </c>
      <c r="K2383" s="8" t="s">
        <v>680</v>
      </c>
      <c r="L2383" s="12">
        <v>78.26086956521739</v>
      </c>
      <c r="M2383" s="12">
        <v>109.9740693175412</v>
      </c>
    </row>
    <row r="2384" spans="1:13">
      <c r="A2384" t="s">
        <v>3061</v>
      </c>
      <c r="B2384">
        <v>3519055</v>
      </c>
      <c r="C2384" t="s">
        <v>260</v>
      </c>
      <c r="D2384">
        <v>2021</v>
      </c>
      <c r="E2384" t="s">
        <v>25</v>
      </c>
      <c r="F2384" s="6">
        <v>7648.409783174855</v>
      </c>
      <c r="G2384" s="12">
        <v>72.18964387705681</v>
      </c>
      <c r="H2384" s="6">
        <v>1755.235397948529</v>
      </c>
      <c r="I2384" s="6">
        <v>2169.541181231423</v>
      </c>
      <c r="J2384" s="6">
        <v>117481.4655988075</v>
      </c>
      <c r="K2384" s="12">
        <v>6.3</v>
      </c>
      <c r="L2384" s="12">
        <v>86.27450980392157</v>
      </c>
      <c r="M2384" s="12">
        <v>119.3534346664436</v>
      </c>
    </row>
    <row r="2385" spans="1:13">
      <c r="A2385" t="s">
        <v>3062</v>
      </c>
      <c r="B2385">
        <v>3519055</v>
      </c>
      <c r="C2385" t="s">
        <v>260</v>
      </c>
      <c r="D2385">
        <v>2022</v>
      </c>
      <c r="E2385" t="s">
        <v>25</v>
      </c>
      <c r="F2385" s="6">
        <v>8879.039875949038</v>
      </c>
      <c r="G2385" s="12">
        <v>72.07348401644403</v>
      </c>
      <c r="H2385" s="6">
        <v>2365.312844102496</v>
      </c>
      <c r="I2385" s="6">
        <v>2550.700328986426</v>
      </c>
      <c r="J2385" s="6">
        <v>115360.5257987975</v>
      </c>
      <c r="K2385" s="8" t="s">
        <v>680</v>
      </c>
      <c r="L2385" s="12">
        <v>80.43478260869566</v>
      </c>
      <c r="M2385" s="12">
        <v>134.0202278875748</v>
      </c>
    </row>
    <row r="2386" spans="1:13">
      <c r="A2386" t="s">
        <v>3063</v>
      </c>
      <c r="B2386">
        <v>3519055</v>
      </c>
      <c r="C2386" t="s">
        <v>260</v>
      </c>
      <c r="D2386">
        <v>2023</v>
      </c>
      <c r="E2386" t="s">
        <v>25</v>
      </c>
      <c r="F2386" s="6">
        <v>9163.289517443452</v>
      </c>
      <c r="G2386" s="12">
        <v>70.11009067714075</v>
      </c>
      <c r="H2386" s="6">
        <v>2594.437676363471</v>
      </c>
      <c r="I2386" s="6">
        <v>2889.063911216677</v>
      </c>
      <c r="J2386" s="6">
        <v>129040.7155300777</v>
      </c>
      <c r="K2386" s="12">
        <v>7</v>
      </c>
      <c r="L2386" s="12">
        <v>82.71028037383178</v>
      </c>
      <c r="M2386" s="12">
        <v>140.6106776451698</v>
      </c>
    </row>
    <row r="2387" spans="1:13">
      <c r="A2387" t="s">
        <v>3064</v>
      </c>
      <c r="B2387">
        <v>3519055</v>
      </c>
      <c r="C2387" t="s">
        <v>260</v>
      </c>
      <c r="D2387">
        <v>2024</v>
      </c>
      <c r="E2387" t="s">
        <v>25</v>
      </c>
      <c r="F2387" s="6">
        <v>9600.981319258779</v>
      </c>
      <c r="G2387" s="12">
        <v>70.8720762767727</v>
      </c>
      <c r="H2387" s="6">
        <v>2738.12520423302</v>
      </c>
      <c r="I2387" s="6">
        <v>2383.35790082762</v>
      </c>
      <c r="J2387" s="8" t="s">
        <v>680</v>
      </c>
      <c r="K2387" s="8" t="s">
        <v>680</v>
      </c>
      <c r="L2387" s="12">
        <v>76.59574468085107</v>
      </c>
      <c r="M2387" s="12">
        <v>149.7369046551599</v>
      </c>
    </row>
    <row r="2388" spans="1:13">
      <c r="A2388" t="s">
        <v>3065</v>
      </c>
      <c r="B2388">
        <v>3519055</v>
      </c>
      <c r="C2388" t="s">
        <v>260</v>
      </c>
      <c r="D2388">
        <v>2025</v>
      </c>
      <c r="E2388" t="s">
        <v>25</v>
      </c>
      <c r="F2388" s="6">
        <v>10040.65171268609</v>
      </c>
      <c r="G2388" s="12">
        <v>70.85353167622289</v>
      </c>
      <c r="H2388" s="6">
        <v>2796.446493828731</v>
      </c>
      <c r="I2388" s="6">
        <v>2378.239339610637</v>
      </c>
      <c r="J2388" s="8" t="s">
        <v>680</v>
      </c>
      <c r="K2388" s="8" t="s">
        <v>680</v>
      </c>
      <c r="L2388" s="8" t="s">
        <v>680</v>
      </c>
      <c r="M2388" s="12">
        <v>157.81896362</v>
      </c>
    </row>
    <row r="2389" spans="1:13">
      <c r="A2389" t="s">
        <v>3066</v>
      </c>
      <c r="B2389">
        <v>3519071</v>
      </c>
      <c r="C2389" t="s">
        <v>261</v>
      </c>
      <c r="D2389">
        <v>2015</v>
      </c>
      <c r="E2389" t="s">
        <v>34</v>
      </c>
      <c r="F2389" s="6">
        <v>4645.449613023776</v>
      </c>
      <c r="G2389" s="12">
        <v>66.05422217843856</v>
      </c>
      <c r="H2389" s="6">
        <v>1240.635696394116</v>
      </c>
      <c r="I2389" s="6">
        <v>1276.160440152443</v>
      </c>
      <c r="J2389" s="6">
        <v>86417.23897254256</v>
      </c>
      <c r="K2389" s="12">
        <v>6.5</v>
      </c>
      <c r="L2389" s="12">
        <v>77.63324873096447</v>
      </c>
      <c r="M2389" s="12">
        <v>1002.576290033178</v>
      </c>
    </row>
    <row r="2390" spans="1:13">
      <c r="A2390" t="s">
        <v>3067</v>
      </c>
      <c r="B2390">
        <v>3519071</v>
      </c>
      <c r="C2390" t="s">
        <v>261</v>
      </c>
      <c r="D2390">
        <v>2016</v>
      </c>
      <c r="E2390" t="s">
        <v>34</v>
      </c>
      <c r="F2390" s="6">
        <v>4551.264503926096</v>
      </c>
      <c r="G2390" s="12">
        <v>65.19763806115996</v>
      </c>
      <c r="H2390" s="6">
        <v>1150.512987241938</v>
      </c>
      <c r="I2390" s="6">
        <v>1218.86407054522</v>
      </c>
      <c r="J2390" s="6">
        <v>79976.80754976765</v>
      </c>
      <c r="K2390" s="8" t="s">
        <v>680</v>
      </c>
      <c r="L2390" s="12">
        <v>77.4108322324967</v>
      </c>
      <c r="M2390" s="12">
        <v>996.9044256754682</v>
      </c>
    </row>
    <row r="2391" spans="1:13">
      <c r="A2391" t="s">
        <v>3068</v>
      </c>
      <c r="B2391">
        <v>3519071</v>
      </c>
      <c r="C2391" t="s">
        <v>261</v>
      </c>
      <c r="D2391">
        <v>2017</v>
      </c>
      <c r="E2391" t="s">
        <v>34</v>
      </c>
      <c r="F2391" s="6">
        <v>4541.299178282051</v>
      </c>
      <c r="G2391" s="12">
        <v>63.02692307644654</v>
      </c>
      <c r="H2391" s="6">
        <v>1171.6733391736</v>
      </c>
      <c r="I2391" s="6">
        <v>1208.142197428311</v>
      </c>
      <c r="J2391" s="6">
        <v>84116.98972408245</v>
      </c>
      <c r="K2391" s="12">
        <v>6.9</v>
      </c>
      <c r="L2391" s="12">
        <v>81.50551589876703</v>
      </c>
      <c r="M2391" s="12">
        <v>1009.013099225776</v>
      </c>
    </row>
    <row r="2392" spans="1:13">
      <c r="A2392" t="s">
        <v>3069</v>
      </c>
      <c r="B2392">
        <v>3519071</v>
      </c>
      <c r="C2392" t="s">
        <v>261</v>
      </c>
      <c r="D2392">
        <v>2018</v>
      </c>
      <c r="E2392" t="s">
        <v>34</v>
      </c>
      <c r="F2392" s="6">
        <v>4430.063151259991</v>
      </c>
      <c r="G2392" s="12">
        <v>63.28806834270845</v>
      </c>
      <c r="H2392" s="6">
        <v>1135.012780694033</v>
      </c>
      <c r="I2392" s="6">
        <v>1281.698009735561</v>
      </c>
      <c r="J2392" s="6">
        <v>84050.31845347118</v>
      </c>
      <c r="K2392" s="8" t="s">
        <v>680</v>
      </c>
      <c r="L2392" s="12">
        <v>80.32894736842105</v>
      </c>
      <c r="M2392" s="12">
        <v>1007.188147628413</v>
      </c>
    </row>
    <row r="2393" spans="1:13">
      <c r="A2393" t="s">
        <v>3070</v>
      </c>
      <c r="B2393">
        <v>3519071</v>
      </c>
      <c r="C2393" t="s">
        <v>261</v>
      </c>
      <c r="D2393">
        <v>2019</v>
      </c>
      <c r="E2393" t="s">
        <v>34</v>
      </c>
      <c r="F2393" s="6">
        <v>4645.990287435813</v>
      </c>
      <c r="G2393" s="12">
        <v>64.17794722995241</v>
      </c>
      <c r="H2393" s="6">
        <v>1202.123042361378</v>
      </c>
      <c r="I2393" s="6">
        <v>1273.606141888345</v>
      </c>
      <c r="J2393" s="6">
        <v>89402.98966713552</v>
      </c>
      <c r="K2393" s="12">
        <v>7</v>
      </c>
      <c r="L2393" s="12">
        <v>80.61224489795919</v>
      </c>
      <c r="M2393" s="12">
        <v>1072.531503844845</v>
      </c>
    </row>
    <row r="2394" spans="1:13">
      <c r="A2394" t="s">
        <v>3071</v>
      </c>
      <c r="B2394">
        <v>3519071</v>
      </c>
      <c r="C2394" t="s">
        <v>261</v>
      </c>
      <c r="D2394">
        <v>2020</v>
      </c>
      <c r="E2394" t="s">
        <v>34</v>
      </c>
      <c r="F2394" s="6">
        <v>4843.291243084807</v>
      </c>
      <c r="G2394" s="12">
        <v>67.25491886361232</v>
      </c>
      <c r="H2394" s="6">
        <v>1377.767577939431</v>
      </c>
      <c r="I2394" s="6">
        <v>1311.40261258536</v>
      </c>
      <c r="J2394" s="6">
        <v>94907.05447234845</v>
      </c>
      <c r="K2394" s="8" t="s">
        <v>680</v>
      </c>
      <c r="L2394" s="12">
        <v>82.55319148936171</v>
      </c>
      <c r="M2394" s="12">
        <v>1134.584563313804</v>
      </c>
    </row>
    <row r="2395" spans="1:13">
      <c r="A2395" t="s">
        <v>3072</v>
      </c>
      <c r="B2395">
        <v>3519071</v>
      </c>
      <c r="C2395" t="s">
        <v>261</v>
      </c>
      <c r="D2395">
        <v>2021</v>
      </c>
      <c r="E2395" t="s">
        <v>34</v>
      </c>
      <c r="F2395" s="6">
        <v>5421.583718483849</v>
      </c>
      <c r="G2395" s="12">
        <v>65.59744686355519</v>
      </c>
      <c r="H2395" s="6">
        <v>1370.037290259507</v>
      </c>
      <c r="I2395" s="6">
        <v>1339.074353890602</v>
      </c>
      <c r="J2395" s="6">
        <v>96910.81020721093</v>
      </c>
      <c r="K2395" s="12">
        <v>6.2</v>
      </c>
      <c r="L2395" s="12">
        <v>83.296783625731</v>
      </c>
      <c r="M2395" s="12">
        <v>1288.005644000208</v>
      </c>
    </row>
    <row r="2396" spans="1:13">
      <c r="A2396" t="s">
        <v>3073</v>
      </c>
      <c r="B2396">
        <v>3519071</v>
      </c>
      <c r="C2396" t="s">
        <v>261</v>
      </c>
      <c r="D2396">
        <v>2022</v>
      </c>
      <c r="E2396" t="s">
        <v>34</v>
      </c>
      <c r="F2396" s="6">
        <v>5944.162551173323</v>
      </c>
      <c r="G2396" s="12">
        <v>63.66078413945826</v>
      </c>
      <c r="H2396" s="6">
        <v>1514.426111928368</v>
      </c>
      <c r="I2396" s="6">
        <v>1683.253279164144</v>
      </c>
      <c r="J2396" s="6">
        <v>103770.5950166569</v>
      </c>
      <c r="K2396" s="8" t="s">
        <v>680</v>
      </c>
      <c r="L2396" s="12">
        <v>83.48691485440472</v>
      </c>
      <c r="M2396" s="12">
        <v>1406.632570272206</v>
      </c>
    </row>
    <row r="2397" spans="1:13">
      <c r="A2397" t="s">
        <v>3074</v>
      </c>
      <c r="B2397">
        <v>3519071</v>
      </c>
      <c r="C2397" t="s">
        <v>261</v>
      </c>
      <c r="D2397">
        <v>2023</v>
      </c>
      <c r="E2397" t="s">
        <v>34</v>
      </c>
      <c r="F2397" s="6">
        <v>5983.095074136706</v>
      </c>
      <c r="G2397" s="12">
        <v>61.16341949201099</v>
      </c>
      <c r="H2397" s="6">
        <v>1457.260558557078</v>
      </c>
      <c r="I2397" s="6">
        <v>1666.590367420513</v>
      </c>
      <c r="J2397" s="6">
        <v>100387.6130597133</v>
      </c>
      <c r="K2397" s="12">
        <v>6.4</v>
      </c>
      <c r="L2397" s="12">
        <v>84.45154419595315</v>
      </c>
      <c r="M2397" s="12">
        <v>1447.825244610045</v>
      </c>
    </row>
    <row r="2398" spans="1:13">
      <c r="A2398" t="s">
        <v>3075</v>
      </c>
      <c r="B2398">
        <v>3519071</v>
      </c>
      <c r="C2398" t="s">
        <v>261</v>
      </c>
      <c r="D2398">
        <v>2024</v>
      </c>
      <c r="E2398" t="s">
        <v>34</v>
      </c>
      <c r="F2398" s="6">
        <v>6309.411869453767</v>
      </c>
      <c r="G2398" s="12">
        <v>60.51696044810764</v>
      </c>
      <c r="H2398" s="6">
        <v>1555.376764368713</v>
      </c>
      <c r="I2398" s="6">
        <v>1772.450380454032</v>
      </c>
      <c r="J2398" s="8" t="s">
        <v>680</v>
      </c>
      <c r="K2398" s="8" t="s">
        <v>680</v>
      </c>
      <c r="L2398" s="12">
        <v>84.0754716981132</v>
      </c>
      <c r="M2398" s="12">
        <v>1560.51314708387</v>
      </c>
    </row>
    <row r="2399" spans="1:13">
      <c r="A2399" t="s">
        <v>3076</v>
      </c>
      <c r="B2399">
        <v>3519071</v>
      </c>
      <c r="C2399" t="s">
        <v>261</v>
      </c>
      <c r="D2399">
        <v>2025</v>
      </c>
      <c r="E2399" t="s">
        <v>34</v>
      </c>
      <c r="F2399" s="6">
        <v>6325.01931498702</v>
      </c>
      <c r="G2399" s="12">
        <v>55.38784210864624</v>
      </c>
      <c r="H2399" s="6">
        <v>1556.389139654882</v>
      </c>
      <c r="I2399" s="6">
        <v>1619.837333970954</v>
      </c>
      <c r="J2399" s="8" t="s">
        <v>680</v>
      </c>
      <c r="K2399" s="8" t="s">
        <v>680</v>
      </c>
      <c r="L2399" s="8" t="s">
        <v>680</v>
      </c>
      <c r="M2399" s="12">
        <v>1573.93045638</v>
      </c>
    </row>
    <row r="2400" spans="1:13">
      <c r="A2400" t="s">
        <v>3077</v>
      </c>
      <c r="B2400">
        <v>3519105</v>
      </c>
      <c r="C2400" t="s">
        <v>262</v>
      </c>
      <c r="D2400">
        <v>2015</v>
      </c>
      <c r="E2400" t="s">
        <v>25</v>
      </c>
      <c r="F2400" s="6">
        <v>6066.889310555679</v>
      </c>
      <c r="G2400" s="12">
        <v>83.67982979346172</v>
      </c>
      <c r="H2400" s="6">
        <v>1386.932636400088</v>
      </c>
      <c r="I2400" s="6">
        <v>1724.299154934409</v>
      </c>
      <c r="J2400" s="6">
        <v>78039.43460594762</v>
      </c>
      <c r="K2400" s="12">
        <v>5.9</v>
      </c>
      <c r="L2400" s="12">
        <v>46.2962962962963</v>
      </c>
      <c r="M2400" s="12">
        <v>67.13619711060915</v>
      </c>
    </row>
    <row r="2401" spans="1:13">
      <c r="A2401" t="s">
        <v>3078</v>
      </c>
      <c r="B2401">
        <v>3519105</v>
      </c>
      <c r="C2401" t="s">
        <v>262</v>
      </c>
      <c r="D2401">
        <v>2016</v>
      </c>
      <c r="E2401" t="s">
        <v>25</v>
      </c>
      <c r="F2401" s="6">
        <v>5963.002224343472</v>
      </c>
      <c r="G2401" s="12">
        <v>84.75907255927953</v>
      </c>
      <c r="H2401" s="6">
        <v>1214.919536869666</v>
      </c>
      <c r="I2401" s="6">
        <v>1883.121724386677</v>
      </c>
      <c r="J2401" s="6">
        <v>62159.17152650387</v>
      </c>
      <c r="K2401" s="8" t="s">
        <v>680</v>
      </c>
      <c r="L2401" s="12">
        <v>84.7457627118644</v>
      </c>
      <c r="M2401" s="12">
        <v>66.82140292599296</v>
      </c>
    </row>
    <row r="2402" spans="1:13">
      <c r="A2402" t="s">
        <v>3079</v>
      </c>
      <c r="B2402">
        <v>3519105</v>
      </c>
      <c r="C2402" t="s">
        <v>262</v>
      </c>
      <c r="D2402">
        <v>2017</v>
      </c>
      <c r="E2402" t="s">
        <v>25</v>
      </c>
      <c r="F2402" s="6">
        <v>5469.078527940183</v>
      </c>
      <c r="G2402" s="12">
        <v>86.18665952419543</v>
      </c>
      <c r="H2402" s="6">
        <v>1386.065775439494</v>
      </c>
      <c r="I2402" s="6">
        <v>1673.577406150511</v>
      </c>
      <c r="J2402" s="6">
        <v>69885.07705679927</v>
      </c>
      <c r="K2402" s="12">
        <v>7</v>
      </c>
      <c r="L2402" s="12">
        <v>85.49618320610686</v>
      </c>
      <c r="M2402" s="12">
        <v>62.03575774242549</v>
      </c>
    </row>
    <row r="2403" spans="1:13">
      <c r="A2403" t="s">
        <v>3080</v>
      </c>
      <c r="B2403">
        <v>3519105</v>
      </c>
      <c r="C2403" t="s">
        <v>262</v>
      </c>
      <c r="D2403">
        <v>2018</v>
      </c>
      <c r="E2403" t="s">
        <v>25</v>
      </c>
      <c r="F2403" s="6">
        <v>5592.846619207329</v>
      </c>
      <c r="G2403" s="12">
        <v>85.43883251431521</v>
      </c>
      <c r="H2403" s="6">
        <v>1451.118671948083</v>
      </c>
      <c r="I2403" s="6">
        <v>1650.221315085383</v>
      </c>
      <c r="J2403" s="6">
        <v>53713.50515946205</v>
      </c>
      <c r="K2403" s="8" t="s">
        <v>680</v>
      </c>
      <c r="L2403" s="12">
        <v>86.95652173913044</v>
      </c>
      <c r="M2403" s="12">
        <v>64.64771407141752</v>
      </c>
    </row>
    <row r="2404" spans="1:13">
      <c r="A2404" t="s">
        <v>3081</v>
      </c>
      <c r="B2404">
        <v>3519105</v>
      </c>
      <c r="C2404" t="s">
        <v>262</v>
      </c>
      <c r="D2404">
        <v>2019</v>
      </c>
      <c r="E2404" t="s">
        <v>25</v>
      </c>
      <c r="F2404" s="6">
        <v>5687.767405293168</v>
      </c>
      <c r="G2404" s="12">
        <v>85.24631006787639</v>
      </c>
      <c r="H2404" s="6">
        <v>1510.414150544071</v>
      </c>
      <c r="I2404" s="6">
        <v>1670.010744392705</v>
      </c>
      <c r="J2404" s="6">
        <v>58384.57455767591</v>
      </c>
      <c r="K2404" s="12">
        <v>6.9</v>
      </c>
      <c r="L2404" s="12">
        <v>84.31372549019608</v>
      </c>
      <c r="M2404" s="12">
        <v>66.60375631598299</v>
      </c>
    </row>
    <row r="2405" spans="1:13">
      <c r="A2405" t="s">
        <v>3082</v>
      </c>
      <c r="B2405">
        <v>3519105</v>
      </c>
      <c r="C2405" t="s">
        <v>262</v>
      </c>
      <c r="D2405">
        <v>2020</v>
      </c>
      <c r="E2405" t="s">
        <v>25</v>
      </c>
      <c r="F2405" s="6">
        <v>5980.488227122664</v>
      </c>
      <c r="G2405" s="12">
        <v>84.64421084183661</v>
      </c>
      <c r="H2405" s="6">
        <v>1744.096672076301</v>
      </c>
      <c r="I2405" s="6">
        <v>1527.474152022602</v>
      </c>
      <c r="J2405" s="6">
        <v>68740.24613551889</v>
      </c>
      <c r="K2405" s="8" t="s">
        <v>680</v>
      </c>
      <c r="L2405" s="12">
        <v>76.03305785123968</v>
      </c>
      <c r="M2405" s="12">
        <v>70.91662939722055</v>
      </c>
    </row>
    <row r="2406" spans="1:13">
      <c r="A2406" t="s">
        <v>3083</v>
      </c>
      <c r="B2406">
        <v>3519105</v>
      </c>
      <c r="C2406" t="s">
        <v>262</v>
      </c>
      <c r="D2406">
        <v>2021</v>
      </c>
      <c r="E2406" t="s">
        <v>25</v>
      </c>
      <c r="F2406" s="6">
        <v>6118.356862491007</v>
      </c>
      <c r="G2406" s="12">
        <v>83.76516535636127</v>
      </c>
      <c r="H2406" s="6">
        <v>1708.726173990067</v>
      </c>
      <c r="I2406" s="6">
        <v>1577.278727866921</v>
      </c>
      <c r="J2406" s="6">
        <v>68682.90451608178</v>
      </c>
      <c r="K2406" s="12">
        <v>6.6</v>
      </c>
      <c r="L2406" s="12">
        <v>90.3225806451613</v>
      </c>
      <c r="M2406" s="12">
        <v>73.43251906361706</v>
      </c>
    </row>
    <row r="2407" spans="1:13">
      <c r="A2407" t="s">
        <v>3084</v>
      </c>
      <c r="B2407">
        <v>3519105</v>
      </c>
      <c r="C2407" t="s">
        <v>262</v>
      </c>
      <c r="D2407">
        <v>2022</v>
      </c>
      <c r="E2407" t="s">
        <v>25</v>
      </c>
      <c r="F2407" s="6">
        <v>7733.427116396617</v>
      </c>
      <c r="G2407" s="12">
        <v>83.7436791499957</v>
      </c>
      <c r="H2407" s="6">
        <v>2220.99969237871</v>
      </c>
      <c r="I2407" s="6">
        <v>2224.939171835799</v>
      </c>
      <c r="J2407" s="6">
        <v>92612.95497353717</v>
      </c>
      <c r="K2407" s="8" t="s">
        <v>680</v>
      </c>
      <c r="L2407" s="12">
        <v>92.4812030075188</v>
      </c>
      <c r="M2407" s="12">
        <v>80.7137788138315</v>
      </c>
    </row>
    <row r="2408" spans="1:13">
      <c r="A2408" t="s">
        <v>3085</v>
      </c>
      <c r="B2408">
        <v>3519105</v>
      </c>
      <c r="C2408" t="s">
        <v>262</v>
      </c>
      <c r="D2408">
        <v>2023</v>
      </c>
      <c r="E2408" t="s">
        <v>25</v>
      </c>
      <c r="F2408" s="6">
        <v>7472.677685839719</v>
      </c>
      <c r="G2408" s="12">
        <v>83.32147513136937</v>
      </c>
      <c r="H2408" s="6">
        <v>2265.111714926836</v>
      </c>
      <c r="I2408" s="6">
        <v>2354.713190969281</v>
      </c>
      <c r="J2408" s="6">
        <v>71528.78196669776</v>
      </c>
      <c r="K2408" s="12">
        <v>7.3</v>
      </c>
      <c r="L2408" s="12">
        <v>90.3225806451613</v>
      </c>
      <c r="M2408" s="12">
        <v>78.72465942032143</v>
      </c>
    </row>
    <row r="2409" spans="1:13">
      <c r="A2409" t="s">
        <v>3086</v>
      </c>
      <c r="B2409">
        <v>3519105</v>
      </c>
      <c r="C2409" t="s">
        <v>262</v>
      </c>
      <c r="D2409">
        <v>2024</v>
      </c>
      <c r="E2409" t="s">
        <v>25</v>
      </c>
      <c r="F2409" s="6">
        <v>7864.943926302967</v>
      </c>
      <c r="G2409" s="12">
        <v>83.59093854345819</v>
      </c>
      <c r="H2409" s="6">
        <v>2370.772186867324</v>
      </c>
      <c r="I2409" s="6">
        <v>2445.435778615931</v>
      </c>
      <c r="J2409" s="8" t="s">
        <v>680</v>
      </c>
      <c r="K2409" s="8" t="s">
        <v>680</v>
      </c>
      <c r="L2409" s="12">
        <v>91.12903225806451</v>
      </c>
      <c r="M2409" s="12">
        <v>83.62794876837945</v>
      </c>
    </row>
    <row r="2410" spans="1:13">
      <c r="A2410" t="s">
        <v>3087</v>
      </c>
      <c r="B2410">
        <v>3519105</v>
      </c>
      <c r="C2410" t="s">
        <v>262</v>
      </c>
      <c r="D2410">
        <v>2025</v>
      </c>
      <c r="E2410" t="s">
        <v>25</v>
      </c>
      <c r="F2410" s="6">
        <v>8111.622777986477</v>
      </c>
      <c r="G2410" s="12">
        <v>84.22813242466404</v>
      </c>
      <c r="H2410" s="6">
        <v>2597.350513711495</v>
      </c>
      <c r="I2410" s="6">
        <v>2325.692456799399</v>
      </c>
      <c r="J2410" s="8" t="s">
        <v>680</v>
      </c>
      <c r="K2410" s="8" t="s">
        <v>680</v>
      </c>
      <c r="L2410" s="8" t="s">
        <v>680</v>
      </c>
      <c r="M2410" s="12">
        <v>86.37255934000001</v>
      </c>
    </row>
    <row r="2411" spans="1:13">
      <c r="A2411" t="s">
        <v>3088</v>
      </c>
      <c r="B2411">
        <v>3519204</v>
      </c>
      <c r="C2411" t="s">
        <v>263</v>
      </c>
      <c r="D2411">
        <v>2015</v>
      </c>
      <c r="E2411" t="s">
        <v>19</v>
      </c>
      <c r="F2411" s="6">
        <v>4093.908596590099</v>
      </c>
      <c r="G2411" s="12">
        <v>91.55385358193145</v>
      </c>
      <c r="H2411" s="6">
        <v>1240.438378407842</v>
      </c>
      <c r="I2411" s="6">
        <v>997.1751936597494</v>
      </c>
      <c r="J2411" s="6">
        <v>40335.1377734765</v>
      </c>
      <c r="K2411" s="8" t="s">
        <v>680</v>
      </c>
      <c r="L2411" s="12">
        <v>84.48275862068965</v>
      </c>
      <c r="M2411" s="12">
        <v>26.53262161450043</v>
      </c>
    </row>
    <row r="2412" spans="1:13">
      <c r="A2412" t="s">
        <v>3089</v>
      </c>
      <c r="B2412">
        <v>3519204</v>
      </c>
      <c r="C2412" t="s">
        <v>263</v>
      </c>
      <c r="D2412">
        <v>2016</v>
      </c>
      <c r="E2412" t="s">
        <v>19</v>
      </c>
      <c r="F2412" s="6">
        <v>4065.685494101283</v>
      </c>
      <c r="G2412" s="12">
        <v>92.9223272639269</v>
      </c>
      <c r="H2412" s="6">
        <v>1252.323084804142</v>
      </c>
      <c r="I2412" s="6">
        <v>969.5329596885221</v>
      </c>
      <c r="J2412" s="6">
        <v>38856.41616857077</v>
      </c>
      <c r="K2412" s="8" t="s">
        <v>680</v>
      </c>
      <c r="L2412" s="12">
        <v>77.55102040816327</v>
      </c>
      <c r="M2412" s="12">
        <v>26.25213123541199</v>
      </c>
    </row>
    <row r="2413" spans="1:13">
      <c r="A2413" t="s">
        <v>3090</v>
      </c>
      <c r="B2413">
        <v>3519204</v>
      </c>
      <c r="C2413" t="s">
        <v>263</v>
      </c>
      <c r="D2413">
        <v>2017</v>
      </c>
      <c r="E2413" t="s">
        <v>19</v>
      </c>
      <c r="F2413" s="6">
        <v>4057.063927035781</v>
      </c>
      <c r="G2413" s="12">
        <v>92.1035094826733</v>
      </c>
      <c r="H2413" s="6">
        <v>1249.67081219271</v>
      </c>
      <c r="I2413" s="6">
        <v>901.9216922707648</v>
      </c>
      <c r="J2413" s="6">
        <v>48239.71079928275</v>
      </c>
      <c r="K2413" s="8" t="s">
        <v>680</v>
      </c>
      <c r="L2413" s="12">
        <v>83.92857142857143</v>
      </c>
      <c r="M2413" s="12">
        <v>26.10314930654821</v>
      </c>
    </row>
    <row r="2414" spans="1:13">
      <c r="A2414" t="s">
        <v>3091</v>
      </c>
      <c r="B2414">
        <v>3519204</v>
      </c>
      <c r="C2414" t="s">
        <v>263</v>
      </c>
      <c r="D2414">
        <v>2018</v>
      </c>
      <c r="E2414" t="s">
        <v>19</v>
      </c>
      <c r="F2414" s="6">
        <v>4371.012132913846</v>
      </c>
      <c r="G2414" s="12">
        <v>90.47196906096039</v>
      </c>
      <c r="H2414" s="6">
        <v>1379.449517870487</v>
      </c>
      <c r="I2414" s="6">
        <v>912.8618483901591</v>
      </c>
      <c r="J2414" s="6">
        <v>41439.38456385995</v>
      </c>
      <c r="K2414" s="8" t="s">
        <v>680</v>
      </c>
      <c r="L2414" s="12">
        <v>92.64705882352941</v>
      </c>
      <c r="M2414" s="12">
        <v>27.7471850197371</v>
      </c>
    </row>
    <row r="2415" spans="1:13">
      <c r="A2415" t="s">
        <v>3092</v>
      </c>
      <c r="B2415">
        <v>3519204</v>
      </c>
      <c r="C2415" t="s">
        <v>263</v>
      </c>
      <c r="D2415">
        <v>2019</v>
      </c>
      <c r="E2415" t="s">
        <v>19</v>
      </c>
      <c r="F2415" s="6">
        <v>4612.685477278138</v>
      </c>
      <c r="G2415" s="12">
        <v>90.55754602985496</v>
      </c>
      <c r="H2415" s="6">
        <v>1426.677393210101</v>
      </c>
      <c r="I2415" s="6">
        <v>1021.484987041964</v>
      </c>
      <c r="J2415" s="6">
        <v>38601.01068794161</v>
      </c>
      <c r="K2415" s="8" t="s">
        <v>680</v>
      </c>
      <c r="L2415" s="12">
        <v>80.95238095238095</v>
      </c>
      <c r="M2415" s="12">
        <v>29.15678490187511</v>
      </c>
    </row>
    <row r="2416" spans="1:13">
      <c r="A2416" t="s">
        <v>3093</v>
      </c>
      <c r="B2416">
        <v>3519204</v>
      </c>
      <c r="C2416" t="s">
        <v>263</v>
      </c>
      <c r="D2416">
        <v>2020</v>
      </c>
      <c r="E2416" t="s">
        <v>19</v>
      </c>
      <c r="F2416" s="6">
        <v>4799.79339033042</v>
      </c>
      <c r="G2416" s="12">
        <v>89.7501998920762</v>
      </c>
      <c r="H2416" s="6">
        <v>1451.631173232211</v>
      </c>
      <c r="I2416" s="6">
        <v>835.9671531462924</v>
      </c>
      <c r="J2416" s="6">
        <v>55310.7839415991</v>
      </c>
      <c r="K2416" s="8" t="s">
        <v>680</v>
      </c>
      <c r="L2416" s="12">
        <v>89.65517241379311</v>
      </c>
      <c r="M2416" s="12">
        <v>30.21469939212999</v>
      </c>
    </row>
    <row r="2417" spans="1:13">
      <c r="A2417" t="s">
        <v>3094</v>
      </c>
      <c r="B2417">
        <v>3519204</v>
      </c>
      <c r="C2417" t="s">
        <v>263</v>
      </c>
      <c r="D2417">
        <v>2021</v>
      </c>
      <c r="E2417" t="s">
        <v>19</v>
      </c>
      <c r="F2417" s="6">
        <v>5231.070082998579</v>
      </c>
      <c r="G2417" s="12">
        <v>87.64476028528466</v>
      </c>
      <c r="H2417" s="6">
        <v>1526.76058790563</v>
      </c>
      <c r="I2417" s="6">
        <v>955.7850587273749</v>
      </c>
      <c r="J2417" s="6">
        <v>63306.72250270524</v>
      </c>
      <c r="K2417" s="8" t="s">
        <v>680</v>
      </c>
      <c r="L2417" s="12">
        <v>87.75510204081633</v>
      </c>
      <c r="M2417" s="12">
        <v>32.79357835031809</v>
      </c>
    </row>
    <row r="2418" spans="1:13">
      <c r="A2418" t="s">
        <v>3095</v>
      </c>
      <c r="B2418">
        <v>3519204</v>
      </c>
      <c r="C2418" t="s">
        <v>263</v>
      </c>
      <c r="D2418">
        <v>2022</v>
      </c>
      <c r="E2418" t="s">
        <v>19</v>
      </c>
      <c r="F2418" s="6">
        <v>6387.231580161398</v>
      </c>
      <c r="G2418" s="12">
        <v>85.21596043960184</v>
      </c>
      <c r="H2418" s="6">
        <v>1814.835801869505</v>
      </c>
      <c r="I2418" s="6">
        <v>1309.515410936238</v>
      </c>
      <c r="J2418" s="6">
        <v>53855.18753378806</v>
      </c>
      <c r="K2418" s="8" t="s">
        <v>680</v>
      </c>
      <c r="L2418" s="12">
        <v>79.1044776119403</v>
      </c>
      <c r="M2418" s="12">
        <v>39.16011681796953</v>
      </c>
    </row>
    <row r="2419" spans="1:13">
      <c r="A2419" t="s">
        <v>3096</v>
      </c>
      <c r="B2419">
        <v>3519204</v>
      </c>
      <c r="C2419" t="s">
        <v>263</v>
      </c>
      <c r="D2419">
        <v>2023</v>
      </c>
      <c r="E2419" t="s">
        <v>19</v>
      </c>
      <c r="F2419" s="6">
        <v>6381.924695253086</v>
      </c>
      <c r="G2419" s="12">
        <v>84.39743339644279</v>
      </c>
      <c r="H2419" s="6">
        <v>1748.158441552345</v>
      </c>
      <c r="I2419" s="6">
        <v>1343.326480596709</v>
      </c>
      <c r="J2419" s="6">
        <v>66116.26282322621</v>
      </c>
      <c r="K2419" s="8" t="s">
        <v>680</v>
      </c>
      <c r="L2419" s="12">
        <v>88.88888888888889</v>
      </c>
      <c r="M2419" s="12">
        <v>39.37009344501629</v>
      </c>
    </row>
    <row r="2420" spans="1:13">
      <c r="A2420" t="s">
        <v>3097</v>
      </c>
      <c r="B2420">
        <v>3519204</v>
      </c>
      <c r="C2420" t="s">
        <v>263</v>
      </c>
      <c r="D2420">
        <v>2024</v>
      </c>
      <c r="E2420" t="s">
        <v>19</v>
      </c>
      <c r="F2420" s="6">
        <v>6936.786975815689</v>
      </c>
      <c r="G2420" s="12">
        <v>84.19776534490096</v>
      </c>
      <c r="H2420" s="6">
        <v>1873.381228108418</v>
      </c>
      <c r="I2420" s="6">
        <v>1432.311086313103</v>
      </c>
      <c r="J2420" s="8" t="s">
        <v>680</v>
      </c>
      <c r="K2420" s="8" t="s">
        <v>680</v>
      </c>
      <c r="L2420" s="12">
        <v>91.80327868852459</v>
      </c>
      <c r="M2420" s="12">
        <v>43.05663675888798</v>
      </c>
    </row>
    <row r="2421" spans="1:13">
      <c r="A2421" t="s">
        <v>3098</v>
      </c>
      <c r="B2421">
        <v>3519204</v>
      </c>
      <c r="C2421" t="s">
        <v>263</v>
      </c>
      <c r="D2421">
        <v>2025</v>
      </c>
      <c r="E2421" t="s">
        <v>19</v>
      </c>
      <c r="F2421" s="6">
        <v>7112.394721639503</v>
      </c>
      <c r="G2421" s="12">
        <v>87.39105663273726</v>
      </c>
      <c r="H2421" s="6">
        <v>2037.123579151202</v>
      </c>
      <c r="I2421" s="6">
        <v>1556.239845086332</v>
      </c>
      <c r="J2421" s="8" t="s">
        <v>680</v>
      </c>
      <c r="K2421" s="8" t="s">
        <v>680</v>
      </c>
      <c r="L2421" s="8" t="s">
        <v>680</v>
      </c>
      <c r="M2421" s="12">
        <v>44.07551008999999</v>
      </c>
    </row>
    <row r="2422" spans="1:13">
      <c r="A2422" t="s">
        <v>3099</v>
      </c>
      <c r="B2422">
        <v>3519253</v>
      </c>
      <c r="C2422" t="s">
        <v>264</v>
      </c>
      <c r="D2422">
        <v>2015</v>
      </c>
      <c r="E2422" t="s">
        <v>19</v>
      </c>
      <c r="F2422" s="6">
        <v>4419.208844414997</v>
      </c>
      <c r="G2422" s="12">
        <v>85.33125914109932</v>
      </c>
      <c r="H2422" s="6">
        <v>984.5454032568005</v>
      </c>
      <c r="I2422" s="6">
        <v>1720.360800577598</v>
      </c>
      <c r="J2422" s="6">
        <v>17340.95094289202</v>
      </c>
      <c r="K2422" s="12">
        <v>5.6</v>
      </c>
      <c r="L2422" s="12">
        <v>66.21621621621621</v>
      </c>
      <c r="M2422" s="12">
        <v>35.22109448998752</v>
      </c>
    </row>
    <row r="2423" spans="1:13">
      <c r="A2423" t="s">
        <v>3100</v>
      </c>
      <c r="B2423">
        <v>3519253</v>
      </c>
      <c r="C2423" t="s">
        <v>264</v>
      </c>
      <c r="D2423">
        <v>2016</v>
      </c>
      <c r="E2423" t="s">
        <v>19</v>
      </c>
      <c r="F2423" s="6">
        <v>4261.920244503528</v>
      </c>
      <c r="G2423" s="12">
        <v>86.99930696331259</v>
      </c>
      <c r="H2423" s="6">
        <v>942.3620417758331</v>
      </c>
      <c r="I2423" s="6">
        <v>1753.636359491885</v>
      </c>
      <c r="J2423" s="6">
        <v>24542.41661174435</v>
      </c>
      <c r="K2423" s="8" t="s">
        <v>680</v>
      </c>
      <c r="L2423" s="12">
        <v>68.36734693877551</v>
      </c>
      <c r="M2423" s="12">
        <v>35.07560361226404</v>
      </c>
    </row>
    <row r="2424" spans="1:13">
      <c r="A2424" t="s">
        <v>3101</v>
      </c>
      <c r="B2424">
        <v>3519253</v>
      </c>
      <c r="C2424" t="s">
        <v>264</v>
      </c>
      <c r="D2424">
        <v>2017</v>
      </c>
      <c r="E2424" t="s">
        <v>19</v>
      </c>
      <c r="F2424" s="6">
        <v>4162.344013799605</v>
      </c>
      <c r="G2424" s="12">
        <v>89.06445886561073</v>
      </c>
      <c r="H2424" s="6">
        <v>951.9752962876266</v>
      </c>
      <c r="I2424" s="6">
        <v>1632.53447033541</v>
      </c>
      <c r="J2424" s="6">
        <v>24708.65630904049</v>
      </c>
      <c r="K2424" s="12">
        <v>6.1</v>
      </c>
      <c r="L2424" s="12">
        <v>70</v>
      </c>
      <c r="M2424" s="12">
        <v>35.31332661307584</v>
      </c>
    </row>
    <row r="2425" spans="1:13">
      <c r="A2425" t="s">
        <v>3102</v>
      </c>
      <c r="B2425">
        <v>3519253</v>
      </c>
      <c r="C2425" t="s">
        <v>264</v>
      </c>
      <c r="D2425">
        <v>2018</v>
      </c>
      <c r="E2425" t="s">
        <v>19</v>
      </c>
      <c r="F2425" s="6">
        <v>4148.552824441699</v>
      </c>
      <c r="G2425" s="12">
        <v>88.42943622410574</v>
      </c>
      <c r="H2425" s="6">
        <v>1060.875701644968</v>
      </c>
      <c r="I2425" s="6">
        <v>1579.614991422055</v>
      </c>
      <c r="J2425" s="6">
        <v>24301.64343527825</v>
      </c>
      <c r="K2425" s="8" t="s">
        <v>680</v>
      </c>
      <c r="L2425" s="12">
        <v>76.47058823529412</v>
      </c>
      <c r="M2425" s="12">
        <v>37.15443909569986</v>
      </c>
    </row>
    <row r="2426" spans="1:13">
      <c r="A2426" t="s">
        <v>3103</v>
      </c>
      <c r="B2426">
        <v>3519253</v>
      </c>
      <c r="C2426" t="s">
        <v>264</v>
      </c>
      <c r="D2426">
        <v>2019</v>
      </c>
      <c r="E2426" t="s">
        <v>19</v>
      </c>
      <c r="F2426" s="6">
        <v>4337.731532719379</v>
      </c>
      <c r="G2426" s="12">
        <v>86.1092567173115</v>
      </c>
      <c r="H2426" s="6">
        <v>1019.998361476846</v>
      </c>
      <c r="I2426" s="6">
        <v>1476.66537736684</v>
      </c>
      <c r="J2426" s="6">
        <v>22174.35477977811</v>
      </c>
      <c r="K2426" s="12">
        <v>6.4</v>
      </c>
      <c r="L2426" s="12">
        <v>67.53246753246754</v>
      </c>
      <c r="M2426" s="12">
        <v>40.08063936232706</v>
      </c>
    </row>
    <row r="2427" spans="1:13">
      <c r="A2427" t="s">
        <v>3104</v>
      </c>
      <c r="B2427">
        <v>3519253</v>
      </c>
      <c r="C2427" t="s">
        <v>264</v>
      </c>
      <c r="D2427">
        <v>2020</v>
      </c>
      <c r="E2427" t="s">
        <v>19</v>
      </c>
      <c r="F2427" s="6">
        <v>4205.757068554677</v>
      </c>
      <c r="G2427" s="12">
        <v>90.44549795977269</v>
      </c>
      <c r="H2427" s="6">
        <v>1082.242011185487</v>
      </c>
      <c r="I2427" s="6">
        <v>1266.588902195374</v>
      </c>
      <c r="J2427" s="6">
        <v>23053.32880065009</v>
      </c>
      <c r="K2427" s="8" t="s">
        <v>680</v>
      </c>
      <c r="L2427" s="12">
        <v>75.64102564102564</v>
      </c>
      <c r="M2427" s="12">
        <v>40.02619002143486</v>
      </c>
    </row>
    <row r="2428" spans="1:13">
      <c r="A2428" t="s">
        <v>3105</v>
      </c>
      <c r="B2428">
        <v>3519253</v>
      </c>
      <c r="C2428" t="s">
        <v>264</v>
      </c>
      <c r="D2428">
        <v>2021</v>
      </c>
      <c r="E2428" t="s">
        <v>19</v>
      </c>
      <c r="F2428" s="6">
        <v>4392.180208790667</v>
      </c>
      <c r="G2428" s="12">
        <v>89.78997282405282</v>
      </c>
      <c r="H2428" s="6">
        <v>1321.556348408308</v>
      </c>
      <c r="I2428" s="6">
        <v>1436.233328725353</v>
      </c>
      <c r="J2428" s="6">
        <v>21624.73452718872</v>
      </c>
      <c r="K2428" s="12">
        <v>5.7</v>
      </c>
      <c r="L2428" s="12">
        <v>71.42857142857143</v>
      </c>
      <c r="M2428" s="12">
        <v>42.98187552322547</v>
      </c>
    </row>
    <row r="2429" spans="1:13">
      <c r="A2429" t="s">
        <v>3106</v>
      </c>
      <c r="B2429">
        <v>3519253</v>
      </c>
      <c r="C2429" t="s">
        <v>264</v>
      </c>
      <c r="D2429">
        <v>2022</v>
      </c>
      <c r="E2429" t="s">
        <v>19</v>
      </c>
      <c r="F2429" s="6">
        <v>5737.815602867203</v>
      </c>
      <c r="G2429" s="12">
        <v>86.13959195986061</v>
      </c>
      <c r="H2429" s="6">
        <v>1663.36023863922</v>
      </c>
      <c r="I2429" s="6">
        <v>2270.771117178717</v>
      </c>
      <c r="J2429" s="6">
        <v>26495.26493939542</v>
      </c>
      <c r="K2429" s="8" t="s">
        <v>680</v>
      </c>
      <c r="L2429" s="12">
        <v>82.1917808219178</v>
      </c>
      <c r="M2429" s="12">
        <v>45.9599029789663</v>
      </c>
    </row>
    <row r="2430" spans="1:13">
      <c r="A2430" t="s">
        <v>3107</v>
      </c>
      <c r="B2430">
        <v>3519253</v>
      </c>
      <c r="C2430" t="s">
        <v>264</v>
      </c>
      <c r="D2430">
        <v>2023</v>
      </c>
      <c r="E2430" t="s">
        <v>19</v>
      </c>
      <c r="F2430" s="6">
        <v>5709.215648249571</v>
      </c>
      <c r="G2430" s="12">
        <v>85.28363075879268</v>
      </c>
      <c r="H2430" s="6">
        <v>1663.942920088513</v>
      </c>
      <c r="I2430" s="6">
        <v>2246.831034065851</v>
      </c>
      <c r="J2430" s="6">
        <v>43931.21056537013</v>
      </c>
      <c r="K2430" s="12">
        <v>5.8</v>
      </c>
      <c r="L2430" s="12">
        <v>92.95774647887323</v>
      </c>
      <c r="M2430" s="12">
        <v>46.43590547503788</v>
      </c>
    </row>
    <row r="2431" spans="1:13">
      <c r="A2431" t="s">
        <v>3108</v>
      </c>
      <c r="B2431">
        <v>3519253</v>
      </c>
      <c r="C2431" t="s">
        <v>264</v>
      </c>
      <c r="D2431">
        <v>2024</v>
      </c>
      <c r="E2431" t="s">
        <v>19</v>
      </c>
      <c r="F2431" s="6">
        <v>6207.57204133567</v>
      </c>
      <c r="G2431" s="12">
        <v>85.23072156163045</v>
      </c>
      <c r="H2431" s="6">
        <v>1676.063932995611</v>
      </c>
      <c r="I2431" s="6">
        <v>2394.520833365836</v>
      </c>
      <c r="J2431" s="8" t="s">
        <v>680</v>
      </c>
      <c r="K2431" s="8" t="s">
        <v>680</v>
      </c>
      <c r="L2431" s="12">
        <v>81.25</v>
      </c>
      <c r="M2431" s="12">
        <v>51.25592234530863</v>
      </c>
    </row>
    <row r="2432" spans="1:13">
      <c r="A2432" t="s">
        <v>3109</v>
      </c>
      <c r="B2432">
        <v>3519253</v>
      </c>
      <c r="C2432" t="s">
        <v>264</v>
      </c>
      <c r="D2432">
        <v>2025</v>
      </c>
      <c r="E2432" t="s">
        <v>19</v>
      </c>
      <c r="F2432" s="6">
        <v>8275.171322025742</v>
      </c>
      <c r="G2432" s="12">
        <v>69.11302993467282</v>
      </c>
      <c r="H2432" s="6">
        <v>1586.869222903885</v>
      </c>
      <c r="I2432" s="6">
        <v>2265.649794298087</v>
      </c>
      <c r="J2432" s="8" t="s">
        <v>680</v>
      </c>
      <c r="K2432" s="8" t="s">
        <v>680</v>
      </c>
      <c r="L2432" s="8" t="s">
        <v>680</v>
      </c>
      <c r="M2432" s="12">
        <v>68.7914992</v>
      </c>
    </row>
    <row r="2433" spans="1:13">
      <c r="A2433" t="s">
        <v>3110</v>
      </c>
      <c r="B2433">
        <v>3519303</v>
      </c>
      <c r="C2433" t="s">
        <v>265</v>
      </c>
      <c r="D2433">
        <v>2015</v>
      </c>
      <c r="E2433" t="s">
        <v>7</v>
      </c>
      <c r="F2433" s="6">
        <v>3844.280146021315</v>
      </c>
      <c r="G2433" s="12">
        <v>78.13094789959645</v>
      </c>
      <c r="H2433" s="6">
        <v>1015.929740862636</v>
      </c>
      <c r="I2433" s="6">
        <v>1235.558773857237</v>
      </c>
      <c r="J2433" s="6">
        <v>35451.04381734197</v>
      </c>
      <c r="K2433" s="12">
        <v>6.2</v>
      </c>
      <c r="L2433" s="12">
        <v>79.375</v>
      </c>
      <c r="M2433" s="12">
        <v>128.9179346968248</v>
      </c>
    </row>
    <row r="2434" spans="1:13">
      <c r="A2434" t="s">
        <v>3111</v>
      </c>
      <c r="B2434">
        <v>3519303</v>
      </c>
      <c r="C2434" t="s">
        <v>265</v>
      </c>
      <c r="D2434">
        <v>2016</v>
      </c>
      <c r="E2434" t="s">
        <v>7</v>
      </c>
      <c r="F2434" s="6">
        <v>3897.416871083279</v>
      </c>
      <c r="G2434" s="12">
        <v>76.07087339279595</v>
      </c>
      <c r="H2434" s="6">
        <v>942.4183297295272</v>
      </c>
      <c r="I2434" s="6">
        <v>1233.026817641752</v>
      </c>
      <c r="J2434" s="6">
        <v>35564.40952321597</v>
      </c>
      <c r="K2434" s="8" t="s">
        <v>680</v>
      </c>
      <c r="L2434" s="12">
        <v>85.11530398322851</v>
      </c>
      <c r="M2434" s="12">
        <v>132.0600732597858</v>
      </c>
    </row>
    <row r="2435" spans="1:13">
      <c r="A2435" t="s">
        <v>3112</v>
      </c>
      <c r="B2435">
        <v>3519303</v>
      </c>
      <c r="C2435" t="s">
        <v>265</v>
      </c>
      <c r="D2435">
        <v>2017</v>
      </c>
      <c r="E2435" t="s">
        <v>7</v>
      </c>
      <c r="F2435" s="6">
        <v>3582.436415759315</v>
      </c>
      <c r="G2435" s="12">
        <v>73.63819379085919</v>
      </c>
      <c r="H2435" s="6">
        <v>917.2183622135757</v>
      </c>
      <c r="I2435" s="6">
        <v>1208.260198230992</v>
      </c>
      <c r="J2435" s="6">
        <v>40874.92811328112</v>
      </c>
      <c r="K2435" s="12">
        <v>6.8</v>
      </c>
      <c r="L2435" s="12">
        <v>81.63672654690619</v>
      </c>
      <c r="M2435" s="12">
        <v>122.6124687657783</v>
      </c>
    </row>
    <row r="2436" spans="1:13">
      <c r="A2436" t="s">
        <v>3113</v>
      </c>
      <c r="B2436">
        <v>3519303</v>
      </c>
      <c r="C2436" t="s">
        <v>265</v>
      </c>
      <c r="D2436">
        <v>2018</v>
      </c>
      <c r="E2436" t="s">
        <v>7</v>
      </c>
      <c r="F2436" s="6">
        <v>3841.338765031875</v>
      </c>
      <c r="G2436" s="12">
        <v>72.6495950105179</v>
      </c>
      <c r="H2436" s="6">
        <v>868.2700793180318</v>
      </c>
      <c r="I2436" s="6">
        <v>1184.731840882111</v>
      </c>
      <c r="J2436" s="6">
        <v>31820.14711455184</v>
      </c>
      <c r="K2436" s="8" t="s">
        <v>680</v>
      </c>
      <c r="L2436" s="12">
        <v>83.55640535372849</v>
      </c>
      <c r="M2436" s="12">
        <v>133.3943299544969</v>
      </c>
    </row>
    <row r="2437" spans="1:13">
      <c r="A2437" t="s">
        <v>3114</v>
      </c>
      <c r="B2437">
        <v>3519303</v>
      </c>
      <c r="C2437" t="s">
        <v>265</v>
      </c>
      <c r="D2437">
        <v>2019</v>
      </c>
      <c r="E2437" t="s">
        <v>7</v>
      </c>
      <c r="F2437" s="6">
        <v>3753.196618085021</v>
      </c>
      <c r="G2437" s="12">
        <v>76.29290920150504</v>
      </c>
      <c r="H2437" s="6">
        <v>894.4619469870731</v>
      </c>
      <c r="I2437" s="6">
        <v>1261.514004051564</v>
      </c>
      <c r="J2437" s="6">
        <v>34864.42269275984</v>
      </c>
      <c r="K2437" s="12">
        <v>7</v>
      </c>
      <c r="L2437" s="12">
        <v>86.50793650793651</v>
      </c>
      <c r="M2437" s="12">
        <v>131.7522140812566</v>
      </c>
    </row>
    <row r="2438" spans="1:13">
      <c r="A2438" t="s">
        <v>3115</v>
      </c>
      <c r="B2438">
        <v>3519303</v>
      </c>
      <c r="C2438" t="s">
        <v>265</v>
      </c>
      <c r="D2438">
        <v>2020</v>
      </c>
      <c r="E2438" t="s">
        <v>7</v>
      </c>
      <c r="F2438" s="6">
        <v>3731.313598924071</v>
      </c>
      <c r="G2438" s="12">
        <v>79.28931076941309</v>
      </c>
      <c r="H2438" s="6">
        <v>898.4055557259502</v>
      </c>
      <c r="I2438" s="6">
        <v>1080.714738325926</v>
      </c>
      <c r="J2438" s="6">
        <v>39995.36946511923</v>
      </c>
      <c r="K2438" s="8" t="s">
        <v>680</v>
      </c>
      <c r="L2438" s="12">
        <v>87.89144050104385</v>
      </c>
      <c r="M2438" s="12">
        <v>132.3571559810347</v>
      </c>
    </row>
    <row r="2439" spans="1:13">
      <c r="A2439" t="s">
        <v>3116</v>
      </c>
      <c r="B2439">
        <v>3519303</v>
      </c>
      <c r="C2439" t="s">
        <v>265</v>
      </c>
      <c r="D2439">
        <v>2021</v>
      </c>
      <c r="E2439" t="s">
        <v>7</v>
      </c>
      <c r="F2439" s="6">
        <v>3918.101147397681</v>
      </c>
      <c r="G2439" s="12">
        <v>78.58710345646762</v>
      </c>
      <c r="H2439" s="6">
        <v>903.4485172266551</v>
      </c>
      <c r="I2439" s="6">
        <v>1226.066877284948</v>
      </c>
      <c r="J2439" s="6">
        <v>40532.29563077202</v>
      </c>
      <c r="K2439" s="12">
        <v>6.3</v>
      </c>
      <c r="L2439" s="12">
        <v>88.51063829787235</v>
      </c>
      <c r="M2439" s="12">
        <v>140.3855641112589</v>
      </c>
    </row>
    <row r="2440" spans="1:13">
      <c r="A2440" t="s">
        <v>3117</v>
      </c>
      <c r="B2440">
        <v>3519303</v>
      </c>
      <c r="C2440" t="s">
        <v>265</v>
      </c>
      <c r="D2440">
        <v>2022</v>
      </c>
      <c r="E2440" t="s">
        <v>7</v>
      </c>
      <c r="F2440" s="6">
        <v>4767.250114261397</v>
      </c>
      <c r="G2440" s="12">
        <v>79.83890734129</v>
      </c>
      <c r="H2440" s="6">
        <v>1041.042196794279</v>
      </c>
      <c r="I2440" s="6">
        <v>1679.946485883229</v>
      </c>
      <c r="J2440" s="6">
        <v>43861.6718313806</v>
      </c>
      <c r="K2440" s="8" t="s">
        <v>680</v>
      </c>
      <c r="L2440" s="12">
        <v>86.99763593380615</v>
      </c>
      <c r="M2440" s="12">
        <v>153.4005741767032</v>
      </c>
    </row>
    <row r="2441" spans="1:13">
      <c r="A2441" t="s">
        <v>3118</v>
      </c>
      <c r="B2441">
        <v>3519303</v>
      </c>
      <c r="C2441" t="s">
        <v>265</v>
      </c>
      <c r="D2441">
        <v>2023</v>
      </c>
      <c r="E2441" t="s">
        <v>7</v>
      </c>
      <c r="F2441" s="6">
        <v>4744.156302663143</v>
      </c>
      <c r="G2441" s="12">
        <v>77.719607188829</v>
      </c>
      <c r="H2441" s="6">
        <v>1094.769897516405</v>
      </c>
      <c r="I2441" s="6">
        <v>1770.336461046422</v>
      </c>
      <c r="J2441" s="6">
        <v>50928.30956727249</v>
      </c>
      <c r="K2441" s="12">
        <v>6.5</v>
      </c>
      <c r="L2441" s="12">
        <v>85.02415458937197</v>
      </c>
      <c r="M2441" s="12">
        <v>154.8682383441356</v>
      </c>
    </row>
    <row r="2442" spans="1:13">
      <c r="A2442" t="s">
        <v>3119</v>
      </c>
      <c r="B2442">
        <v>3519303</v>
      </c>
      <c r="C2442" t="s">
        <v>265</v>
      </c>
      <c r="D2442">
        <v>2024</v>
      </c>
      <c r="E2442" t="s">
        <v>7</v>
      </c>
      <c r="F2442" s="6">
        <v>4878.285068612313</v>
      </c>
      <c r="G2442" s="12">
        <v>79.74065816369163</v>
      </c>
      <c r="H2442" s="6">
        <v>1138.20984035102</v>
      </c>
      <c r="I2442" s="6">
        <v>1566.562422762309</v>
      </c>
      <c r="J2442" s="8" t="s">
        <v>680</v>
      </c>
      <c r="K2442" s="8" t="s">
        <v>680</v>
      </c>
      <c r="L2442" s="12">
        <v>89.47368421052632</v>
      </c>
      <c r="M2442" s="12">
        <v>161.5200186217537</v>
      </c>
    </row>
    <row r="2443" spans="1:13">
      <c r="A2443" t="s">
        <v>3120</v>
      </c>
      <c r="B2443">
        <v>3519303</v>
      </c>
      <c r="C2443" t="s">
        <v>265</v>
      </c>
      <c r="D2443">
        <v>2025</v>
      </c>
      <c r="E2443" t="s">
        <v>7</v>
      </c>
      <c r="F2443" s="6">
        <v>4987.572348914355</v>
      </c>
      <c r="G2443" s="12">
        <v>78.0415592666866</v>
      </c>
      <c r="H2443" s="6">
        <v>1249.115801568154</v>
      </c>
      <c r="I2443" s="6">
        <v>1644.638425512666</v>
      </c>
      <c r="J2443" s="8" t="s">
        <v>680</v>
      </c>
      <c r="K2443" s="8" t="s">
        <v>680</v>
      </c>
      <c r="L2443" s="8" t="s">
        <v>680</v>
      </c>
      <c r="M2443" s="12">
        <v>165.38789909</v>
      </c>
    </row>
    <row r="2444" spans="1:13">
      <c r="A2444" t="s">
        <v>3121</v>
      </c>
      <c r="B2444">
        <v>3519402</v>
      </c>
      <c r="C2444" t="s">
        <v>267</v>
      </c>
      <c r="D2444">
        <v>2015</v>
      </c>
      <c r="E2444" t="s">
        <v>25</v>
      </c>
      <c r="F2444" s="6">
        <v>5045.673169418184</v>
      </c>
      <c r="G2444" s="12">
        <v>79.92850534331083</v>
      </c>
      <c r="H2444" s="6">
        <v>1057.209653184014</v>
      </c>
      <c r="I2444" s="6">
        <v>1675.555962880978</v>
      </c>
      <c r="J2444" s="6">
        <v>30283.69163867399</v>
      </c>
      <c r="K2444" s="12">
        <v>7.5</v>
      </c>
      <c r="L2444" s="12">
        <v>90.15151515151516</v>
      </c>
      <c r="M2444" s="12">
        <v>59.84672946246909</v>
      </c>
    </row>
    <row r="2445" spans="1:13">
      <c r="A2445" t="s">
        <v>3122</v>
      </c>
      <c r="B2445">
        <v>3519402</v>
      </c>
      <c r="C2445" t="s">
        <v>267</v>
      </c>
      <c r="D2445">
        <v>2016</v>
      </c>
      <c r="E2445" t="s">
        <v>25</v>
      </c>
      <c r="F2445" s="6">
        <v>4939.586566282997</v>
      </c>
      <c r="G2445" s="12">
        <v>81.98763459961478</v>
      </c>
      <c r="H2445" s="6">
        <v>1138.187616705797</v>
      </c>
      <c r="I2445" s="6">
        <v>1580.217529888933</v>
      </c>
      <c r="J2445" s="6">
        <v>29505.83839735952</v>
      </c>
      <c r="K2445" s="8" t="s">
        <v>680</v>
      </c>
      <c r="L2445" s="12">
        <v>89.04109589041096</v>
      </c>
      <c r="M2445" s="12">
        <v>59.17624706407032</v>
      </c>
    </row>
    <row r="2446" spans="1:13">
      <c r="A2446" t="s">
        <v>3123</v>
      </c>
      <c r="B2446">
        <v>3519402</v>
      </c>
      <c r="C2446" t="s">
        <v>267</v>
      </c>
      <c r="D2446">
        <v>2017</v>
      </c>
      <c r="E2446" t="s">
        <v>25</v>
      </c>
      <c r="F2446" s="6">
        <v>4423.026421292838</v>
      </c>
      <c r="G2446" s="12">
        <v>79.99610087333963</v>
      </c>
      <c r="H2446" s="6">
        <v>1063.191076092734</v>
      </c>
      <c r="I2446" s="6">
        <v>1565.747457909202</v>
      </c>
      <c r="J2446" s="6">
        <v>31068.41902111379</v>
      </c>
      <c r="K2446" s="12">
        <v>7.5</v>
      </c>
      <c r="L2446" s="12">
        <v>92.46575342465754</v>
      </c>
      <c r="M2446" s="12">
        <v>53.50092759195817</v>
      </c>
    </row>
    <row r="2447" spans="1:13">
      <c r="A2447" t="s">
        <v>3124</v>
      </c>
      <c r="B2447">
        <v>3519402</v>
      </c>
      <c r="C2447" t="s">
        <v>267</v>
      </c>
      <c r="D2447">
        <v>2018</v>
      </c>
      <c r="E2447" t="s">
        <v>25</v>
      </c>
      <c r="F2447" s="6">
        <v>4407.877494821405</v>
      </c>
      <c r="G2447" s="12">
        <v>79.70307268233493</v>
      </c>
      <c r="H2447" s="6">
        <v>1196.339901615998</v>
      </c>
      <c r="I2447" s="6">
        <v>1638.748340002407</v>
      </c>
      <c r="J2447" s="6">
        <v>29739.549627608</v>
      </c>
      <c r="K2447" s="8" t="s">
        <v>680</v>
      </c>
      <c r="L2447" s="12">
        <v>82.8125</v>
      </c>
      <c r="M2447" s="12">
        <v>54.0582095964897</v>
      </c>
    </row>
    <row r="2448" spans="1:13">
      <c r="A2448" t="s">
        <v>3125</v>
      </c>
      <c r="B2448">
        <v>3519402</v>
      </c>
      <c r="C2448" t="s">
        <v>267</v>
      </c>
      <c r="D2448">
        <v>2019</v>
      </c>
      <c r="E2448" t="s">
        <v>25</v>
      </c>
      <c r="F2448" s="6">
        <v>4529.970608556373</v>
      </c>
      <c r="G2448" s="12">
        <v>82.04939781469913</v>
      </c>
      <c r="H2448" s="6">
        <v>1169.104699664388</v>
      </c>
      <c r="I2448" s="6">
        <v>1634.752956945149</v>
      </c>
      <c r="J2448" s="6">
        <v>27716.10469867155</v>
      </c>
      <c r="K2448" s="12">
        <v>7.3</v>
      </c>
      <c r="L2448" s="12">
        <v>80.1418439716312</v>
      </c>
      <c r="M2448" s="12">
        <v>56.13992575183913</v>
      </c>
    </row>
    <row r="2449" spans="1:13">
      <c r="A2449" t="s">
        <v>3126</v>
      </c>
      <c r="B2449">
        <v>3519402</v>
      </c>
      <c r="C2449" t="s">
        <v>267</v>
      </c>
      <c r="D2449">
        <v>2020</v>
      </c>
      <c r="E2449" t="s">
        <v>25</v>
      </c>
      <c r="F2449" s="6">
        <v>4764.518063692278</v>
      </c>
      <c r="G2449" s="12">
        <v>83.90926566274328</v>
      </c>
      <c r="H2449" s="6">
        <v>1390.201182224063</v>
      </c>
      <c r="I2449" s="6">
        <v>1522.329242671894</v>
      </c>
      <c r="J2449" s="6">
        <v>29068.69140141199</v>
      </c>
      <c r="K2449" s="8" t="s">
        <v>680</v>
      </c>
      <c r="L2449" s="12">
        <v>77.86259541984732</v>
      </c>
      <c r="M2449" s="12">
        <v>59.64223712129994</v>
      </c>
    </row>
    <row r="2450" spans="1:13">
      <c r="A2450" t="s">
        <v>3127</v>
      </c>
      <c r="B2450">
        <v>3519402</v>
      </c>
      <c r="C2450" t="s">
        <v>267</v>
      </c>
      <c r="D2450">
        <v>2021</v>
      </c>
      <c r="E2450" t="s">
        <v>25</v>
      </c>
      <c r="F2450" s="6">
        <v>4859.372055996756</v>
      </c>
      <c r="G2450" s="12">
        <v>83.52118389991432</v>
      </c>
      <c r="H2450" s="6">
        <v>1410.705372978397</v>
      </c>
      <c r="I2450" s="6">
        <v>1726.547560156791</v>
      </c>
      <c r="J2450" s="6">
        <v>31532.34229262614</v>
      </c>
      <c r="K2450" s="12">
        <v>6</v>
      </c>
      <c r="L2450" s="12">
        <v>82.64462809917356</v>
      </c>
      <c r="M2450" s="12">
        <v>61.417603415743</v>
      </c>
    </row>
    <row r="2451" spans="1:13">
      <c r="A2451" t="s">
        <v>3128</v>
      </c>
      <c r="B2451">
        <v>3519402</v>
      </c>
      <c r="C2451" t="s">
        <v>267</v>
      </c>
      <c r="D2451">
        <v>2022</v>
      </c>
      <c r="E2451" t="s">
        <v>25</v>
      </c>
      <c r="F2451" s="6">
        <v>5671.554449997775</v>
      </c>
      <c r="G2451" s="12">
        <v>81.93957692796607</v>
      </c>
      <c r="H2451" s="6">
        <v>1502.268243518851</v>
      </c>
      <c r="I2451" s="6">
        <v>1815.37850635961</v>
      </c>
      <c r="J2451" s="6">
        <v>33576.3872986881</v>
      </c>
      <c r="K2451" s="8" t="s">
        <v>680</v>
      </c>
      <c r="L2451" s="12">
        <v>88.46153846153847</v>
      </c>
      <c r="M2451" s="12">
        <v>66.30047152047399</v>
      </c>
    </row>
    <row r="2452" spans="1:13">
      <c r="A2452" t="s">
        <v>3129</v>
      </c>
      <c r="B2452">
        <v>3519402</v>
      </c>
      <c r="C2452" t="s">
        <v>267</v>
      </c>
      <c r="D2452">
        <v>2023</v>
      </c>
      <c r="E2452" t="s">
        <v>25</v>
      </c>
      <c r="F2452" s="6">
        <v>5673.674656579908</v>
      </c>
      <c r="G2452" s="12">
        <v>80.37100999235814</v>
      </c>
      <c r="H2452" s="6">
        <v>1611.552140693724</v>
      </c>
      <c r="I2452" s="6">
        <v>1886.042343368421</v>
      </c>
      <c r="J2452" s="6">
        <v>38802.65652069722</v>
      </c>
      <c r="K2452" s="12">
        <v>7.3</v>
      </c>
      <c r="L2452" s="12">
        <v>87.59689922480621</v>
      </c>
      <c r="M2452" s="12">
        <v>67.01744504352186</v>
      </c>
    </row>
    <row r="2453" spans="1:13">
      <c r="A2453" t="s">
        <v>3130</v>
      </c>
      <c r="B2453">
        <v>3519402</v>
      </c>
      <c r="C2453" t="s">
        <v>267</v>
      </c>
      <c r="D2453">
        <v>2024</v>
      </c>
      <c r="E2453" t="s">
        <v>25</v>
      </c>
      <c r="F2453" s="6">
        <v>6100.454713667387</v>
      </c>
      <c r="G2453" s="12">
        <v>81.847199094232</v>
      </c>
      <c r="H2453" s="6">
        <v>1738.314746315282</v>
      </c>
      <c r="I2453" s="6">
        <v>1988.560727636608</v>
      </c>
      <c r="J2453" s="8" t="s">
        <v>680</v>
      </c>
      <c r="K2453" s="8" t="s">
        <v>680</v>
      </c>
      <c r="L2453" s="12">
        <v>88.57142857142857</v>
      </c>
      <c r="M2453" s="12">
        <v>72.80282655290661</v>
      </c>
    </row>
    <row r="2454" spans="1:13">
      <c r="A2454" t="s">
        <v>3131</v>
      </c>
      <c r="B2454">
        <v>3519402</v>
      </c>
      <c r="C2454" t="s">
        <v>267</v>
      </c>
      <c r="D2454">
        <v>2025</v>
      </c>
      <c r="E2454" t="s">
        <v>25</v>
      </c>
      <c r="F2454" s="6">
        <v>6414.177921686746</v>
      </c>
      <c r="G2454" s="12">
        <v>81.24475084865966</v>
      </c>
      <c r="H2454" s="6">
        <v>2245.828234605087</v>
      </c>
      <c r="I2454" s="6">
        <v>1914.613073962517</v>
      </c>
      <c r="J2454" s="8" t="s">
        <v>680</v>
      </c>
      <c r="K2454" s="8" t="s">
        <v>680</v>
      </c>
      <c r="L2454" s="8" t="s">
        <v>680</v>
      </c>
      <c r="M2454" s="12">
        <v>76.66225451999999</v>
      </c>
    </row>
    <row r="2455" spans="1:13">
      <c r="A2455" t="s">
        <v>3132</v>
      </c>
      <c r="B2455">
        <v>3519501</v>
      </c>
      <c r="C2455" t="s">
        <v>266</v>
      </c>
      <c r="D2455">
        <v>2015</v>
      </c>
      <c r="E2455" t="s">
        <v>19</v>
      </c>
      <c r="F2455" s="6">
        <v>5366.198336891258</v>
      </c>
      <c r="G2455" s="12">
        <v>82.98781556969648</v>
      </c>
      <c r="H2455" s="6">
        <v>1331.00468644752</v>
      </c>
      <c r="I2455" s="6">
        <v>1682.888991447725</v>
      </c>
      <c r="J2455" s="6">
        <v>70356.12194479453</v>
      </c>
      <c r="K2455" s="12">
        <v>6.3</v>
      </c>
      <c r="L2455" s="12">
        <v>76.71232876712328</v>
      </c>
      <c r="M2455" s="12">
        <v>39.58107893290992</v>
      </c>
    </row>
    <row r="2456" spans="1:13">
      <c r="A2456" t="s">
        <v>3133</v>
      </c>
      <c r="B2456">
        <v>3519501</v>
      </c>
      <c r="C2456" t="s">
        <v>266</v>
      </c>
      <c r="D2456">
        <v>2016</v>
      </c>
      <c r="E2456" t="s">
        <v>19</v>
      </c>
      <c r="F2456" s="6">
        <v>4750.731004209099</v>
      </c>
      <c r="G2456" s="12">
        <v>87.92689625465647</v>
      </c>
      <c r="H2456" s="6">
        <v>1217.487010625729</v>
      </c>
      <c r="I2456" s="6">
        <v>1750.325716569378</v>
      </c>
      <c r="J2456" s="6">
        <v>34257.55058096521</v>
      </c>
      <c r="K2456" s="8" t="s">
        <v>680</v>
      </c>
      <c r="L2456" s="12">
        <v>76.38888888888889</v>
      </c>
      <c r="M2456" s="12">
        <v>35.43570256039567</v>
      </c>
    </row>
    <row r="2457" spans="1:13">
      <c r="A2457" t="s">
        <v>3134</v>
      </c>
      <c r="B2457">
        <v>3519501</v>
      </c>
      <c r="C2457" t="s">
        <v>266</v>
      </c>
      <c r="D2457">
        <v>2017</v>
      </c>
      <c r="E2457" t="s">
        <v>19</v>
      </c>
      <c r="F2457" s="6">
        <v>4570.839666945668</v>
      </c>
      <c r="G2457" s="12">
        <v>80.29465571358439</v>
      </c>
      <c r="H2457" s="6">
        <v>1087.548024122536</v>
      </c>
      <c r="I2457" s="6">
        <v>1556.485359000775</v>
      </c>
      <c r="J2457" s="6">
        <v>36599.80832350026</v>
      </c>
      <c r="K2457" s="12">
        <v>6.6</v>
      </c>
      <c r="L2457" s="12">
        <v>79.1044776119403</v>
      </c>
      <c r="M2457" s="12">
        <v>34.46413108877034</v>
      </c>
    </row>
    <row r="2458" spans="1:13">
      <c r="A2458" t="s">
        <v>3135</v>
      </c>
      <c r="B2458">
        <v>3519501</v>
      </c>
      <c r="C2458" t="s">
        <v>266</v>
      </c>
      <c r="D2458">
        <v>2018</v>
      </c>
      <c r="E2458" t="s">
        <v>19</v>
      </c>
      <c r="F2458" s="6">
        <v>4861.87995494738</v>
      </c>
      <c r="G2458" s="12">
        <v>81.05059685732859</v>
      </c>
      <c r="H2458" s="6">
        <v>1375.523739382907</v>
      </c>
      <c r="I2458" s="6">
        <v>1465.369913357184</v>
      </c>
      <c r="J2458" s="6">
        <v>32180.48664266022</v>
      </c>
      <c r="K2458" s="8" t="s">
        <v>680</v>
      </c>
      <c r="L2458" s="12">
        <v>77.63157894736842</v>
      </c>
      <c r="M2458" s="12">
        <v>37.25658609476177</v>
      </c>
    </row>
    <row r="2459" spans="1:13">
      <c r="A2459" t="s">
        <v>3136</v>
      </c>
      <c r="B2459">
        <v>3519501</v>
      </c>
      <c r="C2459" t="s">
        <v>266</v>
      </c>
      <c r="D2459">
        <v>2019</v>
      </c>
      <c r="E2459" t="s">
        <v>19</v>
      </c>
      <c r="F2459" s="6">
        <v>4705.153980655708</v>
      </c>
      <c r="G2459" s="12">
        <v>81.69351593594283</v>
      </c>
      <c r="H2459" s="6">
        <v>1241.42237697042</v>
      </c>
      <c r="I2459" s="6">
        <v>1431.108964020669</v>
      </c>
      <c r="J2459" s="6">
        <v>32813.48250754596</v>
      </c>
      <c r="K2459" s="12">
        <v>6.4</v>
      </c>
      <c r="L2459" s="12">
        <v>85</v>
      </c>
      <c r="M2459" s="12">
        <v>36.4790588120237</v>
      </c>
    </row>
    <row r="2460" spans="1:13">
      <c r="A2460" t="s">
        <v>3137</v>
      </c>
      <c r="B2460">
        <v>3519501</v>
      </c>
      <c r="C2460" t="s">
        <v>266</v>
      </c>
      <c r="D2460">
        <v>2020</v>
      </c>
      <c r="E2460" t="s">
        <v>19</v>
      </c>
      <c r="F2460" s="6">
        <v>5361.246598350953</v>
      </c>
      <c r="G2460" s="12">
        <v>82.72089144381982</v>
      </c>
      <c r="H2460" s="6">
        <v>1548.503136748408</v>
      </c>
      <c r="I2460" s="6">
        <v>1293.385967931666</v>
      </c>
      <c r="J2460" s="6">
        <v>37445.24848857521</v>
      </c>
      <c r="K2460" s="8" t="s">
        <v>680</v>
      </c>
      <c r="L2460" s="12">
        <v>82.85714285714286</v>
      </c>
      <c r="M2460" s="12">
        <v>42.03753457766982</v>
      </c>
    </row>
    <row r="2461" spans="1:13">
      <c r="A2461" t="s">
        <v>3138</v>
      </c>
      <c r="B2461">
        <v>3519501</v>
      </c>
      <c r="C2461" t="s">
        <v>266</v>
      </c>
      <c r="D2461">
        <v>2021</v>
      </c>
      <c r="E2461" t="s">
        <v>19</v>
      </c>
      <c r="F2461" s="6">
        <v>5558.825942569054</v>
      </c>
      <c r="G2461" s="12">
        <v>81.45536587623698</v>
      </c>
      <c r="H2461" s="6">
        <v>1368.597612765026</v>
      </c>
      <c r="I2461" s="6">
        <v>1809.312708798414</v>
      </c>
      <c r="J2461" s="6">
        <v>38663.13115616509</v>
      </c>
      <c r="K2461" s="12">
        <v>5.6</v>
      </c>
      <c r="L2461" s="12">
        <v>77.02702702702703</v>
      </c>
      <c r="M2461" s="12">
        <v>44.05925442080233</v>
      </c>
    </row>
    <row r="2462" spans="1:13">
      <c r="A2462" t="s">
        <v>3139</v>
      </c>
      <c r="B2462">
        <v>3519501</v>
      </c>
      <c r="C2462" t="s">
        <v>266</v>
      </c>
      <c r="D2462">
        <v>2022</v>
      </c>
      <c r="E2462" t="s">
        <v>19</v>
      </c>
      <c r="F2462" s="6">
        <v>7276.999904223063</v>
      </c>
      <c r="G2462" s="12">
        <v>83.05792975398822</v>
      </c>
      <c r="H2462" s="6">
        <v>1801.341229635456</v>
      </c>
      <c r="I2462" s="6">
        <v>2314.578336481494</v>
      </c>
      <c r="J2462" s="6">
        <v>50489.38451716576</v>
      </c>
      <c r="K2462" s="8" t="s">
        <v>680</v>
      </c>
      <c r="L2462" s="12">
        <v>83.33333333333333</v>
      </c>
      <c r="M2462" s="12">
        <v>46.46364438846426</v>
      </c>
    </row>
    <row r="2463" spans="1:13">
      <c r="A2463" t="s">
        <v>3140</v>
      </c>
      <c r="B2463">
        <v>3519501</v>
      </c>
      <c r="C2463" t="s">
        <v>266</v>
      </c>
      <c r="D2463">
        <v>2023</v>
      </c>
      <c r="E2463" t="s">
        <v>19</v>
      </c>
      <c r="F2463" s="6">
        <v>7561.707142029002</v>
      </c>
      <c r="G2463" s="12">
        <v>80.96442772453389</v>
      </c>
      <c r="H2463" s="6">
        <v>2004.140999283727</v>
      </c>
      <c r="I2463" s="6">
        <v>2301.196068333671</v>
      </c>
      <c r="J2463" s="6">
        <v>56548.52247291305</v>
      </c>
      <c r="K2463" s="12">
        <v>6.4</v>
      </c>
      <c r="L2463" s="12">
        <v>80.32786885245902</v>
      </c>
      <c r="M2463" s="12">
        <v>48.56884497325228</v>
      </c>
    </row>
    <row r="2464" spans="1:13">
      <c r="A2464" t="s">
        <v>3141</v>
      </c>
      <c r="B2464">
        <v>3519501</v>
      </c>
      <c r="C2464" t="s">
        <v>266</v>
      </c>
      <c r="D2464">
        <v>2024</v>
      </c>
      <c r="E2464" t="s">
        <v>19</v>
      </c>
      <c r="F2464" s="6">
        <v>8101.172454809277</v>
      </c>
      <c r="G2464" s="12">
        <v>83.29332703350022</v>
      </c>
      <c r="H2464" s="6">
        <v>2070.542095723778</v>
      </c>
      <c r="I2464" s="6">
        <v>2293.262699439547</v>
      </c>
      <c r="J2464" s="8" t="s">
        <v>680</v>
      </c>
      <c r="K2464" s="8" t="s">
        <v>680</v>
      </c>
      <c r="L2464" s="12">
        <v>88.40579710144928</v>
      </c>
      <c r="M2464" s="12">
        <v>52.34167523052274</v>
      </c>
    </row>
    <row r="2465" spans="1:13">
      <c r="A2465" t="s">
        <v>3142</v>
      </c>
      <c r="B2465">
        <v>3519501</v>
      </c>
      <c r="C2465" t="s">
        <v>266</v>
      </c>
      <c r="D2465">
        <v>2025</v>
      </c>
      <c r="E2465" t="s">
        <v>19</v>
      </c>
      <c r="F2465" s="6">
        <v>8130.710457364342</v>
      </c>
      <c r="G2465" s="12">
        <v>84.47524400678812</v>
      </c>
      <c r="H2465" s="6">
        <v>2430.248524031008</v>
      </c>
      <c r="I2465" s="6">
        <v>2128.886424806201</v>
      </c>
      <c r="J2465" s="8" t="s">
        <v>680</v>
      </c>
      <c r="K2465" s="8" t="s">
        <v>680</v>
      </c>
      <c r="L2465" s="8" t="s">
        <v>680</v>
      </c>
      <c r="M2465" s="12">
        <v>52.44308245000001</v>
      </c>
    </row>
    <row r="2466" spans="1:13">
      <c r="A2466" t="s">
        <v>3143</v>
      </c>
      <c r="B2466">
        <v>3519600</v>
      </c>
      <c r="C2466" t="s">
        <v>268</v>
      </c>
      <c r="D2466">
        <v>2015</v>
      </c>
      <c r="E2466" t="s">
        <v>38</v>
      </c>
      <c r="F2466" s="6">
        <v>3437.012579237687</v>
      </c>
      <c r="G2466" s="12">
        <v>76.35457202975127</v>
      </c>
      <c r="H2466" s="6">
        <v>587.6326616263324</v>
      </c>
      <c r="I2466" s="6">
        <v>1067.384996259008</v>
      </c>
      <c r="J2466" s="6">
        <v>37014.51847905774</v>
      </c>
      <c r="K2466" s="12">
        <v>6</v>
      </c>
      <c r="L2466" s="12">
        <v>84.03041825095058</v>
      </c>
      <c r="M2466" s="12">
        <v>198.1403381804734</v>
      </c>
    </row>
    <row r="2467" spans="1:13">
      <c r="A2467" t="s">
        <v>3144</v>
      </c>
      <c r="B2467">
        <v>3519600</v>
      </c>
      <c r="C2467" t="s">
        <v>268</v>
      </c>
      <c r="D2467">
        <v>2016</v>
      </c>
      <c r="E2467" t="s">
        <v>38</v>
      </c>
      <c r="F2467" s="6">
        <v>3412.319158395543</v>
      </c>
      <c r="G2467" s="12">
        <v>78.92425450149534</v>
      </c>
      <c r="H2467" s="6">
        <v>647.9510447059123</v>
      </c>
      <c r="I2467" s="6">
        <v>1009.850185806171</v>
      </c>
      <c r="J2467" s="6">
        <v>37118.93132769013</v>
      </c>
      <c r="K2467" s="8" t="s">
        <v>680</v>
      </c>
      <c r="L2467" s="12">
        <v>81.40200286123033</v>
      </c>
      <c r="M2467" s="12">
        <v>198.5560271887199</v>
      </c>
    </row>
    <row r="2468" spans="1:13">
      <c r="A2468" t="s">
        <v>3145</v>
      </c>
      <c r="B2468">
        <v>3519600</v>
      </c>
      <c r="C2468" t="s">
        <v>268</v>
      </c>
      <c r="D2468">
        <v>2017</v>
      </c>
      <c r="E2468" t="s">
        <v>38</v>
      </c>
      <c r="F2468" s="6">
        <v>3312.486929420453</v>
      </c>
      <c r="G2468" s="12">
        <v>74.75396165847526</v>
      </c>
      <c r="H2468" s="6">
        <v>680.7920731872853</v>
      </c>
      <c r="I2468" s="6">
        <v>1078.973807849125</v>
      </c>
      <c r="J2468" s="6">
        <v>38443.05989386205</v>
      </c>
      <c r="K2468" s="12">
        <v>6.3</v>
      </c>
      <c r="L2468" s="12">
        <v>84.70906630581868</v>
      </c>
      <c r="M2468" s="12">
        <v>194.4926700609219</v>
      </c>
    </row>
    <row r="2469" spans="1:13">
      <c r="A2469" t="s">
        <v>3146</v>
      </c>
      <c r="B2469">
        <v>3519600</v>
      </c>
      <c r="C2469" t="s">
        <v>268</v>
      </c>
      <c r="D2469">
        <v>2018</v>
      </c>
      <c r="E2469" t="s">
        <v>38</v>
      </c>
      <c r="F2469" s="6">
        <v>3792.006803081068</v>
      </c>
      <c r="G2469" s="12">
        <v>74.57622904832155</v>
      </c>
      <c r="H2469" s="6">
        <v>695.4365266794167</v>
      </c>
      <c r="I2469" s="6">
        <v>1010.289917529713</v>
      </c>
      <c r="J2469" s="6">
        <v>36025.13650703874</v>
      </c>
      <c r="K2469" s="8" t="s">
        <v>680</v>
      </c>
      <c r="L2469" s="12">
        <v>89.1025641025641</v>
      </c>
      <c r="M2469" s="12">
        <v>225.4385964499726</v>
      </c>
    </row>
    <row r="2470" spans="1:13">
      <c r="A2470" t="s">
        <v>3147</v>
      </c>
      <c r="B2470">
        <v>3519600</v>
      </c>
      <c r="C2470" t="s">
        <v>268</v>
      </c>
      <c r="D2470">
        <v>2019</v>
      </c>
      <c r="E2470" t="s">
        <v>38</v>
      </c>
      <c r="F2470" s="6">
        <v>3933.523589384378</v>
      </c>
      <c r="G2470" s="12">
        <v>71.04694496329198</v>
      </c>
      <c r="H2470" s="6">
        <v>779.4625435076434</v>
      </c>
      <c r="I2470" s="6">
        <v>1073.630562491368</v>
      </c>
      <c r="J2470" s="6">
        <v>35511.27607569269</v>
      </c>
      <c r="K2470" s="12">
        <v>6.5</v>
      </c>
      <c r="L2470" s="12">
        <v>89.68253968253968</v>
      </c>
      <c r="M2470" s="12">
        <v>236.1412216415124</v>
      </c>
    </row>
    <row r="2471" spans="1:13">
      <c r="A2471" t="s">
        <v>3148</v>
      </c>
      <c r="B2471">
        <v>3519600</v>
      </c>
      <c r="C2471" t="s">
        <v>268</v>
      </c>
      <c r="D2471">
        <v>2020</v>
      </c>
      <c r="E2471" t="s">
        <v>38</v>
      </c>
      <c r="F2471" s="6">
        <v>4016.078127238418</v>
      </c>
      <c r="G2471" s="12">
        <v>76.58170263173993</v>
      </c>
      <c r="H2471" s="6">
        <v>932.8072488059435</v>
      </c>
      <c r="I2471" s="6">
        <v>942.6055896726681</v>
      </c>
      <c r="J2471" s="6">
        <v>38844.45165837652</v>
      </c>
      <c r="K2471" s="8" t="s">
        <v>680</v>
      </c>
      <c r="L2471" s="12">
        <v>88.93387314439946</v>
      </c>
      <c r="M2471" s="12">
        <v>243.3743345106481</v>
      </c>
    </row>
    <row r="2472" spans="1:13">
      <c r="A2472" t="s">
        <v>3149</v>
      </c>
      <c r="B2472">
        <v>3519600</v>
      </c>
      <c r="C2472" t="s">
        <v>268</v>
      </c>
      <c r="D2472">
        <v>2021</v>
      </c>
      <c r="E2472" t="s">
        <v>38</v>
      </c>
      <c r="F2472" s="6">
        <v>4012.685208401995</v>
      </c>
      <c r="G2472" s="12">
        <v>76.14232235368277</v>
      </c>
      <c r="H2472" s="6">
        <v>882.630349609738</v>
      </c>
      <c r="I2472" s="6">
        <v>1062.108820013005</v>
      </c>
      <c r="J2472" s="6">
        <v>40261.05567189837</v>
      </c>
      <c r="K2472" s="12">
        <v>5.9</v>
      </c>
      <c r="L2472" s="12">
        <v>89.94413407821229</v>
      </c>
      <c r="M2472" s="12">
        <v>245.375700493782</v>
      </c>
    </row>
    <row r="2473" spans="1:13">
      <c r="A2473" t="s">
        <v>3150</v>
      </c>
      <c r="B2473">
        <v>3519600</v>
      </c>
      <c r="C2473" t="s">
        <v>268</v>
      </c>
      <c r="D2473">
        <v>2022</v>
      </c>
      <c r="E2473" t="s">
        <v>38</v>
      </c>
      <c r="F2473" s="6">
        <v>4718.710731703924</v>
      </c>
      <c r="G2473" s="12">
        <v>73.07158977824248</v>
      </c>
      <c r="H2473" s="6">
        <v>1114.49484411832</v>
      </c>
      <c r="I2473" s="6">
        <v>1297.231322529556</v>
      </c>
      <c r="J2473" s="6">
        <v>37464.89930639012</v>
      </c>
      <c r="K2473" s="8" t="s">
        <v>680</v>
      </c>
      <c r="L2473" s="12">
        <v>91.32867132867133</v>
      </c>
      <c r="M2473" s="12">
        <v>283.2783613563817</v>
      </c>
    </row>
    <row r="2474" spans="1:13">
      <c r="A2474" t="s">
        <v>3151</v>
      </c>
      <c r="B2474">
        <v>3519600</v>
      </c>
      <c r="C2474" t="s">
        <v>268</v>
      </c>
      <c r="D2474">
        <v>2023</v>
      </c>
      <c r="E2474" t="s">
        <v>38</v>
      </c>
      <c r="F2474" s="6">
        <v>4845.64347565995</v>
      </c>
      <c r="G2474" s="12">
        <v>71.29564750308232</v>
      </c>
      <c r="H2474" s="6">
        <v>1199.752011754459</v>
      </c>
      <c r="I2474" s="6">
        <v>1369.107274006124</v>
      </c>
      <c r="J2474" s="6">
        <v>45459.47895367315</v>
      </c>
      <c r="K2474" s="12">
        <v>6.1</v>
      </c>
      <c r="L2474" s="12">
        <v>90.94955489614243</v>
      </c>
      <c r="M2474" s="12">
        <v>295.441305532725</v>
      </c>
    </row>
    <row r="2475" spans="1:13">
      <c r="A2475" t="s">
        <v>3152</v>
      </c>
      <c r="B2475">
        <v>3519600</v>
      </c>
      <c r="C2475" t="s">
        <v>268</v>
      </c>
      <c r="D2475">
        <v>2024</v>
      </c>
      <c r="E2475" t="s">
        <v>38</v>
      </c>
      <c r="F2475" s="6">
        <v>5037.308047833691</v>
      </c>
      <c r="G2475" s="12">
        <v>72.04610800772687</v>
      </c>
      <c r="H2475" s="6">
        <v>1256.370003818741</v>
      </c>
      <c r="I2475" s="6">
        <v>1561.46169256213</v>
      </c>
      <c r="J2475" s="8" t="s">
        <v>680</v>
      </c>
      <c r="K2475" s="8" t="s">
        <v>680</v>
      </c>
      <c r="L2475" s="12">
        <v>91.99372056514913</v>
      </c>
      <c r="M2475" s="12">
        <v>311.8496666252881</v>
      </c>
    </row>
    <row r="2476" spans="1:13">
      <c r="A2476" t="s">
        <v>3153</v>
      </c>
      <c r="B2476">
        <v>3519600</v>
      </c>
      <c r="C2476" t="s">
        <v>268</v>
      </c>
      <c r="D2476">
        <v>2025</v>
      </c>
      <c r="E2476" t="s">
        <v>38</v>
      </c>
      <c r="F2476" s="6">
        <v>5218.979754598265</v>
      </c>
      <c r="G2476" s="12">
        <v>73.2286816149097</v>
      </c>
      <c r="H2476" s="6">
        <v>1184.773561945834</v>
      </c>
      <c r="I2476" s="6">
        <v>1574.315278792463</v>
      </c>
      <c r="J2476" s="8" t="s">
        <v>680</v>
      </c>
      <c r="K2476" s="8" t="s">
        <v>680</v>
      </c>
      <c r="L2476" s="8" t="s">
        <v>680</v>
      </c>
      <c r="M2476" s="12">
        <v>324.32305889</v>
      </c>
    </row>
    <row r="2477" spans="1:13">
      <c r="A2477" t="s">
        <v>3154</v>
      </c>
      <c r="B2477">
        <v>3519709</v>
      </c>
      <c r="C2477" t="s">
        <v>269</v>
      </c>
      <c r="D2477">
        <v>2015</v>
      </c>
      <c r="E2477" t="s">
        <v>38</v>
      </c>
      <c r="F2477" s="6">
        <v>3288.548389425079</v>
      </c>
      <c r="G2477" s="12">
        <v>70.16498310604875</v>
      </c>
      <c r="H2477" s="6">
        <v>1124.104124913146</v>
      </c>
      <c r="I2477" s="6">
        <v>1072.302167040531</v>
      </c>
      <c r="J2477" s="6">
        <v>33064.53397854255</v>
      </c>
      <c r="K2477" s="12">
        <v>5.6</v>
      </c>
      <c r="L2477" s="12">
        <v>68.52189781021897</v>
      </c>
      <c r="M2477" s="12">
        <v>251.3503305005376</v>
      </c>
    </row>
    <row r="2478" spans="1:13">
      <c r="A2478" t="s">
        <v>3155</v>
      </c>
      <c r="B2478">
        <v>3519709</v>
      </c>
      <c r="C2478" t="s">
        <v>269</v>
      </c>
      <c r="D2478">
        <v>2016</v>
      </c>
      <c r="E2478" t="s">
        <v>38</v>
      </c>
      <c r="F2478" s="6">
        <v>3420.536372123422</v>
      </c>
      <c r="G2478" s="12">
        <v>67.16299892838767</v>
      </c>
      <c r="H2478" s="6">
        <v>1108.196249437839</v>
      </c>
      <c r="I2478" s="6">
        <v>1032.703615628504</v>
      </c>
      <c r="J2478" s="6">
        <v>32551.68388855481</v>
      </c>
      <c r="K2478" s="8" t="s">
        <v>680</v>
      </c>
      <c r="L2478" s="12">
        <v>68.26923076923077</v>
      </c>
      <c r="M2478" s="12">
        <v>263.3984033353642</v>
      </c>
    </row>
    <row r="2479" spans="1:13">
      <c r="A2479" t="s">
        <v>3156</v>
      </c>
      <c r="B2479">
        <v>3519709</v>
      </c>
      <c r="C2479" t="s">
        <v>269</v>
      </c>
      <c r="D2479">
        <v>2017</v>
      </c>
      <c r="E2479" t="s">
        <v>38</v>
      </c>
      <c r="F2479" s="6">
        <v>3537.063012905425</v>
      </c>
      <c r="G2479" s="12">
        <v>66.43502756238512</v>
      </c>
      <c r="H2479" s="6">
        <v>1122.587857393437</v>
      </c>
      <c r="I2479" s="6">
        <v>1120.135820809069</v>
      </c>
      <c r="J2479" s="6">
        <v>31707.54970539558</v>
      </c>
      <c r="K2479" s="12">
        <v>5.8</v>
      </c>
      <c r="L2479" s="12">
        <v>73.93526405451448</v>
      </c>
      <c r="M2479" s="12">
        <v>274.3558296590222</v>
      </c>
    </row>
    <row r="2480" spans="1:13">
      <c r="A2480" t="s">
        <v>3157</v>
      </c>
      <c r="B2480">
        <v>3519709</v>
      </c>
      <c r="C2480" t="s">
        <v>269</v>
      </c>
      <c r="D2480">
        <v>2018</v>
      </c>
      <c r="E2480" t="s">
        <v>38</v>
      </c>
      <c r="F2480" s="6">
        <v>3478.34345097502</v>
      </c>
      <c r="G2480" s="12">
        <v>71.41962322900022</v>
      </c>
      <c r="H2480" s="6">
        <v>1036.118491898467</v>
      </c>
      <c r="I2480" s="6">
        <v>1124.384016696272</v>
      </c>
      <c r="J2480" s="6">
        <v>31590.88989427927</v>
      </c>
      <c r="K2480" s="8" t="s">
        <v>680</v>
      </c>
      <c r="L2480" s="12">
        <v>76.47058823529412</v>
      </c>
      <c r="M2480" s="12">
        <v>272.222115160207</v>
      </c>
    </row>
    <row r="2481" spans="1:13">
      <c r="A2481" t="s">
        <v>3158</v>
      </c>
      <c r="B2481">
        <v>3519709</v>
      </c>
      <c r="C2481" t="s">
        <v>269</v>
      </c>
      <c r="D2481">
        <v>2019</v>
      </c>
      <c r="E2481" t="s">
        <v>38</v>
      </c>
      <c r="F2481" s="6">
        <v>3818.041431194268</v>
      </c>
      <c r="G2481" s="12">
        <v>71.93882726880891</v>
      </c>
      <c r="H2481" s="6">
        <v>1165.240679500405</v>
      </c>
      <c r="I2481" s="6">
        <v>1186.273855414479</v>
      </c>
      <c r="J2481" s="6">
        <v>32769.40150696986</v>
      </c>
      <c r="K2481" s="12">
        <v>6</v>
      </c>
      <c r="L2481" s="12">
        <v>75.83572110792741</v>
      </c>
      <c r="M2481" s="12">
        <v>301.1594720097415</v>
      </c>
    </row>
    <row r="2482" spans="1:13">
      <c r="A2482" t="s">
        <v>3159</v>
      </c>
      <c r="B2482">
        <v>3519709</v>
      </c>
      <c r="C2482" t="s">
        <v>269</v>
      </c>
      <c r="D2482">
        <v>2020</v>
      </c>
      <c r="E2482" t="s">
        <v>38</v>
      </c>
      <c r="F2482" s="6">
        <v>3872.288397669913</v>
      </c>
      <c r="G2482" s="12">
        <v>75.70592299510236</v>
      </c>
      <c r="H2482" s="6">
        <v>1455.749827698197</v>
      </c>
      <c r="I2482" s="6">
        <v>1095.140604352843</v>
      </c>
      <c r="J2482" s="6">
        <v>37917.43850868937</v>
      </c>
      <c r="K2482" s="8" t="s">
        <v>680</v>
      </c>
      <c r="L2482" s="12">
        <v>73.86018237082067</v>
      </c>
      <c r="M2482" s="12">
        <v>307.765609558407</v>
      </c>
    </row>
    <row r="2483" spans="1:13">
      <c r="A2483" t="s">
        <v>3160</v>
      </c>
      <c r="B2483">
        <v>3519709</v>
      </c>
      <c r="C2483" t="s">
        <v>269</v>
      </c>
      <c r="D2483">
        <v>2021</v>
      </c>
      <c r="E2483" t="s">
        <v>38</v>
      </c>
      <c r="F2483" s="6">
        <v>3987.150223067609</v>
      </c>
      <c r="G2483" s="12">
        <v>71.86774944072371</v>
      </c>
      <c r="H2483" s="6">
        <v>1157.930407970171</v>
      </c>
      <c r="I2483" s="6">
        <v>1241.940065267352</v>
      </c>
      <c r="J2483" s="6">
        <v>37093.60660006688</v>
      </c>
      <c r="K2483" s="8" t="s">
        <v>680</v>
      </c>
      <c r="L2483" s="12">
        <v>77.89150460593655</v>
      </c>
      <c r="M2483" s="12">
        <v>319.2192211592389</v>
      </c>
    </row>
    <row r="2484" spans="1:13">
      <c r="A2484" t="s">
        <v>3161</v>
      </c>
      <c r="B2484">
        <v>3519709</v>
      </c>
      <c r="C2484" t="s">
        <v>269</v>
      </c>
      <c r="D2484">
        <v>2022</v>
      </c>
      <c r="E2484" t="s">
        <v>38</v>
      </c>
      <c r="F2484" s="6">
        <v>4406.344968841418</v>
      </c>
      <c r="G2484" s="12">
        <v>74.56318587945231</v>
      </c>
      <c r="H2484" s="6">
        <v>1383.108091958511</v>
      </c>
      <c r="I2484" s="6">
        <v>1319.007008143306</v>
      </c>
      <c r="J2484" s="6">
        <v>40581.25228271907</v>
      </c>
      <c r="K2484" s="8" t="s">
        <v>680</v>
      </c>
      <c r="L2484" s="12">
        <v>70.67307692307692</v>
      </c>
      <c r="M2484" s="12">
        <v>333.1417113692553</v>
      </c>
    </row>
    <row r="2485" spans="1:13">
      <c r="A2485" t="s">
        <v>3162</v>
      </c>
      <c r="B2485">
        <v>3519709</v>
      </c>
      <c r="C2485" t="s">
        <v>269</v>
      </c>
      <c r="D2485">
        <v>2023</v>
      </c>
      <c r="E2485" t="s">
        <v>38</v>
      </c>
      <c r="F2485" s="6">
        <v>4494.664717118782</v>
      </c>
      <c r="G2485" s="12">
        <v>73.88688044308476</v>
      </c>
      <c r="H2485" s="6">
        <v>1390.865496470163</v>
      </c>
      <c r="I2485" s="6">
        <v>1450.192469642767</v>
      </c>
      <c r="J2485" s="6">
        <v>43246.0396866235</v>
      </c>
      <c r="K2485" s="12">
        <v>5.6</v>
      </c>
      <c r="L2485" s="12">
        <v>72.00854700854701</v>
      </c>
      <c r="M2485" s="12">
        <v>344.417167943378</v>
      </c>
    </row>
    <row r="2486" spans="1:13">
      <c r="A2486" t="s">
        <v>3163</v>
      </c>
      <c r="B2486">
        <v>3519709</v>
      </c>
      <c r="C2486" t="s">
        <v>269</v>
      </c>
      <c r="D2486">
        <v>2024</v>
      </c>
      <c r="E2486" t="s">
        <v>38</v>
      </c>
      <c r="F2486" s="6">
        <v>4828.080626070924</v>
      </c>
      <c r="G2486" s="12">
        <v>73.97387467992489</v>
      </c>
      <c r="H2486" s="6">
        <v>1447.445168747753</v>
      </c>
      <c r="I2486" s="6">
        <v>1429.644390153344</v>
      </c>
      <c r="J2486" s="8" t="s">
        <v>680</v>
      </c>
      <c r="K2486" s="8" t="s">
        <v>680</v>
      </c>
      <c r="L2486" s="12">
        <v>73.7012987012987</v>
      </c>
      <c r="M2486" s="12">
        <v>374.9052886950333</v>
      </c>
    </row>
    <row r="2487" spans="1:13">
      <c r="A2487" t="s">
        <v>3164</v>
      </c>
      <c r="B2487">
        <v>3519709</v>
      </c>
      <c r="C2487" t="s">
        <v>269</v>
      </c>
      <c r="D2487">
        <v>2025</v>
      </c>
      <c r="E2487" t="s">
        <v>38</v>
      </c>
      <c r="F2487" s="6">
        <v>5017.684854050719</v>
      </c>
      <c r="G2487" s="12">
        <v>74.64393854795966</v>
      </c>
      <c r="H2487" s="6">
        <v>1290.491458078945</v>
      </c>
      <c r="I2487" s="6">
        <v>1468.363913060243</v>
      </c>
      <c r="J2487" s="8" t="s">
        <v>680</v>
      </c>
      <c r="K2487" s="8" t="s">
        <v>680</v>
      </c>
      <c r="L2487" s="8" t="s">
        <v>680</v>
      </c>
      <c r="M2487" s="12">
        <v>390.38089933</v>
      </c>
    </row>
    <row r="2488" spans="1:13">
      <c r="A2488" t="s">
        <v>3165</v>
      </c>
      <c r="B2488">
        <v>3519808</v>
      </c>
      <c r="C2488" t="s">
        <v>270</v>
      </c>
      <c r="D2488">
        <v>2015</v>
      </c>
      <c r="E2488" t="s">
        <v>19</v>
      </c>
      <c r="F2488" s="6">
        <v>7332.487560663523</v>
      </c>
      <c r="G2488" s="12">
        <v>93.74691992015839</v>
      </c>
      <c r="H2488" s="6">
        <v>1803.464163415681</v>
      </c>
      <c r="I2488" s="6">
        <v>2138.88016593394</v>
      </c>
      <c r="J2488" s="6">
        <v>84813.4491590846</v>
      </c>
      <c r="K2488" s="12">
        <v>5.7</v>
      </c>
      <c r="L2488" s="12">
        <v>83.1858407079646</v>
      </c>
      <c r="M2488" s="12">
        <v>58.6379030226262</v>
      </c>
    </row>
    <row r="2489" spans="1:13">
      <c r="A2489" t="s">
        <v>3166</v>
      </c>
      <c r="B2489">
        <v>3519808</v>
      </c>
      <c r="C2489" t="s">
        <v>270</v>
      </c>
      <c r="D2489">
        <v>2016</v>
      </c>
      <c r="E2489" t="s">
        <v>19</v>
      </c>
      <c r="F2489" s="6">
        <v>6294.077620927397</v>
      </c>
      <c r="G2489" s="12">
        <v>93.90785947852628</v>
      </c>
      <c r="H2489" s="6">
        <v>1572.492421595707</v>
      </c>
      <c r="I2489" s="6">
        <v>1922.030354143752</v>
      </c>
      <c r="J2489" s="6">
        <v>82677.74748345387</v>
      </c>
      <c r="K2489" s="8" t="s">
        <v>680</v>
      </c>
      <c r="L2489" s="12">
        <v>84.26966292134831</v>
      </c>
      <c r="M2489" s="12">
        <v>50.69879523657018</v>
      </c>
    </row>
    <row r="2490" spans="1:13">
      <c r="A2490" t="s">
        <v>3167</v>
      </c>
      <c r="B2490">
        <v>3519808</v>
      </c>
      <c r="C2490" t="s">
        <v>270</v>
      </c>
      <c r="D2490">
        <v>2017</v>
      </c>
      <c r="E2490" t="s">
        <v>19</v>
      </c>
      <c r="F2490" s="6">
        <v>5670.166980317349</v>
      </c>
      <c r="G2490" s="12">
        <v>90.55927880713016</v>
      </c>
      <c r="H2490" s="6">
        <v>1715.875008209311</v>
      </c>
      <c r="I2490" s="6">
        <v>1873.214440802747</v>
      </c>
      <c r="J2490" s="6">
        <v>33728.53739866804</v>
      </c>
      <c r="K2490" s="12">
        <v>5.9</v>
      </c>
      <c r="L2490" s="12">
        <v>80.90909090909091</v>
      </c>
      <c r="M2490" s="12">
        <v>45.99639454433434</v>
      </c>
    </row>
    <row r="2491" spans="1:13">
      <c r="A2491" t="s">
        <v>3168</v>
      </c>
      <c r="B2491">
        <v>3519808</v>
      </c>
      <c r="C2491" t="s">
        <v>270</v>
      </c>
      <c r="D2491">
        <v>2018</v>
      </c>
      <c r="E2491" t="s">
        <v>19</v>
      </c>
      <c r="F2491" s="6">
        <v>5556.469934874083</v>
      </c>
      <c r="G2491" s="12">
        <v>88.36984449672231</v>
      </c>
      <c r="H2491" s="6">
        <v>1765.383419514929</v>
      </c>
      <c r="I2491" s="6">
        <v>1877.053394898591</v>
      </c>
      <c r="J2491" s="6">
        <v>30703.10157146814</v>
      </c>
      <c r="K2491" s="8" t="s">
        <v>680</v>
      </c>
      <c r="L2491" s="12">
        <v>82</v>
      </c>
      <c r="M2491" s="12">
        <v>45.45748053720488</v>
      </c>
    </row>
    <row r="2492" spans="1:13">
      <c r="A2492" t="s">
        <v>3169</v>
      </c>
      <c r="B2492">
        <v>3519808</v>
      </c>
      <c r="C2492" t="s">
        <v>270</v>
      </c>
      <c r="D2492">
        <v>2019</v>
      </c>
      <c r="E2492" t="s">
        <v>19</v>
      </c>
      <c r="F2492" s="6">
        <v>6382.49256088543</v>
      </c>
      <c r="G2492" s="12">
        <v>90.99436553660308</v>
      </c>
      <c r="H2492" s="6">
        <v>1623.372235877557</v>
      </c>
      <c r="I2492" s="6">
        <v>1764.382194397305</v>
      </c>
      <c r="J2492" s="6">
        <v>28689.42793519795</v>
      </c>
      <c r="K2492" s="12">
        <v>6.2</v>
      </c>
      <c r="L2492" s="12">
        <v>88.76404494382022</v>
      </c>
      <c r="M2492" s="12">
        <v>52.6108861793786</v>
      </c>
    </row>
    <row r="2493" spans="1:13">
      <c r="A2493" t="s">
        <v>3170</v>
      </c>
      <c r="B2493">
        <v>3519808</v>
      </c>
      <c r="C2493" t="s">
        <v>270</v>
      </c>
      <c r="D2493">
        <v>2020</v>
      </c>
      <c r="E2493" t="s">
        <v>19</v>
      </c>
      <c r="F2493" s="6">
        <v>6938.228679407719</v>
      </c>
      <c r="G2493" s="12">
        <v>91.85988790484826</v>
      </c>
      <c r="H2493" s="6">
        <v>1991.102892185157</v>
      </c>
      <c r="I2493" s="6">
        <v>1554.388100684351</v>
      </c>
      <c r="J2493" s="6">
        <v>30205.52187056512</v>
      </c>
      <c r="K2493" s="8" t="s">
        <v>680</v>
      </c>
      <c r="L2493" s="12">
        <v>81.17647058823529</v>
      </c>
      <c r="M2493" s="12">
        <v>57.6150509538017</v>
      </c>
    </row>
    <row r="2494" spans="1:13">
      <c r="A2494" t="s">
        <v>3171</v>
      </c>
      <c r="B2494">
        <v>3519808</v>
      </c>
      <c r="C2494" t="s">
        <v>270</v>
      </c>
      <c r="D2494">
        <v>2021</v>
      </c>
      <c r="E2494" t="s">
        <v>19</v>
      </c>
      <c r="F2494" s="6">
        <v>7823.963037286876</v>
      </c>
      <c r="G2494" s="12">
        <v>90.45540408320178</v>
      </c>
      <c r="H2494" s="6">
        <v>2098.551508400797</v>
      </c>
      <c r="I2494" s="6">
        <v>2003.911346208051</v>
      </c>
      <c r="J2494" s="6">
        <v>31351.19414246412</v>
      </c>
      <c r="K2494" s="12">
        <v>6</v>
      </c>
      <c r="L2494" s="12">
        <v>87.5</v>
      </c>
      <c r="M2494" s="12">
        <v>65.43180288083015</v>
      </c>
    </row>
    <row r="2495" spans="1:13">
      <c r="A2495" t="s">
        <v>3172</v>
      </c>
      <c r="B2495">
        <v>3519808</v>
      </c>
      <c r="C2495" t="s">
        <v>270</v>
      </c>
      <c r="D2495">
        <v>2022</v>
      </c>
      <c r="E2495" t="s">
        <v>19</v>
      </c>
      <c r="F2495" s="6">
        <v>9256.595749571869</v>
      </c>
      <c r="G2495" s="12">
        <v>91.35189741919305</v>
      </c>
      <c r="H2495" s="6">
        <v>2505.006817589851</v>
      </c>
      <c r="I2495" s="6">
        <v>2412.43098122624</v>
      </c>
      <c r="J2495" s="6">
        <v>34619.53820062138</v>
      </c>
      <c r="K2495" s="8" t="s">
        <v>680</v>
      </c>
      <c r="L2495" s="12">
        <v>82.41758241758242</v>
      </c>
      <c r="M2495" s="12">
        <v>72.37732216590244</v>
      </c>
    </row>
    <row r="2496" spans="1:13">
      <c r="A2496" t="s">
        <v>3173</v>
      </c>
      <c r="B2496">
        <v>3519808</v>
      </c>
      <c r="C2496" t="s">
        <v>270</v>
      </c>
      <c r="D2496">
        <v>2023</v>
      </c>
      <c r="E2496" t="s">
        <v>19</v>
      </c>
      <c r="F2496" s="6">
        <v>8634.455722025456</v>
      </c>
      <c r="G2496" s="12">
        <v>87.81511381150095</v>
      </c>
      <c r="H2496" s="6">
        <v>1973.958925077725</v>
      </c>
      <c r="I2496" s="6">
        <v>2531.089075016759</v>
      </c>
      <c r="J2496" s="6">
        <v>36645.33052418333</v>
      </c>
      <c r="K2496" s="12">
        <v>5.8</v>
      </c>
      <c r="L2496" s="12">
        <v>86.84210526315789</v>
      </c>
      <c r="M2496" s="12">
        <v>68.16039346966895</v>
      </c>
    </row>
    <row r="2497" spans="1:13">
      <c r="A2497" t="s">
        <v>3174</v>
      </c>
      <c r="B2497">
        <v>3519808</v>
      </c>
      <c r="C2497" t="s">
        <v>270</v>
      </c>
      <c r="D2497">
        <v>2024</v>
      </c>
      <c r="E2497" t="s">
        <v>19</v>
      </c>
      <c r="F2497" s="6">
        <v>8696.50641585154</v>
      </c>
      <c r="G2497" s="12">
        <v>87.67166708228199</v>
      </c>
      <c r="H2497" s="6">
        <v>2036.165804577392</v>
      </c>
      <c r="I2497" s="6">
        <v>2535.883615980863</v>
      </c>
      <c r="J2497" s="8" t="s">
        <v>680</v>
      </c>
      <c r="K2497" s="8" t="s">
        <v>680</v>
      </c>
      <c r="L2497" s="12">
        <v>89.0625</v>
      </c>
      <c r="M2497" s="12">
        <v>69.30245962792092</v>
      </c>
    </row>
    <row r="2498" spans="1:13">
      <c r="A2498" t="s">
        <v>3175</v>
      </c>
      <c r="B2498">
        <v>3519808</v>
      </c>
      <c r="C2498" t="s">
        <v>270</v>
      </c>
      <c r="D2498">
        <v>2025</v>
      </c>
      <c r="E2498" t="s">
        <v>19</v>
      </c>
      <c r="F2498" s="6">
        <v>9762.04126659985</v>
      </c>
      <c r="G2498" s="12">
        <v>89.99221976910715</v>
      </c>
      <c r="H2498" s="6">
        <v>2807.426601102481</v>
      </c>
      <c r="I2498" s="6">
        <v>2148.085571285392</v>
      </c>
      <c r="J2498" s="8" t="s">
        <v>680</v>
      </c>
      <c r="K2498" s="8" t="s">
        <v>680</v>
      </c>
      <c r="L2498" s="8" t="s">
        <v>680</v>
      </c>
      <c r="M2498" s="12">
        <v>77.92061339</v>
      </c>
    </row>
    <row r="2499" spans="1:13">
      <c r="A2499" t="s">
        <v>3176</v>
      </c>
      <c r="B2499">
        <v>3519907</v>
      </c>
      <c r="C2499" t="s">
        <v>271</v>
      </c>
      <c r="D2499">
        <v>2015</v>
      </c>
      <c r="E2499" t="s">
        <v>19</v>
      </c>
      <c r="F2499" s="6">
        <v>6310.937950861104</v>
      </c>
      <c r="G2499" s="12">
        <v>91.37364721312973</v>
      </c>
      <c r="H2499" s="6">
        <v>1796.527507153586</v>
      </c>
      <c r="I2499" s="6">
        <v>1457.271057261463</v>
      </c>
      <c r="J2499" s="6">
        <v>42354.05464785904</v>
      </c>
      <c r="K2499" s="12">
        <v>6.2</v>
      </c>
      <c r="L2499" s="12">
        <v>92.10526315789474</v>
      </c>
      <c r="M2499" s="12">
        <v>50.71469737311983</v>
      </c>
    </row>
    <row r="2500" spans="1:13">
      <c r="A2500" t="s">
        <v>3177</v>
      </c>
      <c r="B2500">
        <v>3519907</v>
      </c>
      <c r="C2500" t="s">
        <v>271</v>
      </c>
      <c r="D2500">
        <v>2016</v>
      </c>
      <c r="E2500" t="s">
        <v>19</v>
      </c>
      <c r="F2500" s="6">
        <v>5972.268788314524</v>
      </c>
      <c r="G2500" s="12">
        <v>92.76183927702334</v>
      </c>
      <c r="H2500" s="6">
        <v>1926.952572635415</v>
      </c>
      <c r="I2500" s="6">
        <v>1386.368128777754</v>
      </c>
      <c r="J2500" s="6">
        <v>46949.65676382656</v>
      </c>
      <c r="K2500" s="8" t="s">
        <v>680</v>
      </c>
      <c r="L2500" s="12">
        <v>93.54838709677419</v>
      </c>
      <c r="M2500" s="12">
        <v>48.19620912169822</v>
      </c>
    </row>
    <row r="2501" spans="1:13">
      <c r="A2501" t="s">
        <v>3178</v>
      </c>
      <c r="B2501">
        <v>3519907</v>
      </c>
      <c r="C2501" t="s">
        <v>271</v>
      </c>
      <c r="D2501">
        <v>2017</v>
      </c>
      <c r="E2501" t="s">
        <v>19</v>
      </c>
      <c r="F2501" s="6">
        <v>5586.001924420157</v>
      </c>
      <c r="G2501" s="12">
        <v>88.75697364063798</v>
      </c>
      <c r="H2501" s="6">
        <v>1918.473887993478</v>
      </c>
      <c r="I2501" s="6">
        <v>1476.011462942265</v>
      </c>
      <c r="J2501" s="6">
        <v>45809.6615329854</v>
      </c>
      <c r="K2501" s="12">
        <v>6.2</v>
      </c>
      <c r="L2501" s="12">
        <v>90.29126213592232</v>
      </c>
      <c r="M2501" s="12">
        <v>45.26337359357653</v>
      </c>
    </row>
    <row r="2502" spans="1:13">
      <c r="A2502" t="s">
        <v>3179</v>
      </c>
      <c r="B2502">
        <v>3519907</v>
      </c>
      <c r="C2502" t="s">
        <v>271</v>
      </c>
      <c r="D2502">
        <v>2018</v>
      </c>
      <c r="E2502" t="s">
        <v>19</v>
      </c>
      <c r="F2502" s="6">
        <v>6244.092866936371</v>
      </c>
      <c r="G2502" s="12">
        <v>83.9693716662153</v>
      </c>
      <c r="H2502" s="6">
        <v>2141.452401465644</v>
      </c>
      <c r="I2502" s="6">
        <v>1630.474371555893</v>
      </c>
      <c r="J2502" s="6">
        <v>43345.33022085907</v>
      </c>
      <c r="K2502" s="8" t="s">
        <v>680</v>
      </c>
      <c r="L2502" s="12">
        <v>88.07339449541284</v>
      </c>
      <c r="M2502" s="12">
        <v>50.72701045099108</v>
      </c>
    </row>
    <row r="2503" spans="1:13">
      <c r="A2503" t="s">
        <v>3180</v>
      </c>
      <c r="B2503">
        <v>3519907</v>
      </c>
      <c r="C2503" t="s">
        <v>271</v>
      </c>
      <c r="D2503">
        <v>2019</v>
      </c>
      <c r="E2503" t="s">
        <v>19</v>
      </c>
      <c r="F2503" s="6">
        <v>5942.486631761947</v>
      </c>
      <c r="G2503" s="12">
        <v>86.34655932401039</v>
      </c>
      <c r="H2503" s="6">
        <v>2211.727307185913</v>
      </c>
      <c r="I2503" s="6">
        <v>1512.825184739228</v>
      </c>
      <c r="J2503" s="6">
        <v>43732.06760128359</v>
      </c>
      <c r="K2503" s="12">
        <v>6</v>
      </c>
      <c r="L2503" s="12">
        <v>90.90909090909091</v>
      </c>
      <c r="M2503" s="12">
        <v>48.48474842854573</v>
      </c>
    </row>
    <row r="2504" spans="1:13">
      <c r="A2504" t="s">
        <v>3181</v>
      </c>
      <c r="B2504">
        <v>3519907</v>
      </c>
      <c r="C2504" t="s">
        <v>271</v>
      </c>
      <c r="D2504">
        <v>2020</v>
      </c>
      <c r="E2504" t="s">
        <v>19</v>
      </c>
      <c r="F2504" s="6">
        <v>6324.930902887707</v>
      </c>
      <c r="G2504" s="12">
        <v>85.47633307774737</v>
      </c>
      <c r="H2504" s="6">
        <v>2427.513596396124</v>
      </c>
      <c r="I2504" s="6">
        <v>1206.524014402627</v>
      </c>
      <c r="J2504" s="6">
        <v>62483.0895410385</v>
      </c>
      <c r="K2504" s="8" t="s">
        <v>680</v>
      </c>
      <c r="L2504" s="12">
        <v>93.82716049382717</v>
      </c>
      <c r="M2504" s="12">
        <v>51.82648381826187</v>
      </c>
    </row>
    <row r="2505" spans="1:13">
      <c r="A2505" t="s">
        <v>3182</v>
      </c>
      <c r="B2505">
        <v>3519907</v>
      </c>
      <c r="C2505" t="s">
        <v>271</v>
      </c>
      <c r="D2505">
        <v>2021</v>
      </c>
      <c r="E2505" t="s">
        <v>19</v>
      </c>
      <c r="F2505" s="6">
        <v>7481.0023863942</v>
      </c>
      <c r="G2505" s="12">
        <v>80.58039693480224</v>
      </c>
      <c r="H2505" s="6">
        <v>2465.145198953494</v>
      </c>
      <c r="I2505" s="6">
        <v>1538.76823818706</v>
      </c>
      <c r="J2505" s="6">
        <v>66133.47194048701</v>
      </c>
      <c r="K2505" s="12">
        <v>5.9</v>
      </c>
      <c r="L2505" s="12">
        <v>94.84536082474227</v>
      </c>
      <c r="M2505" s="12">
        <v>61.55368763525148</v>
      </c>
    </row>
    <row r="2506" spans="1:13">
      <c r="A2506" t="s">
        <v>3183</v>
      </c>
      <c r="B2506">
        <v>3519907</v>
      </c>
      <c r="C2506" t="s">
        <v>271</v>
      </c>
      <c r="D2506">
        <v>2022</v>
      </c>
      <c r="E2506" t="s">
        <v>19</v>
      </c>
      <c r="F2506" s="6">
        <v>8583.252139238859</v>
      </c>
      <c r="G2506" s="12">
        <v>81.54258295302152</v>
      </c>
      <c r="H2506" s="6">
        <v>3080.317378028444</v>
      </c>
      <c r="I2506" s="6">
        <v>1966.500302814126</v>
      </c>
      <c r="J2506" s="6">
        <v>71747.99256635521</v>
      </c>
      <c r="K2506" s="8" t="s">
        <v>680</v>
      </c>
      <c r="L2506" s="12">
        <v>97.64705882352941</v>
      </c>
      <c r="M2506" s="12">
        <v>65.39579804886087</v>
      </c>
    </row>
    <row r="2507" spans="1:13">
      <c r="A2507" t="s">
        <v>3184</v>
      </c>
      <c r="B2507">
        <v>3519907</v>
      </c>
      <c r="C2507" t="s">
        <v>271</v>
      </c>
      <c r="D2507">
        <v>2023</v>
      </c>
      <c r="E2507" t="s">
        <v>19</v>
      </c>
      <c r="F2507" s="6">
        <v>8207.152195052713</v>
      </c>
      <c r="G2507" s="12">
        <v>84.98854307100331</v>
      </c>
      <c r="H2507" s="6">
        <v>2956.569332484905</v>
      </c>
      <c r="I2507" s="6">
        <v>2057.827393756244</v>
      </c>
      <c r="J2507" s="6">
        <v>71898.29466224753</v>
      </c>
      <c r="K2507" s="12">
        <v>6.2</v>
      </c>
      <c r="L2507" s="12">
        <v>93.47826086956522</v>
      </c>
      <c r="M2507" s="12">
        <v>63.02272170580979</v>
      </c>
    </row>
    <row r="2508" spans="1:13">
      <c r="A2508" t="s">
        <v>3185</v>
      </c>
      <c r="B2508">
        <v>3519907</v>
      </c>
      <c r="C2508" t="s">
        <v>271</v>
      </c>
      <c r="D2508">
        <v>2024</v>
      </c>
      <c r="E2508" t="s">
        <v>19</v>
      </c>
      <c r="F2508" s="6">
        <v>8584.390336173217</v>
      </c>
      <c r="G2508" s="12">
        <v>85.97725203174525</v>
      </c>
      <c r="H2508" s="6">
        <v>3060.035077819392</v>
      </c>
      <c r="I2508" s="6">
        <v>2112.350039027832</v>
      </c>
      <c r="J2508" s="8" t="s">
        <v>680</v>
      </c>
      <c r="K2508" s="8" t="s">
        <v>680</v>
      </c>
      <c r="L2508" s="12">
        <v>96.20253164556962</v>
      </c>
      <c r="M2508" s="12">
        <v>66.43459681164452</v>
      </c>
    </row>
    <row r="2509" spans="1:13">
      <c r="A2509" t="s">
        <v>3186</v>
      </c>
      <c r="B2509">
        <v>3519907</v>
      </c>
      <c r="C2509" t="s">
        <v>271</v>
      </c>
      <c r="D2509">
        <v>2025</v>
      </c>
      <c r="E2509" t="s">
        <v>19</v>
      </c>
      <c r="F2509" s="6">
        <v>8790.352121721151</v>
      </c>
      <c r="G2509" s="12">
        <v>85.6486542075554</v>
      </c>
      <c r="H2509" s="6">
        <v>3725.985193177413</v>
      </c>
      <c r="I2509" s="6">
        <v>2084.543013309213</v>
      </c>
      <c r="J2509" s="8" t="s">
        <v>680</v>
      </c>
      <c r="K2509" s="8" t="s">
        <v>680</v>
      </c>
      <c r="L2509" s="8" t="s">
        <v>680</v>
      </c>
      <c r="M2509" s="12">
        <v>68.02853506999999</v>
      </c>
    </row>
    <row r="2510" spans="1:13">
      <c r="A2510" t="s">
        <v>3187</v>
      </c>
      <c r="B2510">
        <v>3520004</v>
      </c>
      <c r="C2510" t="s">
        <v>274</v>
      </c>
      <c r="D2510">
        <v>2015</v>
      </c>
      <c r="E2510" t="s">
        <v>7</v>
      </c>
      <c r="F2510" s="6">
        <v>3286.042071041299</v>
      </c>
      <c r="G2510" s="12">
        <v>74.72358692658207</v>
      </c>
      <c r="H2510" s="6">
        <v>747.464680650387</v>
      </c>
      <c r="I2510" s="6">
        <v>1104.239773652869</v>
      </c>
      <c r="J2510" s="6">
        <v>18398.91464498307</v>
      </c>
      <c r="K2510" s="12">
        <v>5.8</v>
      </c>
      <c r="L2510" s="12">
        <v>77.69516728624535</v>
      </c>
      <c r="M2510" s="12">
        <v>80.34701467903081</v>
      </c>
    </row>
    <row r="2511" spans="1:13">
      <c r="A2511" t="s">
        <v>3188</v>
      </c>
      <c r="B2511">
        <v>3520004</v>
      </c>
      <c r="C2511" t="s">
        <v>274</v>
      </c>
      <c r="D2511">
        <v>2016</v>
      </c>
      <c r="E2511" t="s">
        <v>7</v>
      </c>
      <c r="F2511" s="6">
        <v>3459.467217385346</v>
      </c>
      <c r="G2511" s="12">
        <v>70.92202699111344</v>
      </c>
      <c r="H2511" s="6">
        <v>750.1019286284401</v>
      </c>
      <c r="I2511" s="6">
        <v>1037.110978052486</v>
      </c>
      <c r="J2511" s="6">
        <v>18115.82200713267</v>
      </c>
      <c r="K2511" s="8" t="s">
        <v>680</v>
      </c>
      <c r="L2511" s="12">
        <v>70.50359712230215</v>
      </c>
      <c r="M2511" s="12">
        <v>84.84343350637563</v>
      </c>
    </row>
    <row r="2512" spans="1:13">
      <c r="A2512" t="s">
        <v>3189</v>
      </c>
      <c r="B2512">
        <v>3520004</v>
      </c>
      <c r="C2512" t="s">
        <v>274</v>
      </c>
      <c r="D2512">
        <v>2017</v>
      </c>
      <c r="E2512" t="s">
        <v>7</v>
      </c>
      <c r="F2512" s="6">
        <v>3397.144792965647</v>
      </c>
      <c r="G2512" s="12">
        <v>72.66009886676397</v>
      </c>
      <c r="H2512" s="6">
        <v>754.0086052322889</v>
      </c>
      <c r="I2512" s="6">
        <v>1006.783269506471</v>
      </c>
      <c r="J2512" s="6">
        <v>18315.86026654313</v>
      </c>
      <c r="K2512" s="12">
        <v>6</v>
      </c>
      <c r="L2512" s="12">
        <v>80.27681660899654</v>
      </c>
      <c r="M2512" s="12">
        <v>83.55617332778306</v>
      </c>
    </row>
    <row r="2513" spans="1:13">
      <c r="A2513" t="s">
        <v>3190</v>
      </c>
      <c r="B2513">
        <v>3520004</v>
      </c>
      <c r="C2513" t="s">
        <v>274</v>
      </c>
      <c r="D2513">
        <v>2018</v>
      </c>
      <c r="E2513" t="s">
        <v>7</v>
      </c>
      <c r="F2513" s="6">
        <v>3388.942867171622</v>
      </c>
      <c r="G2513" s="12">
        <v>76.83825587848227</v>
      </c>
      <c r="H2513" s="6">
        <v>798.5091913434678</v>
      </c>
      <c r="I2513" s="6">
        <v>1013.082047678168</v>
      </c>
      <c r="J2513" s="6">
        <v>17917.47259730024</v>
      </c>
      <c r="K2513" s="8" t="s">
        <v>680</v>
      </c>
      <c r="L2513" s="12">
        <v>88.21548821548822</v>
      </c>
      <c r="M2513" s="12">
        <v>83.36121664668757</v>
      </c>
    </row>
    <row r="2514" spans="1:13">
      <c r="A2514" t="s">
        <v>3191</v>
      </c>
      <c r="B2514">
        <v>3520004</v>
      </c>
      <c r="C2514" t="s">
        <v>274</v>
      </c>
      <c r="D2514">
        <v>2019</v>
      </c>
      <c r="E2514" t="s">
        <v>7</v>
      </c>
      <c r="F2514" s="6">
        <v>3452.329639220272</v>
      </c>
      <c r="G2514" s="12">
        <v>76.50726490153524</v>
      </c>
      <c r="H2514" s="6">
        <v>736.9610093616687</v>
      </c>
      <c r="I2514" s="6">
        <v>920.889126017506</v>
      </c>
      <c r="J2514" s="6">
        <v>18544.85484417915</v>
      </c>
      <c r="K2514" s="12">
        <v>6.1</v>
      </c>
      <c r="L2514" s="12">
        <v>81.36200716845879</v>
      </c>
      <c r="M2514" s="12">
        <v>85.182781518121</v>
      </c>
    </row>
    <row r="2515" spans="1:13">
      <c r="A2515" t="s">
        <v>3192</v>
      </c>
      <c r="B2515">
        <v>3520004</v>
      </c>
      <c r="C2515" t="s">
        <v>274</v>
      </c>
      <c r="D2515">
        <v>2020</v>
      </c>
      <c r="E2515" t="s">
        <v>7</v>
      </c>
      <c r="F2515" s="6">
        <v>3757.361383419959</v>
      </c>
      <c r="G2515" s="12">
        <v>75.54888417713941</v>
      </c>
      <c r="H2515" s="6">
        <v>1079.501631340058</v>
      </c>
      <c r="I2515" s="6">
        <v>1050.58613997905</v>
      </c>
      <c r="J2515" s="6">
        <v>19210.55187606378</v>
      </c>
      <c r="K2515" s="8" t="s">
        <v>680</v>
      </c>
      <c r="L2515" s="12">
        <v>79.46768060836501</v>
      </c>
      <c r="M2515" s="12">
        <v>92.99093687826056</v>
      </c>
    </row>
    <row r="2516" spans="1:13">
      <c r="A2516" t="s">
        <v>3193</v>
      </c>
      <c r="B2516">
        <v>3520004</v>
      </c>
      <c r="C2516" t="s">
        <v>274</v>
      </c>
      <c r="D2516">
        <v>2021</v>
      </c>
      <c r="E2516" t="s">
        <v>7</v>
      </c>
      <c r="F2516" s="6">
        <v>3746.745530725645</v>
      </c>
      <c r="G2516" s="12">
        <v>75.91238845257547</v>
      </c>
      <c r="H2516" s="6">
        <v>959.0998674177428</v>
      </c>
      <c r="I2516" s="6">
        <v>1088.14851343505</v>
      </c>
      <c r="J2516" s="6">
        <v>19239.168980437</v>
      </c>
      <c r="K2516" s="12">
        <v>5.8</v>
      </c>
      <c r="L2516" s="12">
        <v>79.22077922077922</v>
      </c>
      <c r="M2516" s="12">
        <v>92.99797081814123</v>
      </c>
    </row>
    <row r="2517" spans="1:13">
      <c r="A2517" t="s">
        <v>3194</v>
      </c>
      <c r="B2517">
        <v>3520004</v>
      </c>
      <c r="C2517" t="s">
        <v>274</v>
      </c>
      <c r="D2517">
        <v>2022</v>
      </c>
      <c r="E2517" t="s">
        <v>7</v>
      </c>
      <c r="F2517" s="6">
        <v>4414.648125338537</v>
      </c>
      <c r="G2517" s="12">
        <v>75.66092204374432</v>
      </c>
      <c r="H2517" s="6">
        <v>1068.394084310779</v>
      </c>
      <c r="I2517" s="6">
        <v>1290.12320608749</v>
      </c>
      <c r="J2517" s="6">
        <v>20643.32744145138</v>
      </c>
      <c r="K2517" s="8" t="s">
        <v>680</v>
      </c>
      <c r="L2517" s="12">
        <v>86.46288209606988</v>
      </c>
      <c r="M2517" s="12">
        <v>102.0048595840722</v>
      </c>
    </row>
    <row r="2518" spans="1:13">
      <c r="A2518" t="s">
        <v>3195</v>
      </c>
      <c r="B2518">
        <v>3520004</v>
      </c>
      <c r="C2518" t="s">
        <v>274</v>
      </c>
      <c r="D2518">
        <v>2023</v>
      </c>
      <c r="E2518" t="s">
        <v>7</v>
      </c>
      <c r="F2518" s="6">
        <v>5124.742606593252</v>
      </c>
      <c r="G2518" s="12">
        <v>65.11590214534272</v>
      </c>
      <c r="H2518" s="6">
        <v>1098.10502409413</v>
      </c>
      <c r="I2518" s="6">
        <v>1317.920401746226</v>
      </c>
      <c r="J2518" s="6">
        <v>22514.93781854012</v>
      </c>
      <c r="K2518" s="12">
        <v>6.5</v>
      </c>
      <c r="L2518" s="12">
        <v>79.82456140350877</v>
      </c>
      <c r="M2518" s="12">
        <v>119.2425109702118</v>
      </c>
    </row>
    <row r="2519" spans="1:13">
      <c r="A2519" t="s">
        <v>3196</v>
      </c>
      <c r="B2519">
        <v>3520004</v>
      </c>
      <c r="C2519" t="s">
        <v>274</v>
      </c>
      <c r="D2519">
        <v>2024</v>
      </c>
      <c r="E2519" t="s">
        <v>7</v>
      </c>
      <c r="F2519" s="6">
        <v>4487.18552249826</v>
      </c>
      <c r="G2519" s="12">
        <v>77.76093954682734</v>
      </c>
      <c r="H2519" s="6">
        <v>1172.291433590474</v>
      </c>
      <c r="I2519" s="6">
        <v>1241.484592883062</v>
      </c>
      <c r="J2519" s="8" t="s">
        <v>680</v>
      </c>
      <c r="K2519" s="8" t="s">
        <v>680</v>
      </c>
      <c r="L2519" s="12">
        <v>73.58490566037736</v>
      </c>
      <c r="M2519" s="12">
        <v>105.1347567921342</v>
      </c>
    </row>
    <row r="2520" spans="1:13">
      <c r="A2520" t="s">
        <v>3197</v>
      </c>
      <c r="B2520">
        <v>3520004</v>
      </c>
      <c r="C2520" t="s">
        <v>274</v>
      </c>
      <c r="D2520">
        <v>2025</v>
      </c>
      <c r="E2520" t="s">
        <v>7</v>
      </c>
      <c r="F2520" s="6">
        <v>4599.334486144912</v>
      </c>
      <c r="G2520" s="12">
        <v>76.75144614182705</v>
      </c>
      <c r="H2520" s="6">
        <v>1225.991137440758</v>
      </c>
      <c r="I2520" s="6">
        <v>1205.003504120234</v>
      </c>
      <c r="J2520" s="8" t="s">
        <v>680</v>
      </c>
      <c r="K2520" s="8" t="s">
        <v>680</v>
      </c>
      <c r="L2520" s="8" t="s">
        <v>680</v>
      </c>
      <c r="M2520" s="12">
        <v>107.721013</v>
      </c>
    </row>
    <row r="2521" spans="1:13">
      <c r="A2521" t="s">
        <v>3198</v>
      </c>
      <c r="B2521">
        <v>3520103</v>
      </c>
      <c r="C2521" t="s">
        <v>272</v>
      </c>
      <c r="D2521">
        <v>2015</v>
      </c>
      <c r="E2521" t="s">
        <v>7</v>
      </c>
      <c r="F2521" s="6">
        <v>3962.101794063773</v>
      </c>
      <c r="G2521" s="12">
        <v>88.60347590900811</v>
      </c>
      <c r="H2521" s="6">
        <v>1069.866011182405</v>
      </c>
      <c r="I2521" s="6">
        <v>1605.228051702197</v>
      </c>
      <c r="J2521" s="6">
        <v>57954.22752551574</v>
      </c>
      <c r="K2521" s="12">
        <v>5.9</v>
      </c>
      <c r="L2521" s="12">
        <v>74.5398773006135</v>
      </c>
      <c r="M2521" s="12">
        <v>117.7814000321338</v>
      </c>
    </row>
    <row r="2522" spans="1:13">
      <c r="A2522" t="s">
        <v>3199</v>
      </c>
      <c r="B2522">
        <v>3520103</v>
      </c>
      <c r="C2522" t="s">
        <v>272</v>
      </c>
      <c r="D2522">
        <v>2016</v>
      </c>
      <c r="E2522" t="s">
        <v>7</v>
      </c>
      <c r="F2522" s="6">
        <v>3742.097773324336</v>
      </c>
      <c r="G2522" s="12">
        <v>88.84685709818511</v>
      </c>
      <c r="H2522" s="6">
        <v>933.6764481113244</v>
      </c>
      <c r="I2522" s="6">
        <v>1834.662100830554</v>
      </c>
      <c r="J2522" s="6">
        <v>56132.96857931851</v>
      </c>
      <c r="K2522" s="8" t="s">
        <v>680</v>
      </c>
      <c r="L2522" s="12">
        <v>83.67346938775511</v>
      </c>
      <c r="M2522" s="12">
        <v>111.8962076179443</v>
      </c>
    </row>
    <row r="2523" spans="1:13">
      <c r="A2523" t="s">
        <v>3200</v>
      </c>
      <c r="B2523">
        <v>3520103</v>
      </c>
      <c r="C2523" t="s">
        <v>272</v>
      </c>
      <c r="D2523">
        <v>2017</v>
      </c>
      <c r="E2523" t="s">
        <v>7</v>
      </c>
      <c r="F2523" s="6">
        <v>3398.321278674481</v>
      </c>
      <c r="G2523" s="12">
        <v>84.04392154422629</v>
      </c>
      <c r="H2523" s="6">
        <v>917.9134722658107</v>
      </c>
      <c r="I2523" s="6">
        <v>1426.360390894579</v>
      </c>
      <c r="J2523" s="6">
        <v>54479.18776022784</v>
      </c>
      <c r="K2523" s="12">
        <v>5.8</v>
      </c>
      <c r="L2523" s="12">
        <v>75.14450867052022</v>
      </c>
      <c r="M2523" s="12">
        <v>102.1977158135776</v>
      </c>
    </row>
    <row r="2524" spans="1:13">
      <c r="A2524" t="s">
        <v>3201</v>
      </c>
      <c r="B2524">
        <v>3520103</v>
      </c>
      <c r="C2524" t="s">
        <v>272</v>
      </c>
      <c r="D2524">
        <v>2018</v>
      </c>
      <c r="E2524" t="s">
        <v>7</v>
      </c>
      <c r="F2524" s="6">
        <v>4135.406391170445</v>
      </c>
      <c r="G2524" s="12">
        <v>85.10899364681011</v>
      </c>
      <c r="H2524" s="6">
        <v>1092.399171114473</v>
      </c>
      <c r="I2524" s="6">
        <v>1462.965188919593</v>
      </c>
      <c r="J2524" s="6">
        <v>53988.09392095235</v>
      </c>
      <c r="K2524" s="8" t="s">
        <v>680</v>
      </c>
      <c r="L2524" s="12">
        <v>80.69620253164557</v>
      </c>
      <c r="M2524" s="12">
        <v>125.0795017073413</v>
      </c>
    </row>
    <row r="2525" spans="1:13">
      <c r="A2525" t="s">
        <v>3202</v>
      </c>
      <c r="B2525">
        <v>3520103</v>
      </c>
      <c r="C2525" t="s">
        <v>272</v>
      </c>
      <c r="D2525">
        <v>2019</v>
      </c>
      <c r="E2525" t="s">
        <v>7</v>
      </c>
      <c r="F2525" s="6">
        <v>4142.21802075746</v>
      </c>
      <c r="G2525" s="12">
        <v>87.76775623062255</v>
      </c>
      <c r="H2525" s="6">
        <v>1089.843516720436</v>
      </c>
      <c r="I2525" s="6">
        <v>1278.327494351462</v>
      </c>
      <c r="J2525" s="6">
        <v>57857.0582555419</v>
      </c>
      <c r="K2525" s="12">
        <v>6.1</v>
      </c>
      <c r="L2525" s="12">
        <v>86.05442176870748</v>
      </c>
      <c r="M2525" s="12">
        <v>126.055978807691</v>
      </c>
    </row>
    <row r="2526" spans="1:13">
      <c r="A2526" t="s">
        <v>3203</v>
      </c>
      <c r="B2526">
        <v>3520103</v>
      </c>
      <c r="C2526" t="s">
        <v>272</v>
      </c>
      <c r="D2526">
        <v>2020</v>
      </c>
      <c r="E2526" t="s">
        <v>7</v>
      </c>
      <c r="F2526" s="6">
        <v>4386.056463240858</v>
      </c>
      <c r="G2526" s="12">
        <v>85.48805858122437</v>
      </c>
      <c r="H2526" s="6">
        <v>1176.620508265008</v>
      </c>
      <c r="I2526" s="6">
        <v>1027.344614212997</v>
      </c>
      <c r="J2526" s="6">
        <v>61636.85091853655</v>
      </c>
      <c r="K2526" s="8" t="s">
        <v>680</v>
      </c>
      <c r="L2526" s="12">
        <v>85.26315789473684</v>
      </c>
      <c r="M2526" s="12">
        <v>134.2747325656556</v>
      </c>
    </row>
    <row r="2527" spans="1:13">
      <c r="A2527" t="s">
        <v>3204</v>
      </c>
      <c r="B2527">
        <v>3520103</v>
      </c>
      <c r="C2527" t="s">
        <v>272</v>
      </c>
      <c r="D2527">
        <v>2021</v>
      </c>
      <c r="E2527" t="s">
        <v>7</v>
      </c>
      <c r="F2527" s="6">
        <v>4671.062259195221</v>
      </c>
      <c r="G2527" s="12">
        <v>85.59308152964846</v>
      </c>
      <c r="H2527" s="6">
        <v>1234.901728578834</v>
      </c>
      <c r="I2527" s="6">
        <v>1111.183841435795</v>
      </c>
      <c r="J2527" s="6">
        <v>52877.1518620107</v>
      </c>
      <c r="K2527" s="12">
        <v>5.7</v>
      </c>
      <c r="L2527" s="12">
        <v>84.21052631578948</v>
      </c>
      <c r="M2527" s="12">
        <v>143.8266780228801</v>
      </c>
    </row>
    <row r="2528" spans="1:13">
      <c r="A2528" t="s">
        <v>3205</v>
      </c>
      <c r="B2528">
        <v>3520103</v>
      </c>
      <c r="C2528" t="s">
        <v>272</v>
      </c>
      <c r="D2528">
        <v>2022</v>
      </c>
      <c r="E2528" t="s">
        <v>7</v>
      </c>
      <c r="F2528" s="6">
        <v>6142.098577146177</v>
      </c>
      <c r="G2528" s="12">
        <v>83.21015550205803</v>
      </c>
      <c r="H2528" s="6">
        <v>1506.816623229276</v>
      </c>
      <c r="I2528" s="6">
        <v>1733.592189571311</v>
      </c>
      <c r="J2528" s="6">
        <v>69666.30099376553</v>
      </c>
      <c r="K2528" s="8" t="s">
        <v>680</v>
      </c>
      <c r="L2528" s="12">
        <v>88.17204301075269</v>
      </c>
      <c r="M2528" s="12">
        <v>160.9966879041556</v>
      </c>
    </row>
    <row r="2529" spans="1:13">
      <c r="A2529" t="s">
        <v>3206</v>
      </c>
      <c r="B2529">
        <v>3520103</v>
      </c>
      <c r="C2529" t="s">
        <v>272</v>
      </c>
      <c r="D2529">
        <v>2023</v>
      </c>
      <c r="E2529" t="s">
        <v>7</v>
      </c>
      <c r="F2529" s="6">
        <v>6655.15066502058</v>
      </c>
      <c r="G2529" s="12">
        <v>75.36965030917268</v>
      </c>
      <c r="H2529" s="6">
        <v>1671.59269505777</v>
      </c>
      <c r="I2529" s="6">
        <v>2122.11082726205</v>
      </c>
      <c r="J2529" s="6">
        <v>58855.24765683226</v>
      </c>
      <c r="K2529" s="12">
        <v>5.6</v>
      </c>
      <c r="L2529" s="12">
        <v>88.34586466165413</v>
      </c>
      <c r="M2529" s="12">
        <v>176.2516826370725</v>
      </c>
    </row>
    <row r="2530" spans="1:13">
      <c r="A2530" t="s">
        <v>3207</v>
      </c>
      <c r="B2530">
        <v>3520103</v>
      </c>
      <c r="C2530" t="s">
        <v>272</v>
      </c>
      <c r="D2530">
        <v>2024</v>
      </c>
      <c r="E2530" t="s">
        <v>7</v>
      </c>
      <c r="F2530" s="6">
        <v>7458.618774312131</v>
      </c>
      <c r="G2530" s="12">
        <v>71.25556477606278</v>
      </c>
      <c r="H2530" s="6">
        <v>1766.453872075764</v>
      </c>
      <c r="I2530" s="6">
        <v>2122.53131593434</v>
      </c>
      <c r="J2530" s="8" t="s">
        <v>680</v>
      </c>
      <c r="K2530" s="8" t="s">
        <v>680</v>
      </c>
      <c r="L2530" s="12">
        <v>86.04651162790698</v>
      </c>
      <c r="M2530" s="12">
        <v>199.5553453067211</v>
      </c>
    </row>
    <row r="2531" spans="1:13">
      <c r="A2531" t="s">
        <v>3208</v>
      </c>
      <c r="B2531">
        <v>3520103</v>
      </c>
      <c r="C2531" t="s">
        <v>272</v>
      </c>
      <c r="D2531">
        <v>2025</v>
      </c>
      <c r="E2531" t="s">
        <v>7</v>
      </c>
      <c r="F2531" s="6">
        <v>6386.886863200479</v>
      </c>
      <c r="G2531" s="12">
        <v>78.30886444639147</v>
      </c>
      <c r="H2531" s="6">
        <v>1794.254363575068</v>
      </c>
      <c r="I2531" s="6">
        <v>1962.931003521127</v>
      </c>
      <c r="J2531" s="8" t="s">
        <v>680</v>
      </c>
      <c r="K2531" s="8" t="s">
        <v>680</v>
      </c>
      <c r="L2531" s="8" t="s">
        <v>680</v>
      </c>
      <c r="M2531" s="12">
        <v>170.5043317</v>
      </c>
    </row>
    <row r="2532" spans="1:13">
      <c r="A2532" t="s">
        <v>3209</v>
      </c>
      <c r="B2532">
        <v>3520202</v>
      </c>
      <c r="C2532" t="s">
        <v>273</v>
      </c>
      <c r="D2532">
        <v>2015</v>
      </c>
      <c r="E2532" t="s">
        <v>25</v>
      </c>
      <c r="F2532" s="6">
        <v>5299.934266016245</v>
      </c>
      <c r="G2532" s="12">
        <v>71.2181142178011</v>
      </c>
      <c r="H2532" s="6">
        <v>1304.361434911885</v>
      </c>
      <c r="I2532" s="6">
        <v>2256.183069494395</v>
      </c>
      <c r="J2532" s="6">
        <v>29454.08534243454</v>
      </c>
      <c r="K2532" s="12">
        <v>5.7</v>
      </c>
      <c r="L2532" s="12">
        <v>73.64341085271317</v>
      </c>
      <c r="M2532" s="12">
        <v>49.54908545298588</v>
      </c>
    </row>
    <row r="2533" spans="1:13">
      <c r="A2533" t="s">
        <v>3210</v>
      </c>
      <c r="B2533">
        <v>3520202</v>
      </c>
      <c r="C2533" t="s">
        <v>273</v>
      </c>
      <c r="D2533">
        <v>2016</v>
      </c>
      <c r="E2533" t="s">
        <v>25</v>
      </c>
      <c r="F2533" s="6">
        <v>6427.04041584893</v>
      </c>
      <c r="G2533" s="12">
        <v>57.89713680235218</v>
      </c>
      <c r="H2533" s="6">
        <v>1323.254696726537</v>
      </c>
      <c r="I2533" s="6">
        <v>2483.74210102206</v>
      </c>
      <c r="J2533" s="6">
        <v>31632.25354140482</v>
      </c>
      <c r="K2533" s="8" t="s">
        <v>680</v>
      </c>
      <c r="L2533" s="12">
        <v>75.40983606557377</v>
      </c>
      <c r="M2533" s="12">
        <v>60.39489878773239</v>
      </c>
    </row>
    <row r="2534" spans="1:13">
      <c r="A2534" t="s">
        <v>3211</v>
      </c>
      <c r="B2534">
        <v>3520202</v>
      </c>
      <c r="C2534" t="s">
        <v>273</v>
      </c>
      <c r="D2534">
        <v>2017</v>
      </c>
      <c r="E2534" t="s">
        <v>25</v>
      </c>
      <c r="F2534" s="6">
        <v>6110.935927387586</v>
      </c>
      <c r="G2534" s="12">
        <v>61.00029288740912</v>
      </c>
      <c r="H2534" s="6">
        <v>1570.142316017551</v>
      </c>
      <c r="I2534" s="6">
        <v>2424.568417268148</v>
      </c>
      <c r="J2534" s="6">
        <v>34040.59386741198</v>
      </c>
      <c r="K2534" s="12">
        <v>6.4</v>
      </c>
      <c r="L2534" s="12">
        <v>74.57627118644068</v>
      </c>
      <c r="M2534" s="12">
        <v>57.70556796232098</v>
      </c>
    </row>
    <row r="2535" spans="1:13">
      <c r="A2535" t="s">
        <v>3212</v>
      </c>
      <c r="B2535">
        <v>3520202</v>
      </c>
      <c r="C2535" t="s">
        <v>273</v>
      </c>
      <c r="D2535">
        <v>2018</v>
      </c>
      <c r="E2535" t="s">
        <v>25</v>
      </c>
      <c r="F2535" s="6">
        <v>5790.022654978525</v>
      </c>
      <c r="G2535" s="12">
        <v>73.26678036947551</v>
      </c>
      <c r="H2535" s="6">
        <v>1544.073999716541</v>
      </c>
      <c r="I2535" s="6">
        <v>2297.469199873711</v>
      </c>
      <c r="J2535" s="6">
        <v>27620.08511745934</v>
      </c>
      <c r="K2535" s="8" t="s">
        <v>680</v>
      </c>
      <c r="L2535" s="12">
        <v>66.43835616438356</v>
      </c>
      <c r="M2535" s="12">
        <v>54.90678483716135</v>
      </c>
    </row>
    <row r="2536" spans="1:13">
      <c r="A2536" t="s">
        <v>3213</v>
      </c>
      <c r="B2536">
        <v>3520202</v>
      </c>
      <c r="C2536" t="s">
        <v>273</v>
      </c>
      <c r="D2536">
        <v>2019</v>
      </c>
      <c r="E2536" t="s">
        <v>25</v>
      </c>
      <c r="F2536" s="6">
        <v>5687.93240181614</v>
      </c>
      <c r="G2536" s="12">
        <v>74.14169646362394</v>
      </c>
      <c r="H2536" s="6">
        <v>1449.497393372556</v>
      </c>
      <c r="I2536" s="6">
        <v>2327.339198479855</v>
      </c>
      <c r="J2536" s="6">
        <v>30848.35605682354</v>
      </c>
      <c r="K2536" s="12">
        <v>6</v>
      </c>
      <c r="L2536" s="12">
        <v>66.18705035971223</v>
      </c>
      <c r="M2536" s="12">
        <v>54.22874751891507</v>
      </c>
    </row>
    <row r="2537" spans="1:13">
      <c r="A2537" t="s">
        <v>3214</v>
      </c>
      <c r="B2537">
        <v>3520202</v>
      </c>
      <c r="C2537" t="s">
        <v>273</v>
      </c>
      <c r="D2537">
        <v>2020</v>
      </c>
      <c r="E2537" t="s">
        <v>25</v>
      </c>
      <c r="F2537" s="6">
        <v>5845.354765797445</v>
      </c>
      <c r="G2537" s="12">
        <v>73.59583156171479</v>
      </c>
      <c r="H2537" s="6">
        <v>1745.589553381068</v>
      </c>
      <c r="I2537" s="6">
        <v>2000.909713588406</v>
      </c>
      <c r="J2537" s="6">
        <v>31892.98709336831</v>
      </c>
      <c r="K2537" s="8" t="s">
        <v>680</v>
      </c>
      <c r="L2537" s="12">
        <v>64.78873239436619</v>
      </c>
      <c r="M2537" s="12">
        <v>56.01603472063691</v>
      </c>
    </row>
    <row r="2538" spans="1:13">
      <c r="A2538" t="s">
        <v>3215</v>
      </c>
      <c r="B2538">
        <v>3520202</v>
      </c>
      <c r="C2538" t="s">
        <v>273</v>
      </c>
      <c r="D2538">
        <v>2021</v>
      </c>
      <c r="E2538" t="s">
        <v>25</v>
      </c>
      <c r="F2538" s="6">
        <v>6857.002409431633</v>
      </c>
      <c r="G2538" s="12">
        <v>71.6051815877921</v>
      </c>
      <c r="H2538" s="6">
        <v>1593.239824898724</v>
      </c>
      <c r="I2538" s="6">
        <v>2358.011252374494</v>
      </c>
      <c r="J2538" s="6">
        <v>31239.79066340436</v>
      </c>
      <c r="K2538" s="12">
        <v>5.4</v>
      </c>
      <c r="L2538" s="12">
        <v>66.66666666666667</v>
      </c>
      <c r="M2538" s="12">
        <v>66.03979020523606</v>
      </c>
    </row>
    <row r="2539" spans="1:13">
      <c r="A2539" t="s">
        <v>3216</v>
      </c>
      <c r="B2539">
        <v>3520202</v>
      </c>
      <c r="C2539" t="s">
        <v>273</v>
      </c>
      <c r="D2539">
        <v>2022</v>
      </c>
      <c r="E2539" t="s">
        <v>25</v>
      </c>
      <c r="F2539" s="6">
        <v>7846.248643852386</v>
      </c>
      <c r="G2539" s="12">
        <v>74.71562874554024</v>
      </c>
      <c r="H2539" s="6">
        <v>1489.944863476793</v>
      </c>
      <c r="I2539" s="6">
        <v>2602.352217287982</v>
      </c>
      <c r="J2539" s="6">
        <v>33580.34582467066</v>
      </c>
      <c r="K2539" s="8" t="s">
        <v>680</v>
      </c>
      <c r="L2539" s="12">
        <v>87.76978417266187</v>
      </c>
      <c r="M2539" s="12">
        <v>83.20946686805455</v>
      </c>
    </row>
    <row r="2540" spans="1:13">
      <c r="A2540" t="s">
        <v>3217</v>
      </c>
      <c r="B2540">
        <v>3520202</v>
      </c>
      <c r="C2540" t="s">
        <v>273</v>
      </c>
      <c r="D2540">
        <v>2023</v>
      </c>
      <c r="E2540" t="s">
        <v>25</v>
      </c>
      <c r="F2540" s="6">
        <v>7784.414928694807</v>
      </c>
      <c r="G2540" s="12">
        <v>72.97893625002759</v>
      </c>
      <c r="H2540" s="6">
        <v>1686.881819882181</v>
      </c>
      <c r="I2540" s="6">
        <v>2744.406115884557</v>
      </c>
      <c r="J2540" s="6">
        <v>35992.22457459925</v>
      </c>
      <c r="K2540" s="12">
        <v>6.6</v>
      </c>
      <c r="L2540" s="12">
        <v>87.90322580645162</v>
      </c>
      <c r="M2540" s="12">
        <v>83.7174903506483</v>
      </c>
    </row>
    <row r="2541" spans="1:13">
      <c r="A2541" t="s">
        <v>3218</v>
      </c>
      <c r="B2541">
        <v>3520202</v>
      </c>
      <c r="C2541" t="s">
        <v>273</v>
      </c>
      <c r="D2541">
        <v>2024</v>
      </c>
      <c r="E2541" t="s">
        <v>25</v>
      </c>
      <c r="F2541" s="6">
        <v>8197.755066463653</v>
      </c>
      <c r="G2541" s="12">
        <v>72.58626824526944</v>
      </c>
      <c r="H2541" s="6">
        <v>1758.361273926394</v>
      </c>
      <c r="I2541" s="6">
        <v>2929.407770814402</v>
      </c>
      <c r="J2541" s="8" t="s">
        <v>680</v>
      </c>
      <c r="K2541" s="8" t="s">
        <v>680</v>
      </c>
      <c r="L2541" s="12">
        <v>88.0952380952381</v>
      </c>
      <c r="M2541" s="12">
        <v>89.38832124471966</v>
      </c>
    </row>
    <row r="2542" spans="1:13">
      <c r="A2542" t="s">
        <v>3219</v>
      </c>
      <c r="B2542">
        <v>3520202</v>
      </c>
      <c r="C2542" t="s">
        <v>273</v>
      </c>
      <c r="D2542">
        <v>2025</v>
      </c>
      <c r="E2542" t="s">
        <v>25</v>
      </c>
      <c r="F2542" s="6">
        <v>8416.994968135468</v>
      </c>
      <c r="G2542" s="12">
        <v>74.0847434511454</v>
      </c>
      <c r="H2542" s="6">
        <v>1791.643301165331</v>
      </c>
      <c r="I2542" s="6">
        <v>3116.181336489439</v>
      </c>
      <c r="J2542" s="8" t="s">
        <v>680</v>
      </c>
      <c r="K2542" s="8" t="s">
        <v>680</v>
      </c>
      <c r="L2542" s="8" t="s">
        <v>680</v>
      </c>
      <c r="M2542" s="12">
        <v>92.45227272999999</v>
      </c>
    </row>
    <row r="2543" spans="1:13">
      <c r="A2543" t="s">
        <v>3220</v>
      </c>
      <c r="B2543">
        <v>3520301</v>
      </c>
      <c r="C2543" t="s">
        <v>275</v>
      </c>
      <c r="D2543">
        <v>2015</v>
      </c>
      <c r="E2543" t="s">
        <v>7</v>
      </c>
      <c r="F2543" s="6">
        <v>4428.442089885873</v>
      </c>
      <c r="G2543" s="12">
        <v>88.63712714082082</v>
      </c>
      <c r="H2543" s="6">
        <v>1100.407481320742</v>
      </c>
      <c r="I2543" s="6">
        <v>1400.212673658063</v>
      </c>
      <c r="J2543" s="6">
        <v>61899.05651801876</v>
      </c>
      <c r="K2543" s="12">
        <v>5.7</v>
      </c>
      <c r="L2543" s="12">
        <v>74.68030690537084</v>
      </c>
      <c r="M2543" s="12">
        <v>134.5803551116317</v>
      </c>
    </row>
    <row r="2544" spans="1:13">
      <c r="A2544" t="s">
        <v>3221</v>
      </c>
      <c r="B2544">
        <v>3520301</v>
      </c>
      <c r="C2544" t="s">
        <v>275</v>
      </c>
      <c r="D2544">
        <v>2016</v>
      </c>
      <c r="E2544" t="s">
        <v>7</v>
      </c>
      <c r="F2544" s="6">
        <v>3691.329563100305</v>
      </c>
      <c r="G2544" s="12">
        <v>87.09797758802745</v>
      </c>
      <c r="H2544" s="6">
        <v>1045.869373877939</v>
      </c>
      <c r="I2544" s="6">
        <v>1382.225354744081</v>
      </c>
      <c r="J2544" s="6">
        <v>31780.56928524426</v>
      </c>
      <c r="K2544" s="8" t="s">
        <v>680</v>
      </c>
      <c r="L2544" s="12">
        <v>77.26027397260275</v>
      </c>
      <c r="M2544" s="12">
        <v>112.6556869362582</v>
      </c>
    </row>
    <row r="2545" spans="1:13">
      <c r="A2545" t="s">
        <v>3222</v>
      </c>
      <c r="B2545">
        <v>3520301</v>
      </c>
      <c r="C2545" t="s">
        <v>275</v>
      </c>
      <c r="D2545">
        <v>2017</v>
      </c>
      <c r="E2545" t="s">
        <v>7</v>
      </c>
      <c r="F2545" s="6">
        <v>4697.551457733783</v>
      </c>
      <c r="G2545" s="12">
        <v>89.04471221649891</v>
      </c>
      <c r="H2545" s="6">
        <v>954.2223901660083</v>
      </c>
      <c r="I2545" s="6">
        <v>1292.340662267466</v>
      </c>
      <c r="J2545" s="6">
        <v>39800.18060172303</v>
      </c>
      <c r="K2545" s="12">
        <v>6.2</v>
      </c>
      <c r="L2545" s="12">
        <v>72.37569060773481</v>
      </c>
      <c r="M2545" s="12">
        <v>143.951766870794</v>
      </c>
    </row>
    <row r="2546" spans="1:13">
      <c r="A2546" t="s">
        <v>3223</v>
      </c>
      <c r="B2546">
        <v>3520301</v>
      </c>
      <c r="C2546" t="s">
        <v>275</v>
      </c>
      <c r="D2546">
        <v>2018</v>
      </c>
      <c r="E2546" t="s">
        <v>7</v>
      </c>
      <c r="F2546" s="6">
        <v>4990.611651335652</v>
      </c>
      <c r="G2546" s="12">
        <v>88.50322472598548</v>
      </c>
      <c r="H2546" s="6">
        <v>1038.157018011783</v>
      </c>
      <c r="I2546" s="6">
        <v>1398.888123451943</v>
      </c>
      <c r="J2546" s="6">
        <v>55320.09321587362</v>
      </c>
      <c r="K2546" s="8" t="s">
        <v>680</v>
      </c>
      <c r="L2546" s="12">
        <v>78.97574123989219</v>
      </c>
      <c r="M2546" s="12">
        <v>153.3165805406826</v>
      </c>
    </row>
    <row r="2547" spans="1:13">
      <c r="A2547" t="s">
        <v>3224</v>
      </c>
      <c r="B2547">
        <v>3520301</v>
      </c>
      <c r="C2547" t="s">
        <v>275</v>
      </c>
      <c r="D2547">
        <v>2019</v>
      </c>
      <c r="E2547" t="s">
        <v>7</v>
      </c>
      <c r="F2547" s="6">
        <v>4952.574068833194</v>
      </c>
      <c r="G2547" s="12">
        <v>87.58944462198494</v>
      </c>
      <c r="H2547" s="6">
        <v>1012.712676102906</v>
      </c>
      <c r="I2547" s="6">
        <v>1408.579161942528</v>
      </c>
      <c r="J2547" s="6">
        <v>57194.64660034875</v>
      </c>
      <c r="K2547" s="12">
        <v>6</v>
      </c>
      <c r="L2547" s="12">
        <v>79.33130699088146</v>
      </c>
      <c r="M2547" s="12">
        <v>152.8215780419859</v>
      </c>
    </row>
    <row r="2548" spans="1:13">
      <c r="A2548" t="s">
        <v>3225</v>
      </c>
      <c r="B2548">
        <v>3520301</v>
      </c>
      <c r="C2548" t="s">
        <v>275</v>
      </c>
      <c r="D2548">
        <v>2020</v>
      </c>
      <c r="E2548" t="s">
        <v>7</v>
      </c>
      <c r="F2548" s="6">
        <v>4611.651789431824</v>
      </c>
      <c r="G2548" s="12">
        <v>89.20813144202681</v>
      </c>
      <c r="H2548" s="6">
        <v>1240.358925398565</v>
      </c>
      <c r="I2548" s="6">
        <v>1276.209663796914</v>
      </c>
      <c r="J2548" s="6">
        <v>47034.66512361887</v>
      </c>
      <c r="K2548" s="8" t="s">
        <v>680</v>
      </c>
      <c r="L2548" s="12">
        <v>79.38461538461539</v>
      </c>
      <c r="M2548" s="12">
        <v>142.9104773027028</v>
      </c>
    </row>
    <row r="2549" spans="1:13">
      <c r="A2549" t="s">
        <v>3226</v>
      </c>
      <c r="B2549">
        <v>3520301</v>
      </c>
      <c r="C2549" t="s">
        <v>275</v>
      </c>
      <c r="D2549">
        <v>2021</v>
      </c>
      <c r="E2549" t="s">
        <v>7</v>
      </c>
      <c r="F2549" s="6">
        <v>5254.250263925449</v>
      </c>
      <c r="G2549" s="12">
        <v>90.00670245641189</v>
      </c>
      <c r="H2549" s="6">
        <v>1102.532231077895</v>
      </c>
      <c r="I2549" s="6">
        <v>1380.676460130301</v>
      </c>
      <c r="J2549" s="6">
        <v>63957.58950245304</v>
      </c>
      <c r="K2549" s="12">
        <v>6.2</v>
      </c>
      <c r="L2549" s="12">
        <v>75.50335570469798</v>
      </c>
      <c r="M2549" s="12">
        <v>163.4965054625682</v>
      </c>
    </row>
    <row r="2550" spans="1:13">
      <c r="A2550" t="s">
        <v>3227</v>
      </c>
      <c r="B2550">
        <v>3520301</v>
      </c>
      <c r="C2550" t="s">
        <v>275</v>
      </c>
      <c r="D2550">
        <v>2022</v>
      </c>
      <c r="E2550" t="s">
        <v>7</v>
      </c>
      <c r="F2550" s="6">
        <v>6752.855288214432</v>
      </c>
      <c r="G2550" s="12">
        <v>87.43011796467052</v>
      </c>
      <c r="H2550" s="6">
        <v>1192.588907151941</v>
      </c>
      <c r="I2550" s="6">
        <v>1891.185790216246</v>
      </c>
      <c r="J2550" s="6">
        <v>93574.50868553219</v>
      </c>
      <c r="K2550" s="8" t="s">
        <v>680</v>
      </c>
      <c r="L2550" s="12">
        <v>78.28947368421052</v>
      </c>
      <c r="M2550" s="12">
        <v>196.6093817163632</v>
      </c>
    </row>
    <row r="2551" spans="1:13">
      <c r="A2551" t="s">
        <v>3228</v>
      </c>
      <c r="B2551">
        <v>3520301</v>
      </c>
      <c r="C2551" t="s">
        <v>275</v>
      </c>
      <c r="D2551">
        <v>2023</v>
      </c>
      <c r="E2551" t="s">
        <v>7</v>
      </c>
      <c r="F2551" s="6">
        <v>5960.640653856733</v>
      </c>
      <c r="G2551" s="12">
        <v>83.77840643546403</v>
      </c>
      <c r="H2551" s="6">
        <v>1350.151539016857</v>
      </c>
      <c r="I2551" s="6">
        <v>2006.584884433658</v>
      </c>
      <c r="J2551" s="6">
        <v>70479.71417015084</v>
      </c>
      <c r="K2551" s="12">
        <v>6.3</v>
      </c>
      <c r="L2551" s="12">
        <v>84.21052631578948</v>
      </c>
      <c r="M2551" s="12">
        <v>175.8269780074659</v>
      </c>
    </row>
    <row r="2552" spans="1:13">
      <c r="A2552" t="s">
        <v>3229</v>
      </c>
      <c r="B2552">
        <v>3520301</v>
      </c>
      <c r="C2552" t="s">
        <v>275</v>
      </c>
      <c r="D2552">
        <v>2024</v>
      </c>
      <c r="E2552" t="s">
        <v>7</v>
      </c>
      <c r="F2552" s="6">
        <v>5973.286490115307</v>
      </c>
      <c r="G2552" s="12">
        <v>84.05486390956023</v>
      </c>
      <c r="H2552" s="6">
        <v>1301.881588084055</v>
      </c>
      <c r="I2552" s="6">
        <v>1871.746317724405</v>
      </c>
      <c r="J2552" s="8" t="s">
        <v>680</v>
      </c>
      <c r="K2552" s="8" t="s">
        <v>680</v>
      </c>
      <c r="L2552" s="12">
        <v>77.57352941176471</v>
      </c>
      <c r="M2552" s="12">
        <v>178.4877736111355</v>
      </c>
    </row>
    <row r="2553" spans="1:13">
      <c r="A2553" t="s">
        <v>3230</v>
      </c>
      <c r="B2553">
        <v>3520301</v>
      </c>
      <c r="C2553" t="s">
        <v>275</v>
      </c>
      <c r="D2553">
        <v>2025</v>
      </c>
      <c r="E2553" t="s">
        <v>7</v>
      </c>
      <c r="F2553" s="6">
        <v>6365.103465591649</v>
      </c>
      <c r="G2553" s="12">
        <v>86.09095470553558</v>
      </c>
      <c r="H2553" s="6">
        <v>1693.27768559098</v>
      </c>
      <c r="I2553" s="6">
        <v>2050.132724900472</v>
      </c>
      <c r="J2553" s="8" t="s">
        <v>680</v>
      </c>
      <c r="K2553" s="8" t="s">
        <v>680</v>
      </c>
      <c r="L2553" s="8" t="s">
        <v>680</v>
      </c>
      <c r="M2553" s="12">
        <v>190.25930769</v>
      </c>
    </row>
    <row r="2554" spans="1:13">
      <c r="A2554" t="s">
        <v>3231</v>
      </c>
      <c r="B2554">
        <v>3520400</v>
      </c>
      <c r="C2554" t="s">
        <v>278</v>
      </c>
      <c r="D2554">
        <v>2015</v>
      </c>
      <c r="E2554" t="s">
        <v>7</v>
      </c>
      <c r="F2554" s="6">
        <v>22209.25782508573</v>
      </c>
      <c r="G2554" s="12">
        <v>79.27706744810951</v>
      </c>
      <c r="H2554" s="6">
        <v>2724.634540383774</v>
      </c>
      <c r="I2554" s="6">
        <v>3224.554877910213</v>
      </c>
      <c r="J2554" s="6">
        <v>382274.626484554</v>
      </c>
      <c r="K2554" s="12">
        <v>5.9</v>
      </c>
      <c r="L2554" s="12">
        <v>90.85106382978724</v>
      </c>
      <c r="M2554" s="12">
        <v>715.0714741942853</v>
      </c>
    </row>
    <row r="2555" spans="1:13">
      <c r="A2555" t="s">
        <v>3232</v>
      </c>
      <c r="B2555">
        <v>3520400</v>
      </c>
      <c r="C2555" t="s">
        <v>278</v>
      </c>
      <c r="D2555">
        <v>2016</v>
      </c>
      <c r="E2555" t="s">
        <v>7</v>
      </c>
      <c r="F2555" s="6">
        <v>19248.88982272418</v>
      </c>
      <c r="G2555" s="12">
        <v>75.28135579751897</v>
      </c>
      <c r="H2555" s="6">
        <v>3435.94717935984</v>
      </c>
      <c r="I2555" s="6">
        <v>5022.864322023335</v>
      </c>
      <c r="J2555" s="6">
        <v>138399.729290607</v>
      </c>
      <c r="K2555" s="8" t="s">
        <v>680</v>
      </c>
      <c r="L2555" s="12">
        <v>88.29568788501027</v>
      </c>
      <c r="M2555" s="12">
        <v>631.0171061685442</v>
      </c>
    </row>
    <row r="2556" spans="1:13">
      <c r="A2556" t="s">
        <v>3233</v>
      </c>
      <c r="B2556">
        <v>3520400</v>
      </c>
      <c r="C2556" t="s">
        <v>278</v>
      </c>
      <c r="D2556">
        <v>2017</v>
      </c>
      <c r="E2556" t="s">
        <v>7</v>
      </c>
      <c r="F2556" s="6">
        <v>27519.64215509371</v>
      </c>
      <c r="G2556" s="12">
        <v>83.90099904505033</v>
      </c>
      <c r="H2556" s="6">
        <v>4067.789233364032</v>
      </c>
      <c r="I2556" s="6">
        <v>3859.446321853748</v>
      </c>
      <c r="J2556" s="6">
        <v>278424.2251719715</v>
      </c>
      <c r="K2556" s="12">
        <v>6.5</v>
      </c>
      <c r="L2556" s="12">
        <v>90.94339622641509</v>
      </c>
      <c r="M2556" s="12">
        <v>917.8901444409956</v>
      </c>
    </row>
    <row r="2557" spans="1:13">
      <c r="A2557" t="s">
        <v>3234</v>
      </c>
      <c r="B2557">
        <v>3520400</v>
      </c>
      <c r="C2557" t="s">
        <v>278</v>
      </c>
      <c r="D2557">
        <v>2018</v>
      </c>
      <c r="E2557" t="s">
        <v>7</v>
      </c>
      <c r="F2557" s="6">
        <v>40286.34726620607</v>
      </c>
      <c r="G2557" s="12">
        <v>87.18038792429712</v>
      </c>
      <c r="H2557" s="6">
        <v>4601.219143001787</v>
      </c>
      <c r="I2557" s="6">
        <v>5034.193232692321</v>
      </c>
      <c r="J2557" s="6">
        <v>609297.3839417084</v>
      </c>
      <c r="K2557" s="8" t="s">
        <v>680</v>
      </c>
      <c r="L2557" s="12">
        <v>87.37672583826431</v>
      </c>
      <c r="M2557" s="12">
        <v>1383.151160690653</v>
      </c>
    </row>
    <row r="2558" spans="1:13">
      <c r="A2558" t="s">
        <v>3235</v>
      </c>
      <c r="B2558">
        <v>3520400</v>
      </c>
      <c r="C2558" t="s">
        <v>278</v>
      </c>
      <c r="D2558">
        <v>2019</v>
      </c>
      <c r="E2558" t="s">
        <v>7</v>
      </c>
      <c r="F2558" s="6">
        <v>38086.44848562084</v>
      </c>
      <c r="G2558" s="12">
        <v>84.32153952753063</v>
      </c>
      <c r="H2558" s="6">
        <v>4808.644601955343</v>
      </c>
      <c r="I2558" s="6">
        <v>5449.893708656295</v>
      </c>
      <c r="J2558" s="6">
        <v>599279.4977844702</v>
      </c>
      <c r="K2558" s="12">
        <v>6.3</v>
      </c>
      <c r="L2558" s="12">
        <v>85.15769944341373</v>
      </c>
      <c r="M2558" s="12">
        <v>1331.883103542161</v>
      </c>
    </row>
    <row r="2559" spans="1:13">
      <c r="A2559" t="s">
        <v>3236</v>
      </c>
      <c r="B2559">
        <v>3520400</v>
      </c>
      <c r="C2559" t="s">
        <v>278</v>
      </c>
      <c r="D2559">
        <v>2020</v>
      </c>
      <c r="E2559" t="s">
        <v>7</v>
      </c>
      <c r="F2559" s="6">
        <v>27490.95606296928</v>
      </c>
      <c r="G2559" s="12">
        <v>83.30899545795032</v>
      </c>
      <c r="H2559" s="6">
        <v>6112.030201996619</v>
      </c>
      <c r="I2559" s="6">
        <v>6144.085996899184</v>
      </c>
      <c r="J2559" s="6">
        <v>405260.2051154344</v>
      </c>
      <c r="K2559" s="8" t="s">
        <v>680</v>
      </c>
      <c r="L2559" s="12">
        <v>88.31967213114754</v>
      </c>
      <c r="M2559" s="12">
        <v>978.4306172371397</v>
      </c>
    </row>
    <row r="2560" spans="1:13">
      <c r="A2560" t="s">
        <v>3237</v>
      </c>
      <c r="B2560">
        <v>3520400</v>
      </c>
      <c r="C2560" t="s">
        <v>278</v>
      </c>
      <c r="D2560">
        <v>2021</v>
      </c>
      <c r="E2560" t="s">
        <v>7</v>
      </c>
      <c r="F2560" s="6">
        <v>26573.29393224364</v>
      </c>
      <c r="G2560" s="12">
        <v>83.50879440252876</v>
      </c>
      <c r="H2560" s="6">
        <v>5481.151451721026</v>
      </c>
      <c r="I2560" s="6">
        <v>4960.275166416487</v>
      </c>
      <c r="J2560" s="6">
        <v>483073.6969101749</v>
      </c>
      <c r="K2560" s="12">
        <v>5.9</v>
      </c>
      <c r="L2560" s="12">
        <v>89.10675381263617</v>
      </c>
      <c r="M2560" s="12">
        <v>961.7938005836264</v>
      </c>
    </row>
    <row r="2561" spans="1:13">
      <c r="A2561" t="s">
        <v>3238</v>
      </c>
      <c r="B2561">
        <v>3520400</v>
      </c>
      <c r="C2561" t="s">
        <v>278</v>
      </c>
      <c r="D2561">
        <v>2022</v>
      </c>
      <c r="E2561" t="s">
        <v>7</v>
      </c>
      <c r="F2561" s="6">
        <v>38962.60183405933</v>
      </c>
      <c r="G2561" s="12">
        <v>70.08468479339115</v>
      </c>
      <c r="H2561" s="6">
        <v>7626.86335605416</v>
      </c>
      <c r="I2561" s="6">
        <v>7834.377631750378</v>
      </c>
      <c r="J2561" s="6">
        <v>817551.49874272</v>
      </c>
      <c r="K2561" s="8" t="s">
        <v>680</v>
      </c>
      <c r="L2561" s="12">
        <v>89.69072164948453</v>
      </c>
      <c r="M2561" s="12">
        <v>1361.119532471029</v>
      </c>
    </row>
    <row r="2562" spans="1:13">
      <c r="A2562" t="s">
        <v>3239</v>
      </c>
      <c r="B2562">
        <v>3520400</v>
      </c>
      <c r="C2562" t="s">
        <v>278</v>
      </c>
      <c r="D2562">
        <v>2023</v>
      </c>
      <c r="E2562" t="s">
        <v>7</v>
      </c>
      <c r="F2562" s="6">
        <v>30926.62026913247</v>
      </c>
      <c r="G2562" s="12">
        <v>64.48411752308827</v>
      </c>
      <c r="H2562" s="6">
        <v>7844.000567385708</v>
      </c>
      <c r="I2562" s="6">
        <v>9725.16791139333</v>
      </c>
      <c r="J2562" s="6">
        <v>456196.2386958084</v>
      </c>
      <c r="K2562" s="12">
        <v>6.1</v>
      </c>
      <c r="L2562" s="12">
        <v>88.9795918367347</v>
      </c>
      <c r="M2562" s="12">
        <v>1101.961870119594</v>
      </c>
    </row>
    <row r="2563" spans="1:13">
      <c r="A2563" t="s">
        <v>3240</v>
      </c>
      <c r="B2563">
        <v>3520400</v>
      </c>
      <c r="C2563" t="s">
        <v>278</v>
      </c>
      <c r="D2563">
        <v>2024</v>
      </c>
      <c r="E2563" t="s">
        <v>7</v>
      </c>
      <c r="F2563" s="6">
        <v>26648.19851356157</v>
      </c>
      <c r="G2563" s="12">
        <v>63.38688500617375</v>
      </c>
      <c r="H2563" s="6">
        <v>7331.09303527781</v>
      </c>
      <c r="I2563" s="6">
        <v>7746.854881371262</v>
      </c>
      <c r="J2563" s="8" t="s">
        <v>680</v>
      </c>
      <c r="K2563" s="8" t="s">
        <v>680</v>
      </c>
      <c r="L2563" s="12">
        <v>90.42553191489361</v>
      </c>
      <c r="M2563" s="12">
        <v>968.1024037991783</v>
      </c>
    </row>
    <row r="2564" spans="1:13">
      <c r="A2564" t="s">
        <v>3241</v>
      </c>
      <c r="B2564">
        <v>3520400</v>
      </c>
      <c r="C2564" t="s">
        <v>278</v>
      </c>
      <c r="D2564">
        <v>2025</v>
      </c>
      <c r="E2564" t="s">
        <v>7</v>
      </c>
      <c r="F2564" s="6">
        <v>23393.13388358544</v>
      </c>
      <c r="G2564" s="12">
        <v>57.40377031107734</v>
      </c>
      <c r="H2564" s="6">
        <v>5759.363144779672</v>
      </c>
      <c r="I2564" s="6">
        <v>6083.002400229766</v>
      </c>
      <c r="J2564" s="8" t="s">
        <v>680</v>
      </c>
      <c r="K2564" s="8" t="s">
        <v>680</v>
      </c>
      <c r="L2564" s="8" t="s">
        <v>680</v>
      </c>
      <c r="M2564" s="12">
        <v>855.22958165</v>
      </c>
    </row>
    <row r="2565" spans="1:13">
      <c r="A2565" t="s">
        <v>3242</v>
      </c>
      <c r="B2565">
        <v>3520426</v>
      </c>
      <c r="C2565" t="s">
        <v>276</v>
      </c>
      <c r="D2565">
        <v>2015</v>
      </c>
      <c r="E2565" t="s">
        <v>25</v>
      </c>
      <c r="F2565" s="6">
        <v>18151.1227870547</v>
      </c>
      <c r="G2565" s="12">
        <v>69.91499634956203</v>
      </c>
      <c r="H2565" s="6">
        <v>4046.769603824252</v>
      </c>
      <c r="I2565" s="6">
        <v>3702.551457056939</v>
      </c>
      <c r="J2565" s="6">
        <v>306321.571379834</v>
      </c>
      <c r="K2565" s="12">
        <v>6.7</v>
      </c>
      <c r="L2565" s="12">
        <v>72.43589743589743</v>
      </c>
      <c r="M2565" s="12">
        <v>186.7932046015799</v>
      </c>
    </row>
    <row r="2566" spans="1:13">
      <c r="A2566" t="s">
        <v>3243</v>
      </c>
      <c r="B2566">
        <v>3520426</v>
      </c>
      <c r="C2566" t="s">
        <v>276</v>
      </c>
      <c r="D2566">
        <v>2016</v>
      </c>
      <c r="E2566" t="s">
        <v>25</v>
      </c>
      <c r="F2566" s="6">
        <v>14188.07167677562</v>
      </c>
      <c r="G2566" s="12">
        <v>67.86725494125831</v>
      </c>
      <c r="H2566" s="6">
        <v>3576.79540749737</v>
      </c>
      <c r="I2566" s="6">
        <v>3247.588910474722</v>
      </c>
      <c r="J2566" s="6">
        <v>82072.72341429754</v>
      </c>
      <c r="K2566" s="8" t="s">
        <v>680</v>
      </c>
      <c r="L2566" s="12">
        <v>74.65753424657534</v>
      </c>
      <c r="M2566" s="12">
        <v>148.6342388859014</v>
      </c>
    </row>
    <row r="2567" spans="1:13">
      <c r="A2567" t="s">
        <v>3244</v>
      </c>
      <c r="B2567">
        <v>3520426</v>
      </c>
      <c r="C2567" t="s">
        <v>276</v>
      </c>
      <c r="D2567">
        <v>2017</v>
      </c>
      <c r="E2567" t="s">
        <v>25</v>
      </c>
      <c r="F2567" s="6">
        <v>12605.64247435334</v>
      </c>
      <c r="G2567" s="12">
        <v>68.19342344005373</v>
      </c>
      <c r="H2567" s="6">
        <v>3084.28783316783</v>
      </c>
      <c r="I2567" s="6">
        <v>2824.749711788179</v>
      </c>
      <c r="J2567" s="6">
        <v>98010.29006823368</v>
      </c>
      <c r="K2567" s="12">
        <v>6.8</v>
      </c>
      <c r="L2567" s="12">
        <v>81.76100628930817</v>
      </c>
      <c r="M2567" s="12">
        <v>134.3257262067092</v>
      </c>
    </row>
    <row r="2568" spans="1:13">
      <c r="A2568" t="s">
        <v>3245</v>
      </c>
      <c r="B2568">
        <v>3520426</v>
      </c>
      <c r="C2568" t="s">
        <v>276</v>
      </c>
      <c r="D2568">
        <v>2018</v>
      </c>
      <c r="E2568" t="s">
        <v>25</v>
      </c>
      <c r="F2568" s="6">
        <v>14057.10863017135</v>
      </c>
      <c r="G2568" s="12">
        <v>73.34550632550832</v>
      </c>
      <c r="H2568" s="6">
        <v>3240.925565384719</v>
      </c>
      <c r="I2568" s="6">
        <v>2863.743113037795</v>
      </c>
      <c r="J2568" s="6">
        <v>177512.5088771194</v>
      </c>
      <c r="K2568" s="8" t="s">
        <v>680</v>
      </c>
      <c r="L2568" s="12">
        <v>81.03448275862068</v>
      </c>
      <c r="M2568" s="12">
        <v>154.1361961298289</v>
      </c>
    </row>
    <row r="2569" spans="1:13">
      <c r="A2569" t="s">
        <v>3246</v>
      </c>
      <c r="B2569">
        <v>3520426</v>
      </c>
      <c r="C2569" t="s">
        <v>276</v>
      </c>
      <c r="D2569">
        <v>2019</v>
      </c>
      <c r="E2569" t="s">
        <v>25</v>
      </c>
      <c r="F2569" s="6">
        <v>11893.01311168721</v>
      </c>
      <c r="G2569" s="12">
        <v>70.09245252254034</v>
      </c>
      <c r="H2569" s="6">
        <v>3092.783878818969</v>
      </c>
      <c r="I2569" s="6">
        <v>2860.648543892193</v>
      </c>
      <c r="J2569" s="6">
        <v>131117.8354687681</v>
      </c>
      <c r="K2569" s="12">
        <v>6.8</v>
      </c>
      <c r="L2569" s="12">
        <v>81.75675675675676</v>
      </c>
      <c r="M2569" s="12">
        <v>132.7973844050994</v>
      </c>
    </row>
    <row r="2570" spans="1:13">
      <c r="A2570" t="s">
        <v>3247</v>
      </c>
      <c r="B2570">
        <v>3520426</v>
      </c>
      <c r="C2570" t="s">
        <v>276</v>
      </c>
      <c r="D2570">
        <v>2020</v>
      </c>
      <c r="E2570" t="s">
        <v>25</v>
      </c>
      <c r="F2570" s="6">
        <v>10678.06523011921</v>
      </c>
      <c r="G2570" s="12">
        <v>70.87992704051159</v>
      </c>
      <c r="H2570" s="6">
        <v>3049.703244979088</v>
      </c>
      <c r="I2570" s="6">
        <v>2535.686860492753</v>
      </c>
      <c r="J2570" s="6">
        <v>91103.92297959328</v>
      </c>
      <c r="K2570" s="8" t="s">
        <v>680</v>
      </c>
      <c r="L2570" s="12">
        <v>82.06896551724138</v>
      </c>
      <c r="M2570" s="12">
        <v>121.3241771446145</v>
      </c>
    </row>
    <row r="2571" spans="1:13">
      <c r="A2571" t="s">
        <v>3248</v>
      </c>
      <c r="B2571">
        <v>3520426</v>
      </c>
      <c r="C2571" t="s">
        <v>276</v>
      </c>
      <c r="D2571">
        <v>2021</v>
      </c>
      <c r="E2571" t="s">
        <v>25</v>
      </c>
      <c r="F2571" s="6">
        <v>11393.9196467027</v>
      </c>
      <c r="G2571" s="12">
        <v>74.10794037193217</v>
      </c>
      <c r="H2571" s="6">
        <v>2707.024023266379</v>
      </c>
      <c r="I2571" s="6">
        <v>2569.351259984897</v>
      </c>
      <c r="J2571" s="6">
        <v>147872.4172575182</v>
      </c>
      <c r="K2571" s="12">
        <v>6</v>
      </c>
      <c r="L2571" s="12">
        <v>83.1858407079646</v>
      </c>
      <c r="M2571" s="12">
        <v>131.6225597587096</v>
      </c>
    </row>
    <row r="2572" spans="1:13">
      <c r="A2572" t="s">
        <v>3249</v>
      </c>
      <c r="B2572">
        <v>3520426</v>
      </c>
      <c r="C2572" t="s">
        <v>276</v>
      </c>
      <c r="D2572">
        <v>2022</v>
      </c>
      <c r="E2572" t="s">
        <v>25</v>
      </c>
      <c r="F2572" s="6">
        <v>11632.33401151118</v>
      </c>
      <c r="G2572" s="12">
        <v>74.42586145676863</v>
      </c>
      <c r="H2572" s="6">
        <v>2568.657366357399</v>
      </c>
      <c r="I2572" s="6">
        <v>2680.118615593277</v>
      </c>
      <c r="J2572" s="6">
        <v>196751.4408750802</v>
      </c>
      <c r="K2572" s="8" t="s">
        <v>680</v>
      </c>
      <c r="L2572" s="12">
        <v>83.21678321678321</v>
      </c>
      <c r="M2572" s="12">
        <v>156.0942901004685</v>
      </c>
    </row>
    <row r="2573" spans="1:13">
      <c r="A2573" t="s">
        <v>3250</v>
      </c>
      <c r="B2573">
        <v>3520426</v>
      </c>
      <c r="C2573" t="s">
        <v>276</v>
      </c>
      <c r="D2573">
        <v>2023</v>
      </c>
      <c r="E2573" t="s">
        <v>25</v>
      </c>
      <c r="F2573" s="6">
        <v>10059.16121606823</v>
      </c>
      <c r="G2573" s="12">
        <v>70.02676384621772</v>
      </c>
      <c r="H2573" s="6">
        <v>2523.08578281185</v>
      </c>
      <c r="I2573" s="6">
        <v>2594.790581357346</v>
      </c>
      <c r="J2573" s="6">
        <v>224422.6309055649</v>
      </c>
      <c r="K2573" s="12">
        <v>6.4</v>
      </c>
      <c r="L2573" s="12">
        <v>81.29496402877697</v>
      </c>
      <c r="M2573" s="12">
        <v>137.6797395643259</v>
      </c>
    </row>
    <row r="2574" spans="1:13">
      <c r="A2574" t="s">
        <v>3251</v>
      </c>
      <c r="B2574">
        <v>3520426</v>
      </c>
      <c r="C2574" t="s">
        <v>276</v>
      </c>
      <c r="D2574">
        <v>2024</v>
      </c>
      <c r="E2574" t="s">
        <v>25</v>
      </c>
      <c r="F2574" s="6">
        <v>9907.626935799424</v>
      </c>
      <c r="G2574" s="12">
        <v>71.39601656885627</v>
      </c>
      <c r="H2574" s="6">
        <v>2721.475998634514</v>
      </c>
      <c r="I2574" s="6">
        <v>2648.72334525863</v>
      </c>
      <c r="J2574" s="8" t="s">
        <v>680</v>
      </c>
      <c r="K2574" s="8" t="s">
        <v>680</v>
      </c>
      <c r="L2574" s="12">
        <v>87.71929824561404</v>
      </c>
      <c r="M2574" s="12">
        <v>138.260933889081</v>
      </c>
    </row>
    <row r="2575" spans="1:13">
      <c r="A2575" t="s">
        <v>3252</v>
      </c>
      <c r="B2575">
        <v>3520426</v>
      </c>
      <c r="C2575" t="s">
        <v>276</v>
      </c>
      <c r="D2575">
        <v>2025</v>
      </c>
      <c r="E2575" t="s">
        <v>25</v>
      </c>
      <c r="F2575" s="6">
        <v>10715.6146327283</v>
      </c>
      <c r="G2575" s="12">
        <v>74.90309359603219</v>
      </c>
      <c r="H2575" s="6">
        <v>2988.709406551333</v>
      </c>
      <c r="I2575" s="6">
        <v>2737.155399886557</v>
      </c>
      <c r="J2575" s="8" t="s">
        <v>680</v>
      </c>
      <c r="K2575" s="8" t="s">
        <v>680</v>
      </c>
      <c r="L2575" s="8" t="s">
        <v>680</v>
      </c>
      <c r="M2575" s="12">
        <v>151.13302878</v>
      </c>
    </row>
    <row r="2576" spans="1:13">
      <c r="A2576" t="s">
        <v>3253</v>
      </c>
      <c r="B2576">
        <v>3520442</v>
      </c>
      <c r="C2576" t="s">
        <v>277</v>
      </c>
      <c r="D2576">
        <v>2015</v>
      </c>
      <c r="E2576" t="s">
        <v>7</v>
      </c>
      <c r="F2576" s="6">
        <v>7244.98882975399</v>
      </c>
      <c r="G2576" s="12">
        <v>77.747833816392</v>
      </c>
      <c r="H2576" s="6">
        <v>1447.936680884744</v>
      </c>
      <c r="I2576" s="6">
        <v>1891.424005057082</v>
      </c>
      <c r="J2576" s="6">
        <v>33885.97347012711</v>
      </c>
      <c r="K2576" s="12">
        <v>6.8</v>
      </c>
      <c r="L2576" s="12">
        <v>76.49253731343283</v>
      </c>
      <c r="M2576" s="12">
        <v>190.8619857310391</v>
      </c>
    </row>
    <row r="2577" spans="1:13">
      <c r="A2577" t="s">
        <v>3254</v>
      </c>
      <c r="B2577">
        <v>3520442</v>
      </c>
      <c r="C2577" t="s">
        <v>277</v>
      </c>
      <c r="D2577">
        <v>2016</v>
      </c>
      <c r="E2577" t="s">
        <v>7</v>
      </c>
      <c r="F2577" s="6">
        <v>6858.613195246318</v>
      </c>
      <c r="G2577" s="12">
        <v>78.42077714447412</v>
      </c>
      <c r="H2577" s="6">
        <v>1271.424704809338</v>
      </c>
      <c r="I2577" s="6">
        <v>1550.319793516019</v>
      </c>
      <c r="J2577" s="6">
        <v>34393.73791537596</v>
      </c>
      <c r="K2577" s="8" t="s">
        <v>680</v>
      </c>
      <c r="L2577" s="12">
        <v>82.14285714285714</v>
      </c>
      <c r="M2577" s="12">
        <v>181.3623087218984</v>
      </c>
    </row>
    <row r="2578" spans="1:13">
      <c r="A2578" t="s">
        <v>3255</v>
      </c>
      <c r="B2578">
        <v>3520442</v>
      </c>
      <c r="C2578" t="s">
        <v>277</v>
      </c>
      <c r="D2578">
        <v>2017</v>
      </c>
      <c r="E2578" t="s">
        <v>7</v>
      </c>
      <c r="F2578" s="6">
        <v>6065.096624251099</v>
      </c>
      <c r="G2578" s="12">
        <v>79.59062978205243</v>
      </c>
      <c r="H2578" s="6">
        <v>1326.061372898592</v>
      </c>
      <c r="I2578" s="6">
        <v>1513.960754057563</v>
      </c>
      <c r="J2578" s="6">
        <v>35592.76193967162</v>
      </c>
      <c r="K2578" s="12">
        <v>6.6</v>
      </c>
      <c r="L2578" s="12">
        <v>84.50704225352112</v>
      </c>
      <c r="M2578" s="12">
        <v>160.9676644076241</v>
      </c>
    </row>
    <row r="2579" spans="1:13">
      <c r="A2579" t="s">
        <v>3256</v>
      </c>
      <c r="B2579">
        <v>3520442</v>
      </c>
      <c r="C2579" t="s">
        <v>277</v>
      </c>
      <c r="D2579">
        <v>2018</v>
      </c>
      <c r="E2579" t="s">
        <v>7</v>
      </c>
      <c r="F2579" s="6">
        <v>6320.735405969868</v>
      </c>
      <c r="G2579" s="12">
        <v>79.87221057398061</v>
      </c>
      <c r="H2579" s="6">
        <v>1368.007263219959</v>
      </c>
      <c r="I2579" s="6">
        <v>1583.714307779995</v>
      </c>
      <c r="J2579" s="6">
        <v>33693.52043986999</v>
      </c>
      <c r="K2579" s="8" t="s">
        <v>680</v>
      </c>
      <c r="L2579" s="12">
        <v>88.8030888030888</v>
      </c>
      <c r="M2579" s="12">
        <v>168.017788561491</v>
      </c>
    </row>
    <row r="2580" spans="1:13">
      <c r="A2580" t="s">
        <v>3257</v>
      </c>
      <c r="B2580">
        <v>3520442</v>
      </c>
      <c r="C2580" t="s">
        <v>277</v>
      </c>
      <c r="D2580">
        <v>2019</v>
      </c>
      <c r="E2580" t="s">
        <v>7</v>
      </c>
      <c r="F2580" s="6">
        <v>6682.237261092495</v>
      </c>
      <c r="G2580" s="12">
        <v>83.53729984142936</v>
      </c>
      <c r="H2580" s="6">
        <v>1497.966664744261</v>
      </c>
      <c r="I2580" s="6">
        <v>1790.346862448543</v>
      </c>
      <c r="J2580" s="6">
        <v>34368.40988672893</v>
      </c>
      <c r="K2580" s="12">
        <v>6.9</v>
      </c>
      <c r="L2580" s="12">
        <v>85.09803921568627</v>
      </c>
      <c r="M2580" s="12">
        <v>178.3221835495143</v>
      </c>
    </row>
    <row r="2581" spans="1:13">
      <c r="A2581" t="s">
        <v>3258</v>
      </c>
      <c r="B2581">
        <v>3520442</v>
      </c>
      <c r="C2581" t="s">
        <v>277</v>
      </c>
      <c r="D2581">
        <v>2020</v>
      </c>
      <c r="E2581" t="s">
        <v>7</v>
      </c>
      <c r="F2581" s="6">
        <v>6600.604136954606</v>
      </c>
      <c r="G2581" s="12">
        <v>83.74509383517382</v>
      </c>
      <c r="H2581" s="6">
        <v>1629.900984681856</v>
      </c>
      <c r="I2581" s="6">
        <v>1468.275096213287</v>
      </c>
      <c r="J2581" s="6">
        <v>34327.47180116062</v>
      </c>
      <c r="K2581" s="8" t="s">
        <v>680</v>
      </c>
      <c r="L2581" s="12">
        <v>89.33333333333333</v>
      </c>
      <c r="M2581" s="12">
        <v>176.81698362074</v>
      </c>
    </row>
    <row r="2582" spans="1:13">
      <c r="A2582" t="s">
        <v>3259</v>
      </c>
      <c r="B2582">
        <v>3520442</v>
      </c>
      <c r="C2582" t="s">
        <v>277</v>
      </c>
      <c r="D2582">
        <v>2021</v>
      </c>
      <c r="E2582" t="s">
        <v>7</v>
      </c>
      <c r="F2582" s="6">
        <v>7123.251529118937</v>
      </c>
      <c r="G2582" s="12">
        <v>83.38151612032817</v>
      </c>
      <c r="H2582" s="6">
        <v>1735.477894800644</v>
      </c>
      <c r="I2582" s="6">
        <v>1437.063971364301</v>
      </c>
      <c r="J2582" s="6">
        <v>32899.88816757938</v>
      </c>
      <c r="K2582" s="12">
        <v>6.3</v>
      </c>
      <c r="L2582" s="12">
        <v>87.09677419354838</v>
      </c>
      <c r="M2582" s="12">
        <v>191.5157406118917</v>
      </c>
    </row>
    <row r="2583" spans="1:13">
      <c r="A2583" t="s">
        <v>3260</v>
      </c>
      <c r="B2583">
        <v>3520442</v>
      </c>
      <c r="C2583" t="s">
        <v>277</v>
      </c>
      <c r="D2583">
        <v>2022</v>
      </c>
      <c r="E2583" t="s">
        <v>7</v>
      </c>
      <c r="F2583" s="6">
        <v>8419.093102610608</v>
      </c>
      <c r="G2583" s="12">
        <v>79.9400429652279</v>
      </c>
      <c r="H2583" s="6">
        <v>2030.618050221444</v>
      </c>
      <c r="I2583" s="6">
        <v>2006.971849206951</v>
      </c>
      <c r="J2583" s="6">
        <v>34484.86968644835</v>
      </c>
      <c r="K2583" s="8" t="s">
        <v>680</v>
      </c>
      <c r="L2583" s="12">
        <v>88.37209302325581</v>
      </c>
      <c r="M2583" s="12">
        <v>215.0994096785984</v>
      </c>
    </row>
    <row r="2584" spans="1:13">
      <c r="A2584" t="s">
        <v>3261</v>
      </c>
      <c r="B2584">
        <v>3520442</v>
      </c>
      <c r="C2584" t="s">
        <v>277</v>
      </c>
      <c r="D2584">
        <v>2023</v>
      </c>
      <c r="E2584" t="s">
        <v>7</v>
      </c>
      <c r="F2584" s="6">
        <v>7908.46712519396</v>
      </c>
      <c r="G2584" s="12">
        <v>78.1061907600368</v>
      </c>
      <c r="H2584" s="6">
        <v>1723.821729442257</v>
      </c>
      <c r="I2584" s="6">
        <v>2083.781755321246</v>
      </c>
      <c r="J2584" s="6">
        <v>38844.72597467461</v>
      </c>
      <c r="K2584" s="12">
        <v>6.5</v>
      </c>
      <c r="L2584" s="12">
        <v>89.55223880597015</v>
      </c>
      <c r="M2584" s="12">
        <v>204.785801973335</v>
      </c>
    </row>
    <row r="2585" spans="1:13">
      <c r="A2585" t="s">
        <v>3262</v>
      </c>
      <c r="B2585">
        <v>3520442</v>
      </c>
      <c r="C2585" t="s">
        <v>277</v>
      </c>
      <c r="D2585">
        <v>2024</v>
      </c>
      <c r="E2585" t="s">
        <v>7</v>
      </c>
      <c r="F2585" s="6">
        <v>8258.135108062785</v>
      </c>
      <c r="G2585" s="12">
        <v>74.1884877361876</v>
      </c>
      <c r="H2585" s="6">
        <v>1534.91744606104</v>
      </c>
      <c r="I2585" s="6">
        <v>1892.885446309141</v>
      </c>
      <c r="J2585" s="8" t="s">
        <v>680</v>
      </c>
      <c r="K2585" s="8" t="s">
        <v>680</v>
      </c>
      <c r="L2585" s="12">
        <v>86.01036269430051</v>
      </c>
      <c r="M2585" s="12">
        <v>216.6934652355675</v>
      </c>
    </row>
    <row r="2586" spans="1:13">
      <c r="A2586" t="s">
        <v>3263</v>
      </c>
      <c r="B2586">
        <v>3520442</v>
      </c>
      <c r="C2586" t="s">
        <v>277</v>
      </c>
      <c r="D2586">
        <v>2025</v>
      </c>
      <c r="E2586" t="s">
        <v>7</v>
      </c>
      <c r="F2586" s="6">
        <v>8593.619007121912</v>
      </c>
      <c r="G2586" s="12">
        <v>74.62333683109493</v>
      </c>
      <c r="H2586" s="6">
        <v>1516.158879917736</v>
      </c>
      <c r="I2586" s="6">
        <v>1921.191305937464</v>
      </c>
      <c r="J2586" s="8" t="s">
        <v>680</v>
      </c>
      <c r="K2586" s="8" t="s">
        <v>680</v>
      </c>
      <c r="L2586" s="8" t="s">
        <v>680</v>
      </c>
      <c r="M2586" s="12">
        <v>225.64265427</v>
      </c>
    </row>
    <row r="2587" spans="1:13">
      <c r="A2587" t="s">
        <v>3264</v>
      </c>
      <c r="B2587">
        <v>3520509</v>
      </c>
      <c r="C2587" t="s">
        <v>279</v>
      </c>
      <c r="D2587">
        <v>2015</v>
      </c>
      <c r="E2587" t="s">
        <v>34</v>
      </c>
      <c r="F2587" s="6">
        <v>5962.657650181271</v>
      </c>
      <c r="G2587" s="12">
        <v>50.72990053066496</v>
      </c>
      <c r="H2587" s="6">
        <v>1321.909394280235</v>
      </c>
      <c r="I2587" s="6">
        <v>1514.587599804937</v>
      </c>
      <c r="J2587" s="6">
        <v>85304.28239722067</v>
      </c>
      <c r="K2587" s="12">
        <v>7</v>
      </c>
      <c r="L2587" s="12">
        <v>87.09365947859672</v>
      </c>
      <c r="M2587" s="12">
        <v>1377.57068489433</v>
      </c>
    </row>
    <row r="2588" spans="1:13">
      <c r="A2588" t="s">
        <v>3265</v>
      </c>
      <c r="B2588">
        <v>3520509</v>
      </c>
      <c r="C2588" t="s">
        <v>279</v>
      </c>
      <c r="D2588">
        <v>2016</v>
      </c>
      <c r="E2588" t="s">
        <v>34</v>
      </c>
      <c r="F2588" s="6">
        <v>6100.621195688562</v>
      </c>
      <c r="G2588" s="12">
        <v>49.82270137246014</v>
      </c>
      <c r="H2588" s="6">
        <v>1421.730773720371</v>
      </c>
      <c r="I2588" s="6">
        <v>1481.983201257489</v>
      </c>
      <c r="J2588" s="6">
        <v>81289.55338959205</v>
      </c>
      <c r="K2588" s="8" t="s">
        <v>680</v>
      </c>
      <c r="L2588" s="12">
        <v>88.04597701149426</v>
      </c>
      <c r="M2588" s="12">
        <v>1435.88490896563</v>
      </c>
    </row>
    <row r="2589" spans="1:13">
      <c r="A2589" t="s">
        <v>3266</v>
      </c>
      <c r="B2589">
        <v>3520509</v>
      </c>
      <c r="C2589" t="s">
        <v>279</v>
      </c>
      <c r="D2589">
        <v>2017</v>
      </c>
      <c r="E2589" t="s">
        <v>34</v>
      </c>
      <c r="F2589" s="6">
        <v>6161.495641019626</v>
      </c>
      <c r="G2589" s="12">
        <v>52.94584727003812</v>
      </c>
      <c r="H2589" s="6">
        <v>1409.581429876413</v>
      </c>
      <c r="I2589" s="6">
        <v>1411.105450388614</v>
      </c>
      <c r="J2589" s="6">
        <v>88143.405783567</v>
      </c>
      <c r="K2589" s="12">
        <v>7.4</v>
      </c>
      <c r="L2589" s="12">
        <v>88.727959697733</v>
      </c>
      <c r="M2589" s="12">
        <v>1476.306678579584</v>
      </c>
    </row>
    <row r="2590" spans="1:13">
      <c r="A2590" t="s">
        <v>3267</v>
      </c>
      <c r="B2590">
        <v>3520509</v>
      </c>
      <c r="C2590" t="s">
        <v>279</v>
      </c>
      <c r="D2590">
        <v>2018</v>
      </c>
      <c r="E2590" t="s">
        <v>34</v>
      </c>
      <c r="F2590" s="6">
        <v>5969.344290296776</v>
      </c>
      <c r="G2590" s="12">
        <v>51.47308012789294</v>
      </c>
      <c r="H2590" s="6">
        <v>1429.0935672041</v>
      </c>
      <c r="I2590" s="6">
        <v>1444.069703118161</v>
      </c>
      <c r="J2590" s="6">
        <v>91753.12895380917</v>
      </c>
      <c r="K2590" s="8" t="s">
        <v>680</v>
      </c>
      <c r="L2590" s="12">
        <v>89.01890189018901</v>
      </c>
      <c r="M2590" s="12">
        <v>1473.878860028596</v>
      </c>
    </row>
    <row r="2591" spans="1:13">
      <c r="A2591" t="s">
        <v>3268</v>
      </c>
      <c r="B2591">
        <v>3520509</v>
      </c>
      <c r="C2591" t="s">
        <v>279</v>
      </c>
      <c r="D2591">
        <v>2019</v>
      </c>
      <c r="E2591" t="s">
        <v>34</v>
      </c>
      <c r="F2591" s="6">
        <v>7169.371178448341</v>
      </c>
      <c r="G2591" s="12">
        <v>44.91138122615125</v>
      </c>
      <c r="H2591" s="6">
        <v>1519.992290854776</v>
      </c>
      <c r="I2591" s="6">
        <v>1520.503486386103</v>
      </c>
      <c r="J2591" s="6">
        <v>93005.63762071727</v>
      </c>
      <c r="K2591" s="12">
        <v>7.4</v>
      </c>
      <c r="L2591" s="12">
        <v>88.25722273998136</v>
      </c>
      <c r="M2591" s="12">
        <v>1804.007361519421</v>
      </c>
    </row>
    <row r="2592" spans="1:13">
      <c r="A2592" t="s">
        <v>3269</v>
      </c>
      <c r="B2592">
        <v>3520509</v>
      </c>
      <c r="C2592" t="s">
        <v>279</v>
      </c>
      <c r="D2592">
        <v>2020</v>
      </c>
      <c r="E2592" t="s">
        <v>34</v>
      </c>
      <c r="F2592" s="6">
        <v>6320.193233834586</v>
      </c>
      <c r="G2592" s="12">
        <v>53.52572122620246</v>
      </c>
      <c r="H2592" s="6">
        <v>1630.082527271853</v>
      </c>
      <c r="I2592" s="6">
        <v>1272.326250525934</v>
      </c>
      <c r="J2592" s="6">
        <v>97226.51009053458</v>
      </c>
      <c r="K2592" s="8" t="s">
        <v>680</v>
      </c>
      <c r="L2592" s="12">
        <v>90.66623752816221</v>
      </c>
      <c r="M2592" s="12">
        <v>1619.378870952799</v>
      </c>
    </row>
    <row r="2593" spans="1:13">
      <c r="A2593" t="s">
        <v>3270</v>
      </c>
      <c r="B2593">
        <v>3520509</v>
      </c>
      <c r="C2593" t="s">
        <v>279</v>
      </c>
      <c r="D2593">
        <v>2021</v>
      </c>
      <c r="E2593" t="s">
        <v>34</v>
      </c>
      <c r="F2593" s="6">
        <v>6822.543813233064</v>
      </c>
      <c r="G2593" s="12">
        <v>52.43044310727103</v>
      </c>
      <c r="H2593" s="6">
        <v>1641.63705576087</v>
      </c>
      <c r="I2593" s="6">
        <v>1664.518738574202</v>
      </c>
      <c r="J2593" s="6">
        <v>109649.3795556597</v>
      </c>
      <c r="K2593" s="12">
        <v>6.7</v>
      </c>
      <c r="L2593" s="12">
        <v>87.1976781683328</v>
      </c>
      <c r="M2593" s="12">
        <v>1778.568946671727</v>
      </c>
    </row>
    <row r="2594" spans="1:13">
      <c r="A2594" t="s">
        <v>3271</v>
      </c>
      <c r="B2594">
        <v>3520509</v>
      </c>
      <c r="C2594" t="s">
        <v>279</v>
      </c>
      <c r="D2594">
        <v>2022</v>
      </c>
      <c r="E2594" t="s">
        <v>34</v>
      </c>
      <c r="F2594" s="6">
        <v>8034.220180998998</v>
      </c>
      <c r="G2594" s="12">
        <v>47.24242888185408</v>
      </c>
      <c r="H2594" s="6">
        <v>1479.74790401538</v>
      </c>
      <c r="I2594" s="6">
        <v>1842.481377610015</v>
      </c>
      <c r="J2594" s="6">
        <v>120759.6162601411</v>
      </c>
      <c r="K2594" s="8" t="s">
        <v>680</v>
      </c>
      <c r="L2594" s="12">
        <v>87.875</v>
      </c>
      <c r="M2594" s="12">
        <v>2054.735742850132</v>
      </c>
    </row>
    <row r="2595" spans="1:13">
      <c r="A2595" t="s">
        <v>3272</v>
      </c>
      <c r="B2595">
        <v>3520509</v>
      </c>
      <c r="C2595" t="s">
        <v>279</v>
      </c>
      <c r="D2595">
        <v>2023</v>
      </c>
      <c r="E2595" t="s">
        <v>34</v>
      </c>
      <c r="F2595" s="6">
        <v>8270.712197010171</v>
      </c>
      <c r="G2595" s="12">
        <v>44.96681297806961</v>
      </c>
      <c r="H2595" s="6">
        <v>1525.919210629839</v>
      </c>
      <c r="I2595" s="6">
        <v>1875.762584981943</v>
      </c>
      <c r="J2595" s="6">
        <v>118344.3177105747</v>
      </c>
      <c r="K2595" s="12">
        <v>7.3</v>
      </c>
      <c r="L2595" s="12">
        <v>88.02862719583604</v>
      </c>
      <c r="M2595" s="12">
        <v>2165.040873235746</v>
      </c>
    </row>
    <row r="2596" spans="1:13">
      <c r="A2596" t="s">
        <v>3273</v>
      </c>
      <c r="B2596">
        <v>3520509</v>
      </c>
      <c r="C2596" t="s">
        <v>279</v>
      </c>
      <c r="D2596">
        <v>2024</v>
      </c>
      <c r="E2596" t="s">
        <v>34</v>
      </c>
      <c r="F2596" s="6">
        <v>9199.015380041332</v>
      </c>
      <c r="G2596" s="12">
        <v>43.83880321015062</v>
      </c>
      <c r="H2596" s="6">
        <v>1710.457127283684</v>
      </c>
      <c r="I2596" s="6">
        <v>1985.622367308612</v>
      </c>
      <c r="J2596" s="8" t="s">
        <v>680</v>
      </c>
      <c r="K2596" s="8" t="s">
        <v>680</v>
      </c>
      <c r="L2596" s="12">
        <v>88.47622353349531</v>
      </c>
      <c r="M2596" s="12">
        <v>2463.459522713549</v>
      </c>
    </row>
    <row r="2597" spans="1:13">
      <c r="A2597" t="s">
        <v>3274</v>
      </c>
      <c r="B2597">
        <v>3520509</v>
      </c>
      <c r="C2597" t="s">
        <v>279</v>
      </c>
      <c r="D2597">
        <v>2025</v>
      </c>
      <c r="E2597" t="s">
        <v>34</v>
      </c>
      <c r="F2597" s="6">
        <v>9387.862111423028</v>
      </c>
      <c r="G2597" s="12">
        <v>43.91561329194936</v>
      </c>
      <c r="H2597" s="6">
        <v>1898.910552257127</v>
      </c>
      <c r="I2597" s="6">
        <v>2145.443645149208</v>
      </c>
      <c r="J2597" s="8" t="s">
        <v>680</v>
      </c>
      <c r="K2597" s="8" t="s">
        <v>680</v>
      </c>
      <c r="L2597" s="8" t="s">
        <v>680</v>
      </c>
      <c r="M2597" s="12">
        <v>2531.502733379999</v>
      </c>
    </row>
    <row r="2598" spans="1:13">
      <c r="A2598" t="s">
        <v>3275</v>
      </c>
      <c r="B2598">
        <v>3520608</v>
      </c>
      <c r="C2598" t="s">
        <v>280</v>
      </c>
      <c r="D2598">
        <v>2015</v>
      </c>
      <c r="E2598" t="s">
        <v>19</v>
      </c>
      <c r="F2598" s="6">
        <v>4502.108273260582</v>
      </c>
      <c r="G2598" s="12">
        <v>87.46821937257843</v>
      </c>
      <c r="H2598" s="6">
        <v>1054.589519229911</v>
      </c>
      <c r="I2598" s="6">
        <v>1580.455533502205</v>
      </c>
      <c r="J2598" s="6">
        <v>20350.60491195729</v>
      </c>
      <c r="K2598" s="12">
        <v>6</v>
      </c>
      <c r="L2598" s="12">
        <v>84.12698412698413</v>
      </c>
      <c r="M2598" s="12">
        <v>22.24491697818053</v>
      </c>
    </row>
    <row r="2599" spans="1:13">
      <c r="A2599" t="s">
        <v>3276</v>
      </c>
      <c r="B2599">
        <v>3520608</v>
      </c>
      <c r="C2599" t="s">
        <v>280</v>
      </c>
      <c r="D2599">
        <v>2016</v>
      </c>
      <c r="E2599" t="s">
        <v>19</v>
      </c>
      <c r="F2599" s="6">
        <v>4692.018821570868</v>
      </c>
      <c r="G2599" s="12">
        <v>88.47804612478362</v>
      </c>
      <c r="H2599" s="6">
        <v>1088.81818704742</v>
      </c>
      <c r="I2599" s="6">
        <v>1133.990114047575</v>
      </c>
      <c r="J2599" s="6">
        <v>18907.9157989685</v>
      </c>
      <c r="K2599" s="8" t="s">
        <v>680</v>
      </c>
      <c r="L2599" s="12">
        <v>82</v>
      </c>
      <c r="M2599" s="12">
        <v>23.1598049032738</v>
      </c>
    </row>
    <row r="2600" spans="1:13">
      <c r="A2600" t="s">
        <v>3277</v>
      </c>
      <c r="B2600">
        <v>3520608</v>
      </c>
      <c r="C2600" t="s">
        <v>280</v>
      </c>
      <c r="D2600">
        <v>2017</v>
      </c>
      <c r="E2600" t="s">
        <v>19</v>
      </c>
      <c r="F2600" s="6">
        <v>4305.170728332043</v>
      </c>
      <c r="G2600" s="12">
        <v>88.04434534827622</v>
      </c>
      <c r="H2600" s="6">
        <v>1024.85697938173</v>
      </c>
      <c r="I2600" s="6">
        <v>1197.158223368368</v>
      </c>
      <c r="J2600" s="6">
        <v>18846.825321781</v>
      </c>
      <c r="K2600" s="12">
        <v>6.7</v>
      </c>
      <c r="L2600" s="12">
        <v>80</v>
      </c>
      <c r="M2600" s="12">
        <v>21.22879686140531</v>
      </c>
    </row>
    <row r="2601" spans="1:13">
      <c r="A2601" t="s">
        <v>3278</v>
      </c>
      <c r="B2601">
        <v>3520608</v>
      </c>
      <c r="C2601" t="s">
        <v>280</v>
      </c>
      <c r="D2601">
        <v>2018</v>
      </c>
      <c r="E2601" t="s">
        <v>19</v>
      </c>
      <c r="F2601" s="6">
        <v>3940.469350536618</v>
      </c>
      <c r="G2601" s="12">
        <v>95.01425279634694</v>
      </c>
      <c r="H2601" s="6">
        <v>772.228264074502</v>
      </c>
      <c r="I2601" s="6">
        <v>1414.341164696873</v>
      </c>
      <c r="J2601" s="6">
        <v>18075.15676202703</v>
      </c>
      <c r="K2601" s="8" t="s">
        <v>680</v>
      </c>
      <c r="L2601" s="12">
        <v>84.28571428571429</v>
      </c>
      <c r="M2601" s="12">
        <v>19.27677606282514</v>
      </c>
    </row>
    <row r="2602" spans="1:13">
      <c r="A2602" t="s">
        <v>3279</v>
      </c>
      <c r="B2602">
        <v>3520608</v>
      </c>
      <c r="C2602" t="s">
        <v>280</v>
      </c>
      <c r="D2602">
        <v>2019</v>
      </c>
      <c r="E2602" t="s">
        <v>19</v>
      </c>
      <c r="F2602" s="6">
        <v>4965.826626771917</v>
      </c>
      <c r="G2602" s="12">
        <v>87.69073208384194</v>
      </c>
      <c r="H2602" s="6">
        <v>1388.432956437118</v>
      </c>
      <c r="I2602" s="6">
        <v>1215.774395358938</v>
      </c>
      <c r="J2602" s="6">
        <v>20811.34658782969</v>
      </c>
      <c r="K2602" s="12">
        <v>6.6</v>
      </c>
      <c r="L2602" s="12">
        <v>85.71428571428571</v>
      </c>
      <c r="M2602" s="12">
        <v>24.25806307178081</v>
      </c>
    </row>
    <row r="2603" spans="1:13">
      <c r="A2603" t="s">
        <v>3280</v>
      </c>
      <c r="B2603">
        <v>3520608</v>
      </c>
      <c r="C2603" t="s">
        <v>280</v>
      </c>
      <c r="D2603">
        <v>2020</v>
      </c>
      <c r="E2603" t="s">
        <v>19</v>
      </c>
      <c r="F2603" s="6">
        <v>5383.169936104983</v>
      </c>
      <c r="G2603" s="12">
        <v>85.54379259226796</v>
      </c>
      <c r="H2603" s="6">
        <v>1557.692357944818</v>
      </c>
      <c r="I2603" s="6">
        <v>1181.096204529191</v>
      </c>
      <c r="J2603" s="6">
        <v>23380.92093567089</v>
      </c>
      <c r="K2603" s="8" t="s">
        <v>680</v>
      </c>
      <c r="L2603" s="12">
        <v>88.33333333333333</v>
      </c>
      <c r="M2603" s="12">
        <v>26.26448611825622</v>
      </c>
    </row>
    <row r="2604" spans="1:13">
      <c r="A2604" t="s">
        <v>3281</v>
      </c>
      <c r="B2604">
        <v>3520608</v>
      </c>
      <c r="C2604" t="s">
        <v>280</v>
      </c>
      <c r="D2604">
        <v>2021</v>
      </c>
      <c r="E2604" t="s">
        <v>19</v>
      </c>
      <c r="F2604" s="6">
        <v>5541.042800998267</v>
      </c>
      <c r="G2604" s="12">
        <v>87.74367089288494</v>
      </c>
      <c r="H2604" s="6">
        <v>1589.888786263205</v>
      </c>
      <c r="I2604" s="6">
        <v>1257.048711295392</v>
      </c>
      <c r="J2604" s="6">
        <v>22357.99489527738</v>
      </c>
      <c r="K2604" s="12">
        <v>6.1</v>
      </c>
      <c r="L2604" s="12">
        <v>88.88888888888889</v>
      </c>
      <c r="M2604" s="12">
        <v>27.00150156926455</v>
      </c>
    </row>
    <row r="2605" spans="1:13">
      <c r="A2605" t="s">
        <v>3282</v>
      </c>
      <c r="B2605">
        <v>3520608</v>
      </c>
      <c r="C2605" t="s">
        <v>280</v>
      </c>
      <c r="D2605">
        <v>2022</v>
      </c>
      <c r="E2605" t="s">
        <v>19</v>
      </c>
      <c r="F2605" s="6">
        <v>5757.715635099958</v>
      </c>
      <c r="G2605" s="12">
        <v>88.68852090671875</v>
      </c>
      <c r="H2605" s="6">
        <v>1931.565293462882</v>
      </c>
      <c r="I2605" s="6">
        <v>1608.853352862288</v>
      </c>
      <c r="J2605" s="6">
        <v>20331.91980806251</v>
      </c>
      <c r="K2605" s="8" t="s">
        <v>680</v>
      </c>
      <c r="L2605" s="12">
        <v>90.3225806451613</v>
      </c>
      <c r="M2605" s="12">
        <v>29.30677258265879</v>
      </c>
    </row>
    <row r="2606" spans="1:13">
      <c r="A2606" t="s">
        <v>3283</v>
      </c>
      <c r="B2606">
        <v>3520608</v>
      </c>
      <c r="C2606" t="s">
        <v>280</v>
      </c>
      <c r="D2606">
        <v>2023</v>
      </c>
      <c r="E2606" t="s">
        <v>19</v>
      </c>
      <c r="F2606" s="6">
        <v>5753.293403272699</v>
      </c>
      <c r="G2606" s="12">
        <v>89.85615284792767</v>
      </c>
      <c r="H2606" s="6">
        <v>1872.23971192067</v>
      </c>
      <c r="I2606" s="6">
        <v>1574.513093075209</v>
      </c>
      <c r="J2606" s="6">
        <v>21297.22283084399</v>
      </c>
      <c r="K2606" s="12">
        <v>6.4</v>
      </c>
      <c r="L2606" s="12">
        <v>81.35593220338983</v>
      </c>
      <c r="M2606" s="12">
        <v>29.57480473952331</v>
      </c>
    </row>
    <row r="2607" spans="1:13">
      <c r="A2607" t="s">
        <v>3284</v>
      </c>
      <c r="B2607">
        <v>3520608</v>
      </c>
      <c r="C2607" t="s">
        <v>280</v>
      </c>
      <c r="D2607">
        <v>2024</v>
      </c>
      <c r="E2607" t="s">
        <v>19</v>
      </c>
      <c r="F2607" s="6">
        <v>6226.61296707899</v>
      </c>
      <c r="G2607" s="12">
        <v>89.99137369727671</v>
      </c>
      <c r="H2607" s="6">
        <v>1964.930980438388</v>
      </c>
      <c r="I2607" s="6">
        <v>1684.848237826998</v>
      </c>
      <c r="J2607" s="8" t="s">
        <v>680</v>
      </c>
      <c r="K2607" s="8" t="s">
        <v>680</v>
      </c>
      <c r="L2607" s="12">
        <v>83.72093023255815</v>
      </c>
      <c r="M2607" s="12">
        <v>32.32234791210703</v>
      </c>
    </row>
    <row r="2608" spans="1:13">
      <c r="A2608" t="s">
        <v>3285</v>
      </c>
      <c r="B2608">
        <v>3520608</v>
      </c>
      <c r="C2608" t="s">
        <v>280</v>
      </c>
      <c r="D2608">
        <v>2025</v>
      </c>
      <c r="E2608" t="s">
        <v>19</v>
      </c>
      <c r="F2608" s="6">
        <v>6513.227757692308</v>
      </c>
      <c r="G2608" s="12">
        <v>89.82965150701156</v>
      </c>
      <c r="H2608" s="6">
        <v>1982.547255769231</v>
      </c>
      <c r="I2608" s="6">
        <v>1779.359046153846</v>
      </c>
      <c r="J2608" s="8" t="s">
        <v>680</v>
      </c>
      <c r="K2608" s="8" t="s">
        <v>680</v>
      </c>
      <c r="L2608" s="8" t="s">
        <v>680</v>
      </c>
      <c r="M2608" s="12">
        <v>33.86878434</v>
      </c>
    </row>
    <row r="2609" spans="1:13">
      <c r="A2609" t="s">
        <v>3286</v>
      </c>
      <c r="B2609">
        <v>3520707</v>
      </c>
      <c r="C2609" t="s">
        <v>281</v>
      </c>
      <c r="D2609">
        <v>2015</v>
      </c>
      <c r="E2609" t="s">
        <v>11</v>
      </c>
      <c r="F2609" s="6">
        <v>6690.802540958829</v>
      </c>
      <c r="G2609" s="12">
        <v>92.86565736858361</v>
      </c>
      <c r="H2609" s="6">
        <v>1597.17433401433</v>
      </c>
      <c r="I2609" s="6">
        <v>1503.213200168632</v>
      </c>
      <c r="J2609" s="6">
        <v>27879.73361821857</v>
      </c>
      <c r="K2609" s="12">
        <v>7.6</v>
      </c>
      <c r="L2609" s="12">
        <v>93.87755102040816</v>
      </c>
      <c r="M2609" s="12">
        <v>26.55579528506559</v>
      </c>
    </row>
    <row r="2610" spans="1:13">
      <c r="A2610" t="s">
        <v>3287</v>
      </c>
      <c r="B2610">
        <v>3520707</v>
      </c>
      <c r="C2610" t="s">
        <v>281</v>
      </c>
      <c r="D2610">
        <v>2016</v>
      </c>
      <c r="E2610" t="s">
        <v>11</v>
      </c>
      <c r="F2610" s="6">
        <v>7950.573310934211</v>
      </c>
      <c r="G2610" s="12">
        <v>93.42350585327358</v>
      </c>
      <c r="H2610" s="6">
        <v>1680.114813047833</v>
      </c>
      <c r="I2610" s="6">
        <v>1586.625616222916</v>
      </c>
      <c r="J2610" s="6">
        <v>30630.24169823116</v>
      </c>
      <c r="K2610" s="8" t="s">
        <v>680</v>
      </c>
      <c r="L2610" s="12">
        <v>90.90909090909091</v>
      </c>
      <c r="M2610" s="12">
        <v>31.48427031129948</v>
      </c>
    </row>
    <row r="2611" spans="1:13">
      <c r="A2611" t="s">
        <v>3288</v>
      </c>
      <c r="B2611">
        <v>3520707</v>
      </c>
      <c r="C2611" t="s">
        <v>281</v>
      </c>
      <c r="D2611">
        <v>2017</v>
      </c>
      <c r="E2611" t="s">
        <v>11</v>
      </c>
      <c r="F2611" s="6">
        <v>6785.164601686607</v>
      </c>
      <c r="G2611" s="12">
        <v>93.44027157083252</v>
      </c>
      <c r="H2611" s="6">
        <v>1777.798661311451</v>
      </c>
      <c r="I2611" s="6">
        <v>1584.000167859024</v>
      </c>
      <c r="J2611" s="6">
        <v>35927.02941854655</v>
      </c>
      <c r="K2611" s="12">
        <v>7.2</v>
      </c>
      <c r="L2611" s="12">
        <v>94.5945945945946</v>
      </c>
      <c r="M2611" s="12">
        <v>26.80818534126379</v>
      </c>
    </row>
    <row r="2612" spans="1:13">
      <c r="A2612" t="s">
        <v>3289</v>
      </c>
      <c r="B2612">
        <v>3520707</v>
      </c>
      <c r="C2612" t="s">
        <v>281</v>
      </c>
      <c r="D2612">
        <v>2018</v>
      </c>
      <c r="E2612" t="s">
        <v>11</v>
      </c>
      <c r="F2612" s="6">
        <v>7287.522444057136</v>
      </c>
      <c r="G2612" s="12">
        <v>94.14145500731732</v>
      </c>
      <c r="H2612" s="6">
        <v>1912.396439176517</v>
      </c>
      <c r="I2612" s="6">
        <v>1741.061607066651</v>
      </c>
      <c r="J2612" s="6">
        <v>35050.50430068301</v>
      </c>
      <c r="K2612" s="8" t="s">
        <v>680</v>
      </c>
      <c r="L2612" s="12">
        <v>90.2439024390244</v>
      </c>
      <c r="M2612" s="12">
        <v>28.47963771137529</v>
      </c>
    </row>
    <row r="2613" spans="1:13">
      <c r="A2613" t="s">
        <v>3290</v>
      </c>
      <c r="B2613">
        <v>3520707</v>
      </c>
      <c r="C2613" t="s">
        <v>281</v>
      </c>
      <c r="D2613">
        <v>2019</v>
      </c>
      <c r="E2613" t="s">
        <v>11</v>
      </c>
      <c r="F2613" s="6">
        <v>7777.808321095803</v>
      </c>
      <c r="G2613" s="12">
        <v>92.1477432716666</v>
      </c>
      <c r="H2613" s="6">
        <v>2339.327500856215</v>
      </c>
      <c r="I2613" s="6">
        <v>1788.821730546498</v>
      </c>
      <c r="J2613" s="6">
        <v>33053.02981838201</v>
      </c>
      <c r="K2613" s="12">
        <v>7</v>
      </c>
      <c r="L2613" s="12">
        <v>94.11764705882354</v>
      </c>
      <c r="M2613" s="12">
        <v>30.31011902731035</v>
      </c>
    </row>
    <row r="2614" spans="1:13">
      <c r="A2614" t="s">
        <v>3291</v>
      </c>
      <c r="B2614">
        <v>3520707</v>
      </c>
      <c r="C2614" t="s">
        <v>281</v>
      </c>
      <c r="D2614">
        <v>2020</v>
      </c>
      <c r="E2614" t="s">
        <v>11</v>
      </c>
      <c r="F2614" s="6">
        <v>7774.64778945389</v>
      </c>
      <c r="G2614" s="12">
        <v>94.42546568441772</v>
      </c>
      <c r="H2614" s="6">
        <v>2379.843644723994</v>
      </c>
      <c r="I2614" s="6">
        <v>1550.961462678872</v>
      </c>
      <c r="J2614" s="6">
        <v>36591.8274825703</v>
      </c>
      <c r="K2614" s="8" t="s">
        <v>680</v>
      </c>
      <c r="L2614" s="12">
        <v>93.10344827586206</v>
      </c>
      <c r="M2614" s="12">
        <v>30.21228130981782</v>
      </c>
    </row>
    <row r="2615" spans="1:13">
      <c r="A2615" t="s">
        <v>3292</v>
      </c>
      <c r="B2615">
        <v>3520707</v>
      </c>
      <c r="C2615" t="s">
        <v>281</v>
      </c>
      <c r="D2615">
        <v>2021</v>
      </c>
      <c r="E2615" t="s">
        <v>11</v>
      </c>
      <c r="F2615" s="6">
        <v>8034.562460934198</v>
      </c>
      <c r="G2615" s="12">
        <v>94.46928749666895</v>
      </c>
      <c r="H2615" s="6">
        <v>2387.995535723778</v>
      </c>
      <c r="I2615" s="6">
        <v>1668.675558723907</v>
      </c>
      <c r="J2615" s="6">
        <v>35909.70181196164</v>
      </c>
      <c r="K2615" s="12">
        <v>6.8</v>
      </c>
      <c r="L2615" s="12">
        <v>82.85714285714286</v>
      </c>
      <c r="M2615" s="12">
        <v>31.14196409858095</v>
      </c>
    </row>
    <row r="2616" spans="1:13">
      <c r="A2616" t="s">
        <v>3293</v>
      </c>
      <c r="B2616">
        <v>3520707</v>
      </c>
      <c r="C2616" t="s">
        <v>281</v>
      </c>
      <c r="D2616">
        <v>2022</v>
      </c>
      <c r="E2616" t="s">
        <v>11</v>
      </c>
      <c r="F2616" s="6">
        <v>8999.177421389051</v>
      </c>
      <c r="G2616" s="12">
        <v>89.04533067544335</v>
      </c>
      <c r="H2616" s="6">
        <v>2454.805658850594</v>
      </c>
      <c r="I2616" s="6">
        <v>2144.69921683357</v>
      </c>
      <c r="J2616" s="6">
        <v>34461.86481192057</v>
      </c>
      <c r="K2616" s="8" t="s">
        <v>680</v>
      </c>
      <c r="L2616" s="12">
        <v>92.6829268292683</v>
      </c>
      <c r="M2616" s="12">
        <v>36.31168089530482</v>
      </c>
    </row>
    <row r="2617" spans="1:13">
      <c r="A2617" t="s">
        <v>3294</v>
      </c>
      <c r="B2617">
        <v>3520707</v>
      </c>
      <c r="C2617" t="s">
        <v>281</v>
      </c>
      <c r="D2617">
        <v>2023</v>
      </c>
      <c r="E2617" t="s">
        <v>11</v>
      </c>
      <c r="F2617" s="6">
        <v>8874.474023391605</v>
      </c>
      <c r="G2617" s="12">
        <v>90.37341817005169</v>
      </c>
      <c r="H2617" s="6">
        <v>2810.820524239829</v>
      </c>
      <c r="I2617" s="6">
        <v>2307.402777566735</v>
      </c>
      <c r="J2617" s="6">
        <v>44973.69897110242</v>
      </c>
      <c r="K2617" s="12">
        <v>7.2</v>
      </c>
      <c r="L2617" s="12">
        <v>100</v>
      </c>
      <c r="M2617" s="12">
        <v>36.13685822325062</v>
      </c>
    </row>
    <row r="2618" spans="1:13">
      <c r="A2618" t="s">
        <v>3295</v>
      </c>
      <c r="B2618">
        <v>3520707</v>
      </c>
      <c r="C2618" t="s">
        <v>281</v>
      </c>
      <c r="D2618">
        <v>2024</v>
      </c>
      <c r="E2618" t="s">
        <v>11</v>
      </c>
      <c r="F2618" s="6">
        <v>9723.472189578486</v>
      </c>
      <c r="G2618" s="12">
        <v>89.77799997433289</v>
      </c>
      <c r="H2618" s="6">
        <v>2799.278427084346</v>
      </c>
      <c r="I2618" s="6">
        <v>2189.466221758072</v>
      </c>
      <c r="J2618" s="8" t="s">
        <v>680</v>
      </c>
      <c r="K2618" s="8" t="s">
        <v>680</v>
      </c>
      <c r="L2618" s="12">
        <v>91.17647058823529</v>
      </c>
      <c r="M2618" s="12">
        <v>39.953747226978</v>
      </c>
    </row>
    <row r="2619" spans="1:13">
      <c r="A2619" t="s">
        <v>3296</v>
      </c>
      <c r="B2619">
        <v>3520707</v>
      </c>
      <c r="C2619" t="s">
        <v>281</v>
      </c>
      <c r="D2619">
        <v>2025</v>
      </c>
      <c r="E2619" t="s">
        <v>11</v>
      </c>
      <c r="F2619" s="6">
        <v>10341.57274252371</v>
      </c>
      <c r="G2619" s="12">
        <v>90.02124706026505</v>
      </c>
      <c r="H2619" s="6">
        <v>3221.963846340871</v>
      </c>
      <c r="I2619" s="6">
        <v>2718.092521274009</v>
      </c>
      <c r="J2619" s="8" t="s">
        <v>680</v>
      </c>
      <c r="K2619" s="8" t="s">
        <v>680</v>
      </c>
      <c r="L2619" s="8" t="s">
        <v>680</v>
      </c>
      <c r="M2619" s="12">
        <v>42.53488869</v>
      </c>
    </row>
    <row r="2620" spans="1:13">
      <c r="A2620" t="s">
        <v>3297</v>
      </c>
      <c r="B2620">
        <v>3520806</v>
      </c>
      <c r="C2620" t="s">
        <v>282</v>
      </c>
      <c r="D2620">
        <v>2015</v>
      </c>
      <c r="E2620" t="s">
        <v>11</v>
      </c>
      <c r="F2620" s="6">
        <v>6456.114942463223</v>
      </c>
      <c r="G2620" s="12">
        <v>91.15280825106778</v>
      </c>
      <c r="H2620" s="6">
        <v>1548.929826179003</v>
      </c>
      <c r="I2620" s="6">
        <v>1412.776495095045</v>
      </c>
      <c r="J2620" s="6">
        <v>52497.3086950928</v>
      </c>
      <c r="K2620" s="12">
        <v>6</v>
      </c>
      <c r="L2620" s="12">
        <v>91.66666666666667</v>
      </c>
      <c r="M2620" s="12">
        <v>25.05618209169977</v>
      </c>
    </row>
    <row r="2621" spans="1:13">
      <c r="A2621" t="s">
        <v>3298</v>
      </c>
      <c r="B2621">
        <v>3520806</v>
      </c>
      <c r="C2621" t="s">
        <v>282</v>
      </c>
      <c r="D2621">
        <v>2016</v>
      </c>
      <c r="E2621" t="s">
        <v>11</v>
      </c>
      <c r="F2621" s="6">
        <v>5289.888663299223</v>
      </c>
      <c r="G2621" s="12">
        <v>95.13796657920159</v>
      </c>
      <c r="H2621" s="6">
        <v>1346.305459873183</v>
      </c>
      <c r="I2621" s="6">
        <v>1324.650618517699</v>
      </c>
      <c r="J2621" s="6">
        <v>40724.37599464353</v>
      </c>
      <c r="K2621" s="8" t="s">
        <v>680</v>
      </c>
      <c r="L2621" s="12">
        <v>89.18918918918919</v>
      </c>
      <c r="M2621" s="12">
        <v>20.66759500751007</v>
      </c>
    </row>
    <row r="2622" spans="1:13">
      <c r="A2622" t="s">
        <v>3299</v>
      </c>
      <c r="B2622">
        <v>3520806</v>
      </c>
      <c r="C2622" t="s">
        <v>282</v>
      </c>
      <c r="D2622">
        <v>2017</v>
      </c>
      <c r="E2622" t="s">
        <v>11</v>
      </c>
      <c r="F2622" s="6">
        <v>5340.227185762777</v>
      </c>
      <c r="G2622" s="12">
        <v>92.42995759770375</v>
      </c>
      <c r="H2622" s="6">
        <v>1316.938291715014</v>
      </c>
      <c r="I2622" s="6">
        <v>1346.548232456903</v>
      </c>
      <c r="J2622" s="6">
        <v>53743.20302128686</v>
      </c>
      <c r="K2622" s="12">
        <v>6.9</v>
      </c>
      <c r="L2622" s="12">
        <v>82.35294117647059</v>
      </c>
      <c r="M2622" s="12">
        <v>21.00311352160501</v>
      </c>
    </row>
    <row r="2623" spans="1:13">
      <c r="A2623" t="s">
        <v>3300</v>
      </c>
      <c r="B2623">
        <v>3520806</v>
      </c>
      <c r="C2623" t="s">
        <v>282</v>
      </c>
      <c r="D2623">
        <v>2018</v>
      </c>
      <c r="E2623" t="s">
        <v>11</v>
      </c>
      <c r="F2623" s="6">
        <v>5344.958252473759</v>
      </c>
      <c r="G2623" s="12">
        <v>93.54800176588461</v>
      </c>
      <c r="H2623" s="6">
        <v>1411.933093838997</v>
      </c>
      <c r="I2623" s="6">
        <v>1443.573282457725</v>
      </c>
      <c r="J2623" s="6">
        <v>50675.16352471193</v>
      </c>
      <c r="K2623" s="8" t="s">
        <v>680</v>
      </c>
      <c r="L2623" s="12">
        <v>93.02325581395348</v>
      </c>
      <c r="M2623" s="12">
        <v>21.1820695545535</v>
      </c>
    </row>
    <row r="2624" spans="1:13">
      <c r="A2624" t="s">
        <v>3301</v>
      </c>
      <c r="B2624">
        <v>3520806</v>
      </c>
      <c r="C2624" t="s">
        <v>282</v>
      </c>
      <c r="D2624">
        <v>2019</v>
      </c>
      <c r="E2624" t="s">
        <v>11</v>
      </c>
      <c r="F2624" s="6">
        <v>5581.980441674616</v>
      </c>
      <c r="G2624" s="12">
        <v>93.80800411608482</v>
      </c>
      <c r="H2624" s="6">
        <v>1474.686903407047</v>
      </c>
      <c r="I2624" s="6">
        <v>1370.472624498055</v>
      </c>
      <c r="J2624" s="6">
        <v>46826.01858749396</v>
      </c>
      <c r="K2624" s="12">
        <v>6.9</v>
      </c>
      <c r="L2624" s="12">
        <v>80</v>
      </c>
      <c r="M2624" s="12">
        <v>22.27768394272339</v>
      </c>
    </row>
    <row r="2625" spans="1:13">
      <c r="A2625" t="s">
        <v>3302</v>
      </c>
      <c r="B2625">
        <v>3520806</v>
      </c>
      <c r="C2625" t="s">
        <v>282</v>
      </c>
      <c r="D2625">
        <v>2020</v>
      </c>
      <c r="E2625" t="s">
        <v>11</v>
      </c>
      <c r="F2625" s="6">
        <v>5930.053578166304</v>
      </c>
      <c r="G2625" s="12">
        <v>92.79208567447257</v>
      </c>
      <c r="H2625" s="6">
        <v>1604.731570085479</v>
      </c>
      <c r="I2625" s="6">
        <v>1257.731761094922</v>
      </c>
      <c r="J2625" s="6">
        <v>41697.84612867463</v>
      </c>
      <c r="K2625" s="8" t="s">
        <v>680</v>
      </c>
      <c r="L2625" s="12">
        <v>79.41176470588235</v>
      </c>
      <c r="M2625" s="12">
        <v>23.83288533065037</v>
      </c>
    </row>
    <row r="2626" spans="1:13">
      <c r="A2626" t="s">
        <v>3303</v>
      </c>
      <c r="B2626">
        <v>3520806</v>
      </c>
      <c r="C2626" t="s">
        <v>282</v>
      </c>
      <c r="D2626">
        <v>2021</v>
      </c>
      <c r="E2626" t="s">
        <v>11</v>
      </c>
      <c r="F2626" s="6">
        <v>6368.143977475209</v>
      </c>
      <c r="G2626" s="12">
        <v>91.29686176349365</v>
      </c>
      <c r="H2626" s="6">
        <v>1385.556442187821</v>
      </c>
      <c r="I2626" s="6">
        <v>1243.982900769839</v>
      </c>
      <c r="J2626" s="6">
        <v>42331.08527158223</v>
      </c>
      <c r="K2626" s="12">
        <v>5.5</v>
      </c>
      <c r="L2626" s="12">
        <v>80.55555555555556</v>
      </c>
      <c r="M2626" s="12">
        <v>25.75914238888722</v>
      </c>
    </row>
    <row r="2627" spans="1:13">
      <c r="A2627" t="s">
        <v>3304</v>
      </c>
      <c r="B2627">
        <v>3520806</v>
      </c>
      <c r="C2627" t="s">
        <v>282</v>
      </c>
      <c r="D2627">
        <v>2022</v>
      </c>
      <c r="E2627" t="s">
        <v>11</v>
      </c>
      <c r="F2627" s="6">
        <v>7727.291447233853</v>
      </c>
      <c r="G2627" s="12">
        <v>90.44282875465409</v>
      </c>
      <c r="H2627" s="6">
        <v>1797.086477347237</v>
      </c>
      <c r="I2627" s="6">
        <v>1675.851212982815</v>
      </c>
      <c r="J2627" s="6">
        <v>50900.23187285517</v>
      </c>
      <c r="K2627" s="8" t="s">
        <v>680</v>
      </c>
      <c r="L2627" s="12">
        <v>91.89189189189189</v>
      </c>
      <c r="M2627" s="12">
        <v>27.93415858175038</v>
      </c>
    </row>
    <row r="2628" spans="1:13">
      <c r="A2628" t="s">
        <v>3305</v>
      </c>
      <c r="B2628">
        <v>3520806</v>
      </c>
      <c r="C2628" t="s">
        <v>282</v>
      </c>
      <c r="D2628">
        <v>2023</v>
      </c>
      <c r="E2628" t="s">
        <v>11</v>
      </c>
      <c r="F2628" s="6">
        <v>7622.000348276836</v>
      </c>
      <c r="G2628" s="12">
        <v>89.35309116274644</v>
      </c>
      <c r="H2628" s="6">
        <v>1890.998015163913</v>
      </c>
      <c r="I2628" s="6">
        <v>1908.946947569471</v>
      </c>
      <c r="J2628" s="6">
        <v>53168.89330058697</v>
      </c>
      <c r="K2628" s="12">
        <v>6.5</v>
      </c>
      <c r="L2628" s="12">
        <v>76.92307692307692</v>
      </c>
      <c r="M2628" s="12">
        <v>27.76694726877251</v>
      </c>
    </row>
    <row r="2629" spans="1:13">
      <c r="A2629" t="s">
        <v>3306</v>
      </c>
      <c r="B2629">
        <v>3520806</v>
      </c>
      <c r="C2629" t="s">
        <v>282</v>
      </c>
      <c r="D2629">
        <v>2024</v>
      </c>
      <c r="E2629" t="s">
        <v>11</v>
      </c>
      <c r="F2629" s="6">
        <v>8272.681144592572</v>
      </c>
      <c r="G2629" s="12">
        <v>90.15831946007988</v>
      </c>
      <c r="H2629" s="6">
        <v>1976.091183208445</v>
      </c>
      <c r="I2629" s="6">
        <v>1852.98140846546</v>
      </c>
      <c r="J2629" s="8" t="s">
        <v>680</v>
      </c>
      <c r="K2629" s="8" t="s">
        <v>680</v>
      </c>
      <c r="L2629" s="12">
        <v>92.30769230769231</v>
      </c>
      <c r="M2629" s="12">
        <v>30.36901248179933</v>
      </c>
    </row>
    <row r="2630" spans="1:13">
      <c r="A2630" t="s">
        <v>3307</v>
      </c>
      <c r="B2630">
        <v>3520806</v>
      </c>
      <c r="C2630" t="s">
        <v>282</v>
      </c>
      <c r="D2630">
        <v>2025</v>
      </c>
      <c r="E2630" t="s">
        <v>11</v>
      </c>
      <c r="F2630" s="6">
        <v>9010.839787523835</v>
      </c>
      <c r="G2630" s="12">
        <v>89.08145486257214</v>
      </c>
      <c r="H2630" s="6">
        <v>2340.057875238355</v>
      </c>
      <c r="I2630" s="6">
        <v>2003.463214383002</v>
      </c>
      <c r="J2630" s="8" t="s">
        <v>680</v>
      </c>
      <c r="K2630" s="8" t="s">
        <v>680</v>
      </c>
      <c r="L2630" s="8" t="s">
        <v>680</v>
      </c>
      <c r="M2630" s="12">
        <v>33.07879286</v>
      </c>
    </row>
    <row r="2631" spans="1:13">
      <c r="A2631" t="s">
        <v>3308</v>
      </c>
      <c r="B2631">
        <v>3520905</v>
      </c>
      <c r="C2631" t="s">
        <v>283</v>
      </c>
      <c r="D2631">
        <v>2015</v>
      </c>
      <c r="E2631" t="s">
        <v>25</v>
      </c>
      <c r="F2631" s="6">
        <v>4303.529664307292</v>
      </c>
      <c r="G2631" s="12">
        <v>86.94132837272902</v>
      </c>
      <c r="H2631" s="6">
        <v>906.3399748234717</v>
      </c>
      <c r="I2631" s="6">
        <v>1554.680960558003</v>
      </c>
      <c r="J2631" s="6">
        <v>38340.17257342997</v>
      </c>
      <c r="K2631" s="12">
        <v>6.2</v>
      </c>
      <c r="L2631" s="12">
        <v>89.1156462585034</v>
      </c>
      <c r="M2631" s="12">
        <v>62.74115897593602</v>
      </c>
    </row>
    <row r="2632" spans="1:13">
      <c r="A2632" t="s">
        <v>3309</v>
      </c>
      <c r="B2632">
        <v>3520905</v>
      </c>
      <c r="C2632" t="s">
        <v>283</v>
      </c>
      <c r="D2632">
        <v>2016</v>
      </c>
      <c r="E2632" t="s">
        <v>25</v>
      </c>
      <c r="F2632" s="6">
        <v>4272.001011740422</v>
      </c>
      <c r="G2632" s="12">
        <v>88.87673457553028</v>
      </c>
      <c r="H2632" s="6">
        <v>881.9107644452185</v>
      </c>
      <c r="I2632" s="6">
        <v>1674.020603441643</v>
      </c>
      <c r="J2632" s="6">
        <v>36366.46543220235</v>
      </c>
      <c r="K2632" s="8" t="s">
        <v>680</v>
      </c>
      <c r="L2632" s="12">
        <v>88.69047619047619</v>
      </c>
      <c r="M2632" s="12">
        <v>62.68734284627895</v>
      </c>
    </row>
    <row r="2633" spans="1:13">
      <c r="A2633" t="s">
        <v>3310</v>
      </c>
      <c r="B2633">
        <v>3520905</v>
      </c>
      <c r="C2633" t="s">
        <v>283</v>
      </c>
      <c r="D2633">
        <v>2017</v>
      </c>
      <c r="E2633" t="s">
        <v>25</v>
      </c>
      <c r="F2633" s="6">
        <v>4291.603804645633</v>
      </c>
      <c r="G2633" s="12">
        <v>87.33264308936346</v>
      </c>
      <c r="H2633" s="6">
        <v>941.4366304499185</v>
      </c>
      <c r="I2633" s="6">
        <v>1511.741560711383</v>
      </c>
      <c r="J2633" s="6">
        <v>39137.68731982251</v>
      </c>
      <c r="K2633" s="12">
        <v>6.7</v>
      </c>
      <c r="L2633" s="12">
        <v>87.89473684210526</v>
      </c>
      <c r="M2633" s="12">
        <v>63.36982177939743</v>
      </c>
    </row>
    <row r="2634" spans="1:13">
      <c r="A2634" t="s">
        <v>3311</v>
      </c>
      <c r="B2634">
        <v>3520905</v>
      </c>
      <c r="C2634" t="s">
        <v>283</v>
      </c>
      <c r="D2634">
        <v>2018</v>
      </c>
      <c r="E2634" t="s">
        <v>25</v>
      </c>
      <c r="F2634" s="6">
        <v>4532.189709927897</v>
      </c>
      <c r="G2634" s="12">
        <v>84.89111131548344</v>
      </c>
      <c r="H2634" s="6">
        <v>1068.35000416752</v>
      </c>
      <c r="I2634" s="6">
        <v>1503.986248067567</v>
      </c>
      <c r="J2634" s="6">
        <v>30145.72296532401</v>
      </c>
      <c r="K2634" s="8" t="s">
        <v>680</v>
      </c>
      <c r="L2634" s="12">
        <v>85.26315789473684</v>
      </c>
      <c r="M2634" s="12">
        <v>67.3891287969179</v>
      </c>
    </row>
    <row r="2635" spans="1:13">
      <c r="A2635" t="s">
        <v>3312</v>
      </c>
      <c r="B2635">
        <v>3520905</v>
      </c>
      <c r="C2635" t="s">
        <v>283</v>
      </c>
      <c r="D2635">
        <v>2019</v>
      </c>
      <c r="E2635" t="s">
        <v>25</v>
      </c>
      <c r="F2635" s="6">
        <v>4847.714556178228</v>
      </c>
      <c r="G2635" s="12">
        <v>84.7978567526373</v>
      </c>
      <c r="H2635" s="6">
        <v>1124.396003329404</v>
      </c>
      <c r="I2635" s="6">
        <v>1707.686178467934</v>
      </c>
      <c r="J2635" s="6">
        <v>36443.50040111058</v>
      </c>
      <c r="K2635" s="12">
        <v>6.3</v>
      </c>
      <c r="L2635" s="12">
        <v>85.02673796791444</v>
      </c>
      <c r="M2635" s="12">
        <v>72.57513462054426</v>
      </c>
    </row>
    <row r="2636" spans="1:13">
      <c r="A2636" t="s">
        <v>3313</v>
      </c>
      <c r="B2636">
        <v>3520905</v>
      </c>
      <c r="C2636" t="s">
        <v>283</v>
      </c>
      <c r="D2636">
        <v>2020</v>
      </c>
      <c r="E2636" t="s">
        <v>25</v>
      </c>
      <c r="F2636" s="6">
        <v>5074.661649561215</v>
      </c>
      <c r="G2636" s="12">
        <v>85.2085959347513</v>
      </c>
      <c r="H2636" s="6">
        <v>1291.625649302645</v>
      </c>
      <c r="I2636" s="6">
        <v>1489.034223230346</v>
      </c>
      <c r="J2636" s="6">
        <v>40433.67422925459</v>
      </c>
      <c r="K2636" s="8" t="s">
        <v>680</v>
      </c>
      <c r="L2636" s="12">
        <v>82.58426966292134</v>
      </c>
      <c r="M2636" s="12">
        <v>76.47007639723796</v>
      </c>
    </row>
    <row r="2637" spans="1:13">
      <c r="A2637" t="s">
        <v>3314</v>
      </c>
      <c r="B2637">
        <v>3520905</v>
      </c>
      <c r="C2637" t="s">
        <v>283</v>
      </c>
      <c r="D2637">
        <v>2021</v>
      </c>
      <c r="E2637" t="s">
        <v>25</v>
      </c>
      <c r="F2637" s="6">
        <v>5033.002087256915</v>
      </c>
      <c r="G2637" s="12">
        <v>87.48849412270432</v>
      </c>
      <c r="H2637" s="6">
        <v>1295.691693118392</v>
      </c>
      <c r="I2637" s="6">
        <v>1731.111148336576</v>
      </c>
      <c r="J2637" s="6">
        <v>41230.0694519107</v>
      </c>
      <c r="K2637" s="12">
        <v>5.8</v>
      </c>
      <c r="L2637" s="12">
        <v>85.62091503267973</v>
      </c>
      <c r="M2637" s="12">
        <v>76.32547665325112</v>
      </c>
    </row>
    <row r="2638" spans="1:13">
      <c r="A2638" t="s">
        <v>3315</v>
      </c>
      <c r="B2638">
        <v>3520905</v>
      </c>
      <c r="C2638" t="s">
        <v>283</v>
      </c>
      <c r="D2638">
        <v>2022</v>
      </c>
      <c r="E2638" t="s">
        <v>25</v>
      </c>
      <c r="F2638" s="6">
        <v>6473.736358855768</v>
      </c>
      <c r="G2638" s="12">
        <v>84.27042640218474</v>
      </c>
      <c r="H2638" s="6">
        <v>1492.970273869046</v>
      </c>
      <c r="I2638" s="6">
        <v>2423.673230314289</v>
      </c>
      <c r="J2638" s="6">
        <v>48805.68195747566</v>
      </c>
      <c r="K2638" s="8" t="s">
        <v>680</v>
      </c>
      <c r="L2638" s="12">
        <v>80.81395348837209</v>
      </c>
      <c r="M2638" s="12">
        <v>88.7678729526303</v>
      </c>
    </row>
    <row r="2639" spans="1:13">
      <c r="A2639" t="s">
        <v>3316</v>
      </c>
      <c r="B2639">
        <v>3520905</v>
      </c>
      <c r="C2639" t="s">
        <v>283</v>
      </c>
      <c r="D2639">
        <v>2023</v>
      </c>
      <c r="E2639" t="s">
        <v>25</v>
      </c>
      <c r="F2639" s="6">
        <v>6187.77830328336</v>
      </c>
      <c r="G2639" s="12">
        <v>86.16250533005399</v>
      </c>
      <c r="H2639" s="6">
        <v>1446.517662441658</v>
      </c>
      <c r="I2639" s="6">
        <v>2340.585581525536</v>
      </c>
      <c r="J2639" s="6">
        <v>53770.29143614895</v>
      </c>
      <c r="K2639" s="12">
        <v>6.3</v>
      </c>
      <c r="L2639" s="12">
        <v>89.43661971830986</v>
      </c>
      <c r="M2639" s="12">
        <v>85.53056559713424</v>
      </c>
    </row>
    <row r="2640" spans="1:13">
      <c r="A2640" t="s">
        <v>3317</v>
      </c>
      <c r="B2640">
        <v>3520905</v>
      </c>
      <c r="C2640" t="s">
        <v>283</v>
      </c>
      <c r="D2640">
        <v>2024</v>
      </c>
      <c r="E2640" t="s">
        <v>25</v>
      </c>
      <c r="F2640" s="6">
        <v>6402.246834738352</v>
      </c>
      <c r="G2640" s="12">
        <v>87.65790342545276</v>
      </c>
      <c r="H2640" s="6">
        <v>1529.259566465689</v>
      </c>
      <c r="I2640" s="6">
        <v>2334.821581630028</v>
      </c>
      <c r="J2640" s="8" t="s">
        <v>680</v>
      </c>
      <c r="K2640" s="8" t="s">
        <v>680</v>
      </c>
      <c r="L2640" s="12">
        <v>81.69014084507042</v>
      </c>
      <c r="M2640" s="12">
        <v>89.20250514840946</v>
      </c>
    </row>
    <row r="2641" spans="1:13">
      <c r="A2641" t="s">
        <v>3318</v>
      </c>
      <c r="B2641">
        <v>3520905</v>
      </c>
      <c r="C2641" t="s">
        <v>283</v>
      </c>
      <c r="D2641">
        <v>2025</v>
      </c>
      <c r="E2641" t="s">
        <v>25</v>
      </c>
      <c r="F2641" s="6">
        <v>6631.821556512379</v>
      </c>
      <c r="G2641" s="12">
        <v>86.65786534063986</v>
      </c>
      <c r="H2641" s="6">
        <v>1756.911926085397</v>
      </c>
      <c r="I2641" s="6">
        <v>2275.39105776821</v>
      </c>
      <c r="J2641" s="8" t="s">
        <v>680</v>
      </c>
      <c r="K2641" s="8" t="s">
        <v>680</v>
      </c>
      <c r="L2641" s="8" t="s">
        <v>680</v>
      </c>
      <c r="M2641" s="12">
        <v>92.41443339</v>
      </c>
    </row>
    <row r="2642" spans="1:13">
      <c r="A2642" t="s">
        <v>3319</v>
      </c>
      <c r="B2642">
        <v>3521002</v>
      </c>
      <c r="C2642" t="s">
        <v>284</v>
      </c>
      <c r="D2642">
        <v>2015</v>
      </c>
      <c r="E2642" t="s">
        <v>7</v>
      </c>
      <c r="F2642" s="6">
        <v>3749.982485843808</v>
      </c>
      <c r="G2642" s="12">
        <v>76.80722916190815</v>
      </c>
      <c r="H2642" s="6">
        <v>871.2418797393711</v>
      </c>
      <c r="I2642" s="6">
        <v>1825.971827398013</v>
      </c>
      <c r="J2642" s="6">
        <v>22419.86149926413</v>
      </c>
      <c r="K2642" s="12">
        <v>5.7</v>
      </c>
      <c r="L2642" s="12">
        <v>81.44578313253012</v>
      </c>
      <c r="M2642" s="12">
        <v>125.1256656051503</v>
      </c>
    </row>
    <row r="2643" spans="1:13">
      <c r="A2643" t="s">
        <v>3320</v>
      </c>
      <c r="B2643">
        <v>3521002</v>
      </c>
      <c r="C2643" t="s">
        <v>284</v>
      </c>
      <c r="D2643">
        <v>2016</v>
      </c>
      <c r="E2643" t="s">
        <v>7</v>
      </c>
      <c r="F2643" s="6">
        <v>3657.636693813643</v>
      </c>
      <c r="G2643" s="12">
        <v>74.68824140033102</v>
      </c>
      <c r="H2643" s="6">
        <v>838.9745882221538</v>
      </c>
      <c r="I2643" s="6">
        <v>1651.960260999814</v>
      </c>
      <c r="J2643" s="6">
        <v>23372.31612087978</v>
      </c>
      <c r="K2643" s="8" t="s">
        <v>680</v>
      </c>
      <c r="L2643" s="12">
        <v>81.38138138138139</v>
      </c>
      <c r="M2643" s="12">
        <v>124.9046354570421</v>
      </c>
    </row>
    <row r="2644" spans="1:13">
      <c r="A2644" t="s">
        <v>3321</v>
      </c>
      <c r="B2644">
        <v>3521002</v>
      </c>
      <c r="C2644" t="s">
        <v>284</v>
      </c>
      <c r="D2644">
        <v>2017</v>
      </c>
      <c r="E2644" t="s">
        <v>7</v>
      </c>
      <c r="F2644" s="6">
        <v>3517.754480288836</v>
      </c>
      <c r="G2644" s="12">
        <v>75.99731629201685</v>
      </c>
      <c r="H2644" s="6">
        <v>758.422994278854</v>
      </c>
      <c r="I2644" s="6">
        <v>1611.397709790381</v>
      </c>
      <c r="J2644" s="6">
        <v>25450.82034037052</v>
      </c>
      <c r="K2644" s="12">
        <v>5.9</v>
      </c>
      <c r="L2644" s="12">
        <v>87.64367816091954</v>
      </c>
      <c r="M2644" s="12">
        <v>122.8153621703241</v>
      </c>
    </row>
    <row r="2645" spans="1:13">
      <c r="A2645" t="s">
        <v>3322</v>
      </c>
      <c r="B2645">
        <v>3521002</v>
      </c>
      <c r="C2645" t="s">
        <v>284</v>
      </c>
      <c r="D2645">
        <v>2018</v>
      </c>
      <c r="E2645" t="s">
        <v>7</v>
      </c>
      <c r="F2645" s="6">
        <v>3504.007477917765</v>
      </c>
      <c r="G2645" s="12">
        <v>76.50043564284111</v>
      </c>
      <c r="H2645" s="6">
        <v>762.6127468896721</v>
      </c>
      <c r="I2645" s="6">
        <v>1606.802647935946</v>
      </c>
      <c r="J2645" s="6">
        <v>25930.84474508435</v>
      </c>
      <c r="K2645" s="8" t="s">
        <v>680</v>
      </c>
      <c r="L2645" s="12">
        <v>90.65420560747664</v>
      </c>
      <c r="M2645" s="12">
        <v>127.1253912988565</v>
      </c>
    </row>
    <row r="2646" spans="1:13">
      <c r="A2646" t="s">
        <v>3323</v>
      </c>
      <c r="B2646">
        <v>3521002</v>
      </c>
      <c r="C2646" t="s">
        <v>284</v>
      </c>
      <c r="D2646">
        <v>2019</v>
      </c>
      <c r="E2646" t="s">
        <v>7</v>
      </c>
      <c r="F2646" s="6">
        <v>3529.496569257877</v>
      </c>
      <c r="G2646" s="12">
        <v>77.12472071653579</v>
      </c>
      <c r="H2646" s="6">
        <v>769.6748734737116</v>
      </c>
      <c r="I2646" s="6">
        <v>1567.068408095491</v>
      </c>
      <c r="J2646" s="6">
        <v>25802.1487194261</v>
      </c>
      <c r="K2646" s="12">
        <v>5.8</v>
      </c>
      <c r="L2646" s="12">
        <v>85.51912568306011</v>
      </c>
      <c r="M2646" s="12">
        <v>131.0607961062528</v>
      </c>
    </row>
    <row r="2647" spans="1:13">
      <c r="A2647" t="s">
        <v>3324</v>
      </c>
      <c r="B2647">
        <v>3521002</v>
      </c>
      <c r="C2647" t="s">
        <v>284</v>
      </c>
      <c r="D2647">
        <v>2020</v>
      </c>
      <c r="E2647" t="s">
        <v>7</v>
      </c>
      <c r="F2647" s="6">
        <v>3738.455906310375</v>
      </c>
      <c r="G2647" s="12">
        <v>74.92341706100575</v>
      </c>
      <c r="H2647" s="6">
        <v>820.8194652260988</v>
      </c>
      <c r="I2647" s="6">
        <v>1380.655238728809</v>
      </c>
      <c r="J2647" s="6">
        <v>26440.27944783199</v>
      </c>
      <c r="K2647" s="8" t="s">
        <v>680</v>
      </c>
      <c r="L2647" s="12">
        <v>90.5982905982906</v>
      </c>
      <c r="M2647" s="12">
        <v>141.9267400271671</v>
      </c>
    </row>
    <row r="2648" spans="1:13">
      <c r="A2648" t="s">
        <v>3325</v>
      </c>
      <c r="B2648">
        <v>3521002</v>
      </c>
      <c r="C2648" t="s">
        <v>284</v>
      </c>
      <c r="D2648">
        <v>2021</v>
      </c>
      <c r="E2648" t="s">
        <v>7</v>
      </c>
      <c r="F2648" s="6">
        <v>3841.102082324797</v>
      </c>
      <c r="G2648" s="12">
        <v>78.78376746045869</v>
      </c>
      <c r="H2648" s="6">
        <v>1022.8245831542</v>
      </c>
      <c r="I2648" s="6">
        <v>1459.910165414176</v>
      </c>
      <c r="J2648" s="6">
        <v>31332.67594213842</v>
      </c>
      <c r="K2648" s="12">
        <v>5.9</v>
      </c>
      <c r="L2648" s="12">
        <v>88.62973760932945</v>
      </c>
      <c r="M2648" s="12">
        <v>148.9233688338147</v>
      </c>
    </row>
    <row r="2649" spans="1:13">
      <c r="A2649" t="s">
        <v>3326</v>
      </c>
      <c r="B2649">
        <v>3521002</v>
      </c>
      <c r="C2649" t="s">
        <v>284</v>
      </c>
      <c r="D2649">
        <v>2022</v>
      </c>
      <c r="E2649" t="s">
        <v>7</v>
      </c>
      <c r="F2649" s="6">
        <v>4602.328124605026</v>
      </c>
      <c r="G2649" s="12">
        <v>75.63700101484027</v>
      </c>
      <c r="H2649" s="6">
        <v>1229.226599646756</v>
      </c>
      <c r="I2649" s="6">
        <v>1758.843352359387</v>
      </c>
      <c r="J2649" s="6">
        <v>35871.93066735199</v>
      </c>
      <c r="K2649" s="8" t="s">
        <v>680</v>
      </c>
      <c r="L2649" s="12">
        <v>91.77718832891247</v>
      </c>
      <c r="M2649" s="12">
        <v>167.7962810949747</v>
      </c>
    </row>
    <row r="2650" spans="1:13">
      <c r="A2650" t="s">
        <v>3327</v>
      </c>
      <c r="B2650">
        <v>3521002</v>
      </c>
      <c r="C2650" t="s">
        <v>284</v>
      </c>
      <c r="D2650">
        <v>2023</v>
      </c>
      <c r="E2650" t="s">
        <v>7</v>
      </c>
      <c r="F2650" s="6">
        <v>4760.086973103455</v>
      </c>
      <c r="G2650" s="12">
        <v>73.72787579561995</v>
      </c>
      <c r="H2650" s="6">
        <v>1399.73598661565</v>
      </c>
      <c r="I2650" s="6">
        <v>1973.00237618717</v>
      </c>
      <c r="J2650" s="6">
        <v>38007.52563528372</v>
      </c>
      <c r="K2650" s="12">
        <v>5.5</v>
      </c>
      <c r="L2650" s="12">
        <v>88.58024691358025</v>
      </c>
      <c r="M2650" s="12">
        <v>177.2132779216685</v>
      </c>
    </row>
    <row r="2651" spans="1:13">
      <c r="A2651" t="s">
        <v>3328</v>
      </c>
      <c r="B2651">
        <v>3521002</v>
      </c>
      <c r="C2651" t="s">
        <v>284</v>
      </c>
      <c r="D2651">
        <v>2024</v>
      </c>
      <c r="E2651" t="s">
        <v>7</v>
      </c>
      <c r="F2651" s="6">
        <v>5006.508645577768</v>
      </c>
      <c r="G2651" s="12">
        <v>77.54081872583461</v>
      </c>
      <c r="H2651" s="6">
        <v>1394.951563248286</v>
      </c>
      <c r="I2651" s="6">
        <v>2021.028373325326</v>
      </c>
      <c r="J2651" s="8" t="s">
        <v>680</v>
      </c>
      <c r="K2651" s="8" t="s">
        <v>680</v>
      </c>
      <c r="L2651" s="12">
        <v>86.39240506329114</v>
      </c>
      <c r="M2651" s="12">
        <v>190.2423220233096</v>
      </c>
    </row>
    <row r="2652" spans="1:13">
      <c r="A2652" t="s">
        <v>3329</v>
      </c>
      <c r="B2652">
        <v>3521002</v>
      </c>
      <c r="C2652" t="s">
        <v>284</v>
      </c>
      <c r="D2652">
        <v>2025</v>
      </c>
      <c r="E2652" t="s">
        <v>7</v>
      </c>
      <c r="F2652" s="6">
        <v>5636.231036392612</v>
      </c>
      <c r="G2652" s="12">
        <v>74.89045878197985</v>
      </c>
      <c r="H2652" s="6">
        <v>1622.203588316744</v>
      </c>
      <c r="I2652" s="6">
        <v>2140.001702589022</v>
      </c>
      <c r="J2652" s="8" t="s">
        <v>680</v>
      </c>
      <c r="K2652" s="8" t="s">
        <v>680</v>
      </c>
      <c r="L2652" s="8" t="s">
        <v>680</v>
      </c>
      <c r="M2652" s="12">
        <v>215.73801538</v>
      </c>
    </row>
    <row r="2653" spans="1:13">
      <c r="A2653" t="s">
        <v>3330</v>
      </c>
      <c r="B2653">
        <v>3521101</v>
      </c>
      <c r="C2653" t="s">
        <v>285</v>
      </c>
      <c r="D2653">
        <v>2015</v>
      </c>
      <c r="E2653" t="s">
        <v>19</v>
      </c>
      <c r="F2653" s="6">
        <v>5899.156980852279</v>
      </c>
      <c r="G2653" s="12">
        <v>80.6077986247669</v>
      </c>
      <c r="H2653" s="6">
        <v>1833.59635012424</v>
      </c>
      <c r="I2653" s="6">
        <v>1946.123591513784</v>
      </c>
      <c r="J2653" s="6">
        <v>144171.4753045991</v>
      </c>
      <c r="K2653" s="12">
        <v>6.4</v>
      </c>
      <c r="L2653" s="12">
        <v>80.61224489795919</v>
      </c>
      <c r="M2653" s="12">
        <v>40.78677136561266</v>
      </c>
    </row>
    <row r="2654" spans="1:13">
      <c r="A2654" t="s">
        <v>3331</v>
      </c>
      <c r="B2654">
        <v>3521101</v>
      </c>
      <c r="C2654" t="s">
        <v>285</v>
      </c>
      <c r="D2654">
        <v>2016</v>
      </c>
      <c r="E2654" t="s">
        <v>19</v>
      </c>
      <c r="F2654" s="6">
        <v>5836.40605077716</v>
      </c>
      <c r="G2654" s="12">
        <v>80.81757069280076</v>
      </c>
      <c r="H2654" s="6">
        <v>1659.909092803446</v>
      </c>
      <c r="I2654" s="6">
        <v>1812.767964700595</v>
      </c>
      <c r="J2654" s="6">
        <v>148421.9371753195</v>
      </c>
      <c r="K2654" s="8" t="s">
        <v>680</v>
      </c>
      <c r="L2654" s="12">
        <v>83.72093023255815</v>
      </c>
      <c r="M2654" s="12">
        <v>41.12915343982664</v>
      </c>
    </row>
    <row r="2655" spans="1:13">
      <c r="A2655" t="s">
        <v>3332</v>
      </c>
      <c r="B2655">
        <v>3521101</v>
      </c>
      <c r="C2655" t="s">
        <v>285</v>
      </c>
      <c r="D2655">
        <v>2017</v>
      </c>
      <c r="E2655" t="s">
        <v>19</v>
      </c>
      <c r="F2655" s="6">
        <v>5712.610534562759</v>
      </c>
      <c r="G2655" s="12">
        <v>80.00586624096681</v>
      </c>
      <c r="H2655" s="6">
        <v>1706.765473309595</v>
      </c>
      <c r="I2655" s="6">
        <v>1716.025747373598</v>
      </c>
      <c r="J2655" s="6">
        <v>172357.0774081969</v>
      </c>
      <c r="K2655" s="12">
        <v>5.9</v>
      </c>
      <c r="L2655" s="12">
        <v>89.42307692307692</v>
      </c>
      <c r="M2655" s="12">
        <v>40.99940580655692</v>
      </c>
    </row>
    <row r="2656" spans="1:13">
      <c r="A2656" t="s">
        <v>3333</v>
      </c>
      <c r="B2656">
        <v>3521101</v>
      </c>
      <c r="C2656" t="s">
        <v>285</v>
      </c>
      <c r="D2656">
        <v>2018</v>
      </c>
      <c r="E2656" t="s">
        <v>19</v>
      </c>
      <c r="F2656" s="6">
        <v>5746.559812479928</v>
      </c>
      <c r="G2656" s="12">
        <v>77.96891432001406</v>
      </c>
      <c r="H2656" s="6">
        <v>1850.908913297282</v>
      </c>
      <c r="I2656" s="6">
        <v>1990.104832919019</v>
      </c>
      <c r="J2656" s="6">
        <v>83833.10221948169</v>
      </c>
      <c r="K2656" s="8" t="s">
        <v>680</v>
      </c>
      <c r="L2656" s="12">
        <v>89.77272727272727</v>
      </c>
      <c r="M2656" s="12">
        <v>42.53028917216395</v>
      </c>
    </row>
    <row r="2657" spans="1:13">
      <c r="A2657" t="s">
        <v>3334</v>
      </c>
      <c r="B2657">
        <v>3521101</v>
      </c>
      <c r="C2657" t="s">
        <v>285</v>
      </c>
      <c r="D2657">
        <v>2019</v>
      </c>
      <c r="E2657" t="s">
        <v>19</v>
      </c>
      <c r="F2657" s="6">
        <v>5835.176912960483</v>
      </c>
      <c r="G2657" s="12">
        <v>76.81895894043924</v>
      </c>
      <c r="H2657" s="6">
        <v>1823.019753032989</v>
      </c>
      <c r="I2657" s="6">
        <v>1951.460491684469</v>
      </c>
      <c r="J2657" s="6">
        <v>127506.4641022393</v>
      </c>
      <c r="K2657" s="12">
        <v>6.7</v>
      </c>
      <c r="L2657" s="12">
        <v>86.41975308641975</v>
      </c>
      <c r="M2657" s="12">
        <v>44.0322449851998</v>
      </c>
    </row>
    <row r="2658" spans="1:13">
      <c r="A2658" t="s">
        <v>3335</v>
      </c>
      <c r="B2658">
        <v>3521101</v>
      </c>
      <c r="C2658" t="s">
        <v>285</v>
      </c>
      <c r="D2658">
        <v>2020</v>
      </c>
      <c r="E2658" t="s">
        <v>19</v>
      </c>
      <c r="F2658" s="6">
        <v>5750.850951256237</v>
      </c>
      <c r="G2658" s="12">
        <v>76.4645384284072</v>
      </c>
      <c r="H2658" s="6">
        <v>2027.114003487713</v>
      </c>
      <c r="I2658" s="6">
        <v>1543.051394372149</v>
      </c>
      <c r="J2658" s="6">
        <v>160723.3578241862</v>
      </c>
      <c r="K2658" s="8" t="s">
        <v>680</v>
      </c>
      <c r="L2658" s="12">
        <v>94.9367088607595</v>
      </c>
      <c r="M2658" s="12">
        <v>44.20679126230669</v>
      </c>
    </row>
    <row r="2659" spans="1:13">
      <c r="A2659" t="s">
        <v>3336</v>
      </c>
      <c r="B2659">
        <v>3521101</v>
      </c>
      <c r="C2659" t="s">
        <v>285</v>
      </c>
      <c r="D2659">
        <v>2021</v>
      </c>
      <c r="E2659" t="s">
        <v>19</v>
      </c>
      <c r="F2659" s="6">
        <v>6505.212563307067</v>
      </c>
      <c r="G2659" s="12">
        <v>75.94782565476618</v>
      </c>
      <c r="H2659" s="6">
        <v>1944.378795599209</v>
      </c>
      <c r="I2659" s="6">
        <v>1899.723370869708</v>
      </c>
      <c r="J2659" s="6">
        <v>151778.0471692078</v>
      </c>
      <c r="K2659" s="12">
        <v>5.8</v>
      </c>
      <c r="L2659" s="12">
        <v>97.59036144578313</v>
      </c>
      <c r="M2659" s="12">
        <v>50.8967830953145</v>
      </c>
    </row>
    <row r="2660" spans="1:13">
      <c r="A2660" t="s">
        <v>3337</v>
      </c>
      <c r="B2660">
        <v>3521101</v>
      </c>
      <c r="C2660" t="s">
        <v>285</v>
      </c>
      <c r="D2660">
        <v>2022</v>
      </c>
      <c r="E2660" t="s">
        <v>19</v>
      </c>
      <c r="F2660" s="6">
        <v>7951.215640787792</v>
      </c>
      <c r="G2660" s="12">
        <v>77.63752815601624</v>
      </c>
      <c r="H2660" s="6">
        <v>2461.970834316488</v>
      </c>
      <c r="I2660" s="6">
        <v>2595.436608406618</v>
      </c>
      <c r="J2660" s="6">
        <v>165404.3189356449</v>
      </c>
      <c r="K2660" s="8" t="s">
        <v>680</v>
      </c>
      <c r="L2660" s="12">
        <v>87.69230769230769</v>
      </c>
      <c r="M2660" s="12">
        <v>54.3147540422214</v>
      </c>
    </row>
    <row r="2661" spans="1:13">
      <c r="A2661" t="s">
        <v>3338</v>
      </c>
      <c r="B2661">
        <v>3521101</v>
      </c>
      <c r="C2661" t="s">
        <v>285</v>
      </c>
      <c r="D2661">
        <v>2023</v>
      </c>
      <c r="E2661" t="s">
        <v>19</v>
      </c>
      <c r="F2661" s="6">
        <v>7896.350787946403</v>
      </c>
      <c r="G2661" s="12">
        <v>75.2355660361191</v>
      </c>
      <c r="H2661" s="6">
        <v>2723.218381393701</v>
      </c>
      <c r="I2661" s="6">
        <v>2420.662799009172</v>
      </c>
      <c r="J2661" s="6">
        <v>167341.3689408607</v>
      </c>
      <c r="K2661" s="12">
        <v>6</v>
      </c>
      <c r="L2661" s="12">
        <v>91.76470588235294</v>
      </c>
      <c r="M2661" s="12">
        <v>54.60326569864937</v>
      </c>
    </row>
    <row r="2662" spans="1:13">
      <c r="A2662" t="s">
        <v>3339</v>
      </c>
      <c r="B2662">
        <v>3521101</v>
      </c>
      <c r="C2662" t="s">
        <v>285</v>
      </c>
      <c r="D2662">
        <v>2024</v>
      </c>
      <c r="E2662" t="s">
        <v>19</v>
      </c>
      <c r="F2662" s="6">
        <v>8148.431368329324</v>
      </c>
      <c r="G2662" s="12">
        <v>77.56407937024174</v>
      </c>
      <c r="H2662" s="6">
        <v>2657.674837809491</v>
      </c>
      <c r="I2662" s="6">
        <v>2366.837759002339</v>
      </c>
      <c r="J2662" s="8" t="s">
        <v>680</v>
      </c>
      <c r="K2662" s="8" t="s">
        <v>680</v>
      </c>
      <c r="L2662" s="12">
        <v>82.45614035087719</v>
      </c>
      <c r="M2662" s="12">
        <v>57.03087114693694</v>
      </c>
    </row>
    <row r="2663" spans="1:13">
      <c r="A2663" t="s">
        <v>3340</v>
      </c>
      <c r="B2663">
        <v>3521101</v>
      </c>
      <c r="C2663" t="s">
        <v>285</v>
      </c>
      <c r="D2663">
        <v>2025</v>
      </c>
      <c r="E2663" t="s">
        <v>19</v>
      </c>
      <c r="F2663" s="6">
        <v>8612.830643233243</v>
      </c>
      <c r="G2663" s="12">
        <v>76.88972230869852</v>
      </c>
      <c r="H2663" s="6">
        <v>2838.5611640814</v>
      </c>
      <c r="I2663" s="6">
        <v>2568.584118400456</v>
      </c>
      <c r="J2663" s="8" t="s">
        <v>680</v>
      </c>
      <c r="K2663" s="8" t="s">
        <v>680</v>
      </c>
      <c r="L2663" s="8" t="s">
        <v>680</v>
      </c>
      <c r="M2663" s="12">
        <v>60.52236092999999</v>
      </c>
    </row>
    <row r="2664" spans="1:13">
      <c r="A2664" t="s">
        <v>3341</v>
      </c>
      <c r="B2664">
        <v>3521150</v>
      </c>
      <c r="C2664" t="s">
        <v>286</v>
      </c>
      <c r="D2664">
        <v>2015</v>
      </c>
      <c r="E2664" t="s">
        <v>19</v>
      </c>
      <c r="F2664" s="6">
        <v>6379.2499560269</v>
      </c>
      <c r="G2664" s="12">
        <v>79.36323585221439</v>
      </c>
      <c r="H2664" s="6">
        <v>1355.624139725423</v>
      </c>
      <c r="I2664" s="6">
        <v>1445.270124487767</v>
      </c>
      <c r="J2664" s="6">
        <v>24984.95686663007</v>
      </c>
      <c r="K2664" s="12">
        <v>6.1</v>
      </c>
      <c r="L2664" s="12">
        <v>87.14285714285714</v>
      </c>
      <c r="M2664" s="12">
        <v>32.03659327916709</v>
      </c>
    </row>
    <row r="2665" spans="1:13">
      <c r="A2665" t="s">
        <v>3342</v>
      </c>
      <c r="B2665">
        <v>3521150</v>
      </c>
      <c r="C2665" t="s">
        <v>286</v>
      </c>
      <c r="D2665">
        <v>2016</v>
      </c>
      <c r="E2665" t="s">
        <v>19</v>
      </c>
      <c r="F2665" s="6">
        <v>6284.342373673749</v>
      </c>
      <c r="G2665" s="12">
        <v>78.99094127312004</v>
      </c>
      <c r="H2665" s="6">
        <v>1281.81821442443</v>
      </c>
      <c r="I2665" s="6">
        <v>1441.863898917393</v>
      </c>
      <c r="J2665" s="6">
        <v>29452.19282124403</v>
      </c>
      <c r="K2665" s="8" t="s">
        <v>680</v>
      </c>
      <c r="L2665" s="12">
        <v>85.29411764705883</v>
      </c>
      <c r="M2665" s="12">
        <v>32.05643044810979</v>
      </c>
    </row>
    <row r="2666" spans="1:13">
      <c r="A2666" t="s">
        <v>3343</v>
      </c>
      <c r="B2666">
        <v>3521150</v>
      </c>
      <c r="C2666" t="s">
        <v>286</v>
      </c>
      <c r="D2666">
        <v>2017</v>
      </c>
      <c r="E2666" t="s">
        <v>19</v>
      </c>
      <c r="F2666" s="6">
        <v>6101.730108895831</v>
      </c>
      <c r="G2666" s="12">
        <v>77.93926497999209</v>
      </c>
      <c r="H2666" s="6">
        <v>1256.991628606617</v>
      </c>
      <c r="I2666" s="6">
        <v>1620.317503857146</v>
      </c>
      <c r="J2666" s="6">
        <v>32002.71299494254</v>
      </c>
      <c r="K2666" s="12">
        <v>6.6</v>
      </c>
      <c r="L2666" s="12">
        <v>76.27118644067797</v>
      </c>
      <c r="M2666" s="12">
        <v>31.59475850386261</v>
      </c>
    </row>
    <row r="2667" spans="1:13">
      <c r="A2667" t="s">
        <v>3344</v>
      </c>
      <c r="B2667">
        <v>3521150</v>
      </c>
      <c r="C2667" t="s">
        <v>286</v>
      </c>
      <c r="D2667">
        <v>2018</v>
      </c>
      <c r="E2667" t="s">
        <v>19</v>
      </c>
      <c r="F2667" s="6">
        <v>5885.312981017249</v>
      </c>
      <c r="G2667" s="12">
        <v>85.6767085653193</v>
      </c>
      <c r="H2667" s="6">
        <v>1391.544814500191</v>
      </c>
      <c r="I2667" s="6">
        <v>1392.650790541761</v>
      </c>
      <c r="J2667" s="6">
        <v>28876.84275258084</v>
      </c>
      <c r="K2667" s="8" t="s">
        <v>680</v>
      </c>
      <c r="L2667" s="12">
        <v>91.95402298850574</v>
      </c>
      <c r="M2667" s="12">
        <v>31.22747067727752</v>
      </c>
    </row>
    <row r="2668" spans="1:13">
      <c r="A2668" t="s">
        <v>3345</v>
      </c>
      <c r="B2668">
        <v>3521150</v>
      </c>
      <c r="C2668" t="s">
        <v>286</v>
      </c>
      <c r="D2668">
        <v>2019</v>
      </c>
      <c r="E2668" t="s">
        <v>19</v>
      </c>
      <c r="F2668" s="6">
        <v>6130.772936464284</v>
      </c>
      <c r="G2668" s="12">
        <v>83.2753855767385</v>
      </c>
      <c r="H2668" s="6">
        <v>1459.276015610735</v>
      </c>
      <c r="I2668" s="6">
        <v>1431.537292490608</v>
      </c>
      <c r="J2668" s="6">
        <v>27858.54689368503</v>
      </c>
      <c r="K2668" s="12">
        <v>6.7</v>
      </c>
      <c r="L2668" s="12">
        <v>87.95180722891567</v>
      </c>
      <c r="M2668" s="12">
        <v>33.05712767341542</v>
      </c>
    </row>
    <row r="2669" spans="1:13">
      <c r="A2669" t="s">
        <v>3346</v>
      </c>
      <c r="B2669">
        <v>3521150</v>
      </c>
      <c r="C2669" t="s">
        <v>286</v>
      </c>
      <c r="D2669">
        <v>2020</v>
      </c>
      <c r="E2669" t="s">
        <v>19</v>
      </c>
      <c r="F2669" s="6">
        <v>6883.766980536573</v>
      </c>
      <c r="G2669" s="12">
        <v>78.32084399387345</v>
      </c>
      <c r="H2669" s="6">
        <v>1792.08737696452</v>
      </c>
      <c r="I2669" s="6">
        <v>1349.059539687295</v>
      </c>
      <c r="J2669" s="6">
        <v>28321.86704443549</v>
      </c>
      <c r="K2669" s="8" t="s">
        <v>680</v>
      </c>
      <c r="L2669" s="12">
        <v>89.53488372093024</v>
      </c>
      <c r="M2669" s="12">
        <v>37.69550798541827</v>
      </c>
    </row>
    <row r="2670" spans="1:13">
      <c r="A2670" t="s">
        <v>3347</v>
      </c>
      <c r="B2670">
        <v>3521150</v>
      </c>
      <c r="C2670" t="s">
        <v>286</v>
      </c>
      <c r="D2670">
        <v>2021</v>
      </c>
      <c r="E2670" t="s">
        <v>19</v>
      </c>
      <c r="F2670" s="6">
        <v>6991.853934480295</v>
      </c>
      <c r="G2670" s="12">
        <v>82.81570428331813</v>
      </c>
      <c r="H2670" s="6">
        <v>1626.683809433471</v>
      </c>
      <c r="I2670" s="6">
        <v>1242.997347997932</v>
      </c>
      <c r="J2670" s="6">
        <v>28012.84632142272</v>
      </c>
      <c r="K2670" s="12">
        <v>5.6</v>
      </c>
      <c r="L2670" s="12">
        <v>88.23529411764706</v>
      </c>
      <c r="M2670" s="12">
        <v>38.853732313907</v>
      </c>
    </row>
    <row r="2671" spans="1:13">
      <c r="A2671" t="s">
        <v>3348</v>
      </c>
      <c r="B2671">
        <v>3521150</v>
      </c>
      <c r="C2671" t="s">
        <v>286</v>
      </c>
      <c r="D2671">
        <v>2022</v>
      </c>
      <c r="E2671" t="s">
        <v>19</v>
      </c>
      <c r="F2671" s="6">
        <v>6452.597191852145</v>
      </c>
      <c r="G2671" s="12">
        <v>81.62788816141932</v>
      </c>
      <c r="H2671" s="6">
        <v>1526.041891993208</v>
      </c>
      <c r="I2671" s="6">
        <v>1581.463985724737</v>
      </c>
      <c r="J2671" s="6">
        <v>24836.99406722561</v>
      </c>
      <c r="K2671" s="8" t="s">
        <v>680</v>
      </c>
      <c r="L2671" s="12">
        <v>89.04109589041096</v>
      </c>
      <c r="M2671" s="12">
        <v>43.62600961411235</v>
      </c>
    </row>
    <row r="2672" spans="1:13">
      <c r="A2672" t="s">
        <v>3349</v>
      </c>
      <c r="B2672">
        <v>3521150</v>
      </c>
      <c r="C2672" t="s">
        <v>286</v>
      </c>
      <c r="D2672">
        <v>2023</v>
      </c>
      <c r="E2672" t="s">
        <v>19</v>
      </c>
      <c r="F2672" s="6">
        <v>6319.245387036271</v>
      </c>
      <c r="G2672" s="12">
        <v>82.26510376881484</v>
      </c>
      <c r="H2672" s="6">
        <v>1785.419723856362</v>
      </c>
      <c r="I2672" s="6">
        <v>1533.187473856535</v>
      </c>
      <c r="J2672" s="6">
        <v>27498.69338282705</v>
      </c>
      <c r="K2672" s="12">
        <v>6.3</v>
      </c>
      <c r="L2672" s="12">
        <v>89.41176470588235</v>
      </c>
      <c r="M2672" s="12">
        <v>43.59647392516324</v>
      </c>
    </row>
    <row r="2673" spans="1:13">
      <c r="A2673" t="s">
        <v>3350</v>
      </c>
      <c r="B2673">
        <v>3521150</v>
      </c>
      <c r="C2673" t="s">
        <v>286</v>
      </c>
      <c r="D2673">
        <v>2024</v>
      </c>
      <c r="E2673" t="s">
        <v>19</v>
      </c>
      <c r="F2673" s="6">
        <v>6910.435980426472</v>
      </c>
      <c r="G2673" s="12">
        <v>80.65204154126292</v>
      </c>
      <c r="H2673" s="6">
        <v>1921.999947572312</v>
      </c>
      <c r="I2673" s="6">
        <v>1566.61547200671</v>
      </c>
      <c r="J2673" s="8" t="s">
        <v>680</v>
      </c>
      <c r="K2673" s="8" t="s">
        <v>680</v>
      </c>
      <c r="L2673" s="12">
        <v>98.21428571428571</v>
      </c>
      <c r="M2673" s="12">
        <v>48.62873799426109</v>
      </c>
    </row>
    <row r="2674" spans="1:13">
      <c r="A2674" t="s">
        <v>3351</v>
      </c>
      <c r="B2674">
        <v>3521150</v>
      </c>
      <c r="C2674" t="s">
        <v>286</v>
      </c>
      <c r="D2674">
        <v>2025</v>
      </c>
      <c r="E2674" t="s">
        <v>19</v>
      </c>
      <c r="F2674" s="6">
        <v>6988.410543921294</v>
      </c>
      <c r="G2674" s="12">
        <v>83.0961508853314</v>
      </c>
      <c r="H2674" s="6">
        <v>1958.402219255095</v>
      </c>
      <c r="I2674" s="6">
        <v>1641.7233056922</v>
      </c>
      <c r="J2674" s="8" t="s">
        <v>680</v>
      </c>
      <c r="K2674" s="8" t="s">
        <v>680</v>
      </c>
      <c r="L2674" s="8" t="s">
        <v>680</v>
      </c>
      <c r="M2674" s="12">
        <v>49.72254102</v>
      </c>
    </row>
    <row r="2675" spans="1:13">
      <c r="A2675" t="s">
        <v>3352</v>
      </c>
      <c r="B2675">
        <v>3521200</v>
      </c>
      <c r="C2675" t="s">
        <v>287</v>
      </c>
      <c r="D2675">
        <v>2015</v>
      </c>
      <c r="E2675" t="s">
        <v>11</v>
      </c>
      <c r="F2675" s="6">
        <v>7142.31786658935</v>
      </c>
      <c r="G2675" s="12">
        <v>94.83297772281217</v>
      </c>
      <c r="H2675" s="6">
        <v>2016.458894935903</v>
      </c>
      <c r="I2675" s="6">
        <v>2029.246135485006</v>
      </c>
      <c r="J2675" s="6">
        <v>15391.94383813707</v>
      </c>
      <c r="K2675" s="12">
        <v>6</v>
      </c>
      <c r="L2675" s="12">
        <v>81.13207547169812</v>
      </c>
      <c r="M2675" s="12">
        <v>30.94766331593166</v>
      </c>
    </row>
    <row r="2676" spans="1:13">
      <c r="A2676" t="s">
        <v>3353</v>
      </c>
      <c r="B2676">
        <v>3521200</v>
      </c>
      <c r="C2676" t="s">
        <v>287</v>
      </c>
      <c r="D2676">
        <v>2016</v>
      </c>
      <c r="E2676" t="s">
        <v>11</v>
      </c>
      <c r="F2676" s="6">
        <v>7073.873878577659</v>
      </c>
      <c r="G2676" s="12">
        <v>93.66613901937706</v>
      </c>
      <c r="H2676" s="6">
        <v>1950.778776064222</v>
      </c>
      <c r="I2676" s="6">
        <v>1915.350698735726</v>
      </c>
      <c r="J2676" s="6">
        <v>17066.673735675</v>
      </c>
      <c r="K2676" s="8" t="s">
        <v>680</v>
      </c>
      <c r="L2676" s="12">
        <v>83.63636363636364</v>
      </c>
      <c r="M2676" s="12">
        <v>30.53083965994118</v>
      </c>
    </row>
    <row r="2677" spans="1:13">
      <c r="A2677" t="s">
        <v>3354</v>
      </c>
      <c r="B2677">
        <v>3521200</v>
      </c>
      <c r="C2677" t="s">
        <v>287</v>
      </c>
      <c r="D2677">
        <v>2017</v>
      </c>
      <c r="E2677" t="s">
        <v>11</v>
      </c>
      <c r="F2677" s="6">
        <v>6690.21308911765</v>
      </c>
      <c r="G2677" s="12">
        <v>96.73389814076363</v>
      </c>
      <c r="H2677" s="6">
        <v>1750.216332268952</v>
      </c>
      <c r="I2677" s="6">
        <v>2041.127127846683</v>
      </c>
      <c r="J2677" s="6">
        <v>18137.13510891408</v>
      </c>
      <c r="K2677" s="12">
        <v>6.3</v>
      </c>
      <c r="L2677" s="12">
        <v>83.58208955223881</v>
      </c>
      <c r="M2677" s="12">
        <v>28.76122607011678</v>
      </c>
    </row>
    <row r="2678" spans="1:13">
      <c r="A2678" t="s">
        <v>3355</v>
      </c>
      <c r="B2678">
        <v>3521200</v>
      </c>
      <c r="C2678" t="s">
        <v>287</v>
      </c>
      <c r="D2678">
        <v>2018</v>
      </c>
      <c r="E2678" t="s">
        <v>11</v>
      </c>
      <c r="F2678" s="6">
        <v>7353.812295100533</v>
      </c>
      <c r="G2678" s="12">
        <v>96.53390888414144</v>
      </c>
      <c r="H2678" s="6">
        <v>2154.902351504067</v>
      </c>
      <c r="I2678" s="6">
        <v>2082.145511269409</v>
      </c>
      <c r="J2678" s="6">
        <v>17556.16167257508</v>
      </c>
      <c r="K2678" s="8" t="s">
        <v>680</v>
      </c>
      <c r="L2678" s="12">
        <v>93.87755102040816</v>
      </c>
      <c r="M2678" s="12">
        <v>31.16545650663606</v>
      </c>
    </row>
    <row r="2679" spans="1:13">
      <c r="A2679" t="s">
        <v>3356</v>
      </c>
      <c r="B2679">
        <v>3521200</v>
      </c>
      <c r="C2679" t="s">
        <v>287</v>
      </c>
      <c r="D2679">
        <v>2019</v>
      </c>
      <c r="E2679" t="s">
        <v>11</v>
      </c>
      <c r="F2679" s="6">
        <v>7369.082134521713</v>
      </c>
      <c r="G2679" s="12">
        <v>97.48958580434224</v>
      </c>
      <c r="H2679" s="6">
        <v>2010.644217477926</v>
      </c>
      <c r="I2679" s="6">
        <v>2097.563009844646</v>
      </c>
      <c r="J2679" s="6">
        <v>19233.28887302088</v>
      </c>
      <c r="K2679" s="12">
        <v>5.7</v>
      </c>
      <c r="L2679" s="12">
        <v>75</v>
      </c>
      <c r="M2679" s="12">
        <v>31.08278844341258</v>
      </c>
    </row>
    <row r="2680" spans="1:13">
      <c r="A2680" t="s">
        <v>3357</v>
      </c>
      <c r="B2680">
        <v>3521200</v>
      </c>
      <c r="C2680" t="s">
        <v>287</v>
      </c>
      <c r="D2680">
        <v>2020</v>
      </c>
      <c r="E2680" t="s">
        <v>11</v>
      </c>
      <c r="F2680" s="6">
        <v>7250.504560247228</v>
      </c>
      <c r="G2680" s="12">
        <v>97.31275905317156</v>
      </c>
      <c r="H2680" s="6">
        <v>2047.38628029877</v>
      </c>
      <c r="I2680" s="6">
        <v>1334.651756938772</v>
      </c>
      <c r="J2680" s="6">
        <v>20433.88196130727</v>
      </c>
      <c r="K2680" s="8" t="s">
        <v>680</v>
      </c>
      <c r="L2680" s="12">
        <v>70.58823529411765</v>
      </c>
      <c r="M2680" s="12">
        <v>30.44486864847811</v>
      </c>
    </row>
    <row r="2681" spans="1:13">
      <c r="A2681" t="s">
        <v>3358</v>
      </c>
      <c r="B2681">
        <v>3521200</v>
      </c>
      <c r="C2681" t="s">
        <v>287</v>
      </c>
      <c r="D2681">
        <v>2021</v>
      </c>
      <c r="E2681" t="s">
        <v>11</v>
      </c>
      <c r="F2681" s="6">
        <v>7825.858774142178</v>
      </c>
      <c r="G2681" s="12">
        <v>96.90479043999719</v>
      </c>
      <c r="H2681" s="6">
        <v>1963.204971976873</v>
      </c>
      <c r="I2681" s="6">
        <v>1999.963467128872</v>
      </c>
      <c r="J2681" s="6">
        <v>19018.95818729205</v>
      </c>
      <c r="K2681" s="12">
        <v>5.6</v>
      </c>
      <c r="L2681" s="12">
        <v>83.33333333333333</v>
      </c>
      <c r="M2681" s="12">
        <v>32.7120896759143</v>
      </c>
    </row>
    <row r="2682" spans="1:13">
      <c r="A2682" t="s">
        <v>3359</v>
      </c>
      <c r="B2682">
        <v>3521200</v>
      </c>
      <c r="C2682" t="s">
        <v>287</v>
      </c>
      <c r="D2682">
        <v>2022</v>
      </c>
      <c r="E2682" t="s">
        <v>11</v>
      </c>
      <c r="F2682" s="6">
        <v>9473.985182991975</v>
      </c>
      <c r="G2682" s="12">
        <v>92.28163125720194</v>
      </c>
      <c r="H2682" s="6">
        <v>2228.776649557369</v>
      </c>
      <c r="I2682" s="6">
        <v>2492.510136638353</v>
      </c>
      <c r="J2682" s="6">
        <v>18550.90220062682</v>
      </c>
      <c r="K2682" s="8" t="s">
        <v>680</v>
      </c>
      <c r="L2682" s="12">
        <v>79.59183673469387</v>
      </c>
      <c r="M2682" s="12">
        <v>38.33174405038554</v>
      </c>
    </row>
    <row r="2683" spans="1:13">
      <c r="A2683" t="s">
        <v>3360</v>
      </c>
      <c r="B2683">
        <v>3521200</v>
      </c>
      <c r="C2683" t="s">
        <v>287</v>
      </c>
      <c r="D2683">
        <v>2023</v>
      </c>
      <c r="E2683" t="s">
        <v>11</v>
      </c>
      <c r="F2683" s="6">
        <v>9002.662151105276</v>
      </c>
      <c r="G2683" s="12">
        <v>92.18533311799395</v>
      </c>
      <c r="H2683" s="6">
        <v>3307.638469740411</v>
      </c>
      <c r="I2683" s="6">
        <v>2340.276672154313</v>
      </c>
      <c r="J2683" s="6">
        <v>19080.97253568148</v>
      </c>
      <c r="K2683" s="12">
        <v>5.8</v>
      </c>
      <c r="L2683" s="12">
        <v>85.41666666666667</v>
      </c>
      <c r="M2683" s="12">
        <v>36.62733096177182</v>
      </c>
    </row>
    <row r="2684" spans="1:13">
      <c r="A2684" t="s">
        <v>3361</v>
      </c>
      <c r="B2684">
        <v>3521200</v>
      </c>
      <c r="C2684" t="s">
        <v>287</v>
      </c>
      <c r="D2684">
        <v>2024</v>
      </c>
      <c r="E2684" t="s">
        <v>11</v>
      </c>
      <c r="F2684" s="6">
        <v>10374.3356205996</v>
      </c>
      <c r="G2684" s="12">
        <v>95.05531102825792</v>
      </c>
      <c r="H2684" s="6">
        <v>2885.470118318493</v>
      </c>
      <c r="I2684" s="6">
        <v>2638.835163149782</v>
      </c>
      <c r="J2684" s="8" t="s">
        <v>680</v>
      </c>
      <c r="K2684" s="8" t="s">
        <v>680</v>
      </c>
      <c r="L2684" s="12">
        <v>64.28571428571429</v>
      </c>
      <c r="M2684" s="12">
        <v>42.44140702387296</v>
      </c>
    </row>
    <row r="2685" spans="1:13">
      <c r="A2685" t="s">
        <v>3362</v>
      </c>
      <c r="B2685">
        <v>3521200</v>
      </c>
      <c r="C2685" t="s">
        <v>287</v>
      </c>
      <c r="D2685">
        <v>2025</v>
      </c>
      <c r="E2685" t="s">
        <v>11</v>
      </c>
      <c r="F2685" s="6">
        <v>12274.08027675729</v>
      </c>
      <c r="G2685" s="12">
        <v>94.12722650114519</v>
      </c>
      <c r="H2685" s="6">
        <v>3506.387607151604</v>
      </c>
      <c r="I2685" s="6">
        <v>2774.728383541514</v>
      </c>
      <c r="J2685" s="8" t="s">
        <v>680</v>
      </c>
      <c r="K2685" s="8" t="s">
        <v>680</v>
      </c>
      <c r="L2685" s="8" t="s">
        <v>680</v>
      </c>
      <c r="M2685" s="12">
        <v>50.11506977000001</v>
      </c>
    </row>
    <row r="2686" spans="1:13">
      <c r="A2686" t="s">
        <v>3363</v>
      </c>
      <c r="B2686">
        <v>3521309</v>
      </c>
      <c r="C2686" t="s">
        <v>288</v>
      </c>
      <c r="D2686">
        <v>2015</v>
      </c>
      <c r="E2686" t="s">
        <v>25</v>
      </c>
      <c r="F2686" s="6">
        <v>5501.186754193162</v>
      </c>
      <c r="G2686" s="12">
        <v>85.44997195913798</v>
      </c>
      <c r="H2686" s="6">
        <v>1207.998805816639</v>
      </c>
      <c r="I2686" s="6">
        <v>2505.214145074686</v>
      </c>
      <c r="J2686" s="6">
        <v>32295.5454172566</v>
      </c>
      <c r="K2686" s="12">
        <v>6.6</v>
      </c>
      <c r="L2686" s="12">
        <v>94.79166666666667</v>
      </c>
      <c r="M2686" s="12">
        <v>85.63697420252495</v>
      </c>
    </row>
    <row r="2687" spans="1:13">
      <c r="A2687" t="s">
        <v>3364</v>
      </c>
      <c r="B2687">
        <v>3521309</v>
      </c>
      <c r="C2687" t="s">
        <v>288</v>
      </c>
      <c r="D2687">
        <v>2016</v>
      </c>
      <c r="E2687" t="s">
        <v>25</v>
      </c>
      <c r="F2687" s="6">
        <v>5346.146455415517</v>
      </c>
      <c r="G2687" s="12">
        <v>88.06809454838636</v>
      </c>
      <c r="H2687" s="6">
        <v>1456.882402165699</v>
      </c>
      <c r="I2687" s="6">
        <v>2030.025581278955</v>
      </c>
      <c r="J2687" s="6">
        <v>34768.12431730799</v>
      </c>
      <c r="K2687" s="8" t="s">
        <v>680</v>
      </c>
      <c r="L2687" s="12">
        <v>89.6969696969697</v>
      </c>
      <c r="M2687" s="12">
        <v>84.21249896570524</v>
      </c>
    </row>
    <row r="2688" spans="1:13">
      <c r="A2688" t="s">
        <v>3365</v>
      </c>
      <c r="B2688">
        <v>3521309</v>
      </c>
      <c r="C2688" t="s">
        <v>288</v>
      </c>
      <c r="D2688">
        <v>2017</v>
      </c>
      <c r="E2688" t="s">
        <v>25</v>
      </c>
      <c r="F2688" s="6">
        <v>4952.504092309101</v>
      </c>
      <c r="G2688" s="12">
        <v>81.61082589179203</v>
      </c>
      <c r="H2688" s="6">
        <v>1485.890701008073</v>
      </c>
      <c r="I2688" s="6">
        <v>1980.497352091857</v>
      </c>
      <c r="J2688" s="6">
        <v>37764.17930273387</v>
      </c>
      <c r="K2688" s="12">
        <v>6.3</v>
      </c>
      <c r="L2688" s="12">
        <v>91.05263157894737</v>
      </c>
      <c r="M2688" s="12">
        <v>78.9032951986686</v>
      </c>
    </row>
    <row r="2689" spans="1:13">
      <c r="A2689" t="s">
        <v>3366</v>
      </c>
      <c r="B2689">
        <v>3521309</v>
      </c>
      <c r="C2689" t="s">
        <v>288</v>
      </c>
      <c r="D2689">
        <v>2018</v>
      </c>
      <c r="E2689" t="s">
        <v>25</v>
      </c>
      <c r="F2689" s="6">
        <v>4855.849900427581</v>
      </c>
      <c r="G2689" s="12">
        <v>83.14912993480704</v>
      </c>
      <c r="H2689" s="6">
        <v>1583.131976592585</v>
      </c>
      <c r="I2689" s="6">
        <v>1857.001472233308</v>
      </c>
      <c r="J2689" s="6">
        <v>30025.30991405756</v>
      </c>
      <c r="K2689" s="8" t="s">
        <v>680</v>
      </c>
      <c r="L2689" s="12">
        <v>93.75</v>
      </c>
      <c r="M2689" s="12">
        <v>78.70847103603066</v>
      </c>
    </row>
    <row r="2690" spans="1:13">
      <c r="A2690" t="s">
        <v>3367</v>
      </c>
      <c r="B2690">
        <v>3521309</v>
      </c>
      <c r="C2690" t="s">
        <v>288</v>
      </c>
      <c r="D2690">
        <v>2019</v>
      </c>
      <c r="E2690" t="s">
        <v>25</v>
      </c>
      <c r="F2690" s="6">
        <v>4763.687436275086</v>
      </c>
      <c r="G2690" s="12">
        <v>82.85647990250483</v>
      </c>
      <c r="H2690" s="6">
        <v>1406.990218080542</v>
      </c>
      <c r="I2690" s="6">
        <v>1798.737990656287</v>
      </c>
      <c r="J2690" s="6">
        <v>32917.7228243428</v>
      </c>
      <c r="K2690" s="12">
        <v>6.1</v>
      </c>
      <c r="L2690" s="12">
        <v>86.3905325443787</v>
      </c>
      <c r="M2690" s="12">
        <v>78.16734714183788</v>
      </c>
    </row>
    <row r="2691" spans="1:13">
      <c r="A2691" t="s">
        <v>3368</v>
      </c>
      <c r="B2691">
        <v>3521309</v>
      </c>
      <c r="C2691" t="s">
        <v>288</v>
      </c>
      <c r="D2691">
        <v>2020</v>
      </c>
      <c r="E2691" t="s">
        <v>25</v>
      </c>
      <c r="F2691" s="6">
        <v>5374.200495398056</v>
      </c>
      <c r="G2691" s="12">
        <v>82.98799364895778</v>
      </c>
      <c r="H2691" s="6">
        <v>1700.368137958212</v>
      </c>
      <c r="I2691" s="6">
        <v>1582.165197153746</v>
      </c>
      <c r="J2691" s="6">
        <v>36562.40375276014</v>
      </c>
      <c r="K2691" s="8" t="s">
        <v>680</v>
      </c>
      <c r="L2691" s="12">
        <v>95.625</v>
      </c>
      <c r="M2691" s="12">
        <v>89.23322502558932</v>
      </c>
    </row>
    <row r="2692" spans="1:13">
      <c r="A2692" t="s">
        <v>3369</v>
      </c>
      <c r="B2692">
        <v>3521309</v>
      </c>
      <c r="C2692" t="s">
        <v>288</v>
      </c>
      <c r="D2692">
        <v>2021</v>
      </c>
      <c r="E2692" t="s">
        <v>25</v>
      </c>
      <c r="F2692" s="6">
        <v>5947.576802611465</v>
      </c>
      <c r="G2692" s="12">
        <v>83.08720247830264</v>
      </c>
      <c r="H2692" s="6">
        <v>2186.228403305103</v>
      </c>
      <c r="I2692" s="6">
        <v>1632.425663901839</v>
      </c>
      <c r="J2692" s="6">
        <v>33024.77514923849</v>
      </c>
      <c r="K2692" s="12">
        <v>5.8</v>
      </c>
      <c r="L2692" s="12">
        <v>92.13483146067416</v>
      </c>
      <c r="M2692" s="12">
        <v>99.88360482305694</v>
      </c>
    </row>
    <row r="2693" spans="1:13">
      <c r="A2693" t="s">
        <v>3370</v>
      </c>
      <c r="B2693">
        <v>3521309</v>
      </c>
      <c r="C2693" t="s">
        <v>288</v>
      </c>
      <c r="D2693">
        <v>2022</v>
      </c>
      <c r="E2693" t="s">
        <v>25</v>
      </c>
      <c r="F2693" s="6">
        <v>6798.964090933138</v>
      </c>
      <c r="G2693" s="12">
        <v>80.7778661246289</v>
      </c>
      <c r="H2693" s="6">
        <v>2450.416052391161</v>
      </c>
      <c r="I2693" s="6">
        <v>2506.858926608228</v>
      </c>
      <c r="J2693" s="6">
        <v>40204.36390150058</v>
      </c>
      <c r="K2693" s="8" t="s">
        <v>680</v>
      </c>
      <c r="L2693" s="12">
        <v>93.19727891156462</v>
      </c>
      <c r="M2693" s="12">
        <v>98.27222697034759</v>
      </c>
    </row>
    <row r="2694" spans="1:13">
      <c r="A2694" t="s">
        <v>3371</v>
      </c>
      <c r="B2694">
        <v>3521309</v>
      </c>
      <c r="C2694" t="s">
        <v>288</v>
      </c>
      <c r="D2694">
        <v>2023</v>
      </c>
      <c r="E2694" t="s">
        <v>25</v>
      </c>
      <c r="F2694" s="6">
        <v>6965.24973405393</v>
      </c>
      <c r="G2694" s="12">
        <v>75.96151218123406</v>
      </c>
      <c r="H2694" s="6">
        <v>2110.86245192415</v>
      </c>
      <c r="I2694" s="6">
        <v>2776.741180177396</v>
      </c>
      <c r="J2694" s="6">
        <v>44361.04662935565</v>
      </c>
      <c r="K2694" s="12">
        <v>6.7</v>
      </c>
      <c r="L2694" s="12">
        <v>94.23076923076923</v>
      </c>
      <c r="M2694" s="12">
        <v>101.5011017495009</v>
      </c>
    </row>
    <row r="2695" spans="1:13">
      <c r="A2695" t="s">
        <v>3372</v>
      </c>
      <c r="B2695">
        <v>3521309</v>
      </c>
      <c r="C2695" t="s">
        <v>288</v>
      </c>
      <c r="D2695">
        <v>2024</v>
      </c>
      <c r="E2695" t="s">
        <v>25</v>
      </c>
      <c r="F2695" s="6">
        <v>7101.92509398854</v>
      </c>
      <c r="G2695" s="12">
        <v>81.00142435028482</v>
      </c>
      <c r="H2695" s="6">
        <v>2272.976163981662</v>
      </c>
      <c r="I2695" s="6">
        <v>2548.795454636291</v>
      </c>
      <c r="J2695" s="8" t="s">
        <v>680</v>
      </c>
      <c r="K2695" s="8" t="s">
        <v>680</v>
      </c>
      <c r="L2695" s="12">
        <v>92.64705882352941</v>
      </c>
      <c r="M2695" s="12">
        <v>104.3343815557856</v>
      </c>
    </row>
    <row r="2696" spans="1:13">
      <c r="A2696" t="s">
        <v>3373</v>
      </c>
      <c r="B2696">
        <v>3521309</v>
      </c>
      <c r="C2696" t="s">
        <v>288</v>
      </c>
      <c r="D2696">
        <v>2025</v>
      </c>
      <c r="E2696" t="s">
        <v>25</v>
      </c>
      <c r="F2696" s="6">
        <v>7283.503605877151</v>
      </c>
      <c r="G2696" s="12">
        <v>82.18025389897647</v>
      </c>
      <c r="H2696" s="6">
        <v>2390.826726073056</v>
      </c>
      <c r="I2696" s="6">
        <v>2285.623015441127</v>
      </c>
      <c r="J2696" s="8" t="s">
        <v>680</v>
      </c>
      <c r="K2696" s="8" t="s">
        <v>680</v>
      </c>
      <c r="L2696" s="8" t="s">
        <v>680</v>
      </c>
      <c r="M2696" s="12">
        <v>107.07478651</v>
      </c>
    </row>
    <row r="2697" spans="1:13">
      <c r="A2697" t="s">
        <v>3374</v>
      </c>
      <c r="B2697">
        <v>3521408</v>
      </c>
      <c r="C2697" t="s">
        <v>290</v>
      </c>
      <c r="D2697">
        <v>2015</v>
      </c>
      <c r="E2697" t="s">
        <v>7</v>
      </c>
      <c r="F2697" s="6">
        <v>4077.18255060315</v>
      </c>
      <c r="G2697" s="12">
        <v>73.9069384331881</v>
      </c>
      <c r="H2697" s="6">
        <v>1124.876963492502</v>
      </c>
      <c r="I2697" s="6">
        <v>1438.725995955728</v>
      </c>
      <c r="J2697" s="6">
        <v>131439.3717996468</v>
      </c>
      <c r="K2697" s="12">
        <v>7.1</v>
      </c>
      <c r="L2697" s="12">
        <v>82.92682926829268</v>
      </c>
      <c r="M2697" s="12">
        <v>91.96900679395524</v>
      </c>
    </row>
    <row r="2698" spans="1:13">
      <c r="A2698" t="s">
        <v>3375</v>
      </c>
      <c r="B2698">
        <v>3521408</v>
      </c>
      <c r="C2698" t="s">
        <v>290</v>
      </c>
      <c r="D2698">
        <v>2016</v>
      </c>
      <c r="E2698" t="s">
        <v>7</v>
      </c>
      <c r="F2698" s="6">
        <v>4196.641602228242</v>
      </c>
      <c r="G2698" s="12">
        <v>72.07358324552288</v>
      </c>
      <c r="H2698" s="6">
        <v>1201.582844313737</v>
      </c>
      <c r="I2698" s="6">
        <v>1342.227578824169</v>
      </c>
      <c r="J2698" s="6">
        <v>96449.49432819031</v>
      </c>
      <c r="K2698" s="8" t="s">
        <v>680</v>
      </c>
      <c r="L2698" s="12">
        <v>82.72058823529412</v>
      </c>
      <c r="M2698" s="12">
        <v>96.16184567345793</v>
      </c>
    </row>
    <row r="2699" spans="1:13">
      <c r="A2699" t="s">
        <v>3376</v>
      </c>
      <c r="B2699">
        <v>3521408</v>
      </c>
      <c r="C2699" t="s">
        <v>290</v>
      </c>
      <c r="D2699">
        <v>2017</v>
      </c>
      <c r="E2699" t="s">
        <v>7</v>
      </c>
      <c r="F2699" s="6">
        <v>4269.976670947498</v>
      </c>
      <c r="G2699" s="12">
        <v>72.36275805057166</v>
      </c>
      <c r="H2699" s="6">
        <v>1269.798453923077</v>
      </c>
      <c r="I2699" s="6">
        <v>1375.253030771747</v>
      </c>
      <c r="J2699" s="6">
        <v>120535.2702979774</v>
      </c>
      <c r="K2699" s="12">
        <v>6.9</v>
      </c>
      <c r="L2699" s="12">
        <v>83.62068965517241</v>
      </c>
      <c r="M2699" s="12">
        <v>99.33673727292259</v>
      </c>
    </row>
    <row r="2700" spans="1:13">
      <c r="A2700" t="s">
        <v>3377</v>
      </c>
      <c r="B2700">
        <v>3521408</v>
      </c>
      <c r="C2700" t="s">
        <v>290</v>
      </c>
      <c r="D2700">
        <v>2018</v>
      </c>
      <c r="E2700" t="s">
        <v>7</v>
      </c>
      <c r="F2700" s="6">
        <v>4520.066767614737</v>
      </c>
      <c r="G2700" s="12">
        <v>73.37207830012089</v>
      </c>
      <c r="H2700" s="6">
        <v>1211.493246662173</v>
      </c>
      <c r="I2700" s="6">
        <v>1368.001028093363</v>
      </c>
      <c r="J2700" s="6">
        <v>429259.6052087883</v>
      </c>
      <c r="K2700" s="8" t="s">
        <v>680</v>
      </c>
      <c r="L2700" s="12">
        <v>84.24657534246575</v>
      </c>
      <c r="M2700" s="12">
        <v>107.785512140541</v>
      </c>
    </row>
    <row r="2701" spans="1:13">
      <c r="A2701" t="s">
        <v>3378</v>
      </c>
      <c r="B2701">
        <v>3521408</v>
      </c>
      <c r="C2701" t="s">
        <v>290</v>
      </c>
      <c r="D2701">
        <v>2019</v>
      </c>
      <c r="E2701" t="s">
        <v>7</v>
      </c>
      <c r="F2701" s="6">
        <v>5159.50530960244</v>
      </c>
      <c r="G2701" s="12">
        <v>74.84287188402971</v>
      </c>
      <c r="H2701" s="6">
        <v>1168.66067745265</v>
      </c>
      <c r="I2701" s="6">
        <v>1390.398676541457</v>
      </c>
      <c r="J2701" s="6">
        <v>116027.651129604</v>
      </c>
      <c r="K2701" s="12">
        <v>7.2</v>
      </c>
      <c r="L2701" s="12">
        <v>89.28571428571429</v>
      </c>
      <c r="M2701" s="12">
        <v>125.0406111782151</v>
      </c>
    </row>
    <row r="2702" spans="1:13">
      <c r="A2702" t="s">
        <v>3379</v>
      </c>
      <c r="B2702">
        <v>3521408</v>
      </c>
      <c r="C2702" t="s">
        <v>290</v>
      </c>
      <c r="D2702">
        <v>2020</v>
      </c>
      <c r="E2702" t="s">
        <v>7</v>
      </c>
      <c r="F2702" s="6">
        <v>4949.596743428639</v>
      </c>
      <c r="G2702" s="12">
        <v>74.97326695610545</v>
      </c>
      <c r="H2702" s="6">
        <v>1238.753954891542</v>
      </c>
      <c r="I2702" s="6">
        <v>1145.172638814184</v>
      </c>
      <c r="J2702" s="6">
        <v>114603.7167193484</v>
      </c>
      <c r="K2702" s="8" t="s">
        <v>680</v>
      </c>
      <c r="L2702" s="12">
        <v>88.41698841698842</v>
      </c>
      <c r="M2702" s="12">
        <v>121.8293742427525</v>
      </c>
    </row>
    <row r="2703" spans="1:13">
      <c r="A2703" t="s">
        <v>3380</v>
      </c>
      <c r="B2703">
        <v>3521408</v>
      </c>
      <c r="C2703" t="s">
        <v>290</v>
      </c>
      <c r="D2703">
        <v>2021</v>
      </c>
      <c r="E2703" t="s">
        <v>7</v>
      </c>
      <c r="F2703" s="6">
        <v>5199.062648275002</v>
      </c>
      <c r="G2703" s="12">
        <v>73.5424684057534</v>
      </c>
      <c r="H2703" s="6">
        <v>1307.029761733309</v>
      </c>
      <c r="I2703" s="6">
        <v>1249.4823120781</v>
      </c>
      <c r="J2703" s="6">
        <v>106708.4703015188</v>
      </c>
      <c r="K2703" s="12">
        <v>6.6</v>
      </c>
      <c r="L2703" s="12">
        <v>87.6068376068376</v>
      </c>
      <c r="M2703" s="12">
        <v>129.8829830792061</v>
      </c>
    </row>
    <row r="2704" spans="1:13">
      <c r="A2704" t="s">
        <v>3381</v>
      </c>
      <c r="B2704">
        <v>3521408</v>
      </c>
      <c r="C2704" t="s">
        <v>290</v>
      </c>
      <c r="D2704">
        <v>2022</v>
      </c>
      <c r="E2704" t="s">
        <v>7</v>
      </c>
      <c r="F2704" s="6">
        <v>6555.631782531326</v>
      </c>
      <c r="G2704" s="12">
        <v>73.41859180200518</v>
      </c>
      <c r="H2704" s="6">
        <v>1521.648369248528</v>
      </c>
      <c r="I2704" s="6">
        <v>1798.391302587933</v>
      </c>
      <c r="J2704" s="6">
        <v>110533.2401855244</v>
      </c>
      <c r="K2704" s="8" t="s">
        <v>680</v>
      </c>
      <c r="L2704" s="12">
        <v>85.97285067873302</v>
      </c>
      <c r="M2704" s="12">
        <v>144.0075633668656</v>
      </c>
    </row>
    <row r="2705" spans="1:13">
      <c r="A2705" t="s">
        <v>3382</v>
      </c>
      <c r="B2705">
        <v>3521408</v>
      </c>
      <c r="C2705" t="s">
        <v>290</v>
      </c>
      <c r="D2705">
        <v>2023</v>
      </c>
      <c r="E2705" t="s">
        <v>7</v>
      </c>
      <c r="F2705" s="6">
        <v>6483.296668497794</v>
      </c>
      <c r="G2705" s="12">
        <v>69.75991612696315</v>
      </c>
      <c r="H2705" s="6">
        <v>1839.655464664103</v>
      </c>
      <c r="I2705" s="6">
        <v>2020.43153175805</v>
      </c>
      <c r="J2705" s="6">
        <v>118671.255144615</v>
      </c>
      <c r="K2705" s="12">
        <v>6.5</v>
      </c>
      <c r="L2705" s="12">
        <v>87.6847290640394</v>
      </c>
      <c r="M2705" s="12">
        <v>143.9356693373195</v>
      </c>
    </row>
    <row r="2706" spans="1:13">
      <c r="A2706" t="s">
        <v>3383</v>
      </c>
      <c r="B2706">
        <v>3521408</v>
      </c>
      <c r="C2706" t="s">
        <v>290</v>
      </c>
      <c r="D2706">
        <v>2024</v>
      </c>
      <c r="E2706" t="s">
        <v>7</v>
      </c>
      <c r="F2706" s="6">
        <v>6552.036445973411</v>
      </c>
      <c r="G2706" s="12">
        <v>70.40028463273023</v>
      </c>
      <c r="H2706" s="6">
        <v>1684.449098926875</v>
      </c>
      <c r="I2706" s="6">
        <v>1918.044773101985</v>
      </c>
      <c r="J2706" s="8" t="s">
        <v>680</v>
      </c>
      <c r="K2706" s="8" t="s">
        <v>680</v>
      </c>
      <c r="L2706" s="12">
        <v>87.55364806866953</v>
      </c>
      <c r="M2706" s="12">
        <v>146.9949376654135</v>
      </c>
    </row>
    <row r="2707" spans="1:13">
      <c r="A2707" t="s">
        <v>3384</v>
      </c>
      <c r="B2707">
        <v>3521408</v>
      </c>
      <c r="C2707" t="s">
        <v>290</v>
      </c>
      <c r="D2707">
        <v>2025</v>
      </c>
      <c r="E2707" t="s">
        <v>7</v>
      </c>
      <c r="F2707" s="6">
        <v>6883.041900444444</v>
      </c>
      <c r="G2707" s="12">
        <v>70.67938877469327</v>
      </c>
      <c r="H2707" s="6">
        <v>1829.306254222222</v>
      </c>
      <c r="I2707" s="6">
        <v>2090.140368444444</v>
      </c>
      <c r="J2707" s="8" t="s">
        <v>680</v>
      </c>
      <c r="K2707" s="8" t="s">
        <v>680</v>
      </c>
      <c r="L2707" s="8" t="s">
        <v>680</v>
      </c>
      <c r="M2707" s="12">
        <v>154.86844276</v>
      </c>
    </row>
    <row r="2708" spans="1:13">
      <c r="A2708" t="s">
        <v>3385</v>
      </c>
      <c r="B2708">
        <v>3521507</v>
      </c>
      <c r="C2708" t="s">
        <v>292</v>
      </c>
      <c r="D2708">
        <v>2015</v>
      </c>
      <c r="E2708" t="s">
        <v>19</v>
      </c>
      <c r="F2708" s="6">
        <v>4414.084558200638</v>
      </c>
      <c r="G2708" s="12">
        <v>93.21820480142276</v>
      </c>
      <c r="H2708" s="6">
        <v>1200.697277155964</v>
      </c>
      <c r="I2708" s="6">
        <v>1456.492995120147</v>
      </c>
      <c r="J2708" s="6">
        <v>22249.49466092869</v>
      </c>
      <c r="K2708" s="12">
        <v>6.2</v>
      </c>
      <c r="L2708" s="12">
        <v>87.34177215189874</v>
      </c>
      <c r="M2708" s="12">
        <v>34.31509335545176</v>
      </c>
    </row>
    <row r="2709" spans="1:13">
      <c r="A2709" t="s">
        <v>3386</v>
      </c>
      <c r="B2709">
        <v>3521507</v>
      </c>
      <c r="C2709" t="s">
        <v>292</v>
      </c>
      <c r="D2709">
        <v>2016</v>
      </c>
      <c r="E2709" t="s">
        <v>19</v>
      </c>
      <c r="F2709" s="6">
        <v>4269.390186213807</v>
      </c>
      <c r="G2709" s="12">
        <v>94.35351428308898</v>
      </c>
      <c r="H2709" s="6">
        <v>1114.207895497833</v>
      </c>
      <c r="I2709" s="6">
        <v>1150.049134411096</v>
      </c>
      <c r="J2709" s="6">
        <v>29742.93348067385</v>
      </c>
      <c r="K2709" s="8" t="s">
        <v>680</v>
      </c>
      <c r="L2709" s="12">
        <v>80.24691358024691</v>
      </c>
      <c r="M2709" s="12">
        <v>33.41651698749547</v>
      </c>
    </row>
    <row r="2710" spans="1:13">
      <c r="A2710" t="s">
        <v>3387</v>
      </c>
      <c r="B2710">
        <v>3521507</v>
      </c>
      <c r="C2710" t="s">
        <v>292</v>
      </c>
      <c r="D2710">
        <v>2017</v>
      </c>
      <c r="E2710" t="s">
        <v>19</v>
      </c>
      <c r="F2710" s="6">
        <v>3797.494872054616</v>
      </c>
      <c r="G2710" s="12">
        <v>91.75743576580911</v>
      </c>
      <c r="H2710" s="6">
        <v>1148.922917413314</v>
      </c>
      <c r="I2710" s="6">
        <v>1175.868070726876</v>
      </c>
      <c r="J2710" s="6">
        <v>28174.81254701571</v>
      </c>
      <c r="K2710" s="12">
        <v>6.2</v>
      </c>
      <c r="L2710" s="12">
        <v>88.75</v>
      </c>
      <c r="M2710" s="12">
        <v>29.91666460204626</v>
      </c>
    </row>
    <row r="2711" spans="1:13">
      <c r="A2711" t="s">
        <v>3388</v>
      </c>
      <c r="B2711">
        <v>3521507</v>
      </c>
      <c r="C2711" t="s">
        <v>292</v>
      </c>
      <c r="D2711">
        <v>2018</v>
      </c>
      <c r="E2711" t="s">
        <v>19</v>
      </c>
      <c r="F2711" s="6">
        <v>3356.986880236662</v>
      </c>
      <c r="G2711" s="12">
        <v>91.01583959114394</v>
      </c>
      <c r="H2711" s="6">
        <v>1224.675614638234</v>
      </c>
      <c r="I2711" s="6">
        <v>1298.994887773322</v>
      </c>
      <c r="J2711" s="6">
        <v>28662.13339033709</v>
      </c>
      <c r="K2711" s="8" t="s">
        <v>680</v>
      </c>
      <c r="L2711" s="12">
        <v>90.69767441860465</v>
      </c>
      <c r="M2711" s="12">
        <v>26.64440486843839</v>
      </c>
    </row>
    <row r="2712" spans="1:13">
      <c r="A2712" t="s">
        <v>3389</v>
      </c>
      <c r="B2712">
        <v>3521507</v>
      </c>
      <c r="C2712" t="s">
        <v>292</v>
      </c>
      <c r="D2712">
        <v>2019</v>
      </c>
      <c r="E2712" t="s">
        <v>19</v>
      </c>
      <c r="F2712" s="6">
        <v>3294.83438750306</v>
      </c>
      <c r="G2712" s="12">
        <v>88.78298277343413</v>
      </c>
      <c r="H2712" s="6">
        <v>1142.419408718143</v>
      </c>
      <c r="I2712" s="6">
        <v>1282.858832597268</v>
      </c>
      <c r="J2712" s="6">
        <v>28446.93225164754</v>
      </c>
      <c r="K2712" s="12">
        <v>6.8</v>
      </c>
      <c r="L2712" s="12">
        <v>94.5945945945946</v>
      </c>
      <c r="M2712" s="12">
        <v>26.33561125931196</v>
      </c>
    </row>
    <row r="2713" spans="1:13">
      <c r="A2713" t="s">
        <v>3390</v>
      </c>
      <c r="B2713">
        <v>3521507</v>
      </c>
      <c r="C2713" t="s">
        <v>292</v>
      </c>
      <c r="D2713">
        <v>2020</v>
      </c>
      <c r="E2713" t="s">
        <v>19</v>
      </c>
      <c r="F2713" s="6">
        <v>4182.837767687398</v>
      </c>
      <c r="G2713" s="12">
        <v>92.78747700840334</v>
      </c>
      <c r="H2713" s="6">
        <v>1270.825939941469</v>
      </c>
      <c r="I2713" s="6">
        <v>1060.930543809738</v>
      </c>
      <c r="J2713" s="6">
        <v>29445.76313004428</v>
      </c>
      <c r="K2713" s="8" t="s">
        <v>680</v>
      </c>
      <c r="L2713" s="12">
        <v>89.01098901098901</v>
      </c>
      <c r="M2713" s="12">
        <v>33.66347835434817</v>
      </c>
    </row>
    <row r="2714" spans="1:13">
      <c r="A2714" t="s">
        <v>3391</v>
      </c>
      <c r="B2714">
        <v>3521507</v>
      </c>
      <c r="C2714" t="s">
        <v>292</v>
      </c>
      <c r="D2714">
        <v>2021</v>
      </c>
      <c r="E2714" t="s">
        <v>19</v>
      </c>
      <c r="F2714" s="6">
        <v>4490.829565077493</v>
      </c>
      <c r="G2714" s="12">
        <v>92.18408406147969</v>
      </c>
      <c r="H2714" s="6">
        <v>1282.519019767991</v>
      </c>
      <c r="I2714" s="6">
        <v>1052.957324361061</v>
      </c>
      <c r="J2714" s="6">
        <v>28798.14193601313</v>
      </c>
      <c r="K2714" s="12">
        <v>6.5</v>
      </c>
      <c r="L2714" s="12">
        <v>81.42857142857143</v>
      </c>
      <c r="M2714" s="12">
        <v>36.38021030669277</v>
      </c>
    </row>
    <row r="2715" spans="1:13">
      <c r="A2715" t="s">
        <v>3392</v>
      </c>
      <c r="B2715">
        <v>3521507</v>
      </c>
      <c r="C2715" t="s">
        <v>292</v>
      </c>
      <c r="D2715">
        <v>2022</v>
      </c>
      <c r="E2715" t="s">
        <v>19</v>
      </c>
      <c r="F2715" s="6">
        <v>5917.532627850081</v>
      </c>
      <c r="G2715" s="12">
        <v>88.96693762734319</v>
      </c>
      <c r="H2715" s="6">
        <v>1977.48965615155</v>
      </c>
      <c r="I2715" s="6">
        <v>1953.014799646069</v>
      </c>
      <c r="J2715" s="6">
        <v>33318.98019206784</v>
      </c>
      <c r="K2715" s="8" t="s">
        <v>680</v>
      </c>
      <c r="L2715" s="12">
        <v>81.13207547169812</v>
      </c>
      <c r="M2715" s="12">
        <v>40.63569655544651</v>
      </c>
    </row>
    <row r="2716" spans="1:13">
      <c r="A2716" t="s">
        <v>3393</v>
      </c>
      <c r="B2716">
        <v>3521507</v>
      </c>
      <c r="C2716" t="s">
        <v>292</v>
      </c>
      <c r="D2716">
        <v>2023</v>
      </c>
      <c r="E2716" t="s">
        <v>19</v>
      </c>
      <c r="F2716" s="6">
        <v>5904.488621262005</v>
      </c>
      <c r="G2716" s="12">
        <v>90.52231281442423</v>
      </c>
      <c r="H2716" s="6">
        <v>2085.781993534976</v>
      </c>
      <c r="I2716" s="6">
        <v>1877.191194679376</v>
      </c>
      <c r="J2716" s="6">
        <v>44818.26064576003</v>
      </c>
      <c r="K2716" s="12">
        <v>6.5</v>
      </c>
      <c r="L2716" s="12">
        <v>85</v>
      </c>
      <c r="M2716" s="12">
        <v>40.77935066274603</v>
      </c>
    </row>
    <row r="2717" spans="1:13">
      <c r="A2717" t="s">
        <v>3394</v>
      </c>
      <c r="B2717">
        <v>3521507</v>
      </c>
      <c r="C2717" t="s">
        <v>292</v>
      </c>
      <c r="D2717">
        <v>2024</v>
      </c>
      <c r="E2717" t="s">
        <v>19</v>
      </c>
      <c r="F2717" s="6">
        <v>6347.039028518056</v>
      </c>
      <c r="G2717" s="12">
        <v>92.01854549426007</v>
      </c>
      <c r="H2717" s="6">
        <v>1967.924893312528</v>
      </c>
      <c r="I2717" s="6">
        <v>1946.533958968938</v>
      </c>
      <c r="J2717" s="8" t="s">
        <v>680</v>
      </c>
      <c r="K2717" s="8" t="s">
        <v>680</v>
      </c>
      <c r="L2717" s="12">
        <v>86.3013698630137</v>
      </c>
      <c r="M2717" s="12">
        <v>44.08653309208641</v>
      </c>
    </row>
    <row r="2718" spans="1:13">
      <c r="A2718" t="s">
        <v>3395</v>
      </c>
      <c r="B2718">
        <v>3521507</v>
      </c>
      <c r="C2718" t="s">
        <v>292</v>
      </c>
      <c r="D2718">
        <v>2025</v>
      </c>
      <c r="E2718" t="s">
        <v>19</v>
      </c>
      <c r="F2718" s="6">
        <v>6699.824317657242</v>
      </c>
      <c r="G2718" s="12">
        <v>90.49353981205424</v>
      </c>
      <c r="H2718" s="6">
        <v>2353.192148009233</v>
      </c>
      <c r="I2718" s="6">
        <v>1999.200856895557</v>
      </c>
      <c r="J2718" s="8" t="s">
        <v>680</v>
      </c>
      <c r="K2718" s="8" t="s">
        <v>680</v>
      </c>
      <c r="L2718" s="8" t="s">
        <v>680</v>
      </c>
      <c r="M2718" s="12">
        <v>46.44318217</v>
      </c>
    </row>
    <row r="2719" spans="1:13">
      <c r="A2719" t="s">
        <v>3396</v>
      </c>
      <c r="B2719">
        <v>3521606</v>
      </c>
      <c r="C2719" t="s">
        <v>291</v>
      </c>
      <c r="D2719">
        <v>2015</v>
      </c>
      <c r="E2719" t="s">
        <v>19</v>
      </c>
      <c r="F2719" s="6">
        <v>3203.40292957259</v>
      </c>
      <c r="G2719" s="12">
        <v>86.30878143301302</v>
      </c>
      <c r="H2719" s="6">
        <v>850.2016542914521</v>
      </c>
      <c r="I2719" s="6">
        <v>842.8115947036553</v>
      </c>
      <c r="J2719" s="6">
        <v>16383.31505485394</v>
      </c>
      <c r="K2719" s="12">
        <v>6.1</v>
      </c>
      <c r="L2719" s="12">
        <v>58.57142857142857</v>
      </c>
      <c r="M2719" s="12">
        <v>26.2262597844108</v>
      </c>
    </row>
    <row r="2720" spans="1:13">
      <c r="A2720" t="s">
        <v>3397</v>
      </c>
      <c r="B2720">
        <v>3521606</v>
      </c>
      <c r="C2720" t="s">
        <v>291</v>
      </c>
      <c r="D2720">
        <v>2016</v>
      </c>
      <c r="E2720" t="s">
        <v>19</v>
      </c>
      <c r="F2720" s="6">
        <v>3262.819192750901</v>
      </c>
      <c r="G2720" s="12">
        <v>87.36436405130068</v>
      </c>
      <c r="H2720" s="6">
        <v>807.3992918920512</v>
      </c>
      <c r="I2720" s="6">
        <v>751.3257101148193</v>
      </c>
      <c r="J2720" s="6">
        <v>16162.15330532929</v>
      </c>
      <c r="K2720" s="8" t="s">
        <v>680</v>
      </c>
      <c r="L2720" s="12">
        <v>70.68965517241379</v>
      </c>
      <c r="M2720" s="12">
        <v>26.81058530683416</v>
      </c>
    </row>
    <row r="2721" spans="1:13">
      <c r="A2721" t="s">
        <v>3398</v>
      </c>
      <c r="B2721">
        <v>3521606</v>
      </c>
      <c r="C2721" t="s">
        <v>291</v>
      </c>
      <c r="D2721">
        <v>2017</v>
      </c>
      <c r="E2721" t="s">
        <v>19</v>
      </c>
      <c r="F2721" s="6">
        <v>3258.975212519806</v>
      </c>
      <c r="G2721" s="12">
        <v>86.87174051881095</v>
      </c>
      <c r="H2721" s="6">
        <v>906.6699016253868</v>
      </c>
      <c r="I2721" s="6">
        <v>730.9263988602095</v>
      </c>
      <c r="J2721" s="6">
        <v>15753.02972448267</v>
      </c>
      <c r="K2721" s="12">
        <v>7.7</v>
      </c>
      <c r="L2721" s="12">
        <v>85</v>
      </c>
      <c r="M2721" s="12">
        <v>26.88002755286336</v>
      </c>
    </row>
    <row r="2722" spans="1:13">
      <c r="A2722" t="s">
        <v>3399</v>
      </c>
      <c r="B2722">
        <v>3521606</v>
      </c>
      <c r="C2722" t="s">
        <v>291</v>
      </c>
      <c r="D2722">
        <v>2018</v>
      </c>
      <c r="E2722" t="s">
        <v>19</v>
      </c>
      <c r="F2722" s="6">
        <v>3402.641289868899</v>
      </c>
      <c r="G2722" s="12">
        <v>84.74057445690248</v>
      </c>
      <c r="H2722" s="6">
        <v>1029.753121190701</v>
      </c>
      <c r="I2722" s="6">
        <v>892.3994305898653</v>
      </c>
      <c r="J2722" s="6">
        <v>15482.0319028029</v>
      </c>
      <c r="K2722" s="8" t="s">
        <v>680</v>
      </c>
      <c r="L2722" s="12">
        <v>89.39393939393939</v>
      </c>
      <c r="M2722" s="12">
        <v>28.10921969560698</v>
      </c>
    </row>
    <row r="2723" spans="1:13">
      <c r="A2723" t="s">
        <v>3400</v>
      </c>
      <c r="B2723">
        <v>3521606</v>
      </c>
      <c r="C2723" t="s">
        <v>291</v>
      </c>
      <c r="D2723">
        <v>2019</v>
      </c>
      <c r="E2723" t="s">
        <v>19</v>
      </c>
      <c r="F2723" s="6">
        <v>3487.130534450695</v>
      </c>
      <c r="G2723" s="12">
        <v>85.45845512134677</v>
      </c>
      <c r="H2723" s="6">
        <v>924.622902539322</v>
      </c>
      <c r="I2723" s="6">
        <v>841.3836419797789</v>
      </c>
      <c r="J2723" s="6">
        <v>16207.26170476819</v>
      </c>
      <c r="K2723" s="12">
        <v>7.2</v>
      </c>
      <c r="L2723" s="12">
        <v>75.75757575757575</v>
      </c>
      <c r="M2723" s="12">
        <v>28.92226065273406</v>
      </c>
    </row>
    <row r="2724" spans="1:13">
      <c r="A2724" t="s">
        <v>3401</v>
      </c>
      <c r="B2724">
        <v>3521606</v>
      </c>
      <c r="C2724" t="s">
        <v>291</v>
      </c>
      <c r="D2724">
        <v>2020</v>
      </c>
      <c r="E2724" t="s">
        <v>19</v>
      </c>
      <c r="F2724" s="6">
        <v>3619.789598985515</v>
      </c>
      <c r="G2724" s="12">
        <v>86.80587850018667</v>
      </c>
      <c r="H2724" s="6">
        <v>1073.481000241354</v>
      </c>
      <c r="I2724" s="6">
        <v>718.3827368101088</v>
      </c>
      <c r="J2724" s="6">
        <v>17018.81409634776</v>
      </c>
      <c r="K2724" s="8" t="s">
        <v>680</v>
      </c>
      <c r="L2724" s="12">
        <v>75.92592592592592</v>
      </c>
      <c r="M2724" s="12">
        <v>30.13474841155441</v>
      </c>
    </row>
    <row r="2725" spans="1:13">
      <c r="A2725" t="s">
        <v>3402</v>
      </c>
      <c r="B2725">
        <v>3521606</v>
      </c>
      <c r="C2725" t="s">
        <v>291</v>
      </c>
      <c r="D2725">
        <v>2021</v>
      </c>
      <c r="E2725" t="s">
        <v>19</v>
      </c>
      <c r="F2725" s="6">
        <v>3662.10193000342</v>
      </c>
      <c r="G2725" s="12">
        <v>87.1882670030934</v>
      </c>
      <c r="H2725" s="6">
        <v>1010.501180743123</v>
      </c>
      <c r="I2725" s="6">
        <v>773.0744339319695</v>
      </c>
      <c r="J2725" s="6">
        <v>16430.92793973317</v>
      </c>
      <c r="K2725" s="8" t="s">
        <v>680</v>
      </c>
      <c r="L2725" s="12">
        <v>91.37931034482759</v>
      </c>
      <c r="M2725" s="12">
        <v>30.60052372710858</v>
      </c>
    </row>
    <row r="2726" spans="1:13">
      <c r="A2726" t="s">
        <v>3403</v>
      </c>
      <c r="B2726">
        <v>3521606</v>
      </c>
      <c r="C2726" t="s">
        <v>291</v>
      </c>
      <c r="D2726">
        <v>2022</v>
      </c>
      <c r="E2726" t="s">
        <v>19</v>
      </c>
      <c r="F2726" s="6">
        <v>5055.975987350203</v>
      </c>
      <c r="G2726" s="12">
        <v>85.6809166115041</v>
      </c>
      <c r="H2726" s="6">
        <v>1323.171875666623</v>
      </c>
      <c r="I2726" s="6">
        <v>1134.176583992908</v>
      </c>
      <c r="J2726" s="6">
        <v>18809.21075043806</v>
      </c>
      <c r="K2726" s="8" t="s">
        <v>680</v>
      </c>
      <c r="L2726" s="12">
        <v>90.90909090909091</v>
      </c>
      <c r="M2726" s="12">
        <v>35.82158987037619</v>
      </c>
    </row>
    <row r="2727" spans="1:13">
      <c r="A2727" t="s">
        <v>3404</v>
      </c>
      <c r="B2727">
        <v>3521606</v>
      </c>
      <c r="C2727" t="s">
        <v>291</v>
      </c>
      <c r="D2727">
        <v>2023</v>
      </c>
      <c r="E2727" t="s">
        <v>19</v>
      </c>
      <c r="F2727" s="6">
        <v>4951.216391419067</v>
      </c>
      <c r="G2727" s="12">
        <v>85.33844975394774</v>
      </c>
      <c r="H2727" s="6">
        <v>1534.434666091347</v>
      </c>
      <c r="I2727" s="6">
        <v>1294.327021900396</v>
      </c>
      <c r="J2727" s="6">
        <v>21939.45789191857</v>
      </c>
      <c r="K2727" s="12">
        <v>6.6</v>
      </c>
      <c r="L2727" s="12">
        <v>79.6875</v>
      </c>
      <c r="M2727" s="12">
        <v>35.22790462494666</v>
      </c>
    </row>
    <row r="2728" spans="1:13">
      <c r="A2728" t="s">
        <v>3405</v>
      </c>
      <c r="B2728">
        <v>3521606</v>
      </c>
      <c r="C2728" t="s">
        <v>291</v>
      </c>
      <c r="D2728">
        <v>2024</v>
      </c>
      <c r="E2728" t="s">
        <v>19</v>
      </c>
      <c r="F2728" s="6">
        <v>5200.512652087332</v>
      </c>
      <c r="G2728" s="12">
        <v>86.80705062368938</v>
      </c>
      <c r="H2728" s="6">
        <v>1526.661901180693</v>
      </c>
      <c r="I2728" s="6">
        <v>1099.210644005165</v>
      </c>
      <c r="J2728" s="8" t="s">
        <v>680</v>
      </c>
      <c r="K2728" s="8" t="s">
        <v>680</v>
      </c>
      <c r="L2728" s="12">
        <v>88.88888888888889</v>
      </c>
      <c r="M2728" s="12">
        <v>37.15766289916398</v>
      </c>
    </row>
    <row r="2729" spans="1:13">
      <c r="A2729" t="s">
        <v>3406</v>
      </c>
      <c r="B2729">
        <v>3521606</v>
      </c>
      <c r="C2729" t="s">
        <v>291</v>
      </c>
      <c r="D2729">
        <v>2025</v>
      </c>
      <c r="E2729" t="s">
        <v>19</v>
      </c>
      <c r="F2729" s="6">
        <v>5430.115456460675</v>
      </c>
      <c r="G2729" s="12">
        <v>87.53291914288495</v>
      </c>
      <c r="H2729" s="6">
        <v>1558.73631741573</v>
      </c>
      <c r="I2729" s="6">
        <v>1166.833609550562</v>
      </c>
      <c r="J2729" s="8" t="s">
        <v>680</v>
      </c>
      <c r="K2729" s="8" t="s">
        <v>680</v>
      </c>
      <c r="L2729" s="8" t="s">
        <v>680</v>
      </c>
      <c r="M2729" s="12">
        <v>38.66242205</v>
      </c>
    </row>
    <row r="2730" spans="1:13">
      <c r="A2730" t="s">
        <v>3407</v>
      </c>
      <c r="B2730">
        <v>3521705</v>
      </c>
      <c r="C2730" t="s">
        <v>293</v>
      </c>
      <c r="D2730">
        <v>2015</v>
      </c>
      <c r="E2730" t="s">
        <v>25</v>
      </c>
      <c r="F2730" s="6">
        <v>3833.299367402914</v>
      </c>
      <c r="G2730" s="12">
        <v>90.53322072666987</v>
      </c>
      <c r="H2730" s="6">
        <v>1233.388462513461</v>
      </c>
      <c r="I2730" s="6">
        <v>1184.944493016292</v>
      </c>
      <c r="J2730" s="6">
        <v>54129.81747209207</v>
      </c>
      <c r="K2730" s="8" t="s">
        <v>680</v>
      </c>
      <c r="L2730" s="12">
        <v>87.96992481203007</v>
      </c>
      <c r="M2730" s="12">
        <v>69.05688810376348</v>
      </c>
    </row>
    <row r="2731" spans="1:13">
      <c r="A2731" t="s">
        <v>3408</v>
      </c>
      <c r="B2731">
        <v>3521705</v>
      </c>
      <c r="C2731" t="s">
        <v>293</v>
      </c>
      <c r="D2731">
        <v>2016</v>
      </c>
      <c r="E2731" t="s">
        <v>25</v>
      </c>
      <c r="F2731" s="6">
        <v>4008.146343645629</v>
      </c>
      <c r="G2731" s="12">
        <v>89.35913216981272</v>
      </c>
      <c r="H2731" s="6">
        <v>1206.294725969547</v>
      </c>
      <c r="I2731" s="6">
        <v>1209.059930896555</v>
      </c>
      <c r="J2731" s="6">
        <v>49716.49306635949</v>
      </c>
      <c r="K2731" s="8" t="s">
        <v>680</v>
      </c>
      <c r="L2731" s="12">
        <v>87.26415094339623</v>
      </c>
      <c r="M2731" s="12">
        <v>71.93019428306445</v>
      </c>
    </row>
    <row r="2732" spans="1:13">
      <c r="A2732" t="s">
        <v>3409</v>
      </c>
      <c r="B2732">
        <v>3521705</v>
      </c>
      <c r="C2732" t="s">
        <v>293</v>
      </c>
      <c r="D2732">
        <v>2017</v>
      </c>
      <c r="E2732" t="s">
        <v>25</v>
      </c>
      <c r="F2732" s="6">
        <v>4082.208976754712</v>
      </c>
      <c r="G2732" s="12">
        <v>90.46848561129428</v>
      </c>
      <c r="H2732" s="6">
        <v>1378.065744693586</v>
      </c>
      <c r="I2732" s="6">
        <v>1161.008647351118</v>
      </c>
      <c r="J2732" s="6">
        <v>45276.81722980036</v>
      </c>
      <c r="K2732" s="8" t="s">
        <v>680</v>
      </c>
      <c r="L2732" s="12">
        <v>92.62672811059907</v>
      </c>
      <c r="M2732" s="12">
        <v>72.98581429539749</v>
      </c>
    </row>
    <row r="2733" spans="1:13">
      <c r="A2733" t="s">
        <v>3410</v>
      </c>
      <c r="B2733">
        <v>3521705</v>
      </c>
      <c r="C2733" t="s">
        <v>293</v>
      </c>
      <c r="D2733">
        <v>2018</v>
      </c>
      <c r="E2733" t="s">
        <v>25</v>
      </c>
      <c r="F2733" s="6">
        <v>4525.092594679087</v>
      </c>
      <c r="G2733" s="12">
        <v>89.21615416651059</v>
      </c>
      <c r="H2733" s="6">
        <v>1492.546354736709</v>
      </c>
      <c r="I2733" s="6">
        <v>1354.212956408618</v>
      </c>
      <c r="J2733" s="6">
        <v>42843.49430485485</v>
      </c>
      <c r="K2733" s="8" t="s">
        <v>680</v>
      </c>
      <c r="L2733" s="12">
        <v>96.72897196261682</v>
      </c>
      <c r="M2733" s="12">
        <v>79.80000790716569</v>
      </c>
    </row>
    <row r="2734" spans="1:13">
      <c r="A2734" t="s">
        <v>3411</v>
      </c>
      <c r="B2734">
        <v>3521705</v>
      </c>
      <c r="C2734" t="s">
        <v>293</v>
      </c>
      <c r="D2734">
        <v>2019</v>
      </c>
      <c r="E2734" t="s">
        <v>25</v>
      </c>
      <c r="F2734" s="6">
        <v>4639.862971731923</v>
      </c>
      <c r="G2734" s="12">
        <v>89.7540797000111</v>
      </c>
      <c r="H2734" s="6">
        <v>1586.574587960378</v>
      </c>
      <c r="I2734" s="6">
        <v>1270.376509309139</v>
      </c>
      <c r="J2734" s="6">
        <v>47463.50533777205</v>
      </c>
      <c r="K2734" s="8" t="s">
        <v>680</v>
      </c>
      <c r="L2734" s="12">
        <v>96.13899613899613</v>
      </c>
      <c r="M2734" s="12">
        <v>81.45743433172562</v>
      </c>
    </row>
    <row r="2735" spans="1:13">
      <c r="A2735" t="s">
        <v>3412</v>
      </c>
      <c r="B2735">
        <v>3521705</v>
      </c>
      <c r="C2735" t="s">
        <v>293</v>
      </c>
      <c r="D2735">
        <v>2020</v>
      </c>
      <c r="E2735" t="s">
        <v>25</v>
      </c>
      <c r="F2735" s="6">
        <v>4589.821592787631</v>
      </c>
      <c r="G2735" s="12">
        <v>90.25223163908879</v>
      </c>
      <c r="H2735" s="6">
        <v>1493.144455140785</v>
      </c>
      <c r="I2735" s="6">
        <v>829.093142451761</v>
      </c>
      <c r="J2735" s="6">
        <v>62889.35564641329</v>
      </c>
      <c r="K2735" s="8" t="s">
        <v>680</v>
      </c>
      <c r="L2735" s="12">
        <v>94.8936170212766</v>
      </c>
      <c r="M2735" s="12">
        <v>80.23008144192779</v>
      </c>
    </row>
    <row r="2736" spans="1:13">
      <c r="A2736" t="s">
        <v>3413</v>
      </c>
      <c r="B2736">
        <v>3521705</v>
      </c>
      <c r="C2736" t="s">
        <v>293</v>
      </c>
      <c r="D2736">
        <v>2021</v>
      </c>
      <c r="E2736" t="s">
        <v>25</v>
      </c>
      <c r="F2736" s="6">
        <v>5386.572821072863</v>
      </c>
      <c r="G2736" s="12">
        <v>87.740581363883</v>
      </c>
      <c r="H2736" s="6">
        <v>1859.407998378975</v>
      </c>
      <c r="I2736" s="6">
        <v>1330.949488618202</v>
      </c>
      <c r="J2736" s="6">
        <v>73137.53615746947</v>
      </c>
      <c r="K2736" s="8" t="s">
        <v>680</v>
      </c>
      <c r="L2736" s="12">
        <v>93.27354260089686</v>
      </c>
      <c r="M2736" s="12">
        <v>93.75329995077318</v>
      </c>
    </row>
    <row r="2737" spans="1:13">
      <c r="A2737" t="s">
        <v>3414</v>
      </c>
      <c r="B2737">
        <v>3521705</v>
      </c>
      <c r="C2737" t="s">
        <v>293</v>
      </c>
      <c r="D2737">
        <v>2022</v>
      </c>
      <c r="E2737" t="s">
        <v>25</v>
      </c>
      <c r="F2737" s="6">
        <v>5761.101941637558</v>
      </c>
      <c r="G2737" s="12">
        <v>88.10865378712377</v>
      </c>
      <c r="H2737" s="6">
        <v>1872.757545703752</v>
      </c>
      <c r="I2737" s="6">
        <v>1370.559503494585</v>
      </c>
      <c r="J2737" s="6">
        <v>76804.28545701108</v>
      </c>
      <c r="K2737" s="8" t="s">
        <v>680</v>
      </c>
      <c r="L2737" s="12">
        <v>93.53233830845771</v>
      </c>
      <c r="M2737" s="12">
        <v>103.6018962164682</v>
      </c>
    </row>
    <row r="2738" spans="1:13">
      <c r="A2738" t="s">
        <v>3415</v>
      </c>
      <c r="B2738">
        <v>3521705</v>
      </c>
      <c r="C2738" t="s">
        <v>293</v>
      </c>
      <c r="D2738">
        <v>2023</v>
      </c>
      <c r="E2738" t="s">
        <v>25</v>
      </c>
      <c r="F2738" s="6">
        <v>6203.537735648771</v>
      </c>
      <c r="G2738" s="12">
        <v>87.15251956858012</v>
      </c>
      <c r="H2738" s="6">
        <v>2080.540029026763</v>
      </c>
      <c r="I2738" s="6">
        <v>1442.015129912762</v>
      </c>
      <c r="J2738" s="6">
        <v>64003.60991050605</v>
      </c>
      <c r="K2738" s="8" t="s">
        <v>680</v>
      </c>
      <c r="L2738" s="12">
        <v>94.78260869565217</v>
      </c>
      <c r="M2738" s="12">
        <v>112.4112055388236</v>
      </c>
    </row>
    <row r="2739" spans="1:13">
      <c r="A2739" t="s">
        <v>3416</v>
      </c>
      <c r="B2739">
        <v>3521705</v>
      </c>
      <c r="C2739" t="s">
        <v>293</v>
      </c>
      <c r="D2739">
        <v>2024</v>
      </c>
      <c r="E2739" t="s">
        <v>25</v>
      </c>
      <c r="F2739" s="6">
        <v>6911.633071351915</v>
      </c>
      <c r="G2739" s="12">
        <v>87.45525817642591</v>
      </c>
      <c r="H2739" s="6">
        <v>2294.572753484574</v>
      </c>
      <c r="I2739" s="6">
        <v>1981.846227439486</v>
      </c>
      <c r="J2739" s="8" t="s">
        <v>680</v>
      </c>
      <c r="K2739" s="8" t="s">
        <v>680</v>
      </c>
      <c r="L2739" s="12">
        <v>93.05555555555556</v>
      </c>
      <c r="M2739" s="12">
        <v>126.1925966167432</v>
      </c>
    </row>
    <row r="2740" spans="1:13">
      <c r="A2740" t="s">
        <v>3417</v>
      </c>
      <c r="B2740">
        <v>3521705</v>
      </c>
      <c r="C2740" t="s">
        <v>293</v>
      </c>
      <c r="D2740">
        <v>2025</v>
      </c>
      <c r="E2740" t="s">
        <v>25</v>
      </c>
      <c r="F2740" s="6">
        <v>7046.340975743306</v>
      </c>
      <c r="G2740" s="12">
        <v>87.38687663835412</v>
      </c>
      <c r="H2740" s="6">
        <v>2372.784973991129</v>
      </c>
      <c r="I2740" s="6">
        <v>1714.476326999945</v>
      </c>
      <c r="J2740" s="8" t="s">
        <v>680</v>
      </c>
      <c r="K2740" s="8" t="s">
        <v>680</v>
      </c>
      <c r="L2740" s="8" t="s">
        <v>680</v>
      </c>
      <c r="M2740" s="12">
        <v>128.68732524</v>
      </c>
    </row>
    <row r="2741" spans="1:13">
      <c r="A2741" t="s">
        <v>3418</v>
      </c>
      <c r="B2741">
        <v>3521804</v>
      </c>
      <c r="C2741" t="s">
        <v>310</v>
      </c>
      <c r="D2741">
        <v>2015</v>
      </c>
      <c r="E2741" t="s">
        <v>7</v>
      </c>
      <c r="F2741" s="6">
        <v>4524.521370196336</v>
      </c>
      <c r="G2741" s="12">
        <v>76.98252302745118</v>
      </c>
      <c r="H2741" s="6">
        <v>1061.489594003773</v>
      </c>
      <c r="I2741" s="6">
        <v>1245.923952229788</v>
      </c>
      <c r="J2741" s="6">
        <v>43075.20469580597</v>
      </c>
      <c r="K2741" s="12">
        <v>5.8</v>
      </c>
      <c r="L2741" s="12">
        <v>70.74829931972789</v>
      </c>
      <c r="M2741" s="12">
        <v>117.827585522653</v>
      </c>
    </row>
    <row r="2742" spans="1:13">
      <c r="A2742" t="s">
        <v>3419</v>
      </c>
      <c r="B2742">
        <v>3521804</v>
      </c>
      <c r="C2742" t="s">
        <v>310</v>
      </c>
      <c r="D2742">
        <v>2016</v>
      </c>
      <c r="E2742" t="s">
        <v>7</v>
      </c>
      <c r="F2742" s="6">
        <v>4575.843602417166</v>
      </c>
      <c r="G2742" s="12">
        <v>73.85012145625552</v>
      </c>
      <c r="H2742" s="6">
        <v>1039.64342598401</v>
      </c>
      <c r="I2742" s="6">
        <v>1213.636638106809</v>
      </c>
      <c r="J2742" s="6">
        <v>35092.48489661427</v>
      </c>
      <c r="K2742" s="8" t="s">
        <v>680</v>
      </c>
      <c r="L2742" s="12">
        <v>72.88135593220339</v>
      </c>
      <c r="M2742" s="12">
        <v>120.28520077674</v>
      </c>
    </row>
    <row r="2743" spans="1:13">
      <c r="A2743" t="s">
        <v>3420</v>
      </c>
      <c r="B2743">
        <v>3521804</v>
      </c>
      <c r="C2743" t="s">
        <v>310</v>
      </c>
      <c r="D2743">
        <v>2017</v>
      </c>
      <c r="E2743" t="s">
        <v>7</v>
      </c>
      <c r="F2743" s="6">
        <v>4735.782333623141</v>
      </c>
      <c r="G2743" s="12">
        <v>71.04746405283217</v>
      </c>
      <c r="H2743" s="6">
        <v>1035.17886754358</v>
      </c>
      <c r="I2743" s="6">
        <v>1211.744372769152</v>
      </c>
      <c r="J2743" s="6">
        <v>32969.01030504093</v>
      </c>
      <c r="K2743" s="12">
        <v>6.3</v>
      </c>
      <c r="L2743" s="12">
        <v>76.66666666666667</v>
      </c>
      <c r="M2743" s="12">
        <v>125.6213621816874</v>
      </c>
    </row>
    <row r="2744" spans="1:13">
      <c r="A2744" t="s">
        <v>3421</v>
      </c>
      <c r="B2744">
        <v>3521804</v>
      </c>
      <c r="C2744" t="s">
        <v>310</v>
      </c>
      <c r="D2744">
        <v>2018</v>
      </c>
      <c r="E2744" t="s">
        <v>7</v>
      </c>
      <c r="F2744" s="6">
        <v>4438.00711682188</v>
      </c>
      <c r="G2744" s="12">
        <v>78.11218053534448</v>
      </c>
      <c r="H2744" s="6">
        <v>1141.631800916352</v>
      </c>
      <c r="I2744" s="6">
        <v>1217.325753720893</v>
      </c>
      <c r="J2744" s="6">
        <v>32471.09562510465</v>
      </c>
      <c r="K2744" s="8" t="s">
        <v>680</v>
      </c>
      <c r="L2744" s="12">
        <v>74.32835820895522</v>
      </c>
      <c r="M2744" s="12">
        <v>119.2093091649525</v>
      </c>
    </row>
    <row r="2745" spans="1:13">
      <c r="A2745" t="s">
        <v>3422</v>
      </c>
      <c r="B2745">
        <v>3521804</v>
      </c>
      <c r="C2745" t="s">
        <v>310</v>
      </c>
      <c r="D2745">
        <v>2019</v>
      </c>
      <c r="E2745" t="s">
        <v>7</v>
      </c>
      <c r="F2745" s="6">
        <v>4633.671414739943</v>
      </c>
      <c r="G2745" s="12">
        <v>77.94566480281772</v>
      </c>
      <c r="H2745" s="6">
        <v>1171.600752030271</v>
      </c>
      <c r="I2745" s="6">
        <v>1212.332382025145</v>
      </c>
      <c r="J2745" s="6">
        <v>37663.85627190083</v>
      </c>
      <c r="K2745" s="12">
        <v>5.9</v>
      </c>
      <c r="L2745" s="12">
        <v>77.37003058103976</v>
      </c>
      <c r="M2745" s="12">
        <v>125.6883371248209</v>
      </c>
    </row>
    <row r="2746" spans="1:13">
      <c r="A2746" t="s">
        <v>3423</v>
      </c>
      <c r="B2746">
        <v>3521804</v>
      </c>
      <c r="C2746" t="s">
        <v>310</v>
      </c>
      <c r="D2746">
        <v>2020</v>
      </c>
      <c r="E2746" t="s">
        <v>7</v>
      </c>
      <c r="F2746" s="6">
        <v>5005.676164499942</v>
      </c>
      <c r="G2746" s="12">
        <v>76.05639253539572</v>
      </c>
      <c r="H2746" s="6">
        <v>1237.807479189296</v>
      </c>
      <c r="I2746" s="6">
        <v>1144.776890670461</v>
      </c>
      <c r="J2746" s="6">
        <v>45061.84859492602</v>
      </c>
      <c r="K2746" s="8" t="s">
        <v>680</v>
      </c>
      <c r="L2746" s="12">
        <v>77.73972602739725</v>
      </c>
      <c r="M2746" s="12">
        <v>137.0654247363374</v>
      </c>
    </row>
    <row r="2747" spans="1:13">
      <c r="A2747" t="s">
        <v>3424</v>
      </c>
      <c r="B2747">
        <v>3521804</v>
      </c>
      <c r="C2747" t="s">
        <v>310</v>
      </c>
      <c r="D2747">
        <v>2021</v>
      </c>
      <c r="E2747" t="s">
        <v>7</v>
      </c>
      <c r="F2747" s="6">
        <v>6129.338303695981</v>
      </c>
      <c r="G2747" s="12">
        <v>75.52200948653814</v>
      </c>
      <c r="H2747" s="6">
        <v>1314.382135305463</v>
      </c>
      <c r="I2747" s="6">
        <v>1246.539147475507</v>
      </c>
      <c r="J2747" s="6">
        <v>41932.507357487</v>
      </c>
      <c r="K2747" s="12">
        <v>5.7</v>
      </c>
      <c r="L2747" s="12">
        <v>84.53237410071942</v>
      </c>
      <c r="M2747" s="12">
        <v>169.3658760077274</v>
      </c>
    </row>
    <row r="2748" spans="1:13">
      <c r="A2748" t="s">
        <v>3425</v>
      </c>
      <c r="B2748">
        <v>3521804</v>
      </c>
      <c r="C2748" t="s">
        <v>310</v>
      </c>
      <c r="D2748">
        <v>2022</v>
      </c>
      <c r="E2748" t="s">
        <v>7</v>
      </c>
      <c r="F2748" s="6">
        <v>7320.973005796593</v>
      </c>
      <c r="G2748" s="12">
        <v>73.12972040230299</v>
      </c>
      <c r="H2748" s="6">
        <v>1672.309950396959</v>
      </c>
      <c r="I2748" s="6">
        <v>1884.930306087563</v>
      </c>
      <c r="J2748" s="6">
        <v>45394.33370099148</v>
      </c>
      <c r="K2748" s="8" t="s">
        <v>680</v>
      </c>
      <c r="L2748" s="12">
        <v>80.99415204678363</v>
      </c>
      <c r="M2748" s="12">
        <v>184.3421002859582</v>
      </c>
    </row>
    <row r="2749" spans="1:13">
      <c r="A2749" t="s">
        <v>3426</v>
      </c>
      <c r="B2749">
        <v>3521804</v>
      </c>
      <c r="C2749" t="s">
        <v>310</v>
      </c>
      <c r="D2749">
        <v>2023</v>
      </c>
      <c r="E2749" t="s">
        <v>7</v>
      </c>
      <c r="F2749" s="6">
        <v>7070.695056925558</v>
      </c>
      <c r="G2749" s="12">
        <v>73.3884784944822</v>
      </c>
      <c r="H2749" s="6">
        <v>1939.741307650422</v>
      </c>
      <c r="I2749" s="6">
        <v>2094.344270707081</v>
      </c>
      <c r="J2749" s="6">
        <v>46438.35485427486</v>
      </c>
      <c r="K2749" s="12">
        <v>6</v>
      </c>
      <c r="L2749" s="12">
        <v>87.54578754578755</v>
      </c>
      <c r="M2749" s="12">
        <v>180.6916121797326</v>
      </c>
    </row>
    <row r="2750" spans="1:13">
      <c r="A2750" t="s">
        <v>3427</v>
      </c>
      <c r="B2750">
        <v>3521804</v>
      </c>
      <c r="C2750" t="s">
        <v>310</v>
      </c>
      <c r="D2750">
        <v>2024</v>
      </c>
      <c r="E2750" t="s">
        <v>7</v>
      </c>
      <c r="F2750" s="6">
        <v>7619.107317164897</v>
      </c>
      <c r="G2750" s="12">
        <v>73.05260521405761</v>
      </c>
      <c r="H2750" s="6">
        <v>2042.856587343951</v>
      </c>
      <c r="I2750" s="6">
        <v>1929.894397441667</v>
      </c>
      <c r="J2750" s="8" t="s">
        <v>680</v>
      </c>
      <c r="K2750" s="8" t="s">
        <v>680</v>
      </c>
      <c r="L2750" s="12">
        <v>92.73356401384083</v>
      </c>
      <c r="M2750" s="12">
        <v>197.5634527340858</v>
      </c>
    </row>
    <row r="2751" spans="1:13">
      <c r="A2751" t="s">
        <v>3428</v>
      </c>
      <c r="B2751">
        <v>3521804</v>
      </c>
      <c r="C2751" t="s">
        <v>310</v>
      </c>
      <c r="D2751">
        <v>2025</v>
      </c>
      <c r="E2751" t="s">
        <v>7</v>
      </c>
      <c r="F2751" s="6">
        <v>7975.273084414335</v>
      </c>
      <c r="G2751" s="12">
        <v>72.30462424571728</v>
      </c>
      <c r="H2751" s="6">
        <v>2278.094546364371</v>
      </c>
      <c r="I2751" s="6">
        <v>2414.399693983602</v>
      </c>
      <c r="J2751" s="8" t="s">
        <v>680</v>
      </c>
      <c r="K2751" s="8" t="s">
        <v>680</v>
      </c>
      <c r="L2751" s="8" t="s">
        <v>680</v>
      </c>
      <c r="M2751" s="12">
        <v>207.18961946</v>
      </c>
    </row>
    <row r="2752" spans="1:13">
      <c r="A2752" t="s">
        <v>3429</v>
      </c>
      <c r="B2752">
        <v>3521903</v>
      </c>
      <c r="C2752" t="s">
        <v>294</v>
      </c>
      <c r="D2752">
        <v>2015</v>
      </c>
      <c r="E2752" t="s">
        <v>25</v>
      </c>
      <c r="F2752" s="6">
        <v>5878.408157566158</v>
      </c>
      <c r="G2752" s="12">
        <v>73.85079063851478</v>
      </c>
      <c r="H2752" s="6">
        <v>1175.63699721921</v>
      </c>
      <c r="I2752" s="6">
        <v>1597.987352036513</v>
      </c>
      <c r="J2752" s="6">
        <v>49756.34818194315</v>
      </c>
      <c r="K2752" s="12">
        <v>7.1</v>
      </c>
      <c r="L2752" s="12">
        <v>93.10344827586206</v>
      </c>
      <c r="M2752" s="12">
        <v>89.21660060738158</v>
      </c>
    </row>
    <row r="2753" spans="1:13">
      <c r="A2753" t="s">
        <v>3430</v>
      </c>
      <c r="B2753">
        <v>3521903</v>
      </c>
      <c r="C2753" t="s">
        <v>294</v>
      </c>
      <c r="D2753">
        <v>2016</v>
      </c>
      <c r="E2753" t="s">
        <v>25</v>
      </c>
      <c r="F2753" s="6">
        <v>6293.234276613199</v>
      </c>
      <c r="G2753" s="12">
        <v>64.29992666193905</v>
      </c>
      <c r="H2753" s="6">
        <v>1196.117051188493</v>
      </c>
      <c r="I2753" s="6">
        <v>1629.630011934125</v>
      </c>
      <c r="J2753" s="6">
        <v>68922.24279737943</v>
      </c>
      <c r="K2753" s="8" t="s">
        <v>680</v>
      </c>
      <c r="L2753" s="12">
        <v>87.03703703703704</v>
      </c>
      <c r="M2753" s="12">
        <v>95.73267981583997</v>
      </c>
    </row>
    <row r="2754" spans="1:13">
      <c r="A2754" t="s">
        <v>3431</v>
      </c>
      <c r="B2754">
        <v>3521903</v>
      </c>
      <c r="C2754" t="s">
        <v>294</v>
      </c>
      <c r="D2754">
        <v>2017</v>
      </c>
      <c r="E2754" t="s">
        <v>25</v>
      </c>
      <c r="F2754" s="6">
        <v>5557.91041857509</v>
      </c>
      <c r="G2754" s="12">
        <v>71.19889061246515</v>
      </c>
      <c r="H2754" s="6">
        <v>1229.888761460619</v>
      </c>
      <c r="I2754" s="6">
        <v>1527.709497198502</v>
      </c>
      <c r="J2754" s="6">
        <v>128673.5573716128</v>
      </c>
      <c r="K2754" s="12">
        <v>7.5</v>
      </c>
      <c r="L2754" s="12">
        <v>91.37931034482759</v>
      </c>
      <c r="M2754" s="12">
        <v>84.73590224159582</v>
      </c>
    </row>
    <row r="2755" spans="1:13">
      <c r="A2755" t="s">
        <v>3432</v>
      </c>
      <c r="B2755">
        <v>3521903</v>
      </c>
      <c r="C2755" t="s">
        <v>294</v>
      </c>
      <c r="D2755">
        <v>2018</v>
      </c>
      <c r="E2755" t="s">
        <v>25</v>
      </c>
      <c r="F2755" s="6">
        <v>5918.160063857779</v>
      </c>
      <c r="G2755" s="12">
        <v>73.20483479935184</v>
      </c>
      <c r="H2755" s="6">
        <v>1295.155037747129</v>
      </c>
      <c r="I2755" s="6">
        <v>1643.370596780017</v>
      </c>
      <c r="J2755" s="6">
        <v>99963.40286083324</v>
      </c>
      <c r="K2755" s="8" t="s">
        <v>680</v>
      </c>
      <c r="L2755" s="12">
        <v>93.41317365269461</v>
      </c>
      <c r="M2755" s="12">
        <v>90.10990513229855</v>
      </c>
    </row>
    <row r="2756" spans="1:13">
      <c r="A2756" t="s">
        <v>3433</v>
      </c>
      <c r="B2756">
        <v>3521903</v>
      </c>
      <c r="C2756" t="s">
        <v>294</v>
      </c>
      <c r="D2756">
        <v>2019</v>
      </c>
      <c r="E2756" t="s">
        <v>25</v>
      </c>
      <c r="F2756" s="6">
        <v>6337.528360333445</v>
      </c>
      <c r="G2756" s="12">
        <v>69.5453046955279</v>
      </c>
      <c r="H2756" s="6">
        <v>1284.968133943356</v>
      </c>
      <c r="I2756" s="6">
        <v>1626.304238183758</v>
      </c>
      <c r="J2756" s="6">
        <v>55117.06432390127</v>
      </c>
      <c r="K2756" s="12">
        <v>7.3</v>
      </c>
      <c r="L2756" s="12">
        <v>90.82969432314411</v>
      </c>
      <c r="M2756" s="12">
        <v>96.72335783540903</v>
      </c>
    </row>
    <row r="2757" spans="1:13">
      <c r="A2757" t="s">
        <v>3434</v>
      </c>
      <c r="B2757">
        <v>3521903</v>
      </c>
      <c r="C2757" t="s">
        <v>294</v>
      </c>
      <c r="D2757">
        <v>2020</v>
      </c>
      <c r="E2757" t="s">
        <v>25</v>
      </c>
      <c r="F2757" s="6">
        <v>6220.881629772951</v>
      </c>
      <c r="G2757" s="12">
        <v>75.86674600499516</v>
      </c>
      <c r="H2757" s="6">
        <v>1509.358210906972</v>
      </c>
      <c r="I2757" s="6">
        <v>1661.600819129331</v>
      </c>
      <c r="J2757" s="6">
        <v>81157.15992168534</v>
      </c>
      <c r="K2757" s="8" t="s">
        <v>680</v>
      </c>
      <c r="L2757" s="12">
        <v>83.14606741573034</v>
      </c>
      <c r="M2757" s="12">
        <v>95.16082629063682</v>
      </c>
    </row>
    <row r="2758" spans="1:13">
      <c r="A2758" t="s">
        <v>3435</v>
      </c>
      <c r="B2758">
        <v>3521903</v>
      </c>
      <c r="C2758" t="s">
        <v>294</v>
      </c>
      <c r="D2758">
        <v>2021</v>
      </c>
      <c r="E2758" t="s">
        <v>25</v>
      </c>
      <c r="F2758" s="6">
        <v>6603.069265178257</v>
      </c>
      <c r="G2758" s="12">
        <v>80.30105222411234</v>
      </c>
      <c r="H2758" s="6">
        <v>1556.620993424957</v>
      </c>
      <c r="I2758" s="6">
        <v>1779.961103667891</v>
      </c>
      <c r="J2758" s="6">
        <v>76421.06460467076</v>
      </c>
      <c r="K2758" s="12">
        <v>7</v>
      </c>
      <c r="L2758" s="12">
        <v>84.5360824742268</v>
      </c>
      <c r="M2758" s="12">
        <v>101.2316549044479</v>
      </c>
    </row>
    <row r="2759" spans="1:13">
      <c r="A2759" t="s">
        <v>3436</v>
      </c>
      <c r="B2759">
        <v>3521903</v>
      </c>
      <c r="C2759" t="s">
        <v>294</v>
      </c>
      <c r="D2759">
        <v>2022</v>
      </c>
      <c r="E2759" t="s">
        <v>25</v>
      </c>
      <c r="F2759" s="6">
        <v>6807.44445758194</v>
      </c>
      <c r="G2759" s="12">
        <v>74.97086715481852</v>
      </c>
      <c r="H2759" s="6">
        <v>1740.758853370306</v>
      </c>
      <c r="I2759" s="6">
        <v>2137.767223082115</v>
      </c>
      <c r="J2759" s="6">
        <v>70242.69352255193</v>
      </c>
      <c r="K2759" s="8" t="s">
        <v>680</v>
      </c>
      <c r="L2759" s="12">
        <v>79.70297029702971</v>
      </c>
      <c r="M2759" s="12">
        <v>115.6516738898596</v>
      </c>
    </row>
    <row r="2760" spans="1:13">
      <c r="A2760" t="s">
        <v>3437</v>
      </c>
      <c r="B2760">
        <v>3521903</v>
      </c>
      <c r="C2760" t="s">
        <v>294</v>
      </c>
      <c r="D2760">
        <v>2023</v>
      </c>
      <c r="E2760" t="s">
        <v>25</v>
      </c>
      <c r="F2760" s="6">
        <v>6617.802634386296</v>
      </c>
      <c r="G2760" s="12">
        <v>78.99388745035505</v>
      </c>
      <c r="H2760" s="6">
        <v>1850.116643536269</v>
      </c>
      <c r="I2760" s="6">
        <v>2066.765425365459</v>
      </c>
      <c r="J2760" s="6">
        <v>81450.5352487504</v>
      </c>
      <c r="K2760" s="12">
        <v>7.1</v>
      </c>
      <c r="L2760" s="12">
        <v>86.79245283018868</v>
      </c>
      <c r="M2760" s="12">
        <v>113.855985423299</v>
      </c>
    </row>
    <row r="2761" spans="1:13">
      <c r="A2761" t="s">
        <v>3438</v>
      </c>
      <c r="B2761">
        <v>3521903</v>
      </c>
      <c r="C2761" t="s">
        <v>294</v>
      </c>
      <c r="D2761">
        <v>2024</v>
      </c>
      <c r="E2761" t="s">
        <v>25</v>
      </c>
      <c r="F2761" s="6">
        <v>7661.931245567487</v>
      </c>
      <c r="G2761" s="12">
        <v>73.13925080630931</v>
      </c>
      <c r="H2761" s="6">
        <v>2179.897509371698</v>
      </c>
      <c r="I2761" s="6">
        <v>1965.901363602742</v>
      </c>
      <c r="J2761" s="8" t="s">
        <v>680</v>
      </c>
      <c r="K2761" s="8" t="s">
        <v>680</v>
      </c>
      <c r="L2761" s="12">
        <v>92.02127659574468</v>
      </c>
      <c r="M2761" s="12">
        <v>133.4708422977856</v>
      </c>
    </row>
    <row r="2762" spans="1:13">
      <c r="A2762" t="s">
        <v>3439</v>
      </c>
      <c r="B2762">
        <v>3521903</v>
      </c>
      <c r="C2762" t="s">
        <v>294</v>
      </c>
      <c r="D2762">
        <v>2025</v>
      </c>
      <c r="E2762" t="s">
        <v>25</v>
      </c>
      <c r="F2762" s="6">
        <v>7281.58613986973</v>
      </c>
      <c r="G2762" s="12">
        <v>78.9024503067197</v>
      </c>
      <c r="H2762" s="6">
        <v>2293.003380185121</v>
      </c>
      <c r="I2762" s="6">
        <v>2065.919684607473</v>
      </c>
      <c r="J2762" s="8" t="s">
        <v>680</v>
      </c>
      <c r="K2762" s="8" t="s">
        <v>680</v>
      </c>
      <c r="L2762" s="8" t="s">
        <v>680</v>
      </c>
      <c r="M2762" s="12">
        <v>127.44232062</v>
      </c>
    </row>
    <row r="2763" spans="1:13">
      <c r="A2763" t="s">
        <v>3440</v>
      </c>
      <c r="B2763">
        <v>3522000</v>
      </c>
      <c r="C2763" t="s">
        <v>295</v>
      </c>
      <c r="D2763">
        <v>2015</v>
      </c>
      <c r="E2763" t="s">
        <v>11</v>
      </c>
      <c r="F2763" s="6">
        <v>7261.885823705106</v>
      </c>
      <c r="G2763" s="12">
        <v>84.30433815562905</v>
      </c>
      <c r="H2763" s="6">
        <v>1648.578733335549</v>
      </c>
      <c r="I2763" s="6">
        <v>1988.590559572542</v>
      </c>
      <c r="J2763" s="6">
        <v>32661.52100067194</v>
      </c>
      <c r="K2763" s="12">
        <v>6.9</v>
      </c>
      <c r="L2763" s="12">
        <v>75.60975609756098</v>
      </c>
      <c r="M2763" s="12">
        <v>26.18636028028061</v>
      </c>
    </row>
    <row r="2764" spans="1:13">
      <c r="A2764" t="s">
        <v>3441</v>
      </c>
      <c r="B2764">
        <v>3522000</v>
      </c>
      <c r="C2764" t="s">
        <v>295</v>
      </c>
      <c r="D2764">
        <v>2016</v>
      </c>
      <c r="E2764" t="s">
        <v>11</v>
      </c>
      <c r="F2764" s="6">
        <v>6515.560162919088</v>
      </c>
      <c r="G2764" s="12">
        <v>91.6103549126569</v>
      </c>
      <c r="H2764" s="6">
        <v>1464.768292912288</v>
      </c>
      <c r="I2764" s="6">
        <v>1865.464944003376</v>
      </c>
      <c r="J2764" s="6">
        <v>46516.84264503403</v>
      </c>
      <c r="K2764" s="8" t="s">
        <v>680</v>
      </c>
      <c r="L2764" s="12">
        <v>82.92682926829268</v>
      </c>
      <c r="M2764" s="12">
        <v>23.81437239546927</v>
      </c>
    </row>
    <row r="2765" spans="1:13">
      <c r="A2765" t="s">
        <v>3442</v>
      </c>
      <c r="B2765">
        <v>3522000</v>
      </c>
      <c r="C2765" t="s">
        <v>295</v>
      </c>
      <c r="D2765">
        <v>2017</v>
      </c>
      <c r="E2765" t="s">
        <v>11</v>
      </c>
      <c r="F2765" s="6">
        <v>6467.376546314244</v>
      </c>
      <c r="G2765" s="12">
        <v>90.2576396788231</v>
      </c>
      <c r="H2765" s="6">
        <v>1410.254213194155</v>
      </c>
      <c r="I2765" s="6">
        <v>1643.025518655597</v>
      </c>
      <c r="J2765" s="6">
        <v>44640.41795168297</v>
      </c>
      <c r="K2765" s="12">
        <v>6.7</v>
      </c>
      <c r="L2765" s="12">
        <v>87.87878787878788</v>
      </c>
      <c r="M2765" s="12">
        <v>23.94869535100165</v>
      </c>
    </row>
    <row r="2766" spans="1:13">
      <c r="A2766" t="s">
        <v>3443</v>
      </c>
      <c r="B2766">
        <v>3522000</v>
      </c>
      <c r="C2766" t="s">
        <v>295</v>
      </c>
      <c r="D2766">
        <v>2018</v>
      </c>
      <c r="E2766" t="s">
        <v>11</v>
      </c>
      <c r="F2766" s="6">
        <v>6681.394084623703</v>
      </c>
      <c r="G2766" s="12">
        <v>89.71549810727178</v>
      </c>
      <c r="H2766" s="6">
        <v>1548.386712839662</v>
      </c>
      <c r="I2766" s="6">
        <v>1562.569092459803</v>
      </c>
      <c r="J2766" s="6">
        <v>33531.16507513934</v>
      </c>
      <c r="K2766" s="8" t="s">
        <v>680</v>
      </c>
      <c r="L2766" s="12">
        <v>95</v>
      </c>
      <c r="M2766" s="12">
        <v>25.26903242804685</v>
      </c>
    </row>
    <row r="2767" spans="1:13">
      <c r="A2767" t="s">
        <v>3444</v>
      </c>
      <c r="B2767">
        <v>3522000</v>
      </c>
      <c r="C2767" t="s">
        <v>295</v>
      </c>
      <c r="D2767">
        <v>2019</v>
      </c>
      <c r="E2767" t="s">
        <v>11</v>
      </c>
      <c r="F2767" s="6">
        <v>6668.801982469159</v>
      </c>
      <c r="G2767" s="12">
        <v>89.13165690394426</v>
      </c>
      <c r="H2767" s="6">
        <v>1632.633077345908</v>
      </c>
      <c r="I2767" s="6">
        <v>1731.24765054107</v>
      </c>
      <c r="J2767" s="6">
        <v>36313.9532819751</v>
      </c>
      <c r="K2767" s="12">
        <v>7.2</v>
      </c>
      <c r="L2767" s="12">
        <v>85.71428571428571</v>
      </c>
      <c r="M2767" s="12">
        <v>25.57485560276923</v>
      </c>
    </row>
    <row r="2768" spans="1:13">
      <c r="A2768" t="s">
        <v>3445</v>
      </c>
      <c r="B2768">
        <v>3522000</v>
      </c>
      <c r="C2768" t="s">
        <v>295</v>
      </c>
      <c r="D2768">
        <v>2020</v>
      </c>
      <c r="E2768" t="s">
        <v>11</v>
      </c>
      <c r="F2768" s="6">
        <v>6932.965984509968</v>
      </c>
      <c r="G2768" s="12">
        <v>88.60109344377122</v>
      </c>
      <c r="H2768" s="6">
        <v>1788.124430959436</v>
      </c>
      <c r="I2768" s="6">
        <v>1387.723371309998</v>
      </c>
      <c r="J2768" s="6">
        <v>67573.36031633877</v>
      </c>
      <c r="K2768" s="8" t="s">
        <v>680</v>
      </c>
      <c r="L2768" s="12">
        <v>79.48717948717949</v>
      </c>
      <c r="M2768" s="12">
        <v>26.94843878179024</v>
      </c>
    </row>
    <row r="2769" spans="1:13">
      <c r="A2769" t="s">
        <v>3446</v>
      </c>
      <c r="B2769">
        <v>3522000</v>
      </c>
      <c r="C2769" t="s">
        <v>295</v>
      </c>
      <c r="D2769">
        <v>2021</v>
      </c>
      <c r="E2769" t="s">
        <v>11</v>
      </c>
      <c r="F2769" s="6">
        <v>7514.085623236385</v>
      </c>
      <c r="G2769" s="12">
        <v>87.77030433898102</v>
      </c>
      <c r="H2769" s="6">
        <v>1700.47219249588</v>
      </c>
      <c r="I2769" s="6">
        <v>1553.02184070933</v>
      </c>
      <c r="J2769" s="6">
        <v>73904.89062362288</v>
      </c>
      <c r="K2769" s="12">
        <v>6.1</v>
      </c>
      <c r="L2769" s="12">
        <v>81.81818181818181</v>
      </c>
      <c r="M2769" s="12">
        <v>29.58295509868165</v>
      </c>
    </row>
    <row r="2770" spans="1:13">
      <c r="A2770" t="s">
        <v>3447</v>
      </c>
      <c r="B2770">
        <v>3522000</v>
      </c>
      <c r="C2770" t="s">
        <v>295</v>
      </c>
      <c r="D2770">
        <v>2022</v>
      </c>
      <c r="E2770" t="s">
        <v>11</v>
      </c>
      <c r="F2770" s="6">
        <v>9436.573066972351</v>
      </c>
      <c r="G2770" s="12">
        <v>86.86868243589635</v>
      </c>
      <c r="H2770" s="6">
        <v>2082.49067309776</v>
      </c>
      <c r="I2770" s="6">
        <v>2256.075666316067</v>
      </c>
      <c r="J2770" s="6">
        <v>107244.5323462886</v>
      </c>
      <c r="K2770" s="8" t="s">
        <v>680</v>
      </c>
      <c r="L2770" s="12">
        <v>86.11111111111111</v>
      </c>
      <c r="M2770" s="12">
        <v>34.14152135630597</v>
      </c>
    </row>
    <row r="2771" spans="1:13">
      <c r="A2771" t="s">
        <v>3448</v>
      </c>
      <c r="B2771">
        <v>3522000</v>
      </c>
      <c r="C2771" t="s">
        <v>295</v>
      </c>
      <c r="D2771">
        <v>2023</v>
      </c>
      <c r="E2771" t="s">
        <v>11</v>
      </c>
      <c r="F2771" s="6">
        <v>9363.558986834003</v>
      </c>
      <c r="G2771" s="12">
        <v>86.69940792679408</v>
      </c>
      <c r="H2771" s="6">
        <v>2603.296052846494</v>
      </c>
      <c r="I2771" s="6">
        <v>2631.520171929085</v>
      </c>
      <c r="J2771" s="6">
        <v>92325.82544193299</v>
      </c>
      <c r="K2771" s="12">
        <v>6.4</v>
      </c>
      <c r="L2771" s="12">
        <v>93.33333333333333</v>
      </c>
      <c r="M2771" s="12">
        <v>34.27062589181245</v>
      </c>
    </row>
    <row r="2772" spans="1:13">
      <c r="A2772" t="s">
        <v>3449</v>
      </c>
      <c r="B2772">
        <v>3522000</v>
      </c>
      <c r="C2772" t="s">
        <v>295</v>
      </c>
      <c r="D2772">
        <v>2024</v>
      </c>
      <c r="E2772" t="s">
        <v>11</v>
      </c>
      <c r="F2772" s="6">
        <v>9799.640874285851</v>
      </c>
      <c r="G2772" s="12">
        <v>87.44830322329155</v>
      </c>
      <c r="H2772" s="6">
        <v>2790.317563377482</v>
      </c>
      <c r="I2772" s="6">
        <v>3184.671146047118</v>
      </c>
      <c r="J2772" s="8" t="s">
        <v>680</v>
      </c>
      <c r="K2772" s="8" t="s">
        <v>680</v>
      </c>
      <c r="L2772" s="12">
        <v>81.35593220338983</v>
      </c>
      <c r="M2772" s="12">
        <v>36.27827051660622</v>
      </c>
    </row>
    <row r="2773" spans="1:13">
      <c r="A2773" t="s">
        <v>3450</v>
      </c>
      <c r="B2773">
        <v>3522000</v>
      </c>
      <c r="C2773" t="s">
        <v>295</v>
      </c>
      <c r="D2773">
        <v>2025</v>
      </c>
      <c r="E2773" t="s">
        <v>11</v>
      </c>
      <c r="F2773" s="6">
        <v>10463.59023149394</v>
      </c>
      <c r="G2773" s="12">
        <v>85.80055169706081</v>
      </c>
      <c r="H2773" s="6">
        <v>2940.924174966353</v>
      </c>
      <c r="I2773" s="6">
        <v>3086.614557200538</v>
      </c>
      <c r="J2773" s="8" t="s">
        <v>680</v>
      </c>
      <c r="K2773" s="8" t="s">
        <v>680</v>
      </c>
      <c r="L2773" s="8" t="s">
        <v>680</v>
      </c>
      <c r="M2773" s="12">
        <v>38.87223771</v>
      </c>
    </row>
    <row r="2774" spans="1:13">
      <c r="A2774" t="s">
        <v>3451</v>
      </c>
      <c r="B2774">
        <v>3522109</v>
      </c>
      <c r="C2774" t="s">
        <v>296</v>
      </c>
      <c r="D2774">
        <v>2015</v>
      </c>
      <c r="E2774" t="s">
        <v>34</v>
      </c>
      <c r="F2774" s="6">
        <v>5423.878815529031</v>
      </c>
      <c r="G2774" s="12">
        <v>54.5832821203869</v>
      </c>
      <c r="H2774" s="6">
        <v>1133.749298676394</v>
      </c>
      <c r="I2774" s="6">
        <v>2165.015859313266</v>
      </c>
      <c r="J2774" s="6">
        <v>26724.31031807841</v>
      </c>
      <c r="K2774" s="12">
        <v>6.2</v>
      </c>
      <c r="L2774" s="12">
        <v>79.62052002810962</v>
      </c>
      <c r="M2774" s="12">
        <v>521.8964673878345</v>
      </c>
    </row>
    <row r="2775" spans="1:13">
      <c r="A2775" t="s">
        <v>3452</v>
      </c>
      <c r="B2775">
        <v>3522109</v>
      </c>
      <c r="C2775" t="s">
        <v>296</v>
      </c>
      <c r="D2775">
        <v>2016</v>
      </c>
      <c r="E2775" t="s">
        <v>34</v>
      </c>
      <c r="F2775" s="6">
        <v>5249.115640639124</v>
      </c>
      <c r="G2775" s="12">
        <v>56.26146812611686</v>
      </c>
      <c r="H2775" s="6">
        <v>1152.446967564757</v>
      </c>
      <c r="I2775" s="6">
        <v>2005.434387568304</v>
      </c>
      <c r="J2775" s="6">
        <v>25711.70684875413</v>
      </c>
      <c r="K2775" s="8" t="s">
        <v>680</v>
      </c>
      <c r="L2775" s="12">
        <v>79.59641255605381</v>
      </c>
      <c r="M2775" s="12">
        <v>511.4685789082356</v>
      </c>
    </row>
    <row r="2776" spans="1:13">
      <c r="A2776" t="s">
        <v>3453</v>
      </c>
      <c r="B2776">
        <v>3522109</v>
      </c>
      <c r="C2776" t="s">
        <v>296</v>
      </c>
      <c r="D2776">
        <v>2017</v>
      </c>
      <c r="E2776" t="s">
        <v>34</v>
      </c>
      <c r="F2776" s="6">
        <v>5513.203901439066</v>
      </c>
      <c r="G2776" s="12">
        <v>51.25856952666091</v>
      </c>
      <c r="H2776" s="6">
        <v>1164.430307969521</v>
      </c>
      <c r="I2776" s="6">
        <v>1940.58157987506</v>
      </c>
      <c r="J2776" s="6">
        <v>28237.44322133463</v>
      </c>
      <c r="K2776" s="12">
        <v>6.5</v>
      </c>
      <c r="L2776" s="12">
        <v>82.50327653997378</v>
      </c>
      <c r="M2776" s="12">
        <v>543.7617875950336</v>
      </c>
    </row>
    <row r="2777" spans="1:13">
      <c r="A2777" t="s">
        <v>3454</v>
      </c>
      <c r="B2777">
        <v>3522109</v>
      </c>
      <c r="C2777" t="s">
        <v>296</v>
      </c>
      <c r="D2777">
        <v>2018</v>
      </c>
      <c r="E2777" t="s">
        <v>34</v>
      </c>
      <c r="F2777" s="6">
        <v>5538.930464447776</v>
      </c>
      <c r="G2777" s="12">
        <v>52.74655104110231</v>
      </c>
      <c r="H2777" s="6">
        <v>1145.338897994157</v>
      </c>
      <c r="I2777" s="6">
        <v>1943.39249413843</v>
      </c>
      <c r="J2777" s="6">
        <v>27236.25438090426</v>
      </c>
      <c r="K2777" s="8" t="s">
        <v>680</v>
      </c>
      <c r="L2777" s="12">
        <v>82.84347231715653</v>
      </c>
      <c r="M2777" s="12">
        <v>556.6403559551437</v>
      </c>
    </row>
    <row r="2778" spans="1:13">
      <c r="A2778" t="s">
        <v>3455</v>
      </c>
      <c r="B2778">
        <v>3522109</v>
      </c>
      <c r="C2778" t="s">
        <v>296</v>
      </c>
      <c r="D2778">
        <v>2019</v>
      </c>
      <c r="E2778" t="s">
        <v>34</v>
      </c>
      <c r="F2778" s="6">
        <v>5666.167351432049</v>
      </c>
      <c r="G2778" s="12">
        <v>51.37197775434007</v>
      </c>
      <c r="H2778" s="6">
        <v>1098.416833038757</v>
      </c>
      <c r="I2778" s="6">
        <v>1931.035718869097</v>
      </c>
      <c r="J2778" s="6">
        <v>28061.40052971018</v>
      </c>
      <c r="K2778" s="12">
        <v>6.3</v>
      </c>
      <c r="L2778" s="12">
        <v>80.67164179104478</v>
      </c>
      <c r="M2778" s="12">
        <v>576.9064950534055</v>
      </c>
    </row>
    <row r="2779" spans="1:13">
      <c r="A2779" t="s">
        <v>3456</v>
      </c>
      <c r="B2779">
        <v>3522109</v>
      </c>
      <c r="C2779" t="s">
        <v>296</v>
      </c>
      <c r="D2779">
        <v>2020</v>
      </c>
      <c r="E2779" t="s">
        <v>34</v>
      </c>
      <c r="F2779" s="6">
        <v>5852.300359632432</v>
      </c>
      <c r="G2779" s="12">
        <v>52.2149701961568</v>
      </c>
      <c r="H2779" s="6">
        <v>1165.607935029909</v>
      </c>
      <c r="I2779" s="6">
        <v>1827.018824763176</v>
      </c>
      <c r="J2779" s="6">
        <v>28868.81097775366</v>
      </c>
      <c r="K2779" s="8" t="s">
        <v>680</v>
      </c>
      <c r="L2779" s="12">
        <v>81.32573057733428</v>
      </c>
      <c r="M2779" s="12">
        <v>603.383871678823</v>
      </c>
    </row>
    <row r="2780" spans="1:13">
      <c r="A2780" t="s">
        <v>3457</v>
      </c>
      <c r="B2780">
        <v>3522109</v>
      </c>
      <c r="C2780" t="s">
        <v>296</v>
      </c>
      <c r="D2780">
        <v>2021</v>
      </c>
      <c r="E2780" t="s">
        <v>34</v>
      </c>
      <c r="F2780" s="6">
        <v>5665.690311498714</v>
      </c>
      <c r="G2780" s="12">
        <v>55.07597483065342</v>
      </c>
      <c r="H2780" s="6">
        <v>1230.196723242128</v>
      </c>
      <c r="I2780" s="6">
        <v>1816.389663830651</v>
      </c>
      <c r="J2780" s="6">
        <v>28443.866911264</v>
      </c>
      <c r="K2780" s="12">
        <v>6</v>
      </c>
      <c r="L2780" s="12">
        <v>78.83268482490273</v>
      </c>
      <c r="M2780" s="12">
        <v>591.2204496952022</v>
      </c>
    </row>
    <row r="2781" spans="1:13">
      <c r="A2781" t="s">
        <v>3458</v>
      </c>
      <c r="B2781">
        <v>3522109</v>
      </c>
      <c r="C2781" t="s">
        <v>296</v>
      </c>
      <c r="D2781">
        <v>2022</v>
      </c>
      <c r="E2781" t="s">
        <v>34</v>
      </c>
      <c r="F2781" s="6">
        <v>5753.358647984886</v>
      </c>
      <c r="G2781" s="12">
        <v>53.86944908092811</v>
      </c>
      <c r="H2781" s="6">
        <v>1187.679601862978</v>
      </c>
      <c r="I2781" s="6">
        <v>1911.463802683274</v>
      </c>
      <c r="J2781" s="6">
        <v>26616.52516107411</v>
      </c>
      <c r="K2781" s="8" t="s">
        <v>680</v>
      </c>
      <c r="L2781" s="12">
        <v>78.59834212509419</v>
      </c>
      <c r="M2781" s="12">
        <v>647.1147672907481</v>
      </c>
    </row>
    <row r="2782" spans="1:13">
      <c r="A2782" t="s">
        <v>3459</v>
      </c>
      <c r="B2782">
        <v>3522109</v>
      </c>
      <c r="C2782" t="s">
        <v>296</v>
      </c>
      <c r="D2782">
        <v>2023</v>
      </c>
      <c r="E2782" t="s">
        <v>34</v>
      </c>
      <c r="F2782" s="6">
        <v>5515.429517538595</v>
      </c>
      <c r="G2782" s="12">
        <v>54.15823540754366</v>
      </c>
      <c r="H2782" s="6">
        <v>1202.372948173835</v>
      </c>
      <c r="I2782" s="6">
        <v>1975.631627072236</v>
      </c>
      <c r="J2782" s="6">
        <v>28187.59589910238</v>
      </c>
      <c r="K2782" s="12">
        <v>6.1</v>
      </c>
      <c r="L2782" s="12">
        <v>78.54961832061069</v>
      </c>
      <c r="M2782" s="12">
        <v>634.0289579034079</v>
      </c>
    </row>
    <row r="2783" spans="1:13">
      <c r="A2783" t="s">
        <v>3460</v>
      </c>
      <c r="B2783">
        <v>3522109</v>
      </c>
      <c r="C2783" t="s">
        <v>296</v>
      </c>
      <c r="D2783">
        <v>2024</v>
      </c>
      <c r="E2783" t="s">
        <v>34</v>
      </c>
      <c r="F2783" s="6">
        <v>6032.193499558909</v>
      </c>
      <c r="G2783" s="12">
        <v>53.71392833041745</v>
      </c>
      <c r="H2783" s="6">
        <v>1139.391930507494</v>
      </c>
      <c r="I2783" s="6">
        <v>1863.870079614611</v>
      </c>
      <c r="J2783" s="8" t="s">
        <v>680</v>
      </c>
      <c r="K2783" s="8" t="s">
        <v>680</v>
      </c>
      <c r="L2783" s="12">
        <v>80.51738075990299</v>
      </c>
      <c r="M2783" s="12">
        <v>708.3906436207005</v>
      </c>
    </row>
    <row r="2784" spans="1:13">
      <c r="A2784" t="s">
        <v>3461</v>
      </c>
      <c r="B2784">
        <v>3522109</v>
      </c>
      <c r="C2784" t="s">
        <v>296</v>
      </c>
      <c r="D2784">
        <v>2025</v>
      </c>
      <c r="E2784" t="s">
        <v>34</v>
      </c>
      <c r="F2784" s="6">
        <v>6264.524363559644</v>
      </c>
      <c r="G2784" s="12">
        <v>53.4729300951789</v>
      </c>
      <c r="H2784" s="6">
        <v>1179.573893413224</v>
      </c>
      <c r="I2784" s="6">
        <v>1902.523101143508</v>
      </c>
      <c r="J2784" s="8" t="s">
        <v>680</v>
      </c>
      <c r="K2784" s="8" t="s">
        <v>680</v>
      </c>
      <c r="L2784" s="8" t="s">
        <v>680</v>
      </c>
      <c r="M2784" s="12">
        <v>742.3148144600001</v>
      </c>
    </row>
    <row r="2785" spans="1:13">
      <c r="A2785" t="s">
        <v>3462</v>
      </c>
      <c r="B2785">
        <v>3522158</v>
      </c>
      <c r="C2785" t="s">
        <v>297</v>
      </c>
      <c r="D2785">
        <v>2015</v>
      </c>
      <c r="E2785" t="s">
        <v>11</v>
      </c>
      <c r="F2785" s="6">
        <v>5854.861929969347</v>
      </c>
      <c r="G2785" s="12">
        <v>91.9722084354145</v>
      </c>
      <c r="H2785" s="6">
        <v>1471.038712076858</v>
      </c>
      <c r="I2785" s="6">
        <v>1280.003708927178</v>
      </c>
      <c r="J2785" s="6">
        <v>17346.4477451401</v>
      </c>
      <c r="K2785" s="8" t="s">
        <v>680</v>
      </c>
      <c r="L2785" s="12">
        <v>86.95652173913044</v>
      </c>
      <c r="M2785" s="12">
        <v>19.53767426030771</v>
      </c>
    </row>
    <row r="2786" spans="1:13">
      <c r="A2786" t="s">
        <v>3463</v>
      </c>
      <c r="B2786">
        <v>3522158</v>
      </c>
      <c r="C2786" t="s">
        <v>297</v>
      </c>
      <c r="D2786">
        <v>2016</v>
      </c>
      <c r="E2786" t="s">
        <v>11</v>
      </c>
      <c r="F2786" s="6">
        <v>5823.425195366505</v>
      </c>
      <c r="G2786" s="12">
        <v>92.28061551109835</v>
      </c>
      <c r="H2786" s="6">
        <v>1356.336291091918</v>
      </c>
      <c r="I2786" s="6">
        <v>1229.907280903646</v>
      </c>
      <c r="J2786" s="6">
        <v>17597.58247398973</v>
      </c>
      <c r="K2786" s="8" t="s">
        <v>680</v>
      </c>
      <c r="L2786" s="12">
        <v>88.0952380952381</v>
      </c>
      <c r="M2786" s="12">
        <v>19.44441672732876</v>
      </c>
    </row>
    <row r="2787" spans="1:13">
      <c r="A2787" t="s">
        <v>3464</v>
      </c>
      <c r="B2787">
        <v>3522158</v>
      </c>
      <c r="C2787" t="s">
        <v>297</v>
      </c>
      <c r="D2787">
        <v>2017</v>
      </c>
      <c r="E2787" t="s">
        <v>11</v>
      </c>
      <c r="F2787" s="6">
        <v>5788.48522901574</v>
      </c>
      <c r="G2787" s="12">
        <v>91.81778615618039</v>
      </c>
      <c r="H2787" s="6">
        <v>1442.492368748146</v>
      </c>
      <c r="I2787" s="6">
        <v>1297.599669456888</v>
      </c>
      <c r="J2787" s="6">
        <v>17954.39685846706</v>
      </c>
      <c r="K2787" s="8" t="s">
        <v>680</v>
      </c>
      <c r="L2787" s="12">
        <v>90.47619047619048</v>
      </c>
      <c r="M2787" s="12">
        <v>19.33932915014159</v>
      </c>
    </row>
    <row r="2788" spans="1:13">
      <c r="A2788" t="s">
        <v>3465</v>
      </c>
      <c r="B2788">
        <v>3522158</v>
      </c>
      <c r="C2788" t="s">
        <v>297</v>
      </c>
      <c r="D2788">
        <v>2018</v>
      </c>
      <c r="E2788" t="s">
        <v>11</v>
      </c>
      <c r="F2788" s="6">
        <v>6982.510548372621</v>
      </c>
      <c r="G2788" s="12">
        <v>90.78273540765994</v>
      </c>
      <c r="H2788" s="6">
        <v>1940.558406863132</v>
      </c>
      <c r="I2788" s="6">
        <v>1566.894223942905</v>
      </c>
      <c r="J2788" s="6">
        <v>18016.19965451851</v>
      </c>
      <c r="K2788" s="8" t="s">
        <v>680</v>
      </c>
      <c r="L2788" s="12">
        <v>91.30434782608695</v>
      </c>
      <c r="M2788" s="12">
        <v>23.22383008388734</v>
      </c>
    </row>
    <row r="2789" spans="1:13">
      <c r="A2789" t="s">
        <v>3466</v>
      </c>
      <c r="B2789">
        <v>3522158</v>
      </c>
      <c r="C2789" t="s">
        <v>297</v>
      </c>
      <c r="D2789">
        <v>2019</v>
      </c>
      <c r="E2789" t="s">
        <v>11</v>
      </c>
      <c r="F2789" s="6">
        <v>6427.82114026512</v>
      </c>
      <c r="G2789" s="12">
        <v>93.67181272680037</v>
      </c>
      <c r="H2789" s="6">
        <v>1915.993913189378</v>
      </c>
      <c r="I2789" s="6">
        <v>1497.885183745684</v>
      </c>
      <c r="J2789" s="6">
        <v>17885.49777565956</v>
      </c>
      <c r="K2789" s="8" t="s">
        <v>680</v>
      </c>
      <c r="L2789" s="12">
        <v>89.74358974358974</v>
      </c>
      <c r="M2789" s="12">
        <v>21.39178875480232</v>
      </c>
    </row>
    <row r="2790" spans="1:13">
      <c r="A2790" t="s">
        <v>3467</v>
      </c>
      <c r="B2790">
        <v>3522158</v>
      </c>
      <c r="C2790" t="s">
        <v>297</v>
      </c>
      <c r="D2790">
        <v>2020</v>
      </c>
      <c r="E2790" t="s">
        <v>11</v>
      </c>
      <c r="F2790" s="6">
        <v>6629.75210916536</v>
      </c>
      <c r="G2790" s="12">
        <v>93.61890216984622</v>
      </c>
      <c r="H2790" s="6">
        <v>1919.195434162653</v>
      </c>
      <c r="I2790" s="6">
        <v>1060.946031525771</v>
      </c>
      <c r="J2790" s="6">
        <v>19726.47863771411</v>
      </c>
      <c r="K2790" s="8" t="s">
        <v>680</v>
      </c>
      <c r="L2790" s="12">
        <v>90.90909090909091</v>
      </c>
      <c r="M2790" s="12">
        <v>22.07707452352065</v>
      </c>
    </row>
    <row r="2791" spans="1:13">
      <c r="A2791" t="s">
        <v>3468</v>
      </c>
      <c r="B2791">
        <v>3522158</v>
      </c>
      <c r="C2791" t="s">
        <v>297</v>
      </c>
      <c r="D2791">
        <v>2021</v>
      </c>
      <c r="E2791" t="s">
        <v>11</v>
      </c>
      <c r="F2791" s="6">
        <v>7230.74938862996</v>
      </c>
      <c r="G2791" s="12">
        <v>92.87025424245269</v>
      </c>
      <c r="H2791" s="6">
        <v>1886.121581734458</v>
      </c>
      <c r="I2791" s="6">
        <v>1262.553694067292</v>
      </c>
      <c r="J2791" s="6">
        <v>20056.65517951413</v>
      </c>
      <c r="K2791" s="8" t="s">
        <v>680</v>
      </c>
      <c r="L2791" s="12">
        <v>86.95652173913044</v>
      </c>
      <c r="M2791" s="12">
        <v>24.09285696291503</v>
      </c>
    </row>
    <row r="2792" spans="1:13">
      <c r="A2792" t="s">
        <v>3469</v>
      </c>
      <c r="B2792">
        <v>3522158</v>
      </c>
      <c r="C2792" t="s">
        <v>297</v>
      </c>
      <c r="D2792">
        <v>2022</v>
      </c>
      <c r="E2792" t="s">
        <v>11</v>
      </c>
      <c r="F2792" s="8" t="s">
        <v>680</v>
      </c>
      <c r="G2792" s="8" t="s">
        <v>680</v>
      </c>
      <c r="H2792" s="6">
        <v>1905.227608474008</v>
      </c>
      <c r="I2792" s="6">
        <v>3452.926936493222</v>
      </c>
      <c r="J2792" s="6">
        <v>18944.75342831002</v>
      </c>
      <c r="K2792" s="8" t="s">
        <v>680</v>
      </c>
      <c r="L2792" s="12">
        <v>86.36363636363636</v>
      </c>
      <c r="M2792" s="8" t="s">
        <v>680</v>
      </c>
    </row>
    <row r="2793" spans="1:13">
      <c r="A2793" t="s">
        <v>3470</v>
      </c>
      <c r="B2793">
        <v>3522158</v>
      </c>
      <c r="C2793" t="s">
        <v>297</v>
      </c>
      <c r="D2793">
        <v>2023</v>
      </c>
      <c r="E2793" t="s">
        <v>11</v>
      </c>
      <c r="F2793" s="6">
        <v>8496.025153801225</v>
      </c>
      <c r="G2793" s="12">
        <v>86.29131932819814</v>
      </c>
      <c r="H2793" s="6">
        <v>2029.065732226157</v>
      </c>
      <c r="I2793" s="6">
        <v>2034.125140168156</v>
      </c>
      <c r="J2793" s="6">
        <v>21559.75989329666</v>
      </c>
      <c r="K2793" s="12">
        <v>6.7</v>
      </c>
      <c r="L2793" s="12">
        <v>93.02325581395348</v>
      </c>
      <c r="M2793" s="12">
        <v>29.36226293153704</v>
      </c>
    </row>
    <row r="2794" spans="1:13">
      <c r="A2794" t="s">
        <v>3471</v>
      </c>
      <c r="B2794">
        <v>3522158</v>
      </c>
      <c r="C2794" t="s">
        <v>297</v>
      </c>
      <c r="D2794">
        <v>2024</v>
      </c>
      <c r="E2794" t="s">
        <v>11</v>
      </c>
      <c r="F2794" s="6">
        <v>9518.183170847711</v>
      </c>
      <c r="G2794" s="12">
        <v>87.18574582905569</v>
      </c>
      <c r="H2794" s="6">
        <v>4392.137895279007</v>
      </c>
      <c r="I2794" s="6">
        <v>4276.787211154683</v>
      </c>
      <c r="J2794" s="8" t="s">
        <v>680</v>
      </c>
      <c r="K2794" s="8" t="s">
        <v>680</v>
      </c>
      <c r="L2794" s="12">
        <v>89.65517241379311</v>
      </c>
      <c r="M2794" s="12">
        <v>33.21845926625851</v>
      </c>
    </row>
    <row r="2795" spans="1:13">
      <c r="A2795" t="s">
        <v>3472</v>
      </c>
      <c r="B2795">
        <v>3522158</v>
      </c>
      <c r="C2795" t="s">
        <v>297</v>
      </c>
      <c r="D2795">
        <v>2025</v>
      </c>
      <c r="E2795" t="s">
        <v>11</v>
      </c>
      <c r="F2795" s="6">
        <v>11143.10889619674</v>
      </c>
      <c r="G2795" s="12">
        <v>87.26444928517445</v>
      </c>
      <c r="H2795" s="6">
        <v>2372.324692593652</v>
      </c>
      <c r="I2795" s="6">
        <v>2822.014289390906</v>
      </c>
      <c r="J2795" s="8" t="s">
        <v>680</v>
      </c>
      <c r="K2795" s="8" t="s">
        <v>680</v>
      </c>
      <c r="L2795" s="8" t="s">
        <v>680</v>
      </c>
      <c r="M2795" s="12">
        <v>38.96745180999999</v>
      </c>
    </row>
    <row r="2796" spans="1:13">
      <c r="A2796" t="s">
        <v>3473</v>
      </c>
      <c r="B2796">
        <v>3522208</v>
      </c>
      <c r="C2796" t="s">
        <v>298</v>
      </c>
      <c r="D2796">
        <v>2015</v>
      </c>
      <c r="E2796" t="s">
        <v>34</v>
      </c>
      <c r="F2796" s="6">
        <v>3409.268189427873</v>
      </c>
      <c r="G2796" s="12">
        <v>73.35825896388275</v>
      </c>
      <c r="H2796" s="6">
        <v>860.9904033066929</v>
      </c>
      <c r="I2796" s="6">
        <v>989.8057270649333</v>
      </c>
      <c r="J2796" s="6">
        <v>38540.04295214426</v>
      </c>
      <c r="K2796" s="12">
        <v>5.8</v>
      </c>
      <c r="L2796" s="12">
        <v>73.32155477031802</v>
      </c>
      <c r="M2796" s="12">
        <v>570.1523749271597</v>
      </c>
    </row>
    <row r="2797" spans="1:13">
      <c r="A2797" t="s">
        <v>3474</v>
      </c>
      <c r="B2797">
        <v>3522208</v>
      </c>
      <c r="C2797" t="s">
        <v>298</v>
      </c>
      <c r="D2797">
        <v>2016</v>
      </c>
      <c r="E2797" t="s">
        <v>34</v>
      </c>
      <c r="F2797" s="6">
        <v>3216.672772343065</v>
      </c>
      <c r="G2797" s="12">
        <v>71.20574744761772</v>
      </c>
      <c r="H2797" s="6">
        <v>773.242958365114</v>
      </c>
      <c r="I2797" s="6">
        <v>995.9202432636297</v>
      </c>
      <c r="J2797" s="6">
        <v>28957.54184803077</v>
      </c>
      <c r="K2797" s="8" t="s">
        <v>680</v>
      </c>
      <c r="L2797" s="12">
        <v>74.24471299093656</v>
      </c>
      <c r="M2797" s="12">
        <v>543.9490158215294</v>
      </c>
    </row>
    <row r="2798" spans="1:13">
      <c r="A2798" t="s">
        <v>3475</v>
      </c>
      <c r="B2798">
        <v>3522208</v>
      </c>
      <c r="C2798" t="s">
        <v>298</v>
      </c>
      <c r="D2798">
        <v>2017</v>
      </c>
      <c r="E2798" t="s">
        <v>34</v>
      </c>
      <c r="F2798" s="6">
        <v>3175.124541033984</v>
      </c>
      <c r="G2798" s="12">
        <v>70.97075774150143</v>
      </c>
      <c r="H2798" s="6">
        <v>713.6362992989931</v>
      </c>
      <c r="I2798" s="6">
        <v>969.4775078719404</v>
      </c>
      <c r="J2798" s="6">
        <v>28499.03229508813</v>
      </c>
      <c r="K2798" s="12">
        <v>6.3</v>
      </c>
      <c r="L2798" s="12">
        <v>73.47826086956522</v>
      </c>
      <c r="M2798" s="12">
        <v>542.7145124253158</v>
      </c>
    </row>
    <row r="2799" spans="1:13">
      <c r="A2799" t="s">
        <v>3476</v>
      </c>
      <c r="B2799">
        <v>3522208</v>
      </c>
      <c r="C2799" t="s">
        <v>298</v>
      </c>
      <c r="D2799">
        <v>2018</v>
      </c>
      <c r="E2799" t="s">
        <v>34</v>
      </c>
      <c r="F2799" s="6">
        <v>3319.097312862978</v>
      </c>
      <c r="G2799" s="12">
        <v>69.62036387369696</v>
      </c>
      <c r="H2799" s="6">
        <v>736.5750460352114</v>
      </c>
      <c r="I2799" s="6">
        <v>984.8687562389441</v>
      </c>
      <c r="J2799" s="6">
        <v>30549.37517215285</v>
      </c>
      <c r="K2799" s="8" t="s">
        <v>680</v>
      </c>
      <c r="L2799" s="12">
        <v>74.70521110688475</v>
      </c>
      <c r="M2799" s="12">
        <v>576.4342685195392</v>
      </c>
    </row>
    <row r="2800" spans="1:13">
      <c r="A2800" t="s">
        <v>3477</v>
      </c>
      <c r="B2800">
        <v>3522208</v>
      </c>
      <c r="C2800" t="s">
        <v>298</v>
      </c>
      <c r="D2800">
        <v>2019</v>
      </c>
      <c r="E2800" t="s">
        <v>34</v>
      </c>
      <c r="F2800" s="6">
        <v>3617.153359373889</v>
      </c>
      <c r="G2800" s="12">
        <v>66.50732862762814</v>
      </c>
      <c r="H2800" s="6">
        <v>736.6715807866589</v>
      </c>
      <c r="I2800" s="6">
        <v>1190.928723934863</v>
      </c>
      <c r="J2800" s="6">
        <v>30935.2891400423</v>
      </c>
      <c r="K2800" s="12">
        <v>6.1</v>
      </c>
      <c r="L2800" s="12">
        <v>74.38540840602697</v>
      </c>
      <c r="M2800" s="12">
        <v>635.5085251684766</v>
      </c>
    </row>
    <row r="2801" spans="1:13">
      <c r="A2801" t="s">
        <v>3478</v>
      </c>
      <c r="B2801">
        <v>3522208</v>
      </c>
      <c r="C2801" t="s">
        <v>298</v>
      </c>
      <c r="D2801">
        <v>2020</v>
      </c>
      <c r="E2801" t="s">
        <v>34</v>
      </c>
      <c r="F2801" s="6">
        <v>3408.114897204724</v>
      </c>
      <c r="G2801" s="12">
        <v>71.91470515559389</v>
      </c>
      <c r="H2801" s="6">
        <v>863.2221744001921</v>
      </c>
      <c r="I2801" s="6">
        <v>987.3471542197684</v>
      </c>
      <c r="J2801" s="6">
        <v>33233.76725920346</v>
      </c>
      <c r="K2801" s="8" t="s">
        <v>680</v>
      </c>
      <c r="L2801" s="12">
        <v>71.68141592920354</v>
      </c>
      <c r="M2801" s="12">
        <v>605.4925088671857</v>
      </c>
    </row>
    <row r="2802" spans="1:13">
      <c r="A2802" t="s">
        <v>3479</v>
      </c>
      <c r="B2802">
        <v>3522208</v>
      </c>
      <c r="C2802" t="s">
        <v>298</v>
      </c>
      <c r="D2802">
        <v>2021</v>
      </c>
      <c r="E2802" t="s">
        <v>34</v>
      </c>
      <c r="F2802" s="6">
        <v>3522.394661872744</v>
      </c>
      <c r="G2802" s="12">
        <v>70.15529000412148</v>
      </c>
      <c r="H2802" s="6">
        <v>706.1032920068172</v>
      </c>
      <c r="I2802" s="6">
        <v>1156.490913917183</v>
      </c>
      <c r="J2802" s="6">
        <v>34248.83539236034</v>
      </c>
      <c r="K2802" s="12">
        <v>5.9</v>
      </c>
      <c r="L2802" s="12">
        <v>74.93212669683258</v>
      </c>
      <c r="M2802" s="12">
        <v>632.5304990111362</v>
      </c>
    </row>
    <row r="2803" spans="1:13">
      <c r="A2803" t="s">
        <v>3480</v>
      </c>
      <c r="B2803">
        <v>3522208</v>
      </c>
      <c r="C2803" t="s">
        <v>298</v>
      </c>
      <c r="D2803">
        <v>2022</v>
      </c>
      <c r="E2803" t="s">
        <v>34</v>
      </c>
      <c r="F2803" s="6">
        <v>4251.348348567903</v>
      </c>
      <c r="G2803" s="12">
        <v>70.4452411128386</v>
      </c>
      <c r="H2803" s="6">
        <v>954.0755721339277</v>
      </c>
      <c r="I2803" s="6">
        <v>1294.137897839242</v>
      </c>
      <c r="J2803" s="6">
        <v>38152.90564807085</v>
      </c>
      <c r="K2803" s="8" t="s">
        <v>680</v>
      </c>
      <c r="L2803" s="12">
        <v>75.6611165523996</v>
      </c>
      <c r="M2803" s="12">
        <v>673.9322429116812</v>
      </c>
    </row>
    <row r="2804" spans="1:13">
      <c r="A2804" t="s">
        <v>3481</v>
      </c>
      <c r="B2804">
        <v>3522208</v>
      </c>
      <c r="C2804" t="s">
        <v>298</v>
      </c>
      <c r="D2804">
        <v>2023</v>
      </c>
      <c r="E2804" t="s">
        <v>34</v>
      </c>
      <c r="F2804" s="6">
        <v>4269.525692351004</v>
      </c>
      <c r="G2804" s="12">
        <v>68.32814954687845</v>
      </c>
      <c r="H2804" s="6">
        <v>996.8331430363493</v>
      </c>
      <c r="I2804" s="6">
        <v>1203.580723819362</v>
      </c>
      <c r="J2804" s="6">
        <v>42251.47039935354</v>
      </c>
      <c r="K2804" s="12">
        <v>6.2</v>
      </c>
      <c r="L2804" s="12">
        <v>76.70702179176756</v>
      </c>
      <c r="M2804" s="12">
        <v>688.3542797492908</v>
      </c>
    </row>
    <row r="2805" spans="1:13">
      <c r="A2805" t="s">
        <v>3482</v>
      </c>
      <c r="B2805">
        <v>3522208</v>
      </c>
      <c r="C2805" t="s">
        <v>298</v>
      </c>
      <c r="D2805">
        <v>2024</v>
      </c>
      <c r="E2805" t="s">
        <v>34</v>
      </c>
      <c r="F2805" s="6">
        <v>4672.86253254956</v>
      </c>
      <c r="G2805" s="12">
        <v>67.29479775136733</v>
      </c>
      <c r="H2805" s="6">
        <v>1022.381579696303</v>
      </c>
      <c r="I2805" s="6">
        <v>1273.673808928482</v>
      </c>
      <c r="J2805" s="8" t="s">
        <v>680</v>
      </c>
      <c r="K2805" s="8" t="s">
        <v>680</v>
      </c>
      <c r="L2805" s="12">
        <v>78.18574514038878</v>
      </c>
      <c r="M2805" s="12">
        <v>766.0130092357845</v>
      </c>
    </row>
    <row r="2806" spans="1:13">
      <c r="A2806" t="s">
        <v>3483</v>
      </c>
      <c r="B2806">
        <v>3522208</v>
      </c>
      <c r="C2806" t="s">
        <v>298</v>
      </c>
      <c r="D2806">
        <v>2025</v>
      </c>
      <c r="E2806" t="s">
        <v>34</v>
      </c>
      <c r="F2806" s="6">
        <v>4903.153127917891</v>
      </c>
      <c r="G2806" s="12">
        <v>67.08268648286941</v>
      </c>
      <c r="H2806" s="6">
        <v>1062.010719741354</v>
      </c>
      <c r="I2806" s="6">
        <v>1271.292221492856</v>
      </c>
      <c r="J2806" s="8" t="s">
        <v>680</v>
      </c>
      <c r="K2806" s="8" t="s">
        <v>680</v>
      </c>
      <c r="L2806" s="8" t="s">
        <v>680</v>
      </c>
      <c r="M2806" s="12">
        <v>799.22866931</v>
      </c>
    </row>
    <row r="2807" spans="1:13">
      <c r="A2807" t="s">
        <v>3484</v>
      </c>
      <c r="B2807">
        <v>3522307</v>
      </c>
      <c r="C2807" t="s">
        <v>20</v>
      </c>
      <c r="D2807">
        <v>2015</v>
      </c>
      <c r="E2807" t="s">
        <v>34</v>
      </c>
      <c r="F2807" s="6">
        <v>3827.991646058889</v>
      </c>
      <c r="G2807" s="12">
        <v>75.73533200873773</v>
      </c>
      <c r="H2807" s="6">
        <v>1123.995637014775</v>
      </c>
      <c r="I2807" s="6">
        <v>1172.876643493544</v>
      </c>
      <c r="J2807" s="6">
        <v>46929.12725060715</v>
      </c>
      <c r="K2807" s="12">
        <v>6.2</v>
      </c>
      <c r="L2807" s="12">
        <v>80.75201432408237</v>
      </c>
      <c r="M2807" s="12">
        <v>601.0559362975825</v>
      </c>
    </row>
    <row r="2808" spans="1:13">
      <c r="A2808" t="s">
        <v>3485</v>
      </c>
      <c r="B2808">
        <v>3522307</v>
      </c>
      <c r="C2808" t="s">
        <v>20</v>
      </c>
      <c r="D2808">
        <v>2016</v>
      </c>
      <c r="E2808" t="s">
        <v>34</v>
      </c>
      <c r="F2808" s="6">
        <v>3677.701532149504</v>
      </c>
      <c r="G2808" s="12">
        <v>75.42418611277243</v>
      </c>
      <c r="H2808" s="6">
        <v>1176.832520489496</v>
      </c>
      <c r="I2808" s="6">
        <v>1144.108436987992</v>
      </c>
      <c r="J2808" s="6">
        <v>41137.92615445932</v>
      </c>
      <c r="K2808" s="8" t="s">
        <v>680</v>
      </c>
      <c r="L2808" s="12">
        <v>84.60789089137847</v>
      </c>
      <c r="M2808" s="12">
        <v>583.1400326391575</v>
      </c>
    </row>
    <row r="2809" spans="1:13">
      <c r="A2809" t="s">
        <v>3486</v>
      </c>
      <c r="B2809">
        <v>3522307</v>
      </c>
      <c r="C2809" t="s">
        <v>20</v>
      </c>
      <c r="D2809">
        <v>2017</v>
      </c>
      <c r="E2809" t="s">
        <v>34</v>
      </c>
      <c r="F2809" s="6">
        <v>3604.608050758964</v>
      </c>
      <c r="G2809" s="12">
        <v>75.89308773366034</v>
      </c>
      <c r="H2809" s="6">
        <v>1161.987544535592</v>
      </c>
      <c r="I2809" s="6">
        <v>1130.204077034119</v>
      </c>
      <c r="J2809" s="6">
        <v>40735.91506861586</v>
      </c>
      <c r="K2809" s="12">
        <v>6.4</v>
      </c>
      <c r="L2809" s="12">
        <v>85.78132332238386</v>
      </c>
      <c r="M2809" s="12">
        <v>576.9896106849873</v>
      </c>
    </row>
    <row r="2810" spans="1:13">
      <c r="A2810" t="s">
        <v>3487</v>
      </c>
      <c r="B2810">
        <v>3522307</v>
      </c>
      <c r="C2810" t="s">
        <v>20</v>
      </c>
      <c r="D2810">
        <v>2018</v>
      </c>
      <c r="E2810" t="s">
        <v>34</v>
      </c>
      <c r="F2810" s="6">
        <v>3656.238087085157</v>
      </c>
      <c r="G2810" s="12">
        <v>75.95413322914544</v>
      </c>
      <c r="H2810" s="6">
        <v>1178.007678566421</v>
      </c>
      <c r="I2810" s="6">
        <v>1078.787608724552</v>
      </c>
      <c r="J2810" s="6">
        <v>42547.52908510904</v>
      </c>
      <c r="K2810" s="8" t="s">
        <v>680</v>
      </c>
      <c r="L2810" s="12">
        <v>87.04663212435233</v>
      </c>
      <c r="M2810" s="12">
        <v>593.155161105912</v>
      </c>
    </row>
    <row r="2811" spans="1:13">
      <c r="A2811" t="s">
        <v>3488</v>
      </c>
      <c r="B2811">
        <v>3522307</v>
      </c>
      <c r="C2811" t="s">
        <v>20</v>
      </c>
      <c r="D2811">
        <v>2019</v>
      </c>
      <c r="E2811" t="s">
        <v>34</v>
      </c>
      <c r="F2811" s="6">
        <v>3902.225500935393</v>
      </c>
      <c r="G2811" s="12">
        <v>73.14039411276745</v>
      </c>
      <c r="H2811" s="6">
        <v>1175.783914195938</v>
      </c>
      <c r="I2811" s="6">
        <v>1129.346188820939</v>
      </c>
      <c r="J2811" s="6">
        <v>41911.17690326486</v>
      </c>
      <c r="K2811" s="12">
        <v>6.5</v>
      </c>
      <c r="L2811" s="12">
        <v>90.16706443914082</v>
      </c>
      <c r="M2811" s="12">
        <v>639.5786618288117</v>
      </c>
    </row>
    <row r="2812" spans="1:13">
      <c r="A2812" t="s">
        <v>3489</v>
      </c>
      <c r="B2812">
        <v>3522307</v>
      </c>
      <c r="C2812" t="s">
        <v>20</v>
      </c>
      <c r="D2812">
        <v>2020</v>
      </c>
      <c r="E2812" t="s">
        <v>34</v>
      </c>
      <c r="F2812" s="6">
        <v>3849.917138480239</v>
      </c>
      <c r="G2812" s="12">
        <v>77.27079087093422</v>
      </c>
      <c r="H2812" s="6">
        <v>1288.535110305794</v>
      </c>
      <c r="I2812" s="6">
        <v>878.6080916511623</v>
      </c>
      <c r="J2812" s="6">
        <v>43744.91489361189</v>
      </c>
      <c r="K2812" s="8" t="s">
        <v>680</v>
      </c>
      <c r="L2812" s="12">
        <v>91.54658981748319</v>
      </c>
      <c r="M2812" s="12">
        <v>637.26138426408</v>
      </c>
    </row>
    <row r="2813" spans="1:13">
      <c r="A2813" t="s">
        <v>3490</v>
      </c>
      <c r="B2813">
        <v>3522307</v>
      </c>
      <c r="C2813" t="s">
        <v>20</v>
      </c>
      <c r="D2813">
        <v>2021</v>
      </c>
      <c r="E2813" t="s">
        <v>34</v>
      </c>
      <c r="F2813" s="6">
        <v>3971.865288575633</v>
      </c>
      <c r="G2813" s="12">
        <v>77.42395710595899</v>
      </c>
      <c r="H2813" s="6">
        <v>1321.395101507435</v>
      </c>
      <c r="I2813" s="6">
        <v>1115.766376636366</v>
      </c>
      <c r="J2813" s="6">
        <v>47677.77039516723</v>
      </c>
      <c r="K2813" s="12">
        <v>6.3</v>
      </c>
      <c r="L2813" s="12">
        <v>90.9957627118644</v>
      </c>
      <c r="M2813" s="12">
        <v>663.7225209127197</v>
      </c>
    </row>
    <row r="2814" spans="1:13">
      <c r="A2814" t="s">
        <v>3491</v>
      </c>
      <c r="B2814">
        <v>3522307</v>
      </c>
      <c r="C2814" t="s">
        <v>20</v>
      </c>
      <c r="D2814">
        <v>2022</v>
      </c>
      <c r="E2814" t="s">
        <v>34</v>
      </c>
      <c r="F2814" s="6">
        <v>4628.518243043053</v>
      </c>
      <c r="G2814" s="12">
        <v>75.41936534035635</v>
      </c>
      <c r="H2814" s="6">
        <v>1474.377446405102</v>
      </c>
      <c r="I2814" s="6">
        <v>1317.086021782318</v>
      </c>
      <c r="J2814" s="6">
        <v>52669.98347651357</v>
      </c>
      <c r="K2814" s="8" t="s">
        <v>680</v>
      </c>
      <c r="L2814" s="12">
        <v>90.39054470709146</v>
      </c>
      <c r="M2814" s="12">
        <v>730.3338935697634</v>
      </c>
    </row>
    <row r="2815" spans="1:13">
      <c r="A2815" t="s">
        <v>3492</v>
      </c>
      <c r="B2815">
        <v>3522307</v>
      </c>
      <c r="C2815" t="s">
        <v>20</v>
      </c>
      <c r="D2815">
        <v>2023</v>
      </c>
      <c r="E2815" t="s">
        <v>34</v>
      </c>
      <c r="F2815" s="6">
        <v>4596.602768064955</v>
      </c>
      <c r="G2815" s="12">
        <v>73.26056937964529</v>
      </c>
      <c r="H2815" s="6">
        <v>1574.485782692769</v>
      </c>
      <c r="I2815" s="6">
        <v>1396.348197336756</v>
      </c>
      <c r="J2815" s="6">
        <v>54281.54579664185</v>
      </c>
      <c r="K2815" s="12">
        <v>6.3</v>
      </c>
      <c r="L2815" s="12">
        <v>93.06207616066771</v>
      </c>
      <c r="M2815" s="12">
        <v>739.0509862550196</v>
      </c>
    </row>
    <row r="2816" spans="1:13">
      <c r="A2816" t="s">
        <v>3493</v>
      </c>
      <c r="B2816">
        <v>3522307</v>
      </c>
      <c r="C2816" t="s">
        <v>20</v>
      </c>
      <c r="D2816">
        <v>2024</v>
      </c>
      <c r="E2816" t="s">
        <v>34</v>
      </c>
      <c r="F2816" s="6">
        <v>4916.730711244258</v>
      </c>
      <c r="G2816" s="12">
        <v>73.60192471560379</v>
      </c>
      <c r="H2816" s="6">
        <v>1623.593481251717</v>
      </c>
      <c r="I2816" s="6">
        <v>1404.833334607819</v>
      </c>
      <c r="J2816" s="8" t="s">
        <v>680</v>
      </c>
      <c r="K2816" s="8" t="s">
        <v>680</v>
      </c>
      <c r="L2816" s="12">
        <v>92.49422632794457</v>
      </c>
      <c r="M2816" s="12">
        <v>805.232655503317</v>
      </c>
    </row>
    <row r="2817" spans="1:13">
      <c r="A2817" t="s">
        <v>3494</v>
      </c>
      <c r="B2817">
        <v>3522307</v>
      </c>
      <c r="C2817" t="s">
        <v>20</v>
      </c>
      <c r="D2817">
        <v>2025</v>
      </c>
      <c r="E2817" t="s">
        <v>34</v>
      </c>
      <c r="F2817" s="6">
        <v>5102.740554317651</v>
      </c>
      <c r="G2817" s="12">
        <v>71.80503513577688</v>
      </c>
      <c r="H2817" s="6">
        <v>1623.073079826612</v>
      </c>
      <c r="I2817" s="6">
        <v>1452.134877812683</v>
      </c>
      <c r="J2817" s="8" t="s">
        <v>680</v>
      </c>
      <c r="K2817" s="8" t="s">
        <v>680</v>
      </c>
      <c r="L2817" s="8" t="s">
        <v>680</v>
      </c>
      <c r="M2817" s="12">
        <v>838.1557524900001</v>
      </c>
    </row>
    <row r="2818" spans="1:13">
      <c r="A2818" t="s">
        <v>3495</v>
      </c>
      <c r="B2818">
        <v>3522406</v>
      </c>
      <c r="C2818" t="s">
        <v>55</v>
      </c>
      <c r="D2818">
        <v>2015</v>
      </c>
      <c r="E2818" t="s">
        <v>38</v>
      </c>
      <c r="F2818" s="6">
        <v>4624.683862171241</v>
      </c>
      <c r="G2818" s="12">
        <v>77.4137862033013</v>
      </c>
      <c r="H2818" s="6">
        <v>1243.696271079071</v>
      </c>
      <c r="I2818" s="6">
        <v>1563.362705116728</v>
      </c>
      <c r="J2818" s="6">
        <v>41456.98285342979</v>
      </c>
      <c r="K2818" s="12">
        <v>6.5</v>
      </c>
      <c r="L2818" s="12">
        <v>88.67421718854098</v>
      </c>
      <c r="M2818" s="12">
        <v>428.7544408618958</v>
      </c>
    </row>
    <row r="2819" spans="1:13">
      <c r="A2819" t="s">
        <v>3496</v>
      </c>
      <c r="B2819">
        <v>3522406</v>
      </c>
      <c r="C2819" t="s">
        <v>55</v>
      </c>
      <c r="D2819">
        <v>2016</v>
      </c>
      <c r="E2819" t="s">
        <v>38</v>
      </c>
      <c r="F2819" s="6">
        <v>4521.09909980149</v>
      </c>
      <c r="G2819" s="12">
        <v>76.79568489052143</v>
      </c>
      <c r="H2819" s="6">
        <v>1184.081121287604</v>
      </c>
      <c r="I2819" s="6">
        <v>1507.580393043652</v>
      </c>
      <c r="J2819" s="6">
        <v>40936.22023156508</v>
      </c>
      <c r="K2819" s="8" t="s">
        <v>680</v>
      </c>
      <c r="L2819" s="12">
        <v>90.3698534542917</v>
      </c>
      <c r="M2819" s="12">
        <v>421.1177756510099</v>
      </c>
    </row>
    <row r="2820" spans="1:13">
      <c r="A2820" t="s">
        <v>3497</v>
      </c>
      <c r="B2820">
        <v>3522406</v>
      </c>
      <c r="C2820" t="s">
        <v>55</v>
      </c>
      <c r="D2820">
        <v>2017</v>
      </c>
      <c r="E2820" t="s">
        <v>38</v>
      </c>
      <c r="F2820" s="6">
        <v>4505.745442221934</v>
      </c>
      <c r="G2820" s="12">
        <v>75.91949327130389</v>
      </c>
      <c r="H2820" s="6">
        <v>1151.36444145214</v>
      </c>
      <c r="I2820" s="6">
        <v>1426.377766220362</v>
      </c>
      <c r="J2820" s="6">
        <v>38320.06314289004</v>
      </c>
      <c r="K2820" s="12">
        <v>6.7</v>
      </c>
      <c r="L2820" s="12">
        <v>93.15367807720321</v>
      </c>
      <c r="M2820" s="12">
        <v>421.6026010287064</v>
      </c>
    </row>
    <row r="2821" spans="1:13">
      <c r="A2821" t="s">
        <v>3498</v>
      </c>
      <c r="B2821">
        <v>3522406</v>
      </c>
      <c r="C2821" t="s">
        <v>55</v>
      </c>
      <c r="D2821">
        <v>2018</v>
      </c>
      <c r="E2821" t="s">
        <v>38</v>
      </c>
      <c r="F2821" s="6">
        <v>4660.953597703035</v>
      </c>
      <c r="G2821" s="12">
        <v>77.77876566538515</v>
      </c>
      <c r="H2821" s="6">
        <v>1314.170635119405</v>
      </c>
      <c r="I2821" s="6">
        <v>1437.304769851437</v>
      </c>
      <c r="J2821" s="6">
        <v>38982.34141834224</v>
      </c>
      <c r="K2821" s="8" t="s">
        <v>680</v>
      </c>
      <c r="L2821" s="12">
        <v>94.38202247191012</v>
      </c>
      <c r="M2821" s="12">
        <v>437.6262551955334</v>
      </c>
    </row>
    <row r="2822" spans="1:13">
      <c r="A2822" t="s">
        <v>3499</v>
      </c>
      <c r="B2822">
        <v>3522406</v>
      </c>
      <c r="C2822" t="s">
        <v>55</v>
      </c>
      <c r="D2822">
        <v>2019</v>
      </c>
      <c r="E2822" t="s">
        <v>38</v>
      </c>
      <c r="F2822" s="6">
        <v>4956.978678310241</v>
      </c>
      <c r="G2822" s="12">
        <v>74.02552662613272</v>
      </c>
      <c r="H2822" s="6">
        <v>1484.197237764954</v>
      </c>
      <c r="I2822" s="6">
        <v>1694.353470090265</v>
      </c>
      <c r="J2822" s="6">
        <v>44075.92514216383</v>
      </c>
      <c r="K2822" s="12">
        <v>7</v>
      </c>
      <c r="L2822" s="12">
        <v>92.75461380724539</v>
      </c>
      <c r="M2822" s="12">
        <v>467.7107662132844</v>
      </c>
    </row>
    <row r="2823" spans="1:13">
      <c r="A2823" t="s">
        <v>3500</v>
      </c>
      <c r="B2823">
        <v>3522406</v>
      </c>
      <c r="C2823" t="s">
        <v>55</v>
      </c>
      <c r="D2823">
        <v>2020</v>
      </c>
      <c r="E2823" t="s">
        <v>38</v>
      </c>
      <c r="F2823" s="6">
        <v>4991.419112134815</v>
      </c>
      <c r="G2823" s="12">
        <v>81.14797820396328</v>
      </c>
      <c r="H2823" s="6">
        <v>1469.226323418206</v>
      </c>
      <c r="I2823" s="6">
        <v>1344.453530385613</v>
      </c>
      <c r="J2823" s="6">
        <v>59049.91059959917</v>
      </c>
      <c r="K2823" s="8" t="s">
        <v>680</v>
      </c>
      <c r="L2823" s="12">
        <v>93.23144104803494</v>
      </c>
      <c r="M2823" s="12">
        <v>473.206497506829</v>
      </c>
    </row>
    <row r="2824" spans="1:13">
      <c r="A2824" t="s">
        <v>3501</v>
      </c>
      <c r="B2824">
        <v>3522406</v>
      </c>
      <c r="C2824" t="s">
        <v>55</v>
      </c>
      <c r="D2824">
        <v>2021</v>
      </c>
      <c r="E2824" t="s">
        <v>38</v>
      </c>
      <c r="F2824" s="6">
        <v>5022.873134694129</v>
      </c>
      <c r="G2824" s="12">
        <v>80.93285299657663</v>
      </c>
      <c r="H2824" s="6">
        <v>1571.266842156503</v>
      </c>
      <c r="I2824" s="6">
        <v>1550.70695782627</v>
      </c>
      <c r="J2824" s="6">
        <v>49839.02330998603</v>
      </c>
      <c r="K2824" s="12">
        <v>6.3</v>
      </c>
      <c r="L2824" s="12">
        <v>93.55828220858896</v>
      </c>
      <c r="M2824" s="12">
        <v>478.3834602214035</v>
      </c>
    </row>
    <row r="2825" spans="1:13">
      <c r="A2825" t="s">
        <v>3502</v>
      </c>
      <c r="B2825">
        <v>3522406</v>
      </c>
      <c r="C2825" t="s">
        <v>55</v>
      </c>
      <c r="D2825">
        <v>2022</v>
      </c>
      <c r="E2825" t="s">
        <v>38</v>
      </c>
      <c r="F2825" s="6">
        <v>5949.388912702116</v>
      </c>
      <c r="G2825" s="12">
        <v>76.45648321928169</v>
      </c>
      <c r="H2825" s="6">
        <v>1788.663953152285</v>
      </c>
      <c r="I2825" s="6">
        <v>1951.753638780071</v>
      </c>
      <c r="J2825" s="6">
        <v>53618.40469755682</v>
      </c>
      <c r="K2825" s="8" t="s">
        <v>680</v>
      </c>
      <c r="L2825" s="12">
        <v>92.33226837060703</v>
      </c>
      <c r="M2825" s="12">
        <v>533.8267683589355</v>
      </c>
    </row>
    <row r="2826" spans="1:13">
      <c r="A2826" t="s">
        <v>3503</v>
      </c>
      <c r="B2826">
        <v>3522406</v>
      </c>
      <c r="C2826" t="s">
        <v>55</v>
      </c>
      <c r="D2826">
        <v>2023</v>
      </c>
      <c r="E2826" t="s">
        <v>38</v>
      </c>
      <c r="F2826" s="6">
        <v>5946.83541794204</v>
      </c>
      <c r="G2826" s="12">
        <v>77.06784311311308</v>
      </c>
      <c r="H2826" s="6">
        <v>1808.229414161359</v>
      </c>
      <c r="I2826" s="6">
        <v>1908.727417499586</v>
      </c>
      <c r="J2826" s="6">
        <v>54888.49970684471</v>
      </c>
      <c r="K2826" s="12">
        <v>6.6</v>
      </c>
      <c r="L2826" s="12">
        <v>93.58288770053476</v>
      </c>
      <c r="M2826" s="12">
        <v>541.3166407535921</v>
      </c>
    </row>
    <row r="2827" spans="1:13">
      <c r="A2827" t="s">
        <v>3504</v>
      </c>
      <c r="B2827">
        <v>3522406</v>
      </c>
      <c r="C2827" t="s">
        <v>55</v>
      </c>
      <c r="D2827">
        <v>2024</v>
      </c>
      <c r="E2827" t="s">
        <v>38</v>
      </c>
      <c r="F2827" s="6">
        <v>6887.597895518389</v>
      </c>
      <c r="G2827" s="12">
        <v>74.71360259012918</v>
      </c>
      <c r="H2827" s="6">
        <v>2287.719016024758</v>
      </c>
      <c r="I2827" s="6">
        <v>1900.827530610032</v>
      </c>
      <c r="J2827" s="8" t="s">
        <v>680</v>
      </c>
      <c r="K2827" s="8" t="s">
        <v>680</v>
      </c>
      <c r="L2827" s="12">
        <v>91.52249134948097</v>
      </c>
      <c r="M2827" s="12">
        <v>635.8905881058397</v>
      </c>
    </row>
    <row r="2828" spans="1:13">
      <c r="A2828" t="s">
        <v>3505</v>
      </c>
      <c r="B2828">
        <v>3522406</v>
      </c>
      <c r="C2828" t="s">
        <v>55</v>
      </c>
      <c r="D2828">
        <v>2025</v>
      </c>
      <c r="E2828" t="s">
        <v>38</v>
      </c>
      <c r="F2828" s="6">
        <v>6901.407322957367</v>
      </c>
      <c r="G2828" s="12">
        <v>74.45854029355921</v>
      </c>
      <c r="H2828" s="6">
        <v>2368.680064615285</v>
      </c>
      <c r="I2828" s="6">
        <v>1947.161260376869</v>
      </c>
      <c r="J2828" s="8" t="s">
        <v>680</v>
      </c>
      <c r="K2828" s="8" t="s">
        <v>680</v>
      </c>
      <c r="L2828" s="8" t="s">
        <v>680</v>
      </c>
      <c r="M2828" s="12">
        <v>637.64172679</v>
      </c>
    </row>
    <row r="2829" spans="1:13">
      <c r="A2829" t="s">
        <v>3506</v>
      </c>
      <c r="B2829">
        <v>3522505</v>
      </c>
      <c r="C2829" t="s">
        <v>299</v>
      </c>
      <c r="D2829">
        <v>2015</v>
      </c>
      <c r="E2829" t="s">
        <v>34</v>
      </c>
      <c r="F2829" s="6">
        <v>3674.62582294422</v>
      </c>
      <c r="G2829" s="12">
        <v>76.95058783837887</v>
      </c>
      <c r="H2829" s="6">
        <v>1110.134306322703</v>
      </c>
      <c r="I2829" s="6">
        <v>1267.750456071102</v>
      </c>
      <c r="J2829" s="6">
        <v>82909.21380711628</v>
      </c>
      <c r="K2829" s="12">
        <v>5.8</v>
      </c>
      <c r="L2829" s="12">
        <v>62.36269894642457</v>
      </c>
      <c r="M2829" s="12">
        <v>820.9261073490305</v>
      </c>
    </row>
    <row r="2830" spans="1:13">
      <c r="A2830" t="s">
        <v>3507</v>
      </c>
      <c r="B2830">
        <v>3522505</v>
      </c>
      <c r="C2830" t="s">
        <v>299</v>
      </c>
      <c r="D2830">
        <v>2016</v>
      </c>
      <c r="E2830" t="s">
        <v>34</v>
      </c>
      <c r="F2830" s="6">
        <v>3859.355128840014</v>
      </c>
      <c r="G2830" s="12">
        <v>71.42348142193144</v>
      </c>
      <c r="H2830" s="6">
        <v>931.3725094592281</v>
      </c>
      <c r="I2830" s="6">
        <v>1324.87128194615</v>
      </c>
      <c r="J2830" s="6">
        <v>77530.86015986266</v>
      </c>
      <c r="K2830" s="8" t="s">
        <v>680</v>
      </c>
      <c r="L2830" s="12">
        <v>62.96660117878193</v>
      </c>
      <c r="M2830" s="12">
        <v>874.097624420717</v>
      </c>
    </row>
    <row r="2831" spans="1:13">
      <c r="A2831" t="s">
        <v>3508</v>
      </c>
      <c r="B2831">
        <v>3522505</v>
      </c>
      <c r="C2831" t="s">
        <v>299</v>
      </c>
      <c r="D2831">
        <v>2017</v>
      </c>
      <c r="E2831" t="s">
        <v>34</v>
      </c>
      <c r="F2831" s="6">
        <v>3895.213318416744</v>
      </c>
      <c r="G2831" s="12">
        <v>71.20942340590007</v>
      </c>
      <c r="H2831" s="6">
        <v>929.6439036634619</v>
      </c>
      <c r="I2831" s="6">
        <v>1252.661912379852</v>
      </c>
      <c r="J2831" s="6">
        <v>73840.12346621354</v>
      </c>
      <c r="K2831" s="12">
        <v>5.9</v>
      </c>
      <c r="L2831" s="12">
        <v>66.04737575476079</v>
      </c>
      <c r="M2831" s="12">
        <v>893.9592470032795</v>
      </c>
    </row>
    <row r="2832" spans="1:13">
      <c r="A2832" t="s">
        <v>3509</v>
      </c>
      <c r="B2832">
        <v>3522505</v>
      </c>
      <c r="C2832" t="s">
        <v>299</v>
      </c>
      <c r="D2832">
        <v>2018</v>
      </c>
      <c r="E2832" t="s">
        <v>34</v>
      </c>
      <c r="F2832" s="6">
        <v>4078.189243000897</v>
      </c>
      <c r="G2832" s="12">
        <v>69.60594513637626</v>
      </c>
      <c r="H2832" s="6">
        <v>1002.193961686675</v>
      </c>
      <c r="I2832" s="6">
        <v>1345.743316243033</v>
      </c>
      <c r="J2832" s="6">
        <v>75349.72892144092</v>
      </c>
      <c r="K2832" s="8" t="s">
        <v>680</v>
      </c>
      <c r="L2832" s="12">
        <v>66.16186693147964</v>
      </c>
      <c r="M2832" s="12">
        <v>955.7318054757461</v>
      </c>
    </row>
    <row r="2833" spans="1:13">
      <c r="A2833" t="s">
        <v>3510</v>
      </c>
      <c r="B2833">
        <v>3522505</v>
      </c>
      <c r="C2833" t="s">
        <v>299</v>
      </c>
      <c r="D2833">
        <v>2019</v>
      </c>
      <c r="E2833" t="s">
        <v>34</v>
      </c>
      <c r="F2833" s="6">
        <v>4264.033350564306</v>
      </c>
      <c r="G2833" s="12">
        <v>75.85842886811047</v>
      </c>
      <c r="H2833" s="6">
        <v>976.9857102139365</v>
      </c>
      <c r="I2833" s="6">
        <v>1307.588981249791</v>
      </c>
      <c r="J2833" s="6">
        <v>70998.63492522968</v>
      </c>
      <c r="K2833" s="12">
        <v>6</v>
      </c>
      <c r="L2833" s="12">
        <v>64.81245215616228</v>
      </c>
      <c r="M2833" s="12">
        <v>1013.560727429135</v>
      </c>
    </row>
    <row r="2834" spans="1:13">
      <c r="A2834" t="s">
        <v>3511</v>
      </c>
      <c r="B2834">
        <v>3522505</v>
      </c>
      <c r="C2834" t="s">
        <v>299</v>
      </c>
      <c r="D2834">
        <v>2020</v>
      </c>
      <c r="E2834" t="s">
        <v>34</v>
      </c>
      <c r="F2834" s="6">
        <v>4170.299463375364</v>
      </c>
      <c r="G2834" s="12">
        <v>76.83783368375342</v>
      </c>
      <c r="H2834" s="6">
        <v>1067.95887178645</v>
      </c>
      <c r="I2834" s="6">
        <v>1232.930450399414</v>
      </c>
      <c r="J2834" s="6">
        <v>66854.29631447289</v>
      </c>
      <c r="K2834" s="8" t="s">
        <v>680</v>
      </c>
      <c r="L2834" s="12">
        <v>61.89445196211096</v>
      </c>
      <c r="M2834" s="12">
        <v>1004.879528994391</v>
      </c>
    </row>
    <row r="2835" spans="1:13">
      <c r="A2835" t="s">
        <v>3512</v>
      </c>
      <c r="B2835">
        <v>3522505</v>
      </c>
      <c r="C2835" t="s">
        <v>299</v>
      </c>
      <c r="D2835">
        <v>2021</v>
      </c>
      <c r="E2835" t="s">
        <v>34</v>
      </c>
      <c r="F2835" s="6">
        <v>4093.079734874042</v>
      </c>
      <c r="G2835" s="12">
        <v>75.46345202632541</v>
      </c>
      <c r="H2835" s="6">
        <v>1066.307192523887</v>
      </c>
      <c r="I2835" s="6">
        <v>1179.265718789726</v>
      </c>
      <c r="J2835" s="6">
        <v>65965.78930450711</v>
      </c>
      <c r="K2835" s="12">
        <v>5.6</v>
      </c>
      <c r="L2835" s="12">
        <v>62.24489795918367</v>
      </c>
      <c r="M2835" s="12">
        <v>999.2476487545347</v>
      </c>
    </row>
    <row r="2836" spans="1:13">
      <c r="A2836" t="s">
        <v>3513</v>
      </c>
      <c r="B2836">
        <v>3522505</v>
      </c>
      <c r="C2836" t="s">
        <v>299</v>
      </c>
      <c r="D2836">
        <v>2022</v>
      </c>
      <c r="E2836" t="s">
        <v>34</v>
      </c>
      <c r="F2836" s="6">
        <v>5096.737179180152</v>
      </c>
      <c r="G2836" s="12">
        <v>66.08504941533523</v>
      </c>
      <c r="H2836" s="6">
        <v>1172.170454432184</v>
      </c>
      <c r="I2836" s="6">
        <v>1564.847483419827</v>
      </c>
      <c r="J2836" s="6">
        <v>74109.82727659086</v>
      </c>
      <c r="K2836" s="8" t="s">
        <v>680</v>
      </c>
      <c r="L2836" s="12">
        <v>60.65198741778667</v>
      </c>
      <c r="M2836" s="12">
        <v>1183.956756512012</v>
      </c>
    </row>
    <row r="2837" spans="1:13">
      <c r="A2837" t="s">
        <v>3514</v>
      </c>
      <c r="B2837">
        <v>3522505</v>
      </c>
      <c r="C2837" t="s">
        <v>299</v>
      </c>
      <c r="D2837">
        <v>2023</v>
      </c>
      <c r="E2837" t="s">
        <v>34</v>
      </c>
      <c r="F2837" s="6">
        <v>4479.687381948031</v>
      </c>
      <c r="G2837" s="12">
        <v>70.75801590176613</v>
      </c>
      <c r="H2837" s="6">
        <v>1136.460257557774</v>
      </c>
      <c r="I2837" s="6">
        <v>1604.357950774928</v>
      </c>
      <c r="J2837" s="6">
        <v>72180.12279628677</v>
      </c>
      <c r="K2837" s="12">
        <v>6.1</v>
      </c>
      <c r="L2837" s="12">
        <v>62.06288568909785</v>
      </c>
      <c r="M2837" s="12">
        <v>1062.180914977389</v>
      </c>
    </row>
    <row r="2838" spans="1:13">
      <c r="A2838" t="s">
        <v>3515</v>
      </c>
      <c r="B2838">
        <v>3522505</v>
      </c>
      <c r="C2838" t="s">
        <v>299</v>
      </c>
      <c r="D2838">
        <v>2024</v>
      </c>
      <c r="E2838" t="s">
        <v>34</v>
      </c>
      <c r="F2838" s="6">
        <v>4677.032285874265</v>
      </c>
      <c r="G2838" s="12">
        <v>72.01529858469742</v>
      </c>
      <c r="H2838" s="6">
        <v>1303.354836546027</v>
      </c>
      <c r="I2838" s="6">
        <v>1575.209486092981</v>
      </c>
      <c r="J2838" s="8" t="s">
        <v>680</v>
      </c>
      <c r="K2838" s="8" t="s">
        <v>680</v>
      </c>
      <c r="L2838" s="12">
        <v>64.9079754601227</v>
      </c>
      <c r="M2838" s="12">
        <v>1131.486358727846</v>
      </c>
    </row>
    <row r="2839" spans="1:13">
      <c r="A2839" t="s">
        <v>3516</v>
      </c>
      <c r="B2839">
        <v>3522505</v>
      </c>
      <c r="C2839" t="s">
        <v>299</v>
      </c>
      <c r="D2839">
        <v>2025</v>
      </c>
      <c r="E2839" t="s">
        <v>34</v>
      </c>
      <c r="F2839" s="6">
        <v>4699.650908701826</v>
      </c>
      <c r="G2839" s="12">
        <v>70.94285063180999</v>
      </c>
      <c r="H2839" s="6">
        <v>1128.655992510134</v>
      </c>
      <c r="I2839" s="6">
        <v>1495.304747422786</v>
      </c>
      <c r="J2839" s="8" t="s">
        <v>680</v>
      </c>
      <c r="K2839" s="8" t="s">
        <v>680</v>
      </c>
      <c r="L2839" s="8" t="s">
        <v>680</v>
      </c>
      <c r="M2839" s="12">
        <v>1141.99167256</v>
      </c>
    </row>
    <row r="2840" spans="1:13">
      <c r="A2840" t="s">
        <v>3517</v>
      </c>
      <c r="B2840">
        <v>3522604</v>
      </c>
      <c r="C2840" t="s">
        <v>300</v>
      </c>
      <c r="D2840">
        <v>2015</v>
      </c>
      <c r="E2840" t="s">
        <v>38</v>
      </c>
      <c r="F2840" s="6">
        <v>4827.697156650726</v>
      </c>
      <c r="G2840" s="12">
        <v>67.58109831306626</v>
      </c>
      <c r="H2840" s="6">
        <v>1330.002749716197</v>
      </c>
      <c r="I2840" s="6">
        <v>1084.193215265352</v>
      </c>
      <c r="J2840" s="6">
        <v>70477.26760751213</v>
      </c>
      <c r="K2840" s="12">
        <v>6.1</v>
      </c>
      <c r="L2840" s="12">
        <v>76.99421965317919</v>
      </c>
      <c r="M2840" s="12">
        <v>352.2625784293336</v>
      </c>
    </row>
    <row r="2841" spans="1:13">
      <c r="A2841" t="s">
        <v>3518</v>
      </c>
      <c r="B2841">
        <v>3522604</v>
      </c>
      <c r="C2841" t="s">
        <v>300</v>
      </c>
      <c r="D2841">
        <v>2016</v>
      </c>
      <c r="E2841" t="s">
        <v>38</v>
      </c>
      <c r="F2841" s="6">
        <v>4776.136262061952</v>
      </c>
      <c r="G2841" s="12">
        <v>66.22191256637905</v>
      </c>
      <c r="H2841" s="6">
        <v>1317.222367179368</v>
      </c>
      <c r="I2841" s="6">
        <v>1126.433352410427</v>
      </c>
      <c r="J2841" s="6">
        <v>70084.40284605989</v>
      </c>
      <c r="K2841" s="8" t="s">
        <v>680</v>
      </c>
      <c r="L2841" s="12">
        <v>82.66832917705736</v>
      </c>
      <c r="M2841" s="12">
        <v>350.6161629979679</v>
      </c>
    </row>
    <row r="2842" spans="1:13">
      <c r="A2842" t="s">
        <v>3519</v>
      </c>
      <c r="B2842">
        <v>3522604</v>
      </c>
      <c r="C2842" t="s">
        <v>300</v>
      </c>
      <c r="D2842">
        <v>2017</v>
      </c>
      <c r="E2842" t="s">
        <v>38</v>
      </c>
      <c r="F2842" s="6">
        <v>4672.104680705364</v>
      </c>
      <c r="G2842" s="12">
        <v>65.27692874946591</v>
      </c>
      <c r="H2842" s="6">
        <v>1366.922539182795</v>
      </c>
      <c r="I2842" s="6">
        <v>958.0057372213055</v>
      </c>
      <c r="J2842" s="6">
        <v>70629.73779462144</v>
      </c>
      <c r="K2842" s="12">
        <v>6.6</v>
      </c>
      <c r="L2842" s="12">
        <v>80.77403245942571</v>
      </c>
      <c r="M2842" s="12">
        <v>345.0068980420069</v>
      </c>
    </row>
    <row r="2843" spans="1:13">
      <c r="A2843" t="s">
        <v>3520</v>
      </c>
      <c r="B2843">
        <v>3522604</v>
      </c>
      <c r="C2843" t="s">
        <v>300</v>
      </c>
      <c r="D2843">
        <v>2018</v>
      </c>
      <c r="E2843" t="s">
        <v>38</v>
      </c>
      <c r="F2843" s="6">
        <v>4914.099148770531</v>
      </c>
      <c r="G2843" s="12">
        <v>65.65982167716068</v>
      </c>
      <c r="H2843" s="6">
        <v>1246.457280281412</v>
      </c>
      <c r="I2843" s="6">
        <v>1016.582625297341</v>
      </c>
      <c r="J2843" s="6">
        <v>76353.01019329636</v>
      </c>
      <c r="K2843" s="8" t="s">
        <v>680</v>
      </c>
      <c r="L2843" s="12">
        <v>80.89622641509433</v>
      </c>
      <c r="M2843" s="12">
        <v>365.1126526545017</v>
      </c>
    </row>
    <row r="2844" spans="1:13">
      <c r="A2844" t="s">
        <v>3521</v>
      </c>
      <c r="B2844">
        <v>3522604</v>
      </c>
      <c r="C2844" t="s">
        <v>300</v>
      </c>
      <c r="D2844">
        <v>2019</v>
      </c>
      <c r="E2844" t="s">
        <v>38</v>
      </c>
      <c r="F2844" s="6">
        <v>5203.5175800868</v>
      </c>
      <c r="G2844" s="12">
        <v>66.09520504537737</v>
      </c>
      <c r="H2844" s="6">
        <v>1183.615019636698</v>
      </c>
      <c r="I2844" s="6">
        <v>1017.52989140613</v>
      </c>
      <c r="J2844" s="6">
        <v>72117.13488750705</v>
      </c>
      <c r="K2844" s="12">
        <v>6.4</v>
      </c>
      <c r="L2844" s="12">
        <v>83.17073170731707</v>
      </c>
      <c r="M2844" s="12">
        <v>389.0826200158303</v>
      </c>
    </row>
    <row r="2845" spans="1:13">
      <c r="A2845" t="s">
        <v>3522</v>
      </c>
      <c r="B2845">
        <v>3522604</v>
      </c>
      <c r="C2845" t="s">
        <v>300</v>
      </c>
      <c r="D2845">
        <v>2020</v>
      </c>
      <c r="E2845" t="s">
        <v>38</v>
      </c>
      <c r="F2845" s="6">
        <v>5433.234294808128</v>
      </c>
      <c r="G2845" s="12">
        <v>68.46692997971141</v>
      </c>
      <c r="H2845" s="6">
        <v>1464.186995907025</v>
      </c>
      <c r="I2845" s="6">
        <v>975.3800104888501</v>
      </c>
      <c r="J2845" s="6">
        <v>75585.83599897035</v>
      </c>
      <c r="K2845" s="8" t="s">
        <v>680</v>
      </c>
      <c r="L2845" s="12">
        <v>82.30215827338129</v>
      </c>
      <c r="M2845" s="12">
        <v>408.7639489355947</v>
      </c>
    </row>
    <row r="2846" spans="1:13">
      <c r="A2846" t="s">
        <v>3523</v>
      </c>
      <c r="B2846">
        <v>3522604</v>
      </c>
      <c r="C2846" t="s">
        <v>300</v>
      </c>
      <c r="D2846">
        <v>2021</v>
      </c>
      <c r="E2846" t="s">
        <v>38</v>
      </c>
      <c r="F2846" s="6">
        <v>5589.548308472309</v>
      </c>
      <c r="G2846" s="12">
        <v>69.75018317147503</v>
      </c>
      <c r="H2846" s="6">
        <v>1576.881924087951</v>
      </c>
      <c r="I2846" s="6">
        <v>1098.517040546674</v>
      </c>
      <c r="J2846" s="6">
        <v>78730.59121982928</v>
      </c>
      <c r="K2846" s="12">
        <v>6.3</v>
      </c>
      <c r="L2846" s="12">
        <v>85.1063829787234</v>
      </c>
      <c r="M2846" s="12">
        <v>423.0337846301098</v>
      </c>
    </row>
    <row r="2847" spans="1:13">
      <c r="A2847" t="s">
        <v>3524</v>
      </c>
      <c r="B2847">
        <v>3522604</v>
      </c>
      <c r="C2847" t="s">
        <v>300</v>
      </c>
      <c r="D2847">
        <v>2022</v>
      </c>
      <c r="E2847" t="s">
        <v>38</v>
      </c>
      <c r="F2847" s="6">
        <v>6321.855447022022</v>
      </c>
      <c r="G2847" s="12">
        <v>69.28303066303427</v>
      </c>
      <c r="H2847" s="6">
        <v>1444.286427831588</v>
      </c>
      <c r="I2847" s="6">
        <v>1261.046787498673</v>
      </c>
      <c r="J2847" s="6">
        <v>87499.86923820111</v>
      </c>
      <c r="K2847" s="8" t="s">
        <v>680</v>
      </c>
      <c r="L2847" s="12">
        <v>79.72350230414746</v>
      </c>
      <c r="M2847" s="12">
        <v>455.31267300542</v>
      </c>
    </row>
    <row r="2848" spans="1:13">
      <c r="A2848" t="s">
        <v>3525</v>
      </c>
      <c r="B2848">
        <v>3522604</v>
      </c>
      <c r="C2848" t="s">
        <v>300</v>
      </c>
      <c r="D2848">
        <v>2023</v>
      </c>
      <c r="E2848" t="s">
        <v>38</v>
      </c>
      <c r="F2848" s="6">
        <v>6253.002915541179</v>
      </c>
      <c r="G2848" s="12">
        <v>67.00957346273518</v>
      </c>
      <c r="H2848" s="6">
        <v>1494.044601333147</v>
      </c>
      <c r="I2848" s="6">
        <v>1334.210928798519</v>
      </c>
      <c r="J2848" s="6">
        <v>95618.35215137056</v>
      </c>
      <c r="K2848" s="12">
        <v>6.5</v>
      </c>
      <c r="L2848" s="12">
        <v>85.47945205479452</v>
      </c>
      <c r="M2848" s="12">
        <v>456.2847492484976</v>
      </c>
    </row>
    <row r="2849" spans="1:13">
      <c r="A2849" t="s">
        <v>3526</v>
      </c>
      <c r="B2849">
        <v>3522604</v>
      </c>
      <c r="C2849" t="s">
        <v>300</v>
      </c>
      <c r="D2849">
        <v>2024</v>
      </c>
      <c r="E2849" t="s">
        <v>38</v>
      </c>
      <c r="F2849" s="6">
        <v>6408.671028847656</v>
      </c>
      <c r="G2849" s="12">
        <v>65.85383992915524</v>
      </c>
      <c r="H2849" s="6">
        <v>1593.333792867947</v>
      </c>
      <c r="I2849" s="6">
        <v>1311.35047379107</v>
      </c>
      <c r="J2849" s="8" t="s">
        <v>680</v>
      </c>
      <c r="K2849" s="8" t="s">
        <v>680</v>
      </c>
      <c r="L2849" s="12">
        <v>83.52180936995154</v>
      </c>
      <c r="M2849" s="12">
        <v>473.7225537813899</v>
      </c>
    </row>
    <row r="2850" spans="1:13">
      <c r="A2850" t="s">
        <v>3527</v>
      </c>
      <c r="B2850">
        <v>3522604</v>
      </c>
      <c r="C2850" t="s">
        <v>300</v>
      </c>
      <c r="D2850">
        <v>2025</v>
      </c>
      <c r="E2850" t="s">
        <v>38</v>
      </c>
      <c r="F2850" s="6">
        <v>6471.77146195197</v>
      </c>
      <c r="G2850" s="12">
        <v>64.728431044761</v>
      </c>
      <c r="H2850" s="6">
        <v>1527.071582700775</v>
      </c>
      <c r="I2850" s="6">
        <v>1267.491365920203</v>
      </c>
      <c r="J2850" s="8" t="s">
        <v>680</v>
      </c>
      <c r="K2850" s="8" t="s">
        <v>680</v>
      </c>
      <c r="L2850" s="8" t="s">
        <v>680</v>
      </c>
      <c r="M2850" s="12">
        <v>479.1570155</v>
      </c>
    </row>
    <row r="2851" spans="1:13">
      <c r="A2851" t="s">
        <v>3528</v>
      </c>
      <c r="B2851">
        <v>3522653</v>
      </c>
      <c r="C2851" t="s">
        <v>301</v>
      </c>
      <c r="D2851">
        <v>2015</v>
      </c>
      <c r="E2851" t="s">
        <v>11</v>
      </c>
      <c r="F2851" s="6">
        <v>5916.528265288476</v>
      </c>
      <c r="G2851" s="12">
        <v>98.15103508398626</v>
      </c>
      <c r="H2851" s="6">
        <v>1435.482204981922</v>
      </c>
      <c r="I2851" s="6">
        <v>1702.415522377813</v>
      </c>
      <c r="J2851" s="6">
        <v>12950.53134336334</v>
      </c>
      <c r="K2851" s="12">
        <v>5.7</v>
      </c>
      <c r="L2851" s="12">
        <v>95.45454545454545</v>
      </c>
      <c r="M2851" s="12">
        <v>24.46484437696785</v>
      </c>
    </row>
    <row r="2852" spans="1:13">
      <c r="A2852" t="s">
        <v>3529</v>
      </c>
      <c r="B2852">
        <v>3522653</v>
      </c>
      <c r="C2852" t="s">
        <v>301</v>
      </c>
      <c r="D2852">
        <v>2016</v>
      </c>
      <c r="E2852" t="s">
        <v>11</v>
      </c>
      <c r="F2852" s="6">
        <v>6238.011720263129</v>
      </c>
      <c r="G2852" s="12">
        <v>98.62227534391614</v>
      </c>
      <c r="H2852" s="6">
        <v>1548.834848416051</v>
      </c>
      <c r="I2852" s="6">
        <v>1772.674781310307</v>
      </c>
      <c r="J2852" s="6">
        <v>13673.83241956125</v>
      </c>
      <c r="K2852" s="8" t="s">
        <v>680</v>
      </c>
      <c r="L2852" s="12">
        <v>94.82758620689656</v>
      </c>
      <c r="M2852" s="12">
        <v>25.95636676801488</v>
      </c>
    </row>
    <row r="2853" spans="1:13">
      <c r="A2853" t="s">
        <v>3530</v>
      </c>
      <c r="B2853">
        <v>3522653</v>
      </c>
      <c r="C2853" t="s">
        <v>301</v>
      </c>
      <c r="D2853">
        <v>2017</v>
      </c>
      <c r="E2853" t="s">
        <v>11</v>
      </c>
      <c r="F2853" s="6">
        <v>6351.618174629712</v>
      </c>
      <c r="G2853" s="12">
        <v>95.30960651270529</v>
      </c>
      <c r="H2853" s="6">
        <v>1584.68751126953</v>
      </c>
      <c r="I2853" s="6">
        <v>1888.837522992253</v>
      </c>
      <c r="J2853" s="6">
        <v>14105.58716123726</v>
      </c>
      <c r="K2853" s="12">
        <v>5.5</v>
      </c>
      <c r="L2853" s="12">
        <v>85.91549295774648</v>
      </c>
      <c r="M2853" s="12">
        <v>26.58787367899997</v>
      </c>
    </row>
    <row r="2854" spans="1:13">
      <c r="A2854" t="s">
        <v>3531</v>
      </c>
      <c r="B2854">
        <v>3522653</v>
      </c>
      <c r="C2854" t="s">
        <v>301</v>
      </c>
      <c r="D2854">
        <v>2018</v>
      </c>
      <c r="E2854" t="s">
        <v>11</v>
      </c>
      <c r="F2854" s="6">
        <v>5582.883237852006</v>
      </c>
      <c r="G2854" s="12">
        <v>93.92734916624879</v>
      </c>
      <c r="H2854" s="6">
        <v>1967.978280277566</v>
      </c>
      <c r="I2854" s="6">
        <v>1796.621127009818</v>
      </c>
      <c r="J2854" s="6">
        <v>14494.44319381861</v>
      </c>
      <c r="K2854" s="8" t="s">
        <v>680</v>
      </c>
      <c r="L2854" s="12">
        <v>91.52542372881356</v>
      </c>
      <c r="M2854" s="12">
        <v>23.5206870810705</v>
      </c>
    </row>
    <row r="2855" spans="1:13">
      <c r="A2855" t="s">
        <v>3532</v>
      </c>
      <c r="B2855">
        <v>3522653</v>
      </c>
      <c r="C2855" t="s">
        <v>301</v>
      </c>
      <c r="D2855">
        <v>2019</v>
      </c>
      <c r="E2855" t="s">
        <v>11</v>
      </c>
      <c r="F2855" s="6">
        <v>5600.582976548085</v>
      </c>
      <c r="G2855" s="12">
        <v>95.46300580739522</v>
      </c>
      <c r="H2855" s="6">
        <v>1882.398872333623</v>
      </c>
      <c r="I2855" s="6">
        <v>1696.604142026255</v>
      </c>
      <c r="J2855" s="6">
        <v>15097.01401438332</v>
      </c>
      <c r="K2855" s="12">
        <v>6.8</v>
      </c>
      <c r="L2855" s="12">
        <v>90.54054054054055</v>
      </c>
      <c r="M2855" s="12">
        <v>23.75207240354043</v>
      </c>
    </row>
    <row r="2856" spans="1:13">
      <c r="A2856" t="s">
        <v>3533</v>
      </c>
      <c r="B2856">
        <v>3522653</v>
      </c>
      <c r="C2856" t="s">
        <v>301</v>
      </c>
      <c r="D2856">
        <v>2020</v>
      </c>
      <c r="E2856" t="s">
        <v>11</v>
      </c>
      <c r="F2856" s="6">
        <v>5725.161391008185</v>
      </c>
      <c r="G2856" s="12">
        <v>94.72890957845969</v>
      </c>
      <c r="H2856" s="6">
        <v>1948.658581514031</v>
      </c>
      <c r="I2856" s="6">
        <v>1353.500797060628</v>
      </c>
      <c r="J2856" s="6">
        <v>15416.20392765733</v>
      </c>
      <c r="K2856" s="8" t="s">
        <v>680</v>
      </c>
      <c r="L2856" s="12">
        <v>96</v>
      </c>
      <c r="M2856" s="12">
        <v>24.43498881682293</v>
      </c>
    </row>
    <row r="2857" spans="1:13">
      <c r="A2857" t="s">
        <v>3534</v>
      </c>
      <c r="B2857">
        <v>3522653</v>
      </c>
      <c r="C2857" t="s">
        <v>301</v>
      </c>
      <c r="D2857">
        <v>2021</v>
      </c>
      <c r="E2857" t="s">
        <v>11</v>
      </c>
      <c r="F2857" s="6">
        <v>6400.145008138688</v>
      </c>
      <c r="G2857" s="12">
        <v>95.49123870484328</v>
      </c>
      <c r="H2857" s="6">
        <v>1785.157528821613</v>
      </c>
      <c r="I2857" s="6">
        <v>1592.661355945603</v>
      </c>
      <c r="J2857" s="6">
        <v>15343.02215027357</v>
      </c>
      <c r="K2857" s="12">
        <v>5.2</v>
      </c>
      <c r="L2857" s="12">
        <v>87.71929824561404</v>
      </c>
      <c r="M2857" s="12">
        <v>27.48222266494753</v>
      </c>
    </row>
    <row r="2858" spans="1:13">
      <c r="A2858" t="s">
        <v>3535</v>
      </c>
      <c r="B2858">
        <v>3522653</v>
      </c>
      <c r="C2858" t="s">
        <v>301</v>
      </c>
      <c r="D2858">
        <v>2022</v>
      </c>
      <c r="E2858" t="s">
        <v>11</v>
      </c>
      <c r="F2858" s="6">
        <v>7290.026279942717</v>
      </c>
      <c r="G2858" s="12">
        <v>86.08269357113618</v>
      </c>
      <c r="H2858" s="6">
        <v>2324.74689102372</v>
      </c>
      <c r="I2858" s="6">
        <v>2088.410897122665</v>
      </c>
      <c r="J2858" s="6">
        <v>16849.60574659456</v>
      </c>
      <c r="K2858" s="8" t="s">
        <v>680</v>
      </c>
      <c r="L2858" s="12">
        <v>90.66666666666667</v>
      </c>
      <c r="M2858" s="12">
        <v>31.39085316143334</v>
      </c>
    </row>
    <row r="2859" spans="1:13">
      <c r="A2859" t="s">
        <v>3536</v>
      </c>
      <c r="B2859">
        <v>3522653</v>
      </c>
      <c r="C2859" t="s">
        <v>301</v>
      </c>
      <c r="D2859">
        <v>2023</v>
      </c>
      <c r="E2859" t="s">
        <v>11</v>
      </c>
      <c r="F2859" s="6">
        <v>7139.391915979499</v>
      </c>
      <c r="G2859" s="12">
        <v>90.06966379202137</v>
      </c>
      <c r="H2859" s="6">
        <v>2607.783837137851</v>
      </c>
      <c r="I2859" s="6">
        <v>1927.802642226702</v>
      </c>
      <c r="J2859" s="6">
        <v>19454.05486798792</v>
      </c>
      <c r="K2859" s="12">
        <v>6.4</v>
      </c>
      <c r="L2859" s="12">
        <v>93.54838709677419</v>
      </c>
      <c r="M2859" s="12">
        <v>31.09562149004871</v>
      </c>
    </row>
    <row r="2860" spans="1:13">
      <c r="A2860" t="s">
        <v>3537</v>
      </c>
      <c r="B2860">
        <v>3522653</v>
      </c>
      <c r="C2860" t="s">
        <v>301</v>
      </c>
      <c r="D2860">
        <v>2024</v>
      </c>
      <c r="E2860" t="s">
        <v>11</v>
      </c>
      <c r="F2860" s="6">
        <v>7726.072418736168</v>
      </c>
      <c r="G2860" s="12">
        <v>91.50790544784083</v>
      </c>
      <c r="H2860" s="6">
        <v>2373.198892693315</v>
      </c>
      <c r="I2860" s="6">
        <v>1896.858419695887</v>
      </c>
      <c r="J2860" s="8" t="s">
        <v>680</v>
      </c>
      <c r="K2860" s="8" t="s">
        <v>680</v>
      </c>
      <c r="L2860" s="12">
        <v>93.58974358974359</v>
      </c>
      <c r="M2860" s="12">
        <v>34.03334900453282</v>
      </c>
    </row>
    <row r="2861" spans="1:13">
      <c r="A2861" t="s">
        <v>3538</v>
      </c>
      <c r="B2861">
        <v>3522653</v>
      </c>
      <c r="C2861" t="s">
        <v>301</v>
      </c>
      <c r="D2861">
        <v>2025</v>
      </c>
      <c r="E2861" t="s">
        <v>11</v>
      </c>
      <c r="F2861" s="6">
        <v>8731.198350678733</v>
      </c>
      <c r="G2861" s="12">
        <v>91.27646356199267</v>
      </c>
      <c r="H2861" s="6">
        <v>2780.964825791855</v>
      </c>
      <c r="I2861" s="6">
        <v>2067.227192307692</v>
      </c>
      <c r="J2861" s="8" t="s">
        <v>680</v>
      </c>
      <c r="K2861" s="8" t="s">
        <v>680</v>
      </c>
      <c r="L2861" s="8" t="s">
        <v>680</v>
      </c>
      <c r="M2861" s="12">
        <v>38.59189671</v>
      </c>
    </row>
    <row r="2862" spans="1:13">
      <c r="A2862" t="s">
        <v>3539</v>
      </c>
      <c r="B2862">
        <v>3522703</v>
      </c>
      <c r="C2862" t="s">
        <v>316</v>
      </c>
      <c r="D2862">
        <v>2015</v>
      </c>
      <c r="E2862" t="s">
        <v>7</v>
      </c>
      <c r="F2862" s="6">
        <v>3690.691221928439</v>
      </c>
      <c r="G2862" s="12">
        <v>78.28121403065977</v>
      </c>
      <c r="H2862" s="6">
        <v>1200.215000453841</v>
      </c>
      <c r="I2862" s="6">
        <v>1143.164915907162</v>
      </c>
      <c r="J2862" s="6">
        <v>47736.74032947866</v>
      </c>
      <c r="K2862" s="12">
        <v>7.7</v>
      </c>
      <c r="L2862" s="12">
        <v>76.44444444444444</v>
      </c>
      <c r="M2862" s="12">
        <v>156.2749384101159</v>
      </c>
    </row>
    <row r="2863" spans="1:13">
      <c r="A2863" t="s">
        <v>3540</v>
      </c>
      <c r="B2863">
        <v>3522703</v>
      </c>
      <c r="C2863" t="s">
        <v>316</v>
      </c>
      <c r="D2863">
        <v>2016</v>
      </c>
      <c r="E2863" t="s">
        <v>7</v>
      </c>
      <c r="F2863" s="6">
        <v>3629.295372950865</v>
      </c>
      <c r="G2863" s="12">
        <v>77.87858055200404</v>
      </c>
      <c r="H2863" s="6">
        <v>1050.696967154164</v>
      </c>
      <c r="I2863" s="6">
        <v>1044.214625467099</v>
      </c>
      <c r="J2863" s="6">
        <v>43866.5855038265</v>
      </c>
      <c r="K2863" s="8" t="s">
        <v>680</v>
      </c>
      <c r="L2863" s="12">
        <v>80</v>
      </c>
      <c r="M2863" s="12">
        <v>154.4156302329405</v>
      </c>
    </row>
    <row r="2864" spans="1:13">
      <c r="A2864" t="s">
        <v>3541</v>
      </c>
      <c r="B2864">
        <v>3522703</v>
      </c>
      <c r="C2864" t="s">
        <v>316</v>
      </c>
      <c r="D2864">
        <v>2017</v>
      </c>
      <c r="E2864" t="s">
        <v>7</v>
      </c>
      <c r="F2864" s="6">
        <v>3789.06656607659</v>
      </c>
      <c r="G2864" s="12">
        <v>75.02829321229545</v>
      </c>
      <c r="H2864" s="6">
        <v>1081.858368324242</v>
      </c>
      <c r="I2864" s="6">
        <v>1047.216477226396</v>
      </c>
      <c r="J2864" s="6">
        <v>48037.67499832034</v>
      </c>
      <c r="K2864" s="12">
        <v>8</v>
      </c>
      <c r="L2864" s="12">
        <v>84.61538461538461</v>
      </c>
      <c r="M2864" s="12">
        <v>161.971228500076</v>
      </c>
    </row>
    <row r="2865" spans="1:13">
      <c r="A2865" t="s">
        <v>3542</v>
      </c>
      <c r="B2865">
        <v>3522703</v>
      </c>
      <c r="C2865" t="s">
        <v>316</v>
      </c>
      <c r="D2865">
        <v>2018</v>
      </c>
      <c r="E2865" t="s">
        <v>7</v>
      </c>
      <c r="F2865" s="6">
        <v>3974.78659054048</v>
      </c>
      <c r="G2865" s="12">
        <v>75.66368952274324</v>
      </c>
      <c r="H2865" s="6">
        <v>1158.862545338263</v>
      </c>
      <c r="I2865" s="6">
        <v>1174.596452976116</v>
      </c>
      <c r="J2865" s="6">
        <v>44300.89027406904</v>
      </c>
      <c r="K2865" s="8" t="s">
        <v>680</v>
      </c>
      <c r="L2865" s="12">
        <v>78.05383022774328</v>
      </c>
      <c r="M2865" s="12">
        <v>170.5302690939582</v>
      </c>
    </row>
    <row r="2866" spans="1:13">
      <c r="A2866" t="s">
        <v>3543</v>
      </c>
      <c r="B2866">
        <v>3522703</v>
      </c>
      <c r="C2866" t="s">
        <v>316</v>
      </c>
      <c r="D2866">
        <v>2019</v>
      </c>
      <c r="E2866" t="s">
        <v>7</v>
      </c>
      <c r="F2866" s="6">
        <v>3606.976172156446</v>
      </c>
      <c r="G2866" s="12">
        <v>74.61330034517033</v>
      </c>
      <c r="H2866" s="6">
        <v>1297.321487268453</v>
      </c>
      <c r="I2866" s="6">
        <v>1144.428202457808</v>
      </c>
      <c r="J2866" s="6">
        <v>43393.42214822202</v>
      </c>
      <c r="K2866" s="12">
        <v>7.8</v>
      </c>
      <c r="L2866" s="12">
        <v>84.1541755888651</v>
      </c>
      <c r="M2866" s="12">
        <v>155.5328125433859</v>
      </c>
    </row>
    <row r="2867" spans="1:13">
      <c r="A2867" t="s">
        <v>3544</v>
      </c>
      <c r="B2867">
        <v>3522703</v>
      </c>
      <c r="C2867" t="s">
        <v>316</v>
      </c>
      <c r="D2867">
        <v>2020</v>
      </c>
      <c r="E2867" t="s">
        <v>7</v>
      </c>
      <c r="F2867" s="6">
        <v>4249.137991150936</v>
      </c>
      <c r="G2867" s="12">
        <v>75.68734233818411</v>
      </c>
      <c r="H2867" s="6">
        <v>1314.604130686634</v>
      </c>
      <c r="I2867" s="6">
        <v>1021.613007977449</v>
      </c>
      <c r="J2867" s="6">
        <v>48897.42552862292</v>
      </c>
      <c r="K2867" s="8" t="s">
        <v>680</v>
      </c>
      <c r="L2867" s="12">
        <v>83.09178743961353</v>
      </c>
      <c r="M2867" s="12">
        <v>184.1193982945612</v>
      </c>
    </row>
    <row r="2868" spans="1:13">
      <c r="A2868" t="s">
        <v>3545</v>
      </c>
      <c r="B2868">
        <v>3522703</v>
      </c>
      <c r="C2868" t="s">
        <v>316</v>
      </c>
      <c r="D2868">
        <v>2021</v>
      </c>
      <c r="E2868" t="s">
        <v>7</v>
      </c>
      <c r="F2868" s="6">
        <v>4431.667737496078</v>
      </c>
      <c r="G2868" s="12">
        <v>74.94838166566937</v>
      </c>
      <c r="H2868" s="6">
        <v>1266.267320451816</v>
      </c>
      <c r="I2868" s="6">
        <v>1141.46718002718</v>
      </c>
      <c r="J2868" s="6">
        <v>46927.48567211404</v>
      </c>
      <c r="K2868" s="12">
        <v>7.5</v>
      </c>
      <c r="L2868" s="12">
        <v>83.78378378378379</v>
      </c>
      <c r="M2868" s="12">
        <v>192.9370866196293</v>
      </c>
    </row>
    <row r="2869" spans="1:13">
      <c r="A2869" t="s">
        <v>3546</v>
      </c>
      <c r="B2869">
        <v>3522703</v>
      </c>
      <c r="C2869" t="s">
        <v>316</v>
      </c>
      <c r="D2869">
        <v>2022</v>
      </c>
      <c r="E2869" t="s">
        <v>7</v>
      </c>
      <c r="F2869" s="6">
        <v>5561.844350834839</v>
      </c>
      <c r="G2869" s="12">
        <v>73.56756350577828</v>
      </c>
      <c r="H2869" s="6">
        <v>1480.847532413972</v>
      </c>
      <c r="I2869" s="6">
        <v>1736.296039858938</v>
      </c>
      <c r="J2869" s="6">
        <v>57271.28850388175</v>
      </c>
      <c r="K2869" s="8" t="s">
        <v>680</v>
      </c>
      <c r="L2869" s="12">
        <v>81.94774346793349</v>
      </c>
      <c r="M2869" s="12">
        <v>219.6539189475203</v>
      </c>
    </row>
    <row r="2870" spans="1:13">
      <c r="A2870" t="s">
        <v>3547</v>
      </c>
      <c r="B2870">
        <v>3522703</v>
      </c>
      <c r="C2870" t="s">
        <v>316</v>
      </c>
      <c r="D2870">
        <v>2023</v>
      </c>
      <c r="E2870" t="s">
        <v>7</v>
      </c>
      <c r="F2870" s="6">
        <v>5537.81087468049</v>
      </c>
      <c r="G2870" s="12">
        <v>72.04655943905118</v>
      </c>
      <c r="H2870" s="6">
        <v>1723.028997583613</v>
      </c>
      <c r="I2870" s="6">
        <v>2070.396122931112</v>
      </c>
      <c r="J2870" s="6">
        <v>69220.41190737474</v>
      </c>
      <c r="K2870" s="12">
        <v>7.5</v>
      </c>
      <c r="L2870" s="12">
        <v>86.09625668449198</v>
      </c>
      <c r="M2870" s="12">
        <v>221.393372053414</v>
      </c>
    </row>
    <row r="2871" spans="1:13">
      <c r="A2871" t="s">
        <v>3548</v>
      </c>
      <c r="B2871">
        <v>3522703</v>
      </c>
      <c r="C2871" t="s">
        <v>316</v>
      </c>
      <c r="D2871">
        <v>2024</v>
      </c>
      <c r="E2871" t="s">
        <v>7</v>
      </c>
      <c r="F2871" s="6">
        <v>6160.964764985942</v>
      </c>
      <c r="G2871" s="12">
        <v>70.9436604105023</v>
      </c>
      <c r="H2871" s="6">
        <v>1737.975102582202</v>
      </c>
      <c r="I2871" s="6">
        <v>1809.796274970883</v>
      </c>
      <c r="J2871" s="8" t="s">
        <v>680</v>
      </c>
      <c r="K2871" s="8" t="s">
        <v>680</v>
      </c>
      <c r="L2871" s="12">
        <v>83.50785340314137</v>
      </c>
      <c r="M2871" s="12">
        <v>249.2972782503911</v>
      </c>
    </row>
    <row r="2872" spans="1:13">
      <c r="A2872" t="s">
        <v>3549</v>
      </c>
      <c r="B2872">
        <v>3522703</v>
      </c>
      <c r="C2872" t="s">
        <v>316</v>
      </c>
      <c r="D2872">
        <v>2025</v>
      </c>
      <c r="E2872" t="s">
        <v>7</v>
      </c>
      <c r="F2872" s="6">
        <v>6060.273766843862</v>
      </c>
      <c r="G2872" s="12">
        <v>73.3784681604221</v>
      </c>
      <c r="H2872" s="6">
        <v>1808.74807986154</v>
      </c>
      <c r="I2872" s="6">
        <v>2027.034963283471</v>
      </c>
      <c r="J2872" s="8" t="s">
        <v>680</v>
      </c>
      <c r="K2872" s="8" t="s">
        <v>680</v>
      </c>
      <c r="L2872" s="8" t="s">
        <v>680</v>
      </c>
      <c r="M2872" s="12">
        <v>245.1077725</v>
      </c>
    </row>
    <row r="2873" spans="1:13">
      <c r="A2873" t="s">
        <v>3550</v>
      </c>
      <c r="B2873">
        <v>3522802</v>
      </c>
      <c r="C2873" t="s">
        <v>302</v>
      </c>
      <c r="D2873">
        <v>2015</v>
      </c>
      <c r="E2873" t="s">
        <v>25</v>
      </c>
      <c r="F2873" s="6">
        <v>3873.234736548774</v>
      </c>
      <c r="G2873" s="12">
        <v>90.93109759685233</v>
      </c>
      <c r="H2873" s="6">
        <v>1081.769011795894</v>
      </c>
      <c r="I2873" s="6">
        <v>1061.687967733021</v>
      </c>
      <c r="J2873" s="6">
        <v>23962.6023815212</v>
      </c>
      <c r="K2873" s="12">
        <v>6.4</v>
      </c>
      <c r="L2873" s="12">
        <v>78.42105263157895</v>
      </c>
      <c r="M2873" s="12">
        <v>58.54394304293472</v>
      </c>
    </row>
    <row r="2874" spans="1:13">
      <c r="A2874" t="s">
        <v>3551</v>
      </c>
      <c r="B2874">
        <v>3522802</v>
      </c>
      <c r="C2874" t="s">
        <v>302</v>
      </c>
      <c r="D2874">
        <v>2016</v>
      </c>
      <c r="E2874" t="s">
        <v>25</v>
      </c>
      <c r="F2874" s="6">
        <v>3223.111708694055</v>
      </c>
      <c r="G2874" s="12">
        <v>95.32570376076484</v>
      </c>
      <c r="H2874" s="6">
        <v>1023.718030556957</v>
      </c>
      <c r="I2874" s="6">
        <v>1042.117070944678</v>
      </c>
      <c r="J2874" s="6">
        <v>29290.22609016518</v>
      </c>
      <c r="K2874" s="8" t="s">
        <v>680</v>
      </c>
      <c r="L2874" s="12">
        <v>79.27461139896373</v>
      </c>
      <c r="M2874" s="12">
        <v>48.79791126962799</v>
      </c>
    </row>
    <row r="2875" spans="1:13">
      <c r="A2875" t="s">
        <v>3552</v>
      </c>
      <c r="B2875">
        <v>3522802</v>
      </c>
      <c r="C2875" t="s">
        <v>302</v>
      </c>
      <c r="D2875">
        <v>2017</v>
      </c>
      <c r="E2875" t="s">
        <v>25</v>
      </c>
      <c r="F2875" s="6">
        <v>3073.531006274577</v>
      </c>
      <c r="G2875" s="12">
        <v>89.93384522182902</v>
      </c>
      <c r="H2875" s="6">
        <v>1088.888332333678</v>
      </c>
      <c r="I2875" s="6">
        <v>999.5423943850622</v>
      </c>
      <c r="J2875" s="6">
        <v>30133.139054501</v>
      </c>
      <c r="K2875" s="12">
        <v>6.1</v>
      </c>
      <c r="L2875" s="12">
        <v>77.27272727272727</v>
      </c>
      <c r="M2875" s="12">
        <v>46.61009771015395</v>
      </c>
    </row>
    <row r="2876" spans="1:13">
      <c r="A2876" t="s">
        <v>3553</v>
      </c>
      <c r="B2876">
        <v>3522802</v>
      </c>
      <c r="C2876" t="s">
        <v>302</v>
      </c>
      <c r="D2876">
        <v>2018</v>
      </c>
      <c r="E2876" t="s">
        <v>25</v>
      </c>
      <c r="F2876" s="6">
        <v>3954.720873636826</v>
      </c>
      <c r="G2876" s="12">
        <v>90.33552259965938</v>
      </c>
      <c r="H2876" s="6">
        <v>1153.574805260609</v>
      </c>
      <c r="I2876" s="6">
        <v>1125.694720493058</v>
      </c>
      <c r="J2876" s="6">
        <v>31378.14742217997</v>
      </c>
      <c r="K2876" s="8" t="s">
        <v>680</v>
      </c>
      <c r="L2876" s="12">
        <v>82.03592814371258</v>
      </c>
      <c r="M2876" s="12">
        <v>59.81515321375699</v>
      </c>
    </row>
    <row r="2877" spans="1:13">
      <c r="A2877" t="s">
        <v>3554</v>
      </c>
      <c r="B2877">
        <v>3522802</v>
      </c>
      <c r="C2877" t="s">
        <v>302</v>
      </c>
      <c r="D2877">
        <v>2019</v>
      </c>
      <c r="E2877" t="s">
        <v>25</v>
      </c>
      <c r="F2877" s="6">
        <v>4235.729558491891</v>
      </c>
      <c r="G2877" s="12">
        <v>88.80007752121358</v>
      </c>
      <c r="H2877" s="6">
        <v>1210.374893220659</v>
      </c>
      <c r="I2877" s="6">
        <v>1193.248070096702</v>
      </c>
      <c r="J2877" s="6">
        <v>27505.64140561054</v>
      </c>
      <c r="K2877" s="12">
        <v>6.4</v>
      </c>
      <c r="L2877" s="12">
        <v>89.26553672316385</v>
      </c>
      <c r="M2877" s="12">
        <v>64.16706708159366</v>
      </c>
    </row>
    <row r="2878" spans="1:13">
      <c r="A2878" t="s">
        <v>3555</v>
      </c>
      <c r="B2878">
        <v>3522802</v>
      </c>
      <c r="C2878" t="s">
        <v>302</v>
      </c>
      <c r="D2878">
        <v>2020</v>
      </c>
      <c r="E2878" t="s">
        <v>25</v>
      </c>
      <c r="F2878" s="6">
        <v>4299.190261049776</v>
      </c>
      <c r="G2878" s="12">
        <v>86.35604036419524</v>
      </c>
      <c r="H2878" s="6">
        <v>1427.050723011119</v>
      </c>
      <c r="I2878" s="6">
        <v>1097.126438568623</v>
      </c>
      <c r="J2878" s="6">
        <v>35371.94808644184</v>
      </c>
      <c r="K2878" s="8" t="s">
        <v>680</v>
      </c>
      <c r="L2878" s="12">
        <v>92.52873563218391</v>
      </c>
      <c r="M2878" s="12">
        <v>65.23161383090826</v>
      </c>
    </row>
    <row r="2879" spans="1:13">
      <c r="A2879" t="s">
        <v>3556</v>
      </c>
      <c r="B2879">
        <v>3522802</v>
      </c>
      <c r="C2879" t="s">
        <v>302</v>
      </c>
      <c r="D2879">
        <v>2021</v>
      </c>
      <c r="E2879" t="s">
        <v>25</v>
      </c>
      <c r="F2879" s="6">
        <v>4520.647453867444</v>
      </c>
      <c r="G2879" s="12">
        <v>89.46600446802242</v>
      </c>
      <c r="H2879" s="6">
        <v>1338.568839256459</v>
      </c>
      <c r="I2879" s="6">
        <v>1176.495624898122</v>
      </c>
      <c r="J2879" s="6">
        <v>25185.06257011375</v>
      </c>
      <c r="K2879" s="12">
        <v>5.7</v>
      </c>
      <c r="L2879" s="12">
        <v>94.03973509933775</v>
      </c>
      <c r="M2879" s="12">
        <v>68.70027935642354</v>
      </c>
    </row>
    <row r="2880" spans="1:13">
      <c r="A2880" t="s">
        <v>3557</v>
      </c>
      <c r="B2880">
        <v>3522802</v>
      </c>
      <c r="C2880" t="s">
        <v>302</v>
      </c>
      <c r="D2880">
        <v>2022</v>
      </c>
      <c r="E2880" t="s">
        <v>25</v>
      </c>
      <c r="F2880" s="6">
        <v>5310.778784418599</v>
      </c>
      <c r="G2880" s="12">
        <v>88.57007162412424</v>
      </c>
      <c r="H2880" s="6">
        <v>1580.913169249241</v>
      </c>
      <c r="I2880" s="6">
        <v>1838.010935990093</v>
      </c>
      <c r="J2880" s="6">
        <v>29902.82065184688</v>
      </c>
      <c r="K2880" s="8" t="s">
        <v>680</v>
      </c>
      <c r="L2880" s="12">
        <v>88.82352941176471</v>
      </c>
      <c r="M2880" s="12">
        <v>74.80231917853597</v>
      </c>
    </row>
    <row r="2881" spans="1:13">
      <c r="A2881" t="s">
        <v>3558</v>
      </c>
      <c r="B2881">
        <v>3522802</v>
      </c>
      <c r="C2881" t="s">
        <v>302</v>
      </c>
      <c r="D2881">
        <v>2023</v>
      </c>
      <c r="E2881" t="s">
        <v>25</v>
      </c>
      <c r="F2881" s="6">
        <v>5335.203604225092</v>
      </c>
      <c r="G2881" s="12">
        <v>88.45455693595036</v>
      </c>
      <c r="H2881" s="6">
        <v>1675.105573446805</v>
      </c>
      <c r="I2881" s="6">
        <v>1759.035730183473</v>
      </c>
      <c r="J2881" s="6">
        <v>31576.50625737568</v>
      </c>
      <c r="K2881" s="12">
        <v>5.9</v>
      </c>
      <c r="L2881" s="12">
        <v>86.25</v>
      </c>
      <c r="M2881" s="12">
        <v>75.61317308088012</v>
      </c>
    </row>
    <row r="2882" spans="1:13">
      <c r="A2882" t="s">
        <v>3559</v>
      </c>
      <c r="B2882">
        <v>3522802</v>
      </c>
      <c r="C2882" t="s">
        <v>302</v>
      </c>
      <c r="D2882">
        <v>2024</v>
      </c>
      <c r="E2882" t="s">
        <v>25</v>
      </c>
      <c r="F2882" s="6">
        <v>5433.764816208636</v>
      </c>
      <c r="G2882" s="12">
        <v>88.98028069060368</v>
      </c>
      <c r="H2882" s="6">
        <v>1774.877249961786</v>
      </c>
      <c r="I2882" s="6">
        <v>1524.922888793788</v>
      </c>
      <c r="J2882" s="8" t="s">
        <v>680</v>
      </c>
      <c r="K2882" s="8" t="s">
        <v>680</v>
      </c>
      <c r="L2882" s="12">
        <v>93.10344827586206</v>
      </c>
      <c r="M2882" s="12">
        <v>77.48548627913516</v>
      </c>
    </row>
    <row r="2883" spans="1:13">
      <c r="A2883" t="s">
        <v>3560</v>
      </c>
      <c r="B2883">
        <v>3522802</v>
      </c>
      <c r="C2883" t="s">
        <v>302</v>
      </c>
      <c r="D2883">
        <v>2025</v>
      </c>
      <c r="E2883" t="s">
        <v>25</v>
      </c>
      <c r="F2883" s="6">
        <v>5649.846943488943</v>
      </c>
      <c r="G2883" s="12">
        <v>89.2090058402883</v>
      </c>
      <c r="H2883" s="6">
        <v>1955.885184275184</v>
      </c>
      <c r="I2883" s="6">
        <v>1686.947465075465</v>
      </c>
      <c r="J2883" s="8" t="s">
        <v>680</v>
      </c>
      <c r="K2883" s="8" t="s">
        <v>680</v>
      </c>
      <c r="L2883" s="8" t="s">
        <v>680</v>
      </c>
      <c r="M2883" s="12">
        <v>80.48206970999999</v>
      </c>
    </row>
    <row r="2884" spans="1:13">
      <c r="A2884" t="s">
        <v>3561</v>
      </c>
      <c r="B2884">
        <v>3522901</v>
      </c>
      <c r="C2884" t="s">
        <v>304</v>
      </c>
      <c r="D2884">
        <v>2015</v>
      </c>
      <c r="E2884" t="s">
        <v>25</v>
      </c>
      <c r="F2884" s="6">
        <v>5035.435661681719</v>
      </c>
      <c r="G2884" s="12">
        <v>85.99578704753957</v>
      </c>
      <c r="H2884" s="6">
        <v>1266.895915612257</v>
      </c>
      <c r="I2884" s="6">
        <v>1487.973304794129</v>
      </c>
      <c r="J2884" s="6">
        <v>74819.26572357744</v>
      </c>
      <c r="K2884" s="12">
        <v>5.9</v>
      </c>
      <c r="L2884" s="12">
        <v>77.63975155279503</v>
      </c>
      <c r="M2884" s="12">
        <v>67.11228649889395</v>
      </c>
    </row>
    <row r="2885" spans="1:13">
      <c r="A2885" t="s">
        <v>3562</v>
      </c>
      <c r="B2885">
        <v>3522901</v>
      </c>
      <c r="C2885" t="s">
        <v>304</v>
      </c>
      <c r="D2885">
        <v>2016</v>
      </c>
      <c r="E2885" t="s">
        <v>25</v>
      </c>
      <c r="F2885" s="6">
        <v>4726.816598975712</v>
      </c>
      <c r="G2885" s="12">
        <v>89.56332771219603</v>
      </c>
      <c r="H2885" s="6">
        <v>1261.950089019768</v>
      </c>
      <c r="I2885" s="6">
        <v>1682.000096535259</v>
      </c>
      <c r="J2885" s="6">
        <v>64195.82890901681</v>
      </c>
      <c r="K2885" s="8" t="s">
        <v>680</v>
      </c>
      <c r="L2885" s="12">
        <v>79.56989247311827</v>
      </c>
      <c r="M2885" s="12">
        <v>63.69385367119772</v>
      </c>
    </row>
    <row r="2886" spans="1:13">
      <c r="A2886" t="s">
        <v>3563</v>
      </c>
      <c r="B2886">
        <v>3522901</v>
      </c>
      <c r="C2886" t="s">
        <v>304</v>
      </c>
      <c r="D2886">
        <v>2017</v>
      </c>
      <c r="E2886" t="s">
        <v>25</v>
      </c>
      <c r="F2886" s="6">
        <v>4831.944489112777</v>
      </c>
      <c r="G2886" s="12">
        <v>83.96344205707932</v>
      </c>
      <c r="H2886" s="6">
        <v>1348.804176179836</v>
      </c>
      <c r="I2886" s="6">
        <v>1414.158903925466</v>
      </c>
      <c r="J2886" s="6">
        <v>71972.85610590782</v>
      </c>
      <c r="K2886" s="12">
        <v>6.5</v>
      </c>
      <c r="L2886" s="12">
        <v>81.16883116883118</v>
      </c>
      <c r="M2886" s="12">
        <v>65.8014200527378</v>
      </c>
    </row>
    <row r="2887" spans="1:13">
      <c r="A2887" t="s">
        <v>3564</v>
      </c>
      <c r="B2887">
        <v>3522901</v>
      </c>
      <c r="C2887" t="s">
        <v>304</v>
      </c>
      <c r="D2887">
        <v>2018</v>
      </c>
      <c r="E2887" t="s">
        <v>25</v>
      </c>
      <c r="F2887" s="6">
        <v>4699.640097891656</v>
      </c>
      <c r="G2887" s="12">
        <v>84.60333450646498</v>
      </c>
      <c r="H2887" s="6">
        <v>1323.120144141562</v>
      </c>
      <c r="I2887" s="6">
        <v>1432.392653252252</v>
      </c>
      <c r="J2887" s="6">
        <v>57667.49633599226</v>
      </c>
      <c r="K2887" s="8" t="s">
        <v>680</v>
      </c>
      <c r="L2887" s="12">
        <v>87.01298701298701</v>
      </c>
      <c r="M2887" s="12">
        <v>65.01012147413529</v>
      </c>
    </row>
    <row r="2888" spans="1:13">
      <c r="A2888" t="s">
        <v>3565</v>
      </c>
      <c r="B2888">
        <v>3522901</v>
      </c>
      <c r="C2888" t="s">
        <v>304</v>
      </c>
      <c r="D2888">
        <v>2019</v>
      </c>
      <c r="E2888" t="s">
        <v>25</v>
      </c>
      <c r="F2888" s="6">
        <v>4724.721617611183</v>
      </c>
      <c r="G2888" s="12">
        <v>85.66917343655187</v>
      </c>
      <c r="H2888" s="6">
        <v>1379.117542610823</v>
      </c>
      <c r="I2888" s="6">
        <v>1360.103044145937</v>
      </c>
      <c r="J2888" s="6">
        <v>71351.48766874829</v>
      </c>
      <c r="K2888" s="12">
        <v>6.9</v>
      </c>
      <c r="L2888" s="12">
        <v>87.56476683937824</v>
      </c>
      <c r="M2888" s="12">
        <v>66.10830487361568</v>
      </c>
    </row>
    <row r="2889" spans="1:13">
      <c r="A2889" t="s">
        <v>3566</v>
      </c>
      <c r="B2889">
        <v>3522901</v>
      </c>
      <c r="C2889" t="s">
        <v>304</v>
      </c>
      <c r="D2889">
        <v>2020</v>
      </c>
      <c r="E2889" t="s">
        <v>25</v>
      </c>
      <c r="F2889" s="6">
        <v>5048.31715245291</v>
      </c>
      <c r="G2889" s="12">
        <v>88.00660581972437</v>
      </c>
      <c r="H2889" s="6">
        <v>1427.767146955981</v>
      </c>
      <c r="I2889" s="6">
        <v>1279.882767599824</v>
      </c>
      <c r="J2889" s="6">
        <v>85172.80363486013</v>
      </c>
      <c r="K2889" s="8" t="s">
        <v>680</v>
      </c>
      <c r="L2889" s="12">
        <v>88.65979381443299</v>
      </c>
      <c r="M2889" s="12">
        <v>71.41854275575132</v>
      </c>
    </row>
    <row r="2890" spans="1:13">
      <c r="A2890" t="s">
        <v>3567</v>
      </c>
      <c r="B2890">
        <v>3522901</v>
      </c>
      <c r="C2890" t="s">
        <v>304</v>
      </c>
      <c r="D2890">
        <v>2021</v>
      </c>
      <c r="E2890" t="s">
        <v>25</v>
      </c>
      <c r="F2890" s="6">
        <v>5324.717546616703</v>
      </c>
      <c r="G2890" s="12">
        <v>87.64509782368077</v>
      </c>
      <c r="H2890" s="6">
        <v>1528.360577009496</v>
      </c>
      <c r="I2890" s="6">
        <v>1337.755760998919</v>
      </c>
      <c r="J2890" s="6">
        <v>87951.1122893634</v>
      </c>
      <c r="K2890" s="12">
        <v>5.6</v>
      </c>
      <c r="L2890" s="12">
        <v>84.40366972477064</v>
      </c>
      <c r="M2890" s="12">
        <v>76.12748676397901</v>
      </c>
    </row>
    <row r="2891" spans="1:13">
      <c r="A2891" t="s">
        <v>3568</v>
      </c>
      <c r="B2891">
        <v>3522901</v>
      </c>
      <c r="C2891" t="s">
        <v>304</v>
      </c>
      <c r="D2891">
        <v>2022</v>
      </c>
      <c r="E2891" t="s">
        <v>25</v>
      </c>
      <c r="F2891" s="6">
        <v>6036.190421363783</v>
      </c>
      <c r="G2891" s="12">
        <v>85.88599484292972</v>
      </c>
      <c r="H2891" s="6">
        <v>1731.746384725468</v>
      </c>
      <c r="I2891" s="6">
        <v>1577.406699955715</v>
      </c>
      <c r="J2891" s="6">
        <v>103718.4939775246</v>
      </c>
      <c r="K2891" s="8" t="s">
        <v>680</v>
      </c>
      <c r="L2891" s="12">
        <v>83.85416666666667</v>
      </c>
      <c r="M2891" s="12">
        <v>82.44832496540791</v>
      </c>
    </row>
    <row r="2892" spans="1:13">
      <c r="A2892" t="s">
        <v>3569</v>
      </c>
      <c r="B2892">
        <v>3522901</v>
      </c>
      <c r="C2892" t="s">
        <v>304</v>
      </c>
      <c r="D2892">
        <v>2023</v>
      </c>
      <c r="E2892" t="s">
        <v>25</v>
      </c>
      <c r="F2892" s="6">
        <v>6102.188011242511</v>
      </c>
      <c r="G2892" s="12">
        <v>82.81718490901231</v>
      </c>
      <c r="H2892" s="6">
        <v>1848.06389903592</v>
      </c>
      <c r="I2892" s="6">
        <v>2119.2667524878</v>
      </c>
      <c r="J2892" s="6">
        <v>103987.9902581909</v>
      </c>
      <c r="K2892" s="12">
        <v>6.6</v>
      </c>
      <c r="L2892" s="12">
        <v>90.90909090909091</v>
      </c>
      <c r="M2892" s="12">
        <v>84.34139159738837</v>
      </c>
    </row>
    <row r="2893" spans="1:13">
      <c r="A2893" t="s">
        <v>3570</v>
      </c>
      <c r="B2893">
        <v>3522901</v>
      </c>
      <c r="C2893" t="s">
        <v>304</v>
      </c>
      <c r="D2893">
        <v>2024</v>
      </c>
      <c r="E2893" t="s">
        <v>25</v>
      </c>
      <c r="F2893" s="6">
        <v>6593.425090932717</v>
      </c>
      <c r="G2893" s="12">
        <v>84.16746738619329</v>
      </c>
      <c r="H2893" s="6">
        <v>1787.34094730067</v>
      </c>
      <c r="I2893" s="6">
        <v>2028.91370304848</v>
      </c>
      <c r="J2893" s="8" t="s">
        <v>680</v>
      </c>
      <c r="K2893" s="8" t="s">
        <v>680</v>
      </c>
      <c r="L2893" s="12">
        <v>84.50704225352112</v>
      </c>
      <c r="M2893" s="12">
        <v>92.20245647160311</v>
      </c>
    </row>
    <row r="2894" spans="1:13">
      <c r="A2894" t="s">
        <v>3571</v>
      </c>
      <c r="B2894">
        <v>3522901</v>
      </c>
      <c r="C2894" t="s">
        <v>304</v>
      </c>
      <c r="D2894">
        <v>2025</v>
      </c>
      <c r="E2894" t="s">
        <v>25</v>
      </c>
      <c r="F2894" s="6">
        <v>7128.35498396865</v>
      </c>
      <c r="G2894" s="12">
        <v>82.70202772711325</v>
      </c>
      <c r="H2894" s="6">
        <v>2020.46976629854</v>
      </c>
      <c r="I2894" s="6">
        <v>2172.717364446028</v>
      </c>
      <c r="J2894" s="8" t="s">
        <v>680</v>
      </c>
      <c r="K2894" s="8" t="s">
        <v>680</v>
      </c>
      <c r="L2894" s="8" t="s">
        <v>680</v>
      </c>
      <c r="M2894" s="12">
        <v>100.0464622</v>
      </c>
    </row>
    <row r="2895" spans="1:13">
      <c r="A2895" t="s">
        <v>3572</v>
      </c>
      <c r="B2895">
        <v>3523008</v>
      </c>
      <c r="C2895" t="s">
        <v>303</v>
      </c>
      <c r="D2895">
        <v>2015</v>
      </c>
      <c r="E2895" t="s">
        <v>11</v>
      </c>
      <c r="F2895" s="6">
        <v>6855.303717484042</v>
      </c>
      <c r="G2895" s="12">
        <v>88.5545826941358</v>
      </c>
      <c r="H2895" s="6">
        <v>1466.663794071567</v>
      </c>
      <c r="I2895" s="6">
        <v>1926.723780148171</v>
      </c>
      <c r="J2895" s="6">
        <v>28934.28135608719</v>
      </c>
      <c r="K2895" s="12">
        <v>5.9</v>
      </c>
      <c r="L2895" s="12">
        <v>66.17647058823529</v>
      </c>
      <c r="M2895" s="12">
        <v>32.33646763537222</v>
      </c>
    </row>
    <row r="2896" spans="1:13">
      <c r="A2896" t="s">
        <v>3573</v>
      </c>
      <c r="B2896">
        <v>3523008</v>
      </c>
      <c r="C2896" t="s">
        <v>303</v>
      </c>
      <c r="D2896">
        <v>2016</v>
      </c>
      <c r="E2896" t="s">
        <v>11</v>
      </c>
      <c r="F2896" s="6">
        <v>8101.973866857369</v>
      </c>
      <c r="G2896" s="12">
        <v>78.96524753581322</v>
      </c>
      <c r="H2896" s="6">
        <v>1365.098780083816</v>
      </c>
      <c r="I2896" s="6">
        <v>1684.886058917088</v>
      </c>
      <c r="J2896" s="6">
        <v>32063.7954296286</v>
      </c>
      <c r="K2896" s="8" t="s">
        <v>680</v>
      </c>
      <c r="L2896" s="12">
        <v>81.35593220338983</v>
      </c>
      <c r="M2896" s="12">
        <v>38.56539560624108</v>
      </c>
    </row>
    <row r="2897" spans="1:13">
      <c r="A2897" t="s">
        <v>3574</v>
      </c>
      <c r="B2897">
        <v>3523008</v>
      </c>
      <c r="C2897" t="s">
        <v>303</v>
      </c>
      <c r="D2897">
        <v>2017</v>
      </c>
      <c r="E2897" t="s">
        <v>11</v>
      </c>
      <c r="F2897" s="6">
        <v>7230.233910429825</v>
      </c>
      <c r="G2897" s="12">
        <v>83.59018824075631</v>
      </c>
      <c r="H2897" s="6">
        <v>1278.135323771155</v>
      </c>
      <c r="I2897" s="6">
        <v>1717.289038854036</v>
      </c>
      <c r="J2897" s="6">
        <v>33071.37135357624</v>
      </c>
      <c r="K2897" s="12">
        <v>6.5</v>
      </c>
      <c r="L2897" s="12">
        <v>70.88607594936708</v>
      </c>
      <c r="M2897" s="12">
        <v>34.71958323788402</v>
      </c>
    </row>
    <row r="2898" spans="1:13">
      <c r="A2898" t="s">
        <v>3575</v>
      </c>
      <c r="B2898">
        <v>3523008</v>
      </c>
      <c r="C2898" t="s">
        <v>303</v>
      </c>
      <c r="D2898">
        <v>2018</v>
      </c>
      <c r="E2898" t="s">
        <v>11</v>
      </c>
      <c r="F2898" s="6">
        <v>7181.737261423637</v>
      </c>
      <c r="G2898" s="12">
        <v>85.94480372002796</v>
      </c>
      <c r="H2898" s="6">
        <v>1442.91322889901</v>
      </c>
      <c r="I2898" s="6">
        <v>1742.18487790185</v>
      </c>
      <c r="J2898" s="6">
        <v>27323.23668250584</v>
      </c>
      <c r="K2898" s="8" t="s">
        <v>680</v>
      </c>
      <c r="L2898" s="12">
        <v>91.07142857142857</v>
      </c>
      <c r="M2898" s="12">
        <v>34.90324309051888</v>
      </c>
    </row>
    <row r="2899" spans="1:13">
      <c r="A2899" t="s">
        <v>3576</v>
      </c>
      <c r="B2899">
        <v>3523008</v>
      </c>
      <c r="C2899" t="s">
        <v>303</v>
      </c>
      <c r="D2899">
        <v>2019</v>
      </c>
      <c r="E2899" t="s">
        <v>11</v>
      </c>
      <c r="F2899" s="6">
        <v>7694.510529690715</v>
      </c>
      <c r="G2899" s="12">
        <v>83.07989602789741</v>
      </c>
      <c r="H2899" s="6">
        <v>1381.400123238217</v>
      </c>
      <c r="I2899" s="6">
        <v>1684.532858686435</v>
      </c>
      <c r="J2899" s="6">
        <v>27215.04429520325</v>
      </c>
      <c r="K2899" s="12">
        <v>6.5</v>
      </c>
      <c r="L2899" s="12">
        <v>71.42857142857143</v>
      </c>
      <c r="M2899" s="12">
        <v>37.74926865866265</v>
      </c>
    </row>
    <row r="2900" spans="1:13">
      <c r="A2900" t="s">
        <v>3577</v>
      </c>
      <c r="B2900">
        <v>3523008</v>
      </c>
      <c r="C2900" t="s">
        <v>303</v>
      </c>
      <c r="D2900">
        <v>2020</v>
      </c>
      <c r="E2900" t="s">
        <v>11</v>
      </c>
      <c r="F2900" s="6">
        <v>7094.101402428766</v>
      </c>
      <c r="G2900" s="12">
        <v>90.17580825960677</v>
      </c>
      <c r="H2900" s="6">
        <v>1453.037048463338</v>
      </c>
      <c r="I2900" s="6">
        <v>1441.074440680013</v>
      </c>
      <c r="J2900" s="6">
        <v>29342.42440703185</v>
      </c>
      <c r="K2900" s="8" t="s">
        <v>680</v>
      </c>
      <c r="L2900" s="12">
        <v>86.04651162790698</v>
      </c>
      <c r="M2900" s="12">
        <v>35.12289604342482</v>
      </c>
    </row>
    <row r="2901" spans="1:13">
      <c r="A2901" t="s">
        <v>3578</v>
      </c>
      <c r="B2901">
        <v>3523008</v>
      </c>
      <c r="C2901" t="s">
        <v>303</v>
      </c>
      <c r="D2901">
        <v>2021</v>
      </c>
      <c r="E2901" t="s">
        <v>11</v>
      </c>
      <c r="F2901" s="6">
        <v>7321.546230287047</v>
      </c>
      <c r="G2901" s="12">
        <v>87.95503770287014</v>
      </c>
      <c r="H2901" s="6">
        <v>1570.665808158152</v>
      </c>
      <c r="I2901" s="6">
        <v>1441.963296750153</v>
      </c>
      <c r="J2901" s="6">
        <v>26246.36517343423</v>
      </c>
      <c r="K2901" s="12">
        <v>6</v>
      </c>
      <c r="L2901" s="12">
        <v>81.81818181818181</v>
      </c>
      <c r="M2901" s="12">
        <v>36.56380187405352</v>
      </c>
    </row>
    <row r="2902" spans="1:13">
      <c r="A2902" t="s">
        <v>3579</v>
      </c>
      <c r="B2902">
        <v>3523008</v>
      </c>
      <c r="C2902" t="s">
        <v>303</v>
      </c>
      <c r="D2902">
        <v>2022</v>
      </c>
      <c r="E2902" t="s">
        <v>11</v>
      </c>
      <c r="F2902" s="6">
        <v>10661.54580928203</v>
      </c>
      <c r="G2902" s="12">
        <v>85.79517938855876</v>
      </c>
      <c r="H2902" s="6">
        <v>2062.038393798606</v>
      </c>
      <c r="I2902" s="6">
        <v>2127.475074517128</v>
      </c>
      <c r="J2902" s="6">
        <v>39296.43786707489</v>
      </c>
      <c r="K2902" s="8" t="s">
        <v>680</v>
      </c>
      <c r="L2902" s="12">
        <v>86.36363636363636</v>
      </c>
      <c r="M2902" s="12">
        <v>42.42229077513319</v>
      </c>
    </row>
    <row r="2903" spans="1:13">
      <c r="A2903" t="s">
        <v>3580</v>
      </c>
      <c r="B2903">
        <v>3523008</v>
      </c>
      <c r="C2903" t="s">
        <v>303</v>
      </c>
      <c r="D2903">
        <v>2023</v>
      </c>
      <c r="E2903" t="s">
        <v>11</v>
      </c>
      <c r="F2903" s="6">
        <v>10460.10361541962</v>
      </c>
      <c r="G2903" s="12">
        <v>86.38056533590017</v>
      </c>
      <c r="H2903" s="6">
        <v>2716.970449758307</v>
      </c>
      <c r="I2903" s="6">
        <v>2569.104058519287</v>
      </c>
      <c r="J2903" s="6">
        <v>57413.60141318267</v>
      </c>
      <c r="K2903" s="12">
        <v>6.4</v>
      </c>
      <c r="L2903" s="12">
        <v>86.95652173913044</v>
      </c>
      <c r="M2903" s="12">
        <v>41.80380409902451</v>
      </c>
    </row>
    <row r="2904" spans="1:13">
      <c r="A2904" t="s">
        <v>3581</v>
      </c>
      <c r="B2904">
        <v>3523008</v>
      </c>
      <c r="C2904" t="s">
        <v>303</v>
      </c>
      <c r="D2904">
        <v>2024</v>
      </c>
      <c r="E2904" t="s">
        <v>11</v>
      </c>
      <c r="F2904" s="6">
        <v>11949.03115782068</v>
      </c>
      <c r="G2904" s="12">
        <v>78.20868082991167</v>
      </c>
      <c r="H2904" s="6">
        <v>2756.327607458576</v>
      </c>
      <c r="I2904" s="6">
        <v>2670.656345460202</v>
      </c>
      <c r="J2904" s="8" t="s">
        <v>680</v>
      </c>
      <c r="K2904" s="8" t="s">
        <v>680</v>
      </c>
      <c r="L2904" s="12">
        <v>80.48780487804878</v>
      </c>
      <c r="M2904" s="12">
        <v>47.96341106749222</v>
      </c>
    </row>
    <row r="2905" spans="1:13">
      <c r="A2905" t="s">
        <v>3582</v>
      </c>
      <c r="B2905">
        <v>3523008</v>
      </c>
      <c r="C2905" t="s">
        <v>303</v>
      </c>
      <c r="D2905">
        <v>2025</v>
      </c>
      <c r="E2905" t="s">
        <v>11</v>
      </c>
      <c r="F2905" s="6">
        <v>11217.98353573213</v>
      </c>
      <c r="G2905" s="12">
        <v>87.50114469037814</v>
      </c>
      <c r="H2905" s="6">
        <v>3174.703158420789</v>
      </c>
      <c r="I2905" s="6">
        <v>2800.969862568716</v>
      </c>
      <c r="J2905" s="8" t="s">
        <v>680</v>
      </c>
      <c r="K2905" s="8" t="s">
        <v>680</v>
      </c>
      <c r="L2905" s="8" t="s">
        <v>680</v>
      </c>
      <c r="M2905" s="12">
        <v>44.89437011</v>
      </c>
    </row>
    <row r="2906" spans="1:13">
      <c r="A2906" t="s">
        <v>3583</v>
      </c>
      <c r="B2906">
        <v>3523107</v>
      </c>
      <c r="C2906" t="s">
        <v>305</v>
      </c>
      <c r="D2906">
        <v>2015</v>
      </c>
      <c r="E2906" t="s">
        <v>34</v>
      </c>
      <c r="F2906" s="6">
        <v>2480.726420276823</v>
      </c>
      <c r="G2906" s="12">
        <v>67.52153588549565</v>
      </c>
      <c r="H2906" s="6">
        <v>469.5808832413171</v>
      </c>
      <c r="I2906" s="6">
        <v>881.9061453417621</v>
      </c>
      <c r="J2906" s="6">
        <v>30774.85052033386</v>
      </c>
      <c r="K2906" s="12">
        <v>5.4</v>
      </c>
      <c r="L2906" s="12">
        <v>58.32537408468641</v>
      </c>
      <c r="M2906" s="12">
        <v>875.2027618000834</v>
      </c>
    </row>
    <row r="2907" spans="1:13">
      <c r="A2907" t="s">
        <v>3584</v>
      </c>
      <c r="B2907">
        <v>3523107</v>
      </c>
      <c r="C2907" t="s">
        <v>305</v>
      </c>
      <c r="D2907">
        <v>2016</v>
      </c>
      <c r="E2907" t="s">
        <v>34</v>
      </c>
      <c r="F2907" s="6">
        <v>2383.767235954736</v>
      </c>
      <c r="G2907" s="12">
        <v>67.8881674544506</v>
      </c>
      <c r="H2907" s="6">
        <v>522.0914880505275</v>
      </c>
      <c r="I2907" s="6">
        <v>951.4275265509153</v>
      </c>
      <c r="J2907" s="6">
        <v>28471.51793044282</v>
      </c>
      <c r="K2907" s="8" t="s">
        <v>680</v>
      </c>
      <c r="L2907" s="12">
        <v>60.32921810699588</v>
      </c>
      <c r="M2907" s="12">
        <v>850.4661718405151</v>
      </c>
    </row>
    <row r="2908" spans="1:13">
      <c r="A2908" t="s">
        <v>3585</v>
      </c>
      <c r="B2908">
        <v>3523107</v>
      </c>
      <c r="C2908" t="s">
        <v>305</v>
      </c>
      <c r="D2908">
        <v>2017</v>
      </c>
      <c r="E2908" t="s">
        <v>34</v>
      </c>
      <c r="F2908" s="6">
        <v>2355.492148848613</v>
      </c>
      <c r="G2908" s="12">
        <v>67.7923448389152</v>
      </c>
      <c r="H2908" s="6">
        <v>449.5491232213209</v>
      </c>
      <c r="I2908" s="6">
        <v>868.5374908900889</v>
      </c>
      <c r="J2908" s="6">
        <v>29200.48587023846</v>
      </c>
      <c r="K2908" s="12">
        <v>5.7</v>
      </c>
      <c r="L2908" s="12">
        <v>61.33175595741085</v>
      </c>
      <c r="M2908" s="12">
        <v>849.5247319272944</v>
      </c>
    </row>
    <row r="2909" spans="1:13">
      <c r="A2909" t="s">
        <v>3586</v>
      </c>
      <c r="B2909">
        <v>3523107</v>
      </c>
      <c r="C2909" t="s">
        <v>305</v>
      </c>
      <c r="D2909">
        <v>2018</v>
      </c>
      <c r="E2909" t="s">
        <v>34</v>
      </c>
      <c r="F2909" s="6">
        <v>2370.210688255636</v>
      </c>
      <c r="G2909" s="12">
        <v>68.22698403778075</v>
      </c>
      <c r="H2909" s="6">
        <v>437.248855323951</v>
      </c>
      <c r="I2909" s="6">
        <v>815.6040850466233</v>
      </c>
      <c r="J2909" s="6">
        <v>28564.23500387119</v>
      </c>
      <c r="K2909" s="8" t="s">
        <v>680</v>
      </c>
      <c r="L2909" s="12">
        <v>56.88058220310949</v>
      </c>
      <c r="M2909" s="12">
        <v>868.7272512487675</v>
      </c>
    </row>
    <row r="2910" spans="1:13">
      <c r="A2910" t="s">
        <v>3587</v>
      </c>
      <c r="B2910">
        <v>3523107</v>
      </c>
      <c r="C2910" t="s">
        <v>305</v>
      </c>
      <c r="D2910">
        <v>2019</v>
      </c>
      <c r="E2910" t="s">
        <v>34</v>
      </c>
      <c r="F2910" s="6">
        <v>2448.500641411699</v>
      </c>
      <c r="G2910" s="12">
        <v>69.32246397245704</v>
      </c>
      <c r="H2910" s="6">
        <v>478.8202785102563</v>
      </c>
      <c r="I2910" s="6">
        <v>876.2961555108807</v>
      </c>
      <c r="J2910" s="6">
        <v>28924.06471429371</v>
      </c>
      <c r="K2910" s="12">
        <v>5.6</v>
      </c>
      <c r="L2910" s="12">
        <v>58.60592567220414</v>
      </c>
      <c r="M2910" s="12">
        <v>907.9554563489274</v>
      </c>
    </row>
    <row r="2911" spans="1:13">
      <c r="A2911" t="s">
        <v>3588</v>
      </c>
      <c r="B2911">
        <v>3523107</v>
      </c>
      <c r="C2911" t="s">
        <v>305</v>
      </c>
      <c r="D2911">
        <v>2020</v>
      </c>
      <c r="E2911" t="s">
        <v>34</v>
      </c>
      <c r="F2911" s="6">
        <v>2710.243313601336</v>
      </c>
      <c r="G2911" s="12">
        <v>68.75651640922527</v>
      </c>
      <c r="H2911" s="6">
        <v>532.3523525415754</v>
      </c>
      <c r="I2911" s="6">
        <v>807.8776469629062</v>
      </c>
      <c r="J2911" s="6">
        <v>27985.56028468494</v>
      </c>
      <c r="K2911" s="8" t="s">
        <v>680</v>
      </c>
      <c r="L2911" s="12">
        <v>63.76573617952928</v>
      </c>
      <c r="M2911" s="12">
        <v>1016.371055276951</v>
      </c>
    </row>
    <row r="2912" spans="1:13">
      <c r="A2912" t="s">
        <v>3589</v>
      </c>
      <c r="B2912">
        <v>3523107</v>
      </c>
      <c r="C2912" t="s">
        <v>305</v>
      </c>
      <c r="D2912">
        <v>2021</v>
      </c>
      <c r="E2912" t="s">
        <v>34</v>
      </c>
      <c r="F2912" s="6">
        <v>2838.813048269264</v>
      </c>
      <c r="G2912" s="12">
        <v>65.72613563888007</v>
      </c>
      <c r="H2912" s="6">
        <v>485.6858243367019</v>
      </c>
      <c r="I2912" s="6">
        <v>877.3677373958675</v>
      </c>
      <c r="J2912" s="6">
        <v>31459.81319959362</v>
      </c>
      <c r="K2912" s="12">
        <v>5.4</v>
      </c>
      <c r="L2912" s="12">
        <v>66.04679064187162</v>
      </c>
      <c r="M2912" s="12">
        <v>1076.142927964009</v>
      </c>
    </row>
    <row r="2913" spans="1:13">
      <c r="A2913" t="s">
        <v>3590</v>
      </c>
      <c r="B2913">
        <v>3523107</v>
      </c>
      <c r="C2913" t="s">
        <v>305</v>
      </c>
      <c r="D2913">
        <v>2022</v>
      </c>
      <c r="E2913" t="s">
        <v>34</v>
      </c>
      <c r="F2913" s="6">
        <v>3274.492239594502</v>
      </c>
      <c r="G2913" s="12">
        <v>63.63527855160704</v>
      </c>
      <c r="H2913" s="6">
        <v>564.951601347801</v>
      </c>
      <c r="I2913" s="6">
        <v>1206.75855132594</v>
      </c>
      <c r="J2913" s="6">
        <v>33389.92690353243</v>
      </c>
      <c r="K2913" s="8" t="s">
        <v>680</v>
      </c>
      <c r="L2913" s="12">
        <v>63.88670338316286</v>
      </c>
      <c r="M2913" s="12">
        <v>1209.18812177626</v>
      </c>
    </row>
    <row r="2914" spans="1:13">
      <c r="A2914" t="s">
        <v>3591</v>
      </c>
      <c r="B2914">
        <v>3523107</v>
      </c>
      <c r="C2914" t="s">
        <v>305</v>
      </c>
      <c r="D2914">
        <v>2023</v>
      </c>
      <c r="E2914" t="s">
        <v>34</v>
      </c>
      <c r="F2914" s="6">
        <v>3056.174352748757</v>
      </c>
      <c r="G2914" s="12">
        <v>65.00382350296375</v>
      </c>
      <c r="H2914" s="6">
        <v>561.2943186439599</v>
      </c>
      <c r="I2914" s="6">
        <v>1207.502662202326</v>
      </c>
      <c r="J2914" s="6">
        <v>34928.80217750283</v>
      </c>
      <c r="K2914" s="12">
        <v>5.9</v>
      </c>
      <c r="L2914" s="12">
        <v>64.02805611222445</v>
      </c>
      <c r="M2914" s="12">
        <v>1148.809826849552</v>
      </c>
    </row>
    <row r="2915" spans="1:13">
      <c r="A2915" t="s">
        <v>3592</v>
      </c>
      <c r="B2915">
        <v>3523107</v>
      </c>
      <c r="C2915" t="s">
        <v>305</v>
      </c>
      <c r="D2915">
        <v>2024</v>
      </c>
      <c r="E2915" t="s">
        <v>34</v>
      </c>
      <c r="F2915" s="6">
        <v>3419.169180158412</v>
      </c>
      <c r="G2915" s="12">
        <v>64.6851140537581</v>
      </c>
      <c r="H2915" s="6">
        <v>559.2384313106739</v>
      </c>
      <c r="I2915" s="6">
        <v>1182.964172192595</v>
      </c>
      <c r="J2915" s="8" t="s">
        <v>680</v>
      </c>
      <c r="K2915" s="8" t="s">
        <v>680</v>
      </c>
      <c r="L2915" s="12">
        <v>65.52457969780805</v>
      </c>
      <c r="M2915" s="12">
        <v>1307.904013963376</v>
      </c>
    </row>
    <row r="2916" spans="1:13">
      <c r="A2916" t="s">
        <v>3593</v>
      </c>
      <c r="B2916">
        <v>3523107</v>
      </c>
      <c r="C2916" t="s">
        <v>305</v>
      </c>
      <c r="D2916">
        <v>2025</v>
      </c>
      <c r="E2916" t="s">
        <v>34</v>
      </c>
      <c r="F2916" s="6">
        <v>3482.43944945337</v>
      </c>
      <c r="G2916" s="12">
        <v>66.42242152200848</v>
      </c>
      <c r="H2916" s="6">
        <v>614.1216985610328</v>
      </c>
      <c r="I2916" s="6">
        <v>1336.090110814318</v>
      </c>
      <c r="J2916" s="8" t="s">
        <v>680</v>
      </c>
      <c r="K2916" s="8" t="s">
        <v>680</v>
      </c>
      <c r="L2916" s="8" t="s">
        <v>680</v>
      </c>
      <c r="M2916" s="12">
        <v>1333.71510767</v>
      </c>
    </row>
    <row r="2917" spans="1:13">
      <c r="A2917" t="s">
        <v>3594</v>
      </c>
      <c r="B2917">
        <v>3523206</v>
      </c>
      <c r="C2917" t="s">
        <v>306</v>
      </c>
      <c r="D2917">
        <v>2015</v>
      </c>
      <c r="E2917" t="s">
        <v>7</v>
      </c>
      <c r="F2917" s="6">
        <v>3158.610899990536</v>
      </c>
      <c r="G2917" s="12">
        <v>84.52975287515589</v>
      </c>
      <c r="H2917" s="6">
        <v>869.2735323597905</v>
      </c>
      <c r="I2917" s="6">
        <v>1194.767037356203</v>
      </c>
      <c r="J2917" s="6">
        <v>28428.00752946898</v>
      </c>
      <c r="K2917" s="12">
        <v>6.3</v>
      </c>
      <c r="L2917" s="12">
        <v>86.85800604229607</v>
      </c>
      <c r="M2917" s="12">
        <v>158.2621991440258</v>
      </c>
    </row>
    <row r="2918" spans="1:13">
      <c r="A2918" t="s">
        <v>3595</v>
      </c>
      <c r="B2918">
        <v>3523206</v>
      </c>
      <c r="C2918" t="s">
        <v>306</v>
      </c>
      <c r="D2918">
        <v>2016</v>
      </c>
      <c r="E2918" t="s">
        <v>7</v>
      </c>
      <c r="F2918" s="6">
        <v>3070.210975777494</v>
      </c>
      <c r="G2918" s="12">
        <v>83.76601877728147</v>
      </c>
      <c r="H2918" s="6">
        <v>774.3811496438093</v>
      </c>
      <c r="I2918" s="6">
        <v>1030.582015557077</v>
      </c>
      <c r="J2918" s="6">
        <v>27489.14134175724</v>
      </c>
      <c r="K2918" s="8" t="s">
        <v>680</v>
      </c>
      <c r="L2918" s="12">
        <v>79.13446676970634</v>
      </c>
      <c r="M2918" s="12">
        <v>154.2566100559886</v>
      </c>
    </row>
    <row r="2919" spans="1:13">
      <c r="A2919" t="s">
        <v>3596</v>
      </c>
      <c r="B2919">
        <v>3523206</v>
      </c>
      <c r="C2919" t="s">
        <v>306</v>
      </c>
      <c r="D2919">
        <v>2017</v>
      </c>
      <c r="E2919" t="s">
        <v>7</v>
      </c>
      <c r="F2919" s="6">
        <v>3051.387340920365</v>
      </c>
      <c r="G2919" s="12">
        <v>83.51082126112398</v>
      </c>
      <c r="H2919" s="6">
        <v>837.7909751975742</v>
      </c>
      <c r="I2919" s="6">
        <v>1008.857401632521</v>
      </c>
      <c r="J2919" s="6">
        <v>26444.97707589774</v>
      </c>
      <c r="K2919" s="12">
        <v>6.5</v>
      </c>
      <c r="L2919" s="12">
        <v>81.64852255054433</v>
      </c>
      <c r="M2919" s="12">
        <v>153.725842848227</v>
      </c>
    </row>
    <row r="2920" spans="1:13">
      <c r="A2920" t="s">
        <v>3597</v>
      </c>
      <c r="B2920">
        <v>3523206</v>
      </c>
      <c r="C2920" t="s">
        <v>306</v>
      </c>
      <c r="D2920">
        <v>2018</v>
      </c>
      <c r="E2920" t="s">
        <v>7</v>
      </c>
      <c r="F2920" s="6">
        <v>3270.464175150658</v>
      </c>
      <c r="G2920" s="12">
        <v>82.27062158219961</v>
      </c>
      <c r="H2920" s="6">
        <v>948.7109852596672</v>
      </c>
      <c r="I2920" s="6">
        <v>1076.729116984195</v>
      </c>
      <c r="J2920" s="6">
        <v>25344.34908192102</v>
      </c>
      <c r="K2920" s="8" t="s">
        <v>680</v>
      </c>
      <c r="L2920" s="12">
        <v>81.73652694610779</v>
      </c>
      <c r="M2920" s="12">
        <v>164.7005758605871</v>
      </c>
    </row>
    <row r="2921" spans="1:13">
      <c r="A2921" t="s">
        <v>3598</v>
      </c>
      <c r="B2921">
        <v>3523206</v>
      </c>
      <c r="C2921" t="s">
        <v>306</v>
      </c>
      <c r="D2921">
        <v>2019</v>
      </c>
      <c r="E2921" t="s">
        <v>7</v>
      </c>
      <c r="F2921" s="6">
        <v>3328.787776224793</v>
      </c>
      <c r="G2921" s="12">
        <v>83.51171681359639</v>
      </c>
      <c r="H2921" s="6">
        <v>917.6018904226765</v>
      </c>
      <c r="I2921" s="6">
        <v>1124.766155177087</v>
      </c>
      <c r="J2921" s="6">
        <v>26265.61102934377</v>
      </c>
      <c r="K2921" s="12">
        <v>6.6</v>
      </c>
      <c r="L2921" s="12">
        <v>81.15942028985508</v>
      </c>
      <c r="M2921" s="12">
        <v>168.1137690626807</v>
      </c>
    </row>
    <row r="2922" spans="1:13">
      <c r="A2922" t="s">
        <v>3599</v>
      </c>
      <c r="B2922">
        <v>3523206</v>
      </c>
      <c r="C2922" t="s">
        <v>306</v>
      </c>
      <c r="D2922">
        <v>2020</v>
      </c>
      <c r="E2922" t="s">
        <v>7</v>
      </c>
      <c r="F2922" s="6">
        <v>3484.019303280519</v>
      </c>
      <c r="G2922" s="12">
        <v>84.66791450985001</v>
      </c>
      <c r="H2922" s="6">
        <v>959.4371689731194</v>
      </c>
      <c r="I2922" s="6">
        <v>983.0192643009264</v>
      </c>
      <c r="J2922" s="6">
        <v>29782.03046298461</v>
      </c>
      <c r="K2922" s="8" t="s">
        <v>680</v>
      </c>
      <c r="L2922" s="12">
        <v>67.66256590509666</v>
      </c>
      <c r="M2922" s="12">
        <v>176.437705556732</v>
      </c>
    </row>
    <row r="2923" spans="1:13">
      <c r="A2923" t="s">
        <v>3600</v>
      </c>
      <c r="B2923">
        <v>3523206</v>
      </c>
      <c r="C2923" t="s">
        <v>306</v>
      </c>
      <c r="D2923">
        <v>2021</v>
      </c>
      <c r="E2923" t="s">
        <v>7</v>
      </c>
      <c r="F2923" s="6">
        <v>3670.573742504377</v>
      </c>
      <c r="G2923" s="12">
        <v>81.91286238860964</v>
      </c>
      <c r="H2923" s="6">
        <v>920.2516880470166</v>
      </c>
      <c r="I2923" s="6">
        <v>1185.351672508484</v>
      </c>
      <c r="J2923" s="6">
        <v>29172.08203585775</v>
      </c>
      <c r="K2923" s="12">
        <v>6.4</v>
      </c>
      <c r="L2923" s="12">
        <v>66.25222024866785</v>
      </c>
      <c r="M2923" s="12">
        <v>186.3843934968873</v>
      </c>
    </row>
    <row r="2924" spans="1:13">
      <c r="A2924" t="s">
        <v>3601</v>
      </c>
      <c r="B2924">
        <v>3523206</v>
      </c>
      <c r="C2924" t="s">
        <v>306</v>
      </c>
      <c r="D2924">
        <v>2022</v>
      </c>
      <c r="E2924" t="s">
        <v>7</v>
      </c>
      <c r="F2924" s="6">
        <v>4639.380904751438</v>
      </c>
      <c r="G2924" s="12">
        <v>78.76248516112791</v>
      </c>
      <c r="H2924" s="6">
        <v>1104.342329903713</v>
      </c>
      <c r="I2924" s="6">
        <v>1446.304349761702</v>
      </c>
      <c r="J2924" s="6">
        <v>33648.52105479121</v>
      </c>
      <c r="K2924" s="8" t="s">
        <v>680</v>
      </c>
      <c r="L2924" s="12">
        <v>75.66137566137566</v>
      </c>
      <c r="M2924" s="12">
        <v>206.1648086453444</v>
      </c>
    </row>
    <row r="2925" spans="1:13">
      <c r="A2925" t="s">
        <v>3602</v>
      </c>
      <c r="B2925">
        <v>3523206</v>
      </c>
      <c r="C2925" t="s">
        <v>306</v>
      </c>
      <c r="D2925">
        <v>2023</v>
      </c>
      <c r="E2925" t="s">
        <v>7</v>
      </c>
      <c r="F2925" s="6">
        <v>4645.907962782323</v>
      </c>
      <c r="G2925" s="12">
        <v>77.74740470919349</v>
      </c>
      <c r="H2925" s="6">
        <v>1358.469804736678</v>
      </c>
      <c r="I2925" s="6">
        <v>1588.216697793792</v>
      </c>
      <c r="J2925" s="6">
        <v>34345.46735518668</v>
      </c>
      <c r="K2925" s="12">
        <v>6</v>
      </c>
      <c r="L2925" s="12">
        <v>66.66666666666667</v>
      </c>
      <c r="M2925" s="12">
        <v>208.5199641395776</v>
      </c>
    </row>
    <row r="2926" spans="1:13">
      <c r="A2926" t="s">
        <v>3603</v>
      </c>
      <c r="B2926">
        <v>3523206</v>
      </c>
      <c r="C2926" t="s">
        <v>306</v>
      </c>
      <c r="D2926">
        <v>2024</v>
      </c>
      <c r="E2926" t="s">
        <v>7</v>
      </c>
      <c r="F2926" s="6">
        <v>5112.022781319416</v>
      </c>
      <c r="G2926" s="12">
        <v>77.66604241846024</v>
      </c>
      <c r="H2926" s="6">
        <v>1859.451465325299</v>
      </c>
      <c r="I2926" s="6">
        <v>1667.365875359469</v>
      </c>
      <c r="J2926" s="8" t="s">
        <v>680</v>
      </c>
      <c r="K2926" s="8" t="s">
        <v>680</v>
      </c>
      <c r="L2926" s="12">
        <v>62.64367816091954</v>
      </c>
      <c r="M2926" s="12">
        <v>231.7126566088652</v>
      </c>
    </row>
    <row r="2927" spans="1:13">
      <c r="A2927" t="s">
        <v>3604</v>
      </c>
      <c r="B2927">
        <v>3523206</v>
      </c>
      <c r="C2927" t="s">
        <v>306</v>
      </c>
      <c r="D2927">
        <v>2025</v>
      </c>
      <c r="E2927" t="s">
        <v>7</v>
      </c>
      <c r="F2927" s="6">
        <v>4942.756161059872</v>
      </c>
      <c r="G2927" s="12">
        <v>79.68702284681424</v>
      </c>
      <c r="H2927" s="6">
        <v>1650.694773184704</v>
      </c>
      <c r="I2927" s="6">
        <v>1468.761226417181</v>
      </c>
      <c r="J2927" s="8" t="s">
        <v>680</v>
      </c>
      <c r="K2927" s="8" t="s">
        <v>680</v>
      </c>
      <c r="L2927" s="8" t="s">
        <v>680</v>
      </c>
      <c r="M2927" s="12">
        <v>223.47683431</v>
      </c>
    </row>
    <row r="2928" spans="1:13">
      <c r="A2928" t="s">
        <v>3605</v>
      </c>
      <c r="B2928">
        <v>3523305</v>
      </c>
      <c r="C2928" t="s">
        <v>307</v>
      </c>
      <c r="D2928">
        <v>2015</v>
      </c>
      <c r="E2928" t="s">
        <v>25</v>
      </c>
      <c r="F2928" s="6">
        <v>3030.628196047954</v>
      </c>
      <c r="G2928" s="12">
        <v>87.33236492160924</v>
      </c>
      <c r="H2928" s="6">
        <v>956.867001373558</v>
      </c>
      <c r="I2928" s="6">
        <v>1240.030720448046</v>
      </c>
      <c r="J2928" s="6">
        <v>20378.15464251951</v>
      </c>
      <c r="K2928" s="12">
        <v>6.4</v>
      </c>
      <c r="L2928" s="12">
        <v>81.45695364238411</v>
      </c>
      <c r="M2928" s="12">
        <v>50.79029793756766</v>
      </c>
    </row>
    <row r="2929" spans="1:13">
      <c r="A2929" t="s">
        <v>3606</v>
      </c>
      <c r="B2929">
        <v>3523305</v>
      </c>
      <c r="C2929" t="s">
        <v>307</v>
      </c>
      <c r="D2929">
        <v>2016</v>
      </c>
      <c r="E2929" t="s">
        <v>25</v>
      </c>
      <c r="F2929" s="6">
        <v>3036.776723399901</v>
      </c>
      <c r="G2929" s="12">
        <v>87.40458209214043</v>
      </c>
      <c r="H2929" s="6">
        <v>794.7010758204261</v>
      </c>
      <c r="I2929" s="6">
        <v>1161.901310608496</v>
      </c>
      <c r="J2929" s="6">
        <v>21591.77919814907</v>
      </c>
      <c r="K2929" s="8" t="s">
        <v>680</v>
      </c>
      <c r="L2929" s="12">
        <v>73.51351351351352</v>
      </c>
      <c r="M2929" s="12">
        <v>51.36100472286252</v>
      </c>
    </row>
    <row r="2930" spans="1:13">
      <c r="A2930" t="s">
        <v>3607</v>
      </c>
      <c r="B2930">
        <v>3523305</v>
      </c>
      <c r="C2930" t="s">
        <v>307</v>
      </c>
      <c r="D2930">
        <v>2017</v>
      </c>
      <c r="E2930" t="s">
        <v>25</v>
      </c>
      <c r="F2930" s="6">
        <v>3033.014920388676</v>
      </c>
      <c r="G2930" s="12">
        <v>86.4684546631436</v>
      </c>
      <c r="H2930" s="6">
        <v>799.6216964176127</v>
      </c>
      <c r="I2930" s="6">
        <v>1182.451166556682</v>
      </c>
      <c r="J2930" s="6">
        <v>23760.02818253022</v>
      </c>
      <c r="K2930" s="12">
        <v>6.8</v>
      </c>
      <c r="L2930" s="12">
        <v>85.8974358974359</v>
      </c>
      <c r="M2930" s="12">
        <v>51.7493005716716</v>
      </c>
    </row>
    <row r="2931" spans="1:13">
      <c r="A2931" t="s">
        <v>3608</v>
      </c>
      <c r="B2931">
        <v>3523305</v>
      </c>
      <c r="C2931" t="s">
        <v>307</v>
      </c>
      <c r="D2931">
        <v>2018</v>
      </c>
      <c r="E2931" t="s">
        <v>25</v>
      </c>
      <c r="F2931" s="6">
        <v>3481.993462509147</v>
      </c>
      <c r="G2931" s="12">
        <v>84.89178073018577</v>
      </c>
      <c r="H2931" s="6">
        <v>893.7767261028062</v>
      </c>
      <c r="I2931" s="6">
        <v>1279.204498895093</v>
      </c>
      <c r="J2931" s="6">
        <v>23203.17342460106</v>
      </c>
      <c r="K2931" s="8" t="s">
        <v>680</v>
      </c>
      <c r="L2931" s="12">
        <v>83.80952380952381</v>
      </c>
      <c r="M2931" s="12">
        <v>60.13750909099549</v>
      </c>
    </row>
    <row r="2932" spans="1:13">
      <c r="A2932" t="s">
        <v>3609</v>
      </c>
      <c r="B2932">
        <v>3523305</v>
      </c>
      <c r="C2932" t="s">
        <v>307</v>
      </c>
      <c r="D2932">
        <v>2019</v>
      </c>
      <c r="E2932" t="s">
        <v>25</v>
      </c>
      <c r="F2932" s="6">
        <v>3731.673067081824</v>
      </c>
      <c r="G2932" s="12">
        <v>85.99721797538395</v>
      </c>
      <c r="H2932" s="6">
        <v>914.6469577117198</v>
      </c>
      <c r="I2932" s="6">
        <v>1310.510899602162</v>
      </c>
      <c r="J2932" s="6">
        <v>26515.7438137748</v>
      </c>
      <c r="K2932" s="12">
        <v>6.4</v>
      </c>
      <c r="L2932" s="12">
        <v>86.79245283018868</v>
      </c>
      <c r="M2932" s="12">
        <v>65.06545159763868</v>
      </c>
    </row>
    <row r="2933" spans="1:13">
      <c r="A2933" t="s">
        <v>3610</v>
      </c>
      <c r="B2933">
        <v>3523305</v>
      </c>
      <c r="C2933" t="s">
        <v>307</v>
      </c>
      <c r="D2933">
        <v>2020</v>
      </c>
      <c r="E2933" t="s">
        <v>25</v>
      </c>
      <c r="F2933" s="6">
        <v>3579.09157829598</v>
      </c>
      <c r="G2933" s="12">
        <v>87.76688893234748</v>
      </c>
      <c r="H2933" s="6">
        <v>931.0633816927697</v>
      </c>
      <c r="I2933" s="6">
        <v>982.8476365990778</v>
      </c>
      <c r="J2933" s="6">
        <v>27801.36364068228</v>
      </c>
      <c r="K2933" s="8" t="s">
        <v>680</v>
      </c>
      <c r="L2933" s="12">
        <v>85.09316770186335</v>
      </c>
      <c r="M2933" s="12">
        <v>62.98485359485265</v>
      </c>
    </row>
    <row r="2934" spans="1:13">
      <c r="A2934" t="s">
        <v>3611</v>
      </c>
      <c r="B2934">
        <v>3523305</v>
      </c>
      <c r="C2934" t="s">
        <v>307</v>
      </c>
      <c r="D2934">
        <v>2021</v>
      </c>
      <c r="E2934" t="s">
        <v>25</v>
      </c>
      <c r="F2934" s="6">
        <v>3799.951761193877</v>
      </c>
      <c r="G2934" s="12">
        <v>87.17162705176959</v>
      </c>
      <c r="H2934" s="6">
        <v>1112.136105069392</v>
      </c>
      <c r="I2934" s="6">
        <v>1321.644587773358</v>
      </c>
      <c r="J2934" s="6">
        <v>30975.49818359665</v>
      </c>
      <c r="K2934" s="12">
        <v>6.2</v>
      </c>
      <c r="L2934" s="12">
        <v>83.22981366459628</v>
      </c>
      <c r="M2934" s="12">
        <v>67.4643435682361</v>
      </c>
    </row>
    <row r="2935" spans="1:13">
      <c r="A2935" t="s">
        <v>3612</v>
      </c>
      <c r="B2935">
        <v>3523305</v>
      </c>
      <c r="C2935" t="s">
        <v>307</v>
      </c>
      <c r="D2935">
        <v>2022</v>
      </c>
      <c r="E2935" t="s">
        <v>25</v>
      </c>
      <c r="F2935" s="6">
        <v>4999.397936493901</v>
      </c>
      <c r="G2935" s="12">
        <v>86.46886439964301</v>
      </c>
      <c r="H2935" s="6">
        <v>1513.559856055115</v>
      </c>
      <c r="I2935" s="6">
        <v>1775.72669309631</v>
      </c>
      <c r="J2935" s="6">
        <v>24150.61609047002</v>
      </c>
      <c r="K2935" s="8" t="s">
        <v>680</v>
      </c>
      <c r="L2935" s="12">
        <v>86.9281045751634</v>
      </c>
      <c r="M2935" s="12">
        <v>77.6306511578773</v>
      </c>
    </row>
    <row r="2936" spans="1:13">
      <c r="A2936" t="s">
        <v>3613</v>
      </c>
      <c r="B2936">
        <v>3523305</v>
      </c>
      <c r="C2936" t="s">
        <v>307</v>
      </c>
      <c r="D2936">
        <v>2023</v>
      </c>
      <c r="E2936" t="s">
        <v>25</v>
      </c>
      <c r="F2936" s="6">
        <v>4965.115441786934</v>
      </c>
      <c r="G2936" s="12">
        <v>84.62116928926639</v>
      </c>
      <c r="H2936" s="6">
        <v>1629.577718859193</v>
      </c>
      <c r="I2936" s="6">
        <v>1964.400513229232</v>
      </c>
      <c r="J2936" s="6">
        <v>28066.50685984999</v>
      </c>
      <c r="K2936" s="12">
        <v>6.6</v>
      </c>
      <c r="L2936" s="12">
        <v>89.40397350993378</v>
      </c>
      <c r="M2936" s="12">
        <v>77.67923108675659</v>
      </c>
    </row>
    <row r="2937" spans="1:13">
      <c r="A2937" t="s">
        <v>3614</v>
      </c>
      <c r="B2937">
        <v>3523305</v>
      </c>
      <c r="C2937" t="s">
        <v>307</v>
      </c>
      <c r="D2937">
        <v>2024</v>
      </c>
      <c r="E2937" t="s">
        <v>25</v>
      </c>
      <c r="F2937" s="6">
        <v>5187.14133942372</v>
      </c>
      <c r="G2937" s="12">
        <v>85.84721968094296</v>
      </c>
      <c r="H2937" s="6">
        <v>1612.481159279949</v>
      </c>
      <c r="I2937" s="6">
        <v>1673.608007798851</v>
      </c>
      <c r="J2937" s="8" t="s">
        <v>680</v>
      </c>
      <c r="K2937" s="8" t="s">
        <v>680</v>
      </c>
      <c r="L2937" s="12">
        <v>88.11188811188811</v>
      </c>
      <c r="M2937" s="12">
        <v>81.75972179199667</v>
      </c>
    </row>
    <row r="2938" spans="1:13">
      <c r="A2938" t="s">
        <v>3615</v>
      </c>
      <c r="B2938">
        <v>3523305</v>
      </c>
      <c r="C2938" t="s">
        <v>307</v>
      </c>
      <c r="D2938">
        <v>2025</v>
      </c>
      <c r="E2938" t="s">
        <v>25</v>
      </c>
      <c r="F2938" s="6">
        <v>5708.758274692133</v>
      </c>
      <c r="G2938" s="12">
        <v>85.711124453767</v>
      </c>
      <c r="H2938" s="6">
        <v>1827.62315343051</v>
      </c>
      <c r="I2938" s="6">
        <v>1811.767239256094</v>
      </c>
      <c r="J2938" s="8" t="s">
        <v>680</v>
      </c>
      <c r="K2938" s="8" t="s">
        <v>680</v>
      </c>
      <c r="L2938" s="8" t="s">
        <v>680</v>
      </c>
      <c r="M2938" s="12">
        <v>90.8605967</v>
      </c>
    </row>
    <row r="2939" spans="1:13">
      <c r="A2939" t="s">
        <v>3616</v>
      </c>
      <c r="B2939">
        <v>3523404</v>
      </c>
      <c r="C2939" t="s">
        <v>308</v>
      </c>
      <c r="D2939">
        <v>2015</v>
      </c>
      <c r="E2939" t="s">
        <v>34</v>
      </c>
      <c r="F2939" s="6">
        <v>4785.190220852572</v>
      </c>
      <c r="G2939" s="12">
        <v>65.80422862550998</v>
      </c>
      <c r="H2939" s="6">
        <v>1201.720147364895</v>
      </c>
      <c r="I2939" s="6">
        <v>1723.55901498732</v>
      </c>
      <c r="J2939" s="6">
        <v>75818.92073074621</v>
      </c>
      <c r="K2939" s="12">
        <v>6.8</v>
      </c>
      <c r="L2939" s="12">
        <v>88.52126941255908</v>
      </c>
      <c r="M2939" s="12">
        <v>542.0854889790627</v>
      </c>
    </row>
    <row r="2940" spans="1:13">
      <c r="A2940" t="s">
        <v>3617</v>
      </c>
      <c r="B2940">
        <v>3523404</v>
      </c>
      <c r="C2940" t="s">
        <v>308</v>
      </c>
      <c r="D2940">
        <v>2016</v>
      </c>
      <c r="E2940" t="s">
        <v>34</v>
      </c>
      <c r="F2940" s="6">
        <v>4287.750300120714</v>
      </c>
      <c r="G2940" s="12">
        <v>69.95196435576096</v>
      </c>
      <c r="H2940" s="6">
        <v>1201.210052028076</v>
      </c>
      <c r="I2940" s="6">
        <v>1541.875410042773</v>
      </c>
      <c r="J2940" s="6">
        <v>73026.93020591118</v>
      </c>
      <c r="K2940" s="8" t="s">
        <v>680</v>
      </c>
      <c r="L2940" s="12">
        <v>86.17886178861788</v>
      </c>
      <c r="M2940" s="12">
        <v>492.7139624874715</v>
      </c>
    </row>
    <row r="2941" spans="1:13">
      <c r="A2941" t="s">
        <v>3618</v>
      </c>
      <c r="B2941">
        <v>3523404</v>
      </c>
      <c r="C2941" t="s">
        <v>308</v>
      </c>
      <c r="D2941">
        <v>2017</v>
      </c>
      <c r="E2941" t="s">
        <v>34</v>
      </c>
      <c r="F2941" s="6">
        <v>4317.097546417138</v>
      </c>
      <c r="G2941" s="12">
        <v>68.55769581128877</v>
      </c>
      <c r="H2941" s="6">
        <v>1139.32750244772</v>
      </c>
      <c r="I2941" s="6">
        <v>1692.452059662101</v>
      </c>
      <c r="J2941" s="6">
        <v>71176.80969612404</v>
      </c>
      <c r="K2941" s="12">
        <v>7</v>
      </c>
      <c r="L2941" s="12">
        <v>88.38203848895225</v>
      </c>
      <c r="M2941" s="12">
        <v>502.9548154502358</v>
      </c>
    </row>
    <row r="2942" spans="1:13">
      <c r="A2942" t="s">
        <v>3619</v>
      </c>
      <c r="B2942">
        <v>3523404</v>
      </c>
      <c r="C2942" t="s">
        <v>308</v>
      </c>
      <c r="D2942">
        <v>2018</v>
      </c>
      <c r="E2942" t="s">
        <v>34</v>
      </c>
      <c r="F2942" s="6">
        <v>4162.495873718904</v>
      </c>
      <c r="G2942" s="12">
        <v>63.8907971570502</v>
      </c>
      <c r="H2942" s="6">
        <v>1055.625629791196</v>
      </c>
      <c r="I2942" s="6">
        <v>1648.562337540761</v>
      </c>
      <c r="J2942" s="6">
        <v>73805.28267334851</v>
      </c>
      <c r="K2942" s="8" t="s">
        <v>680</v>
      </c>
      <c r="L2942" s="12">
        <v>89.14246196403873</v>
      </c>
      <c r="M2942" s="12">
        <v>495.7116336011844</v>
      </c>
    </row>
    <row r="2943" spans="1:13">
      <c r="A2943" t="s">
        <v>3620</v>
      </c>
      <c r="B2943">
        <v>3523404</v>
      </c>
      <c r="C2943" t="s">
        <v>308</v>
      </c>
      <c r="D2943">
        <v>2019</v>
      </c>
      <c r="E2943" t="s">
        <v>34</v>
      </c>
      <c r="F2943" s="6">
        <v>4684.035329987216</v>
      </c>
      <c r="G2943" s="12">
        <v>62.87510086802971</v>
      </c>
      <c r="H2943" s="6">
        <v>1110.76873861785</v>
      </c>
      <c r="I2943" s="6">
        <v>1741.495211210378</v>
      </c>
      <c r="J2943" s="6">
        <v>74128.93123307757</v>
      </c>
      <c r="K2943" s="12">
        <v>7.5</v>
      </c>
      <c r="L2943" s="12">
        <v>89.38428874734608</v>
      </c>
      <c r="M2943" s="12">
        <v>566.103141911595</v>
      </c>
    </row>
    <row r="2944" spans="1:13">
      <c r="A2944" t="s">
        <v>3621</v>
      </c>
      <c r="B2944">
        <v>3523404</v>
      </c>
      <c r="C2944" t="s">
        <v>308</v>
      </c>
      <c r="D2944">
        <v>2020</v>
      </c>
      <c r="E2944" t="s">
        <v>34</v>
      </c>
      <c r="F2944" s="6">
        <v>4827.582484922493</v>
      </c>
      <c r="G2944" s="12">
        <v>67.57242881990651</v>
      </c>
      <c r="H2944" s="6">
        <v>1235.644664443282</v>
      </c>
      <c r="I2944" s="6">
        <v>1589.152361956244</v>
      </c>
      <c r="J2944" s="6">
        <v>79526.13872303182</v>
      </c>
      <c r="K2944" s="8" t="s">
        <v>680</v>
      </c>
      <c r="L2944" s="12">
        <v>88.27483196415236</v>
      </c>
      <c r="M2944" s="12">
        <v>591.7698885842841</v>
      </c>
    </row>
    <row r="2945" spans="1:13">
      <c r="A2945" t="s">
        <v>3622</v>
      </c>
      <c r="B2945">
        <v>3523404</v>
      </c>
      <c r="C2945" t="s">
        <v>308</v>
      </c>
      <c r="D2945">
        <v>2021</v>
      </c>
      <c r="E2945" t="s">
        <v>34</v>
      </c>
      <c r="F2945" s="6">
        <v>5685.409529808224</v>
      </c>
      <c r="G2945" s="12">
        <v>66.19801055260255</v>
      </c>
      <c r="H2945" s="6">
        <v>1226.7901048302</v>
      </c>
      <c r="I2945" s="6">
        <v>1536.183308380582</v>
      </c>
      <c r="J2945" s="6">
        <v>83133.54371972477</v>
      </c>
      <c r="K2945" s="12">
        <v>6.8</v>
      </c>
      <c r="L2945" s="12">
        <v>89.7125567322239</v>
      </c>
      <c r="M2945" s="12">
        <v>706.434875716791</v>
      </c>
    </row>
    <row r="2946" spans="1:13">
      <c r="A2946" t="s">
        <v>3623</v>
      </c>
      <c r="B2946">
        <v>3523404</v>
      </c>
      <c r="C2946" t="s">
        <v>308</v>
      </c>
      <c r="D2946">
        <v>2022</v>
      </c>
      <c r="E2946" t="s">
        <v>34</v>
      </c>
      <c r="F2946" s="6">
        <v>5596.042079971266</v>
      </c>
      <c r="G2946" s="12">
        <v>66.16749601098947</v>
      </c>
      <c r="H2946" s="6">
        <v>1258.170050189292</v>
      </c>
      <c r="I2946" s="6">
        <v>1901.981605904444</v>
      </c>
      <c r="J2946" s="6">
        <v>85163.0749937771</v>
      </c>
      <c r="K2946" s="8" t="s">
        <v>680</v>
      </c>
      <c r="L2946" s="12">
        <v>88.73027798647634</v>
      </c>
      <c r="M2946" s="12">
        <v>680.4227565037062</v>
      </c>
    </row>
    <row r="2947" spans="1:13">
      <c r="A2947" t="s">
        <v>3624</v>
      </c>
      <c r="B2947">
        <v>3523404</v>
      </c>
      <c r="C2947" t="s">
        <v>308</v>
      </c>
      <c r="D2947">
        <v>2023</v>
      </c>
      <c r="E2947" t="s">
        <v>34</v>
      </c>
      <c r="F2947" s="6">
        <v>5698.991145745727</v>
      </c>
      <c r="G2947" s="12">
        <v>63.03822276631922</v>
      </c>
      <c r="H2947" s="6">
        <v>1369.342688767527</v>
      </c>
      <c r="I2947" s="6">
        <v>2121.607731358668</v>
      </c>
      <c r="J2947" s="6">
        <v>91286.82571286835</v>
      </c>
      <c r="K2947" s="12">
        <v>7.1</v>
      </c>
      <c r="L2947" s="12">
        <v>92.03125</v>
      </c>
      <c r="M2947" s="12">
        <v>706.6549556034601</v>
      </c>
    </row>
    <row r="2948" spans="1:13">
      <c r="A2948" t="s">
        <v>3625</v>
      </c>
      <c r="B2948">
        <v>3523404</v>
      </c>
      <c r="C2948" t="s">
        <v>308</v>
      </c>
      <c r="D2948">
        <v>2024</v>
      </c>
      <c r="E2948" t="s">
        <v>34</v>
      </c>
      <c r="F2948" s="6">
        <v>5787.962614954406</v>
      </c>
      <c r="G2948" s="12">
        <v>63.80260914021762</v>
      </c>
      <c r="H2948" s="6">
        <v>1544.616300691735</v>
      </c>
      <c r="I2948" s="6">
        <v>2049.886750250427</v>
      </c>
      <c r="J2948" s="8" t="s">
        <v>680</v>
      </c>
      <c r="K2948" s="8" t="s">
        <v>680</v>
      </c>
      <c r="L2948" s="12">
        <v>92.04455051710421</v>
      </c>
      <c r="M2948" s="12">
        <v>731.6158384180819</v>
      </c>
    </row>
    <row r="2949" spans="1:13">
      <c r="A2949" t="s">
        <v>3626</v>
      </c>
      <c r="B2949">
        <v>3523404</v>
      </c>
      <c r="C2949" t="s">
        <v>308</v>
      </c>
      <c r="D2949">
        <v>2025</v>
      </c>
      <c r="E2949" t="s">
        <v>34</v>
      </c>
      <c r="F2949" s="6">
        <v>6539.921397350368</v>
      </c>
      <c r="G2949" s="12">
        <v>61.46826939707802</v>
      </c>
      <c r="H2949" s="6">
        <v>1555.603937551136</v>
      </c>
      <c r="I2949" s="6">
        <v>2136.394319655107</v>
      </c>
      <c r="J2949" s="8" t="s">
        <v>680</v>
      </c>
      <c r="K2949" s="8" t="s">
        <v>680</v>
      </c>
      <c r="L2949" s="8" t="s">
        <v>680</v>
      </c>
      <c r="M2949" s="12">
        <v>831.30248866</v>
      </c>
    </row>
    <row r="2950" spans="1:13">
      <c r="A2950" t="s">
        <v>3627</v>
      </c>
      <c r="B2950">
        <v>3523503</v>
      </c>
      <c r="C2950" t="s">
        <v>309</v>
      </c>
      <c r="D2950">
        <v>2015</v>
      </c>
      <c r="E2950" t="s">
        <v>25</v>
      </c>
      <c r="F2950" s="6">
        <v>5021.431951711062</v>
      </c>
      <c r="G2950" s="12">
        <v>82.43728507973789</v>
      </c>
      <c r="H2950" s="6">
        <v>1025.672046425304</v>
      </c>
      <c r="I2950" s="6">
        <v>1905.100620988961</v>
      </c>
      <c r="J2950" s="6">
        <v>19558.44670039467</v>
      </c>
      <c r="K2950" s="12">
        <v>6.3</v>
      </c>
      <c r="L2950" s="12">
        <v>81.05263157894737</v>
      </c>
      <c r="M2950" s="12">
        <v>99.11302386287295</v>
      </c>
    </row>
    <row r="2951" spans="1:13">
      <c r="A2951" t="s">
        <v>3628</v>
      </c>
      <c r="B2951">
        <v>3523503</v>
      </c>
      <c r="C2951" t="s">
        <v>309</v>
      </c>
      <c r="D2951">
        <v>2016</v>
      </c>
      <c r="E2951" t="s">
        <v>25</v>
      </c>
      <c r="F2951" s="6">
        <v>5257.981344116744</v>
      </c>
      <c r="G2951" s="12">
        <v>81.71008220045124</v>
      </c>
      <c r="H2951" s="6">
        <v>883.8544155997924</v>
      </c>
      <c r="I2951" s="6">
        <v>1665.509069736703</v>
      </c>
      <c r="J2951" s="6">
        <v>21585.27195213316</v>
      </c>
      <c r="K2951" s="8" t="s">
        <v>680</v>
      </c>
      <c r="L2951" s="12">
        <v>86.61971830985915</v>
      </c>
      <c r="M2951" s="12">
        <v>104.9019857964732</v>
      </c>
    </row>
    <row r="2952" spans="1:13">
      <c r="A2952" t="s">
        <v>3629</v>
      </c>
      <c r="B2952">
        <v>3523503</v>
      </c>
      <c r="C2952" t="s">
        <v>309</v>
      </c>
      <c r="D2952">
        <v>2017</v>
      </c>
      <c r="E2952" t="s">
        <v>25</v>
      </c>
      <c r="F2952" s="6">
        <v>4535.20289208268</v>
      </c>
      <c r="G2952" s="12">
        <v>81.91895009570986</v>
      </c>
      <c r="H2952" s="6">
        <v>875.8723780278725</v>
      </c>
      <c r="I2952" s="6">
        <v>1611.510947085137</v>
      </c>
      <c r="J2952" s="6">
        <v>24363.99051959837</v>
      </c>
      <c r="K2952" s="12">
        <v>6.6</v>
      </c>
      <c r="L2952" s="12">
        <v>85.09090909090909</v>
      </c>
      <c r="M2952" s="12">
        <v>91.42061989860267</v>
      </c>
    </row>
    <row r="2953" spans="1:13">
      <c r="A2953" t="s">
        <v>3630</v>
      </c>
      <c r="B2953">
        <v>3523503</v>
      </c>
      <c r="C2953" t="s">
        <v>309</v>
      </c>
      <c r="D2953">
        <v>2018</v>
      </c>
      <c r="E2953" t="s">
        <v>25</v>
      </c>
      <c r="F2953" s="6">
        <v>4538.504216328284</v>
      </c>
      <c r="G2953" s="12">
        <v>78.20694446927273</v>
      </c>
      <c r="H2953" s="6">
        <v>962.0428718920674</v>
      </c>
      <c r="I2953" s="6">
        <v>1453.994164781099</v>
      </c>
      <c r="J2953" s="6">
        <v>28948.2101997086</v>
      </c>
      <c r="K2953" s="8" t="s">
        <v>680</v>
      </c>
      <c r="L2953" s="12">
        <v>81.63265306122449</v>
      </c>
      <c r="M2953" s="12">
        <v>92.889565795591</v>
      </c>
    </row>
    <row r="2954" spans="1:13">
      <c r="A2954" t="s">
        <v>3631</v>
      </c>
      <c r="B2954">
        <v>3523503</v>
      </c>
      <c r="C2954" t="s">
        <v>309</v>
      </c>
      <c r="D2954">
        <v>2019</v>
      </c>
      <c r="E2954" t="s">
        <v>25</v>
      </c>
      <c r="F2954" s="6">
        <v>4850.551245059089</v>
      </c>
      <c r="G2954" s="12">
        <v>72.4810883560598</v>
      </c>
      <c r="H2954" s="6">
        <v>1006.431275549305</v>
      </c>
      <c r="I2954" s="6">
        <v>1634.710010850461</v>
      </c>
      <c r="J2954" s="6">
        <v>27139.7874310256</v>
      </c>
      <c r="K2954" s="12">
        <v>6.7</v>
      </c>
      <c r="L2954" s="12">
        <v>88.25757575757575</v>
      </c>
      <c r="M2954" s="12">
        <v>100.391859118988</v>
      </c>
    </row>
    <row r="2955" spans="1:13">
      <c r="A2955" t="s">
        <v>3632</v>
      </c>
      <c r="B2955">
        <v>3523503</v>
      </c>
      <c r="C2955" t="s">
        <v>309</v>
      </c>
      <c r="D2955">
        <v>2020</v>
      </c>
      <c r="E2955" t="s">
        <v>25</v>
      </c>
      <c r="F2955" s="6">
        <v>4597.172049865651</v>
      </c>
      <c r="G2955" s="12">
        <v>78.55090100336622</v>
      </c>
      <c r="H2955" s="6">
        <v>1024.696645682848</v>
      </c>
      <c r="I2955" s="6">
        <v>1241.511536880604</v>
      </c>
      <c r="J2955" s="6">
        <v>24353.04175677147</v>
      </c>
      <c r="K2955" s="8" t="s">
        <v>680</v>
      </c>
      <c r="L2955" s="12">
        <v>89.87341772151899</v>
      </c>
      <c r="M2955" s="12">
        <v>96.1774364552393</v>
      </c>
    </row>
    <row r="2956" spans="1:13">
      <c r="A2956" t="s">
        <v>3633</v>
      </c>
      <c r="B2956">
        <v>3523503</v>
      </c>
      <c r="C2956" t="s">
        <v>309</v>
      </c>
      <c r="D2956">
        <v>2021</v>
      </c>
      <c r="E2956" t="s">
        <v>25</v>
      </c>
      <c r="F2956" s="6">
        <v>4978.720290925597</v>
      </c>
      <c r="G2956" s="12">
        <v>76.57607468311586</v>
      </c>
      <c r="H2956" s="6">
        <v>1115.665017340639</v>
      </c>
      <c r="I2956" s="6">
        <v>1483.209222180672</v>
      </c>
      <c r="J2956" s="6">
        <v>23507.35414255465</v>
      </c>
      <c r="K2956" s="12">
        <v>6</v>
      </c>
      <c r="L2956" s="12">
        <v>85.88235294117646</v>
      </c>
      <c r="M2956" s="12">
        <v>105.2451682298762</v>
      </c>
    </row>
    <row r="2957" spans="1:13">
      <c r="A2957" t="s">
        <v>3634</v>
      </c>
      <c r="B2957">
        <v>3523503</v>
      </c>
      <c r="C2957" t="s">
        <v>309</v>
      </c>
      <c r="D2957">
        <v>2022</v>
      </c>
      <c r="E2957" t="s">
        <v>25</v>
      </c>
      <c r="F2957" s="6">
        <v>6005.090729804638</v>
      </c>
      <c r="G2957" s="12">
        <v>78.45638520057609</v>
      </c>
      <c r="H2957" s="6">
        <v>1261.74251717019</v>
      </c>
      <c r="I2957" s="6">
        <v>1915.142612716174</v>
      </c>
      <c r="J2957" s="6">
        <v>25972.39443664816</v>
      </c>
      <c r="K2957" s="8" t="s">
        <v>680</v>
      </c>
      <c r="L2957" s="12">
        <v>86.74698795180723</v>
      </c>
      <c r="M2957" s="12">
        <v>114.5170802173744</v>
      </c>
    </row>
    <row r="2958" spans="1:13">
      <c r="A2958" t="s">
        <v>3635</v>
      </c>
      <c r="B2958">
        <v>3523503</v>
      </c>
      <c r="C2958" t="s">
        <v>309</v>
      </c>
      <c r="D2958">
        <v>2023</v>
      </c>
      <c r="E2958" t="s">
        <v>25</v>
      </c>
      <c r="F2958" s="6">
        <v>6046.617924790949</v>
      </c>
      <c r="G2958" s="12">
        <v>76.56318834577826</v>
      </c>
      <c r="H2958" s="6">
        <v>1300.824427939737</v>
      </c>
      <c r="I2958" s="6">
        <v>2097.081176754184</v>
      </c>
      <c r="J2958" s="6">
        <v>34230.84526368213</v>
      </c>
      <c r="K2958" s="12">
        <v>7</v>
      </c>
      <c r="L2958" s="12">
        <v>88.05309734513274</v>
      </c>
      <c r="M2958" s="12">
        <v>116.3883251253386</v>
      </c>
    </row>
    <row r="2959" spans="1:13">
      <c r="A2959" t="s">
        <v>3636</v>
      </c>
      <c r="B2959">
        <v>3523503</v>
      </c>
      <c r="C2959" t="s">
        <v>309</v>
      </c>
      <c r="D2959">
        <v>2024</v>
      </c>
      <c r="E2959" t="s">
        <v>25</v>
      </c>
      <c r="F2959" s="6">
        <v>6506.049599715337</v>
      </c>
      <c r="G2959" s="12">
        <v>76.87221744627962</v>
      </c>
      <c r="H2959" s="6">
        <v>1346.818170679713</v>
      </c>
      <c r="I2959" s="6">
        <v>1986.340893549721</v>
      </c>
      <c r="J2959" s="8" t="s">
        <v>680</v>
      </c>
      <c r="K2959" s="8" t="s">
        <v>680</v>
      </c>
      <c r="L2959" s="12">
        <v>88.11881188118812</v>
      </c>
      <c r="M2959" s="12">
        <v>126.3930255736698</v>
      </c>
    </row>
    <row r="2960" spans="1:13">
      <c r="A2960" t="s">
        <v>3637</v>
      </c>
      <c r="B2960">
        <v>3523503</v>
      </c>
      <c r="C2960" t="s">
        <v>309</v>
      </c>
      <c r="D2960">
        <v>2025</v>
      </c>
      <c r="E2960" t="s">
        <v>25</v>
      </c>
      <c r="F2960" s="6">
        <v>6944.590821087246</v>
      </c>
      <c r="G2960" s="12">
        <v>76.52734976399329</v>
      </c>
      <c r="H2960" s="6">
        <v>1473.054510327818</v>
      </c>
      <c r="I2960" s="6">
        <v>1943.571309731785</v>
      </c>
      <c r="J2960" s="8" t="s">
        <v>680</v>
      </c>
      <c r="K2960" s="8" t="s">
        <v>680</v>
      </c>
      <c r="L2960" s="8" t="s">
        <v>680</v>
      </c>
      <c r="M2960" s="12">
        <v>135.15562656</v>
      </c>
    </row>
    <row r="2961" spans="1:13">
      <c r="A2961" t="s">
        <v>3638</v>
      </c>
      <c r="B2961">
        <v>3523602</v>
      </c>
      <c r="C2961" t="s">
        <v>311</v>
      </c>
      <c r="D2961">
        <v>2015</v>
      </c>
      <c r="E2961" t="s">
        <v>25</v>
      </c>
      <c r="F2961" s="6">
        <v>5218.614657952552</v>
      </c>
      <c r="G2961" s="12">
        <v>63.66965298875802</v>
      </c>
      <c r="H2961" s="6">
        <v>1132.451316912541</v>
      </c>
      <c r="I2961" s="6">
        <v>1703.905062292919</v>
      </c>
      <c r="J2961" s="6">
        <v>39753.75840692442</v>
      </c>
      <c r="K2961" s="12">
        <v>6.2</v>
      </c>
      <c r="L2961" s="12">
        <v>78.76712328767124</v>
      </c>
      <c r="M2961" s="12">
        <v>89.5514275304658</v>
      </c>
    </row>
    <row r="2962" spans="1:13">
      <c r="A2962" t="s">
        <v>3639</v>
      </c>
      <c r="B2962">
        <v>3523602</v>
      </c>
      <c r="C2962" t="s">
        <v>311</v>
      </c>
      <c r="D2962">
        <v>2016</v>
      </c>
      <c r="E2962" t="s">
        <v>25</v>
      </c>
      <c r="F2962" s="6">
        <v>5127.650083428176</v>
      </c>
      <c r="G2962" s="12">
        <v>68.19920049567278</v>
      </c>
      <c r="H2962" s="6">
        <v>1317.600098299403</v>
      </c>
      <c r="I2962" s="6">
        <v>1479.287967053878</v>
      </c>
      <c r="J2962" s="6">
        <v>33767.86286961735</v>
      </c>
      <c r="K2962" s="8" t="s">
        <v>680</v>
      </c>
      <c r="L2962" s="12">
        <v>76.31578947368421</v>
      </c>
      <c r="M2962" s="12">
        <v>89.10317549973141</v>
      </c>
    </row>
    <row r="2963" spans="1:13">
      <c r="A2963" t="s">
        <v>3640</v>
      </c>
      <c r="B2963">
        <v>3523602</v>
      </c>
      <c r="C2963" t="s">
        <v>311</v>
      </c>
      <c r="D2963">
        <v>2017</v>
      </c>
      <c r="E2963" t="s">
        <v>25</v>
      </c>
      <c r="F2963" s="6">
        <v>5332.125167547463</v>
      </c>
      <c r="G2963" s="12">
        <v>66.1645609746778</v>
      </c>
      <c r="H2963" s="6">
        <v>1354.669201512419</v>
      </c>
      <c r="I2963" s="6">
        <v>1490.445837513659</v>
      </c>
      <c r="J2963" s="6">
        <v>32900.5129701453</v>
      </c>
      <c r="K2963" s="12">
        <v>6.8</v>
      </c>
      <c r="L2963" s="12">
        <v>80.47337278106509</v>
      </c>
      <c r="M2963" s="12">
        <v>93.78674957199233</v>
      </c>
    </row>
    <row r="2964" spans="1:13">
      <c r="A2964" t="s">
        <v>3641</v>
      </c>
      <c r="B2964">
        <v>3523602</v>
      </c>
      <c r="C2964" t="s">
        <v>311</v>
      </c>
      <c r="D2964">
        <v>2018</v>
      </c>
      <c r="E2964" t="s">
        <v>25</v>
      </c>
      <c r="F2964" s="6">
        <v>5407.93732180464</v>
      </c>
      <c r="G2964" s="12">
        <v>66.25168511222272</v>
      </c>
      <c r="H2964" s="6">
        <v>1243.593326972985</v>
      </c>
      <c r="I2964" s="6">
        <v>1456.81242052872</v>
      </c>
      <c r="J2964" s="6">
        <v>33107.85324519008</v>
      </c>
      <c r="K2964" s="8" t="s">
        <v>680</v>
      </c>
      <c r="L2964" s="12">
        <v>76.40449438202248</v>
      </c>
      <c r="M2964" s="12">
        <v>96.92105268138276</v>
      </c>
    </row>
    <row r="2965" spans="1:13">
      <c r="A2965" t="s">
        <v>3642</v>
      </c>
      <c r="B2965">
        <v>3523602</v>
      </c>
      <c r="C2965" t="s">
        <v>311</v>
      </c>
      <c r="D2965">
        <v>2019</v>
      </c>
      <c r="E2965" t="s">
        <v>25</v>
      </c>
      <c r="F2965" s="6">
        <v>5559.848977183018</v>
      </c>
      <c r="G2965" s="12">
        <v>66.12464090649229</v>
      </c>
      <c r="H2965" s="6">
        <v>1204.749122073069</v>
      </c>
      <c r="I2965" s="6">
        <v>1428.686246186344</v>
      </c>
      <c r="J2965" s="6">
        <v>55647.64867054787</v>
      </c>
      <c r="K2965" s="12">
        <v>7.2</v>
      </c>
      <c r="L2965" s="12">
        <v>75.47169811320755</v>
      </c>
      <c r="M2965" s="12">
        <v>100.9501778787121</v>
      </c>
    </row>
    <row r="2966" spans="1:13">
      <c r="A2966" t="s">
        <v>3643</v>
      </c>
      <c r="B2966">
        <v>3523602</v>
      </c>
      <c r="C2966" t="s">
        <v>311</v>
      </c>
      <c r="D2966">
        <v>2020</v>
      </c>
      <c r="E2966" t="s">
        <v>25</v>
      </c>
      <c r="F2966" s="6">
        <v>5628.6179019912</v>
      </c>
      <c r="G2966" s="12">
        <v>67.95305304184186</v>
      </c>
      <c r="H2966" s="6">
        <v>1361.608262961937</v>
      </c>
      <c r="I2966" s="6">
        <v>1314.972094742068</v>
      </c>
      <c r="J2966" s="6">
        <v>53348.0437857391</v>
      </c>
      <c r="K2966" s="8" t="s">
        <v>680</v>
      </c>
      <c r="L2966" s="12">
        <v>83.64779874213836</v>
      </c>
      <c r="M2966" s="12">
        <v>103.4933973639122</v>
      </c>
    </row>
    <row r="2967" spans="1:13">
      <c r="A2967" t="s">
        <v>3644</v>
      </c>
      <c r="B2967">
        <v>3523602</v>
      </c>
      <c r="C2967" t="s">
        <v>311</v>
      </c>
      <c r="D2967">
        <v>2021</v>
      </c>
      <c r="E2967" t="s">
        <v>25</v>
      </c>
      <c r="F2967" s="6">
        <v>6143.831602517834</v>
      </c>
      <c r="G2967" s="12">
        <v>71.40807702799846</v>
      </c>
      <c r="H2967" s="6">
        <v>1480.60690072165</v>
      </c>
      <c r="I2967" s="6">
        <v>1574.959472800158</v>
      </c>
      <c r="J2967" s="6">
        <v>85706.66187421449</v>
      </c>
      <c r="K2967" s="12">
        <v>6.3</v>
      </c>
      <c r="L2967" s="12">
        <v>79.62962962962963</v>
      </c>
      <c r="M2967" s="12">
        <v>114.3367061228569</v>
      </c>
    </row>
    <row r="2968" spans="1:13">
      <c r="A2968" t="s">
        <v>3645</v>
      </c>
      <c r="B2968">
        <v>3523602</v>
      </c>
      <c r="C2968" t="s">
        <v>311</v>
      </c>
      <c r="D2968">
        <v>2022</v>
      </c>
      <c r="E2968" t="s">
        <v>25</v>
      </c>
      <c r="F2968" s="6">
        <v>8458.899318020445</v>
      </c>
      <c r="G2968" s="12">
        <v>71.17720939067759</v>
      </c>
      <c r="H2968" s="6">
        <v>1934.379800466167</v>
      </c>
      <c r="I2968" s="6">
        <v>2391.595170090269</v>
      </c>
      <c r="J2968" s="6">
        <v>123183.407477409</v>
      </c>
      <c r="K2968" s="8" t="s">
        <v>680</v>
      </c>
      <c r="L2968" s="12">
        <v>82.05128205128206</v>
      </c>
      <c r="M2968" s="12">
        <v>136.5943061873942</v>
      </c>
    </row>
    <row r="2969" spans="1:13">
      <c r="A2969" t="s">
        <v>3646</v>
      </c>
      <c r="B2969">
        <v>3523602</v>
      </c>
      <c r="C2969" t="s">
        <v>311</v>
      </c>
      <c r="D2969">
        <v>2023</v>
      </c>
      <c r="E2969" t="s">
        <v>25</v>
      </c>
      <c r="F2969" s="6">
        <v>8252.432603677158</v>
      </c>
      <c r="G2969" s="12">
        <v>69.70246390142161</v>
      </c>
      <c r="H2969" s="6">
        <v>2300.672407200486</v>
      </c>
      <c r="I2969" s="6">
        <v>2634.924655567808</v>
      </c>
      <c r="J2969" s="6">
        <v>105648.7749623218</v>
      </c>
      <c r="K2969" s="12">
        <v>6.4</v>
      </c>
      <c r="L2969" s="12">
        <v>87.12121212121212</v>
      </c>
      <c r="M2969" s="12">
        <v>134.4362533302028</v>
      </c>
    </row>
    <row r="2970" spans="1:13">
      <c r="A2970" t="s">
        <v>3647</v>
      </c>
      <c r="B2970">
        <v>3523602</v>
      </c>
      <c r="C2970" t="s">
        <v>311</v>
      </c>
      <c r="D2970">
        <v>2024</v>
      </c>
      <c r="E2970" t="s">
        <v>25</v>
      </c>
      <c r="F2970" s="6">
        <v>8720.350940341277</v>
      </c>
      <c r="G2970" s="12">
        <v>68.58230711810829</v>
      </c>
      <c r="H2970" s="6">
        <v>2250.178061705587</v>
      </c>
      <c r="I2970" s="6">
        <v>2743.626129942081</v>
      </c>
      <c r="J2970" s="8" t="s">
        <v>680</v>
      </c>
      <c r="K2970" s="8" t="s">
        <v>680</v>
      </c>
      <c r="L2970" s="12">
        <v>85</v>
      </c>
      <c r="M2970" s="12">
        <v>143.3015270026282</v>
      </c>
    </row>
    <row r="2971" spans="1:13">
      <c r="A2971" t="s">
        <v>3648</v>
      </c>
      <c r="B2971">
        <v>3523602</v>
      </c>
      <c r="C2971" t="s">
        <v>311</v>
      </c>
      <c r="D2971">
        <v>2025</v>
      </c>
      <c r="E2971" t="s">
        <v>25</v>
      </c>
      <c r="F2971" s="6">
        <v>9461.488448401606</v>
      </c>
      <c r="G2971" s="12">
        <v>71.34518763391482</v>
      </c>
      <c r="H2971" s="6">
        <v>2501.256014950772</v>
      </c>
      <c r="I2971" s="6">
        <v>3034.228325027349</v>
      </c>
      <c r="J2971" s="8" t="s">
        <v>680</v>
      </c>
      <c r="K2971" s="8" t="s">
        <v>680</v>
      </c>
      <c r="L2971" s="8" t="s">
        <v>680</v>
      </c>
      <c r="M2971" s="12">
        <v>155.67933093</v>
      </c>
    </row>
    <row r="2972" spans="1:13">
      <c r="A2972" t="s">
        <v>3649</v>
      </c>
      <c r="B2972">
        <v>3523701</v>
      </c>
      <c r="C2972" t="s">
        <v>312</v>
      </c>
      <c r="D2972">
        <v>2015</v>
      </c>
      <c r="E2972" t="s">
        <v>19</v>
      </c>
      <c r="F2972" s="6">
        <v>3910.114341280216</v>
      </c>
      <c r="G2972" s="12">
        <v>95.70951811124395</v>
      </c>
      <c r="H2972" s="6">
        <v>1018.06229695425</v>
      </c>
      <c r="I2972" s="6">
        <v>1506.443128294953</v>
      </c>
      <c r="J2972" s="6">
        <v>18007.53258657666</v>
      </c>
      <c r="K2972" s="12">
        <v>5.7</v>
      </c>
      <c r="L2972" s="12">
        <v>57.57575757575758</v>
      </c>
      <c r="M2972" s="12">
        <v>24.71583275123225</v>
      </c>
    </row>
    <row r="2973" spans="1:13">
      <c r="A2973" t="s">
        <v>3650</v>
      </c>
      <c r="B2973">
        <v>3523701</v>
      </c>
      <c r="C2973" t="s">
        <v>312</v>
      </c>
      <c r="D2973">
        <v>2016</v>
      </c>
      <c r="E2973" t="s">
        <v>19</v>
      </c>
      <c r="F2973" s="6">
        <v>4077.090863778326</v>
      </c>
      <c r="G2973" s="12">
        <v>92.47085677158739</v>
      </c>
      <c r="H2973" s="6">
        <v>985.2654556223883</v>
      </c>
      <c r="I2973" s="6">
        <v>1446.409851040336</v>
      </c>
      <c r="J2973" s="6">
        <v>19748.88106514303</v>
      </c>
      <c r="K2973" s="8" t="s">
        <v>680</v>
      </c>
      <c r="L2973" s="12">
        <v>52.17391304347826</v>
      </c>
      <c r="M2973" s="12">
        <v>25.94252916622149</v>
      </c>
    </row>
    <row r="2974" spans="1:13">
      <c r="A2974" t="s">
        <v>3651</v>
      </c>
      <c r="B2974">
        <v>3523701</v>
      </c>
      <c r="C2974" t="s">
        <v>312</v>
      </c>
      <c r="D2974">
        <v>2017</v>
      </c>
      <c r="E2974" t="s">
        <v>19</v>
      </c>
      <c r="F2974" s="6">
        <v>4165.13489379878</v>
      </c>
      <c r="G2974" s="12">
        <v>89.30413766029599</v>
      </c>
      <c r="H2974" s="6">
        <v>993.1643745617241</v>
      </c>
      <c r="I2974" s="6">
        <v>1464.262454541838</v>
      </c>
      <c r="J2974" s="6">
        <v>18836.67658019687</v>
      </c>
      <c r="K2974" s="12">
        <v>6.6</v>
      </c>
      <c r="L2974" s="12">
        <v>57.97101449275362</v>
      </c>
      <c r="M2974" s="12">
        <v>26.67768899478119</v>
      </c>
    </row>
    <row r="2975" spans="1:13">
      <c r="A2975" t="s">
        <v>3652</v>
      </c>
      <c r="B2975">
        <v>3523701</v>
      </c>
      <c r="C2975" t="s">
        <v>312</v>
      </c>
      <c r="D2975">
        <v>2018</v>
      </c>
      <c r="E2975" t="s">
        <v>19</v>
      </c>
      <c r="F2975" s="6">
        <v>4112.313066079521</v>
      </c>
      <c r="G2975" s="12">
        <v>94.99388814012327</v>
      </c>
      <c r="H2975" s="6">
        <v>1116.382792965737</v>
      </c>
      <c r="I2975" s="6">
        <v>1389.374014759539</v>
      </c>
      <c r="J2975" s="6">
        <v>21965.73034344055</v>
      </c>
      <c r="K2975" s="8" t="s">
        <v>680</v>
      </c>
      <c r="L2975" s="12">
        <v>65.67164179104478</v>
      </c>
      <c r="M2975" s="12">
        <v>26.53675621541115</v>
      </c>
    </row>
    <row r="2976" spans="1:13">
      <c r="A2976" t="s">
        <v>3653</v>
      </c>
      <c r="B2976">
        <v>3523701</v>
      </c>
      <c r="C2976" t="s">
        <v>312</v>
      </c>
      <c r="D2976">
        <v>2019</v>
      </c>
      <c r="E2976" t="s">
        <v>19</v>
      </c>
      <c r="F2976" s="6">
        <v>4234.616078301002</v>
      </c>
      <c r="G2976" s="12">
        <v>93.99376258424122</v>
      </c>
      <c r="H2976" s="6">
        <v>1075.37986191209</v>
      </c>
      <c r="I2976" s="6">
        <v>1393.766350484671</v>
      </c>
      <c r="J2976" s="6">
        <v>22356.56005297905</v>
      </c>
      <c r="K2976" s="12">
        <v>6.6</v>
      </c>
      <c r="L2976" s="12">
        <v>75.67567567567568</v>
      </c>
      <c r="M2976" s="12">
        <v>27.52076989287821</v>
      </c>
    </row>
    <row r="2977" spans="1:13">
      <c r="A2977" t="s">
        <v>3654</v>
      </c>
      <c r="B2977">
        <v>3523701</v>
      </c>
      <c r="C2977" t="s">
        <v>312</v>
      </c>
      <c r="D2977">
        <v>2020</v>
      </c>
      <c r="E2977" t="s">
        <v>19</v>
      </c>
      <c r="F2977" s="6">
        <v>4316.288499838666</v>
      </c>
      <c r="G2977" s="12">
        <v>94.29703111870471</v>
      </c>
      <c r="H2977" s="6">
        <v>1099.408329698459</v>
      </c>
      <c r="I2977" s="6">
        <v>1221.679009782878</v>
      </c>
      <c r="J2977" s="6">
        <v>27279.01783704642</v>
      </c>
      <c r="K2977" s="8" t="s">
        <v>680</v>
      </c>
      <c r="L2977" s="12">
        <v>66.19718309859155</v>
      </c>
      <c r="M2977" s="12">
        <v>28.24147565444439</v>
      </c>
    </row>
    <row r="2978" spans="1:13">
      <c r="A2978" t="s">
        <v>3655</v>
      </c>
      <c r="B2978">
        <v>3523701</v>
      </c>
      <c r="C2978" t="s">
        <v>312</v>
      </c>
      <c r="D2978">
        <v>2021</v>
      </c>
      <c r="E2978" t="s">
        <v>19</v>
      </c>
      <c r="F2978" s="6">
        <v>4451.495493396501</v>
      </c>
      <c r="G2978" s="12">
        <v>94.58816750963545</v>
      </c>
      <c r="H2978" s="6">
        <v>1041.053226732193</v>
      </c>
      <c r="I2978" s="6">
        <v>1217.758332379433</v>
      </c>
      <c r="J2978" s="6">
        <v>30779.00456296096</v>
      </c>
      <c r="K2978" s="8" t="s">
        <v>680</v>
      </c>
      <c r="L2978" s="12">
        <v>74.71264367816092</v>
      </c>
      <c r="M2978" s="12">
        <v>29.32200081500276</v>
      </c>
    </row>
    <row r="2979" spans="1:13">
      <c r="A2979" t="s">
        <v>3656</v>
      </c>
      <c r="B2979">
        <v>3523701</v>
      </c>
      <c r="C2979" t="s">
        <v>312</v>
      </c>
      <c r="D2979">
        <v>2022</v>
      </c>
      <c r="E2979" t="s">
        <v>19</v>
      </c>
      <c r="F2979" s="6">
        <v>5256.397131274693</v>
      </c>
      <c r="G2979" s="12">
        <v>92.98816940177886</v>
      </c>
      <c r="H2979" s="6">
        <v>1211.564809768989</v>
      </c>
      <c r="I2979" s="6">
        <v>1581.89800523272</v>
      </c>
      <c r="J2979" s="6">
        <v>37444.91506525077</v>
      </c>
      <c r="K2979" s="8" t="s">
        <v>680</v>
      </c>
      <c r="L2979" s="12">
        <v>80.76923076923077</v>
      </c>
      <c r="M2979" s="12">
        <v>30.37671902163646</v>
      </c>
    </row>
    <row r="2980" spans="1:13">
      <c r="A2980" t="s">
        <v>3657</v>
      </c>
      <c r="B2980">
        <v>3523701</v>
      </c>
      <c r="C2980" t="s">
        <v>312</v>
      </c>
      <c r="D2980">
        <v>2023</v>
      </c>
      <c r="E2980" t="s">
        <v>19</v>
      </c>
      <c r="F2980" s="6">
        <v>5718.167094240235</v>
      </c>
      <c r="G2980" s="12">
        <v>90.67915526725744</v>
      </c>
      <c r="H2980" s="6">
        <v>1394.32486283193</v>
      </c>
      <c r="I2980" s="6">
        <v>1658.148037478316</v>
      </c>
      <c r="J2980" s="6">
        <v>35946.12309641555</v>
      </c>
      <c r="K2980" s="12">
        <v>5.8</v>
      </c>
      <c r="L2980" s="12">
        <v>80.64516129032258</v>
      </c>
      <c r="M2980" s="12">
        <v>33.27973248847817</v>
      </c>
    </row>
    <row r="2981" spans="1:13">
      <c r="A2981" t="s">
        <v>3658</v>
      </c>
      <c r="B2981">
        <v>3523701</v>
      </c>
      <c r="C2981" t="s">
        <v>312</v>
      </c>
      <c r="D2981">
        <v>2024</v>
      </c>
      <c r="E2981" t="s">
        <v>19</v>
      </c>
      <c r="F2981" s="6">
        <v>5904.504661290364</v>
      </c>
      <c r="G2981" s="12">
        <v>93.00965672333393</v>
      </c>
      <c r="H2981" s="6">
        <v>1699.034774977575</v>
      </c>
      <c r="I2981" s="6">
        <v>1812.95737127293</v>
      </c>
      <c r="J2981" s="8" t="s">
        <v>680</v>
      </c>
      <c r="K2981" s="8" t="s">
        <v>680</v>
      </c>
      <c r="L2981" s="12">
        <v>78.18181818181819</v>
      </c>
      <c r="M2981" s="12">
        <v>34.60630181982282</v>
      </c>
    </row>
    <row r="2982" spans="1:13">
      <c r="A2982" t="s">
        <v>3659</v>
      </c>
      <c r="B2982">
        <v>3523701</v>
      </c>
      <c r="C2982" t="s">
        <v>312</v>
      </c>
      <c r="D2982">
        <v>2025</v>
      </c>
      <c r="E2982" t="s">
        <v>19</v>
      </c>
      <c r="F2982" s="6">
        <v>6805.604393033977</v>
      </c>
      <c r="G2982" s="12">
        <v>91.52608730124616</v>
      </c>
      <c r="H2982" s="6">
        <v>1959.497474816459</v>
      </c>
      <c r="I2982" s="6">
        <v>1895.554871094417</v>
      </c>
      <c r="J2982" s="8" t="s">
        <v>680</v>
      </c>
      <c r="K2982" s="8" t="s">
        <v>680</v>
      </c>
      <c r="L2982" s="8" t="s">
        <v>680</v>
      </c>
      <c r="M2982" s="12">
        <v>39.86042493000001</v>
      </c>
    </row>
    <row r="2983" spans="1:13">
      <c r="A2983" t="s">
        <v>3660</v>
      </c>
      <c r="B2983">
        <v>3523800</v>
      </c>
      <c r="C2983" t="s">
        <v>313</v>
      </c>
      <c r="D2983">
        <v>2015</v>
      </c>
      <c r="E2983" t="s">
        <v>19</v>
      </c>
      <c r="F2983" s="6">
        <v>3454.217328419106</v>
      </c>
      <c r="G2983" s="12">
        <v>92.00380918456605</v>
      </c>
      <c r="H2983" s="6">
        <v>865.2874245659834</v>
      </c>
      <c r="I2983" s="6">
        <v>606.2293431161039</v>
      </c>
      <c r="J2983" s="6">
        <v>24453.70552825918</v>
      </c>
      <c r="K2983" s="8" t="s">
        <v>680</v>
      </c>
      <c r="L2983" s="12">
        <v>88.37209302325581</v>
      </c>
      <c r="M2983" s="12">
        <v>27.04997589885001</v>
      </c>
    </row>
    <row r="2984" spans="1:13">
      <c r="A2984" t="s">
        <v>3661</v>
      </c>
      <c r="B2984">
        <v>3523800</v>
      </c>
      <c r="C2984" t="s">
        <v>313</v>
      </c>
      <c r="D2984">
        <v>2016</v>
      </c>
      <c r="E2984" t="s">
        <v>19</v>
      </c>
      <c r="F2984" s="8" t="s">
        <v>680</v>
      </c>
      <c r="G2984" s="8" t="s">
        <v>680</v>
      </c>
      <c r="H2984" s="8" t="s">
        <v>680</v>
      </c>
      <c r="I2984" s="8" t="s">
        <v>680</v>
      </c>
      <c r="J2984" s="6">
        <v>25881.05587598614</v>
      </c>
      <c r="K2984" s="8" t="s">
        <v>680</v>
      </c>
      <c r="L2984" s="12">
        <v>90.47619047619048</v>
      </c>
      <c r="M2984" s="8" t="s">
        <v>680</v>
      </c>
    </row>
    <row r="2985" spans="1:13">
      <c r="A2985" t="s">
        <v>3662</v>
      </c>
      <c r="B2985">
        <v>3523800</v>
      </c>
      <c r="C2985" t="s">
        <v>313</v>
      </c>
      <c r="D2985">
        <v>2017</v>
      </c>
      <c r="E2985" t="s">
        <v>19</v>
      </c>
      <c r="F2985" s="6">
        <v>3024.223789335178</v>
      </c>
      <c r="G2985" s="12">
        <v>89.02109890085464</v>
      </c>
      <c r="H2985" s="6">
        <v>984.5651942247516</v>
      </c>
      <c r="I2985" s="6">
        <v>618.3319856160653</v>
      </c>
      <c r="J2985" s="6">
        <v>23741.77166489566</v>
      </c>
      <c r="K2985" s="8" t="s">
        <v>680</v>
      </c>
      <c r="L2985" s="12">
        <v>94.05940594059406</v>
      </c>
      <c r="M2985" s="12">
        <v>23.74922941764916</v>
      </c>
    </row>
    <row r="2986" spans="1:13">
      <c r="A2986" t="s">
        <v>3663</v>
      </c>
      <c r="B2986">
        <v>3523800</v>
      </c>
      <c r="C2986" t="s">
        <v>313</v>
      </c>
      <c r="D2986">
        <v>2018</v>
      </c>
      <c r="E2986" t="s">
        <v>19</v>
      </c>
      <c r="F2986" s="6">
        <v>3138.10470224435</v>
      </c>
      <c r="G2986" s="12">
        <v>91.03091111970669</v>
      </c>
      <c r="H2986" s="6">
        <v>1008.617692065525</v>
      </c>
      <c r="I2986" s="6">
        <v>613.6710853695498</v>
      </c>
      <c r="J2986" s="6">
        <v>23070.99945145778</v>
      </c>
      <c r="K2986" s="8" t="s">
        <v>680</v>
      </c>
      <c r="L2986" s="12">
        <v>90.58823529411765</v>
      </c>
      <c r="M2986" s="12">
        <v>24.57135981857326</v>
      </c>
    </row>
    <row r="2987" spans="1:13">
      <c r="A2987" t="s">
        <v>3664</v>
      </c>
      <c r="B2987">
        <v>3523800</v>
      </c>
      <c r="C2987" t="s">
        <v>313</v>
      </c>
      <c r="D2987">
        <v>2019</v>
      </c>
      <c r="E2987" t="s">
        <v>19</v>
      </c>
      <c r="F2987" s="6">
        <v>3362.928645317296</v>
      </c>
      <c r="G2987" s="12">
        <v>90.34840460756726</v>
      </c>
      <c r="H2987" s="6">
        <v>1040.708683120408</v>
      </c>
      <c r="I2987" s="6">
        <v>769.7709918710523</v>
      </c>
      <c r="J2987" s="6">
        <v>24781.99916616744</v>
      </c>
      <c r="K2987" s="8" t="s">
        <v>680</v>
      </c>
      <c r="L2987" s="12">
        <v>95.23809523809524</v>
      </c>
      <c r="M2987" s="12">
        <v>26.36872350793292</v>
      </c>
    </row>
    <row r="2988" spans="1:13">
      <c r="A2988" t="s">
        <v>3665</v>
      </c>
      <c r="B2988">
        <v>3523800</v>
      </c>
      <c r="C2988" t="s">
        <v>313</v>
      </c>
      <c r="D2988">
        <v>2020</v>
      </c>
      <c r="E2988" t="s">
        <v>19</v>
      </c>
      <c r="F2988" s="6">
        <v>3366.004545366928</v>
      </c>
      <c r="G2988" s="12">
        <v>91.18524940490506</v>
      </c>
      <c r="H2988" s="6">
        <v>1064.709443356534</v>
      </c>
      <c r="I2988" s="6">
        <v>684.7479016420215</v>
      </c>
      <c r="J2988" s="6">
        <v>27783.97898670262</v>
      </c>
      <c r="K2988" s="8" t="s">
        <v>680</v>
      </c>
      <c r="L2988" s="12">
        <v>94.68085106382979</v>
      </c>
      <c r="M2988" s="12">
        <v>26.42986769022112</v>
      </c>
    </row>
    <row r="2989" spans="1:13">
      <c r="A2989" t="s">
        <v>3666</v>
      </c>
      <c r="B2989">
        <v>3523800</v>
      </c>
      <c r="C2989" t="s">
        <v>313</v>
      </c>
      <c r="D2989">
        <v>2021</v>
      </c>
      <c r="E2989" t="s">
        <v>19</v>
      </c>
      <c r="F2989" s="6">
        <v>3793.260423099815</v>
      </c>
      <c r="G2989" s="12">
        <v>90.56136180002176</v>
      </c>
      <c r="H2989" s="6">
        <v>1111.683213647133</v>
      </c>
      <c r="I2989" s="6">
        <v>765.4006159926012</v>
      </c>
      <c r="J2989" s="6">
        <v>31608.50663538124</v>
      </c>
      <c r="K2989" s="8" t="s">
        <v>680</v>
      </c>
      <c r="L2989" s="12">
        <v>92.5925925925926</v>
      </c>
      <c r="M2989" s="12">
        <v>29.82261344641075</v>
      </c>
    </row>
    <row r="2990" spans="1:13">
      <c r="A2990" t="s">
        <v>3667</v>
      </c>
      <c r="B2990">
        <v>3523800</v>
      </c>
      <c r="C2990" t="s">
        <v>313</v>
      </c>
      <c r="D2990">
        <v>2022</v>
      </c>
      <c r="E2990" t="s">
        <v>19</v>
      </c>
      <c r="F2990" s="6">
        <v>4348.176597724476</v>
      </c>
      <c r="G2990" s="12">
        <v>89.02914068458554</v>
      </c>
      <c r="H2990" s="6">
        <v>1369.176495045804</v>
      </c>
      <c r="I2990" s="6">
        <v>864.8863006836659</v>
      </c>
      <c r="J2990" s="6">
        <v>35740.39005414997</v>
      </c>
      <c r="K2990" s="8" t="s">
        <v>680</v>
      </c>
      <c r="L2990" s="12">
        <v>87.65432098765432</v>
      </c>
      <c r="M2990" s="12">
        <v>34.98542890529113</v>
      </c>
    </row>
    <row r="2991" spans="1:13">
      <c r="A2991" t="s">
        <v>3668</v>
      </c>
      <c r="B2991">
        <v>3523800</v>
      </c>
      <c r="C2991" t="s">
        <v>313</v>
      </c>
      <c r="D2991">
        <v>2023</v>
      </c>
      <c r="E2991" t="s">
        <v>19</v>
      </c>
      <c r="F2991" s="6">
        <v>4160.323334629676</v>
      </c>
      <c r="G2991" s="12">
        <v>88.12840145564275</v>
      </c>
      <c r="H2991" s="6">
        <v>1423.659777006021</v>
      </c>
      <c r="I2991" s="6">
        <v>895.8900491090741</v>
      </c>
      <c r="J2991" s="6">
        <v>33865.10705873135</v>
      </c>
      <c r="K2991" s="8" t="s">
        <v>680</v>
      </c>
      <c r="L2991" s="12">
        <v>93.24324324324324</v>
      </c>
      <c r="M2991" s="12">
        <v>33.81510806387001</v>
      </c>
    </row>
    <row r="2992" spans="1:13">
      <c r="A2992" t="s">
        <v>3669</v>
      </c>
      <c r="B2992">
        <v>3523800</v>
      </c>
      <c r="C2992" t="s">
        <v>313</v>
      </c>
      <c r="D2992">
        <v>2024</v>
      </c>
      <c r="E2992" t="s">
        <v>19</v>
      </c>
      <c r="F2992" s="6">
        <v>4505.928784719619</v>
      </c>
      <c r="G2992" s="12">
        <v>89.38497035349326</v>
      </c>
      <c r="H2992" s="6">
        <v>1575.64025045705</v>
      </c>
      <c r="I2992" s="6">
        <v>922.6257075536994</v>
      </c>
      <c r="J2992" s="8" t="s">
        <v>680</v>
      </c>
      <c r="K2992" s="8" t="s">
        <v>680</v>
      </c>
      <c r="L2992" s="12">
        <v>93.84615384615384</v>
      </c>
      <c r="M2992" s="12">
        <v>36.99367532254808</v>
      </c>
    </row>
    <row r="2993" spans="1:13">
      <c r="A2993" t="s">
        <v>3670</v>
      </c>
      <c r="B2993">
        <v>3523800</v>
      </c>
      <c r="C2993" t="s">
        <v>313</v>
      </c>
      <c r="D2993">
        <v>2025</v>
      </c>
      <c r="E2993" t="s">
        <v>19</v>
      </c>
      <c r="F2993" s="6">
        <v>5093.092626716908</v>
      </c>
      <c r="G2993" s="12">
        <v>85.53385966410879</v>
      </c>
      <c r="H2993" s="6">
        <v>1773.180736599003</v>
      </c>
      <c r="I2993" s="6">
        <v>1266.016447064544</v>
      </c>
      <c r="J2993" s="8" t="s">
        <v>680</v>
      </c>
      <c r="K2993" s="8" t="s">
        <v>680</v>
      </c>
      <c r="L2993" s="8" t="s">
        <v>680</v>
      </c>
      <c r="M2993" s="12">
        <v>41.90087304</v>
      </c>
    </row>
    <row r="2994" spans="1:13">
      <c r="A2994" t="s">
        <v>3671</v>
      </c>
      <c r="B2994">
        <v>3523909</v>
      </c>
      <c r="C2994" t="s">
        <v>314</v>
      </c>
      <c r="D2994">
        <v>2015</v>
      </c>
      <c r="E2994" t="s">
        <v>34</v>
      </c>
      <c r="F2994" s="6">
        <v>4920.84304456581</v>
      </c>
      <c r="G2994" s="12">
        <v>57.9948394193422</v>
      </c>
      <c r="H2994" s="6">
        <v>1021.274921002338</v>
      </c>
      <c r="I2994" s="6">
        <v>1418.127604063808</v>
      </c>
      <c r="J2994" s="6">
        <v>74111.09997505044</v>
      </c>
      <c r="K2994" s="12">
        <v>5.9</v>
      </c>
      <c r="L2994" s="12">
        <v>78.86178861788618</v>
      </c>
      <c r="M2994" s="12">
        <v>822.248268531724</v>
      </c>
    </row>
    <row r="2995" spans="1:13">
      <c r="A2995" t="s">
        <v>3672</v>
      </c>
      <c r="B2995">
        <v>3523909</v>
      </c>
      <c r="C2995" t="s">
        <v>314</v>
      </c>
      <c r="D2995">
        <v>2016</v>
      </c>
      <c r="E2995" t="s">
        <v>34</v>
      </c>
      <c r="F2995" s="6">
        <v>4417.570958171374</v>
      </c>
      <c r="G2995" s="12">
        <v>62.13467967762897</v>
      </c>
      <c r="H2995" s="6">
        <v>1004.139242004437</v>
      </c>
      <c r="I2995" s="6">
        <v>1365.529165096407</v>
      </c>
      <c r="J2995" s="6">
        <v>69750.29210210433</v>
      </c>
      <c r="K2995" s="8" t="s">
        <v>680</v>
      </c>
      <c r="L2995" s="12">
        <v>79.62231005709266</v>
      </c>
      <c r="M2995" s="12">
        <v>744.992419098895</v>
      </c>
    </row>
    <row r="2996" spans="1:13">
      <c r="A2996" t="s">
        <v>3673</v>
      </c>
      <c r="B2996">
        <v>3523909</v>
      </c>
      <c r="C2996" t="s">
        <v>314</v>
      </c>
      <c r="D2996">
        <v>2017</v>
      </c>
      <c r="E2996" t="s">
        <v>34</v>
      </c>
      <c r="F2996" s="6">
        <v>5314.142269688329</v>
      </c>
      <c r="G2996" s="12">
        <v>56.33213026409325</v>
      </c>
      <c r="H2996" s="6">
        <v>990.6427733099598</v>
      </c>
      <c r="I2996" s="6">
        <v>1420.343142426447</v>
      </c>
      <c r="J2996" s="6">
        <v>65389.21077421155</v>
      </c>
      <c r="K2996" s="12">
        <v>6.3</v>
      </c>
      <c r="L2996" s="12">
        <v>79.47277441659465</v>
      </c>
      <c r="M2996" s="12">
        <v>904.238506183357</v>
      </c>
    </row>
    <row r="2997" spans="1:13">
      <c r="A2997" t="s">
        <v>3674</v>
      </c>
      <c r="B2997">
        <v>3523909</v>
      </c>
      <c r="C2997" t="s">
        <v>314</v>
      </c>
      <c r="D2997">
        <v>2018</v>
      </c>
      <c r="E2997" t="s">
        <v>34</v>
      </c>
      <c r="F2997" s="6">
        <v>5007.626762011663</v>
      </c>
      <c r="G2997" s="12">
        <v>56.84443382373297</v>
      </c>
      <c r="H2997" s="6">
        <v>925.0899219298859</v>
      </c>
      <c r="I2997" s="6">
        <v>1353.380549841913</v>
      </c>
      <c r="J2997" s="6">
        <v>66014.70766731308</v>
      </c>
      <c r="K2997" s="8" t="s">
        <v>680</v>
      </c>
      <c r="L2997" s="12">
        <v>79.09909909909909</v>
      </c>
      <c r="M2997" s="12">
        <v>862.6538470382252</v>
      </c>
    </row>
    <row r="2998" spans="1:13">
      <c r="A2998" t="s">
        <v>3675</v>
      </c>
      <c r="B2998">
        <v>3523909</v>
      </c>
      <c r="C2998" t="s">
        <v>314</v>
      </c>
      <c r="D2998">
        <v>2019</v>
      </c>
      <c r="E2998" t="s">
        <v>34</v>
      </c>
      <c r="F2998" s="6">
        <v>5287.911490522154</v>
      </c>
      <c r="G2998" s="12">
        <v>56.2405954295908</v>
      </c>
      <c r="H2998" s="6">
        <v>1044.881733569482</v>
      </c>
      <c r="I2998" s="6">
        <v>1372.457907098391</v>
      </c>
      <c r="J2998" s="6">
        <v>70659.8805825809</v>
      </c>
      <c r="K2998" s="12">
        <v>6.1</v>
      </c>
      <c r="L2998" s="12">
        <v>79.2520035618878</v>
      </c>
      <c r="M2998" s="12">
        <v>919.7740367499329</v>
      </c>
    </row>
    <row r="2999" spans="1:13">
      <c r="A2999" t="s">
        <v>3676</v>
      </c>
      <c r="B2999">
        <v>3523909</v>
      </c>
      <c r="C2999" t="s">
        <v>314</v>
      </c>
      <c r="D2999">
        <v>2020</v>
      </c>
      <c r="E2999" t="s">
        <v>34</v>
      </c>
      <c r="F2999" s="6">
        <v>5689.583990790413</v>
      </c>
      <c r="G2999" s="12">
        <v>54.41565248806666</v>
      </c>
      <c r="H2999" s="6">
        <v>1215.095126423854</v>
      </c>
      <c r="I2999" s="6">
        <v>1215.14021928945</v>
      </c>
      <c r="J2999" s="6">
        <v>70622.7411746741</v>
      </c>
      <c r="K2999" s="8" t="s">
        <v>680</v>
      </c>
      <c r="L2999" s="12">
        <v>81.71275646743979</v>
      </c>
      <c r="M2999" s="12">
        <v>998.9088820950913</v>
      </c>
    </row>
    <row r="3000" spans="1:13">
      <c r="A3000" t="s">
        <v>3677</v>
      </c>
      <c r="B3000">
        <v>3523909</v>
      </c>
      <c r="C3000" t="s">
        <v>314</v>
      </c>
      <c r="D3000">
        <v>2021</v>
      </c>
      <c r="E3000" t="s">
        <v>34</v>
      </c>
      <c r="F3000" s="6">
        <v>6031.212939685572</v>
      </c>
      <c r="G3000" s="12">
        <v>60.52349700391509</v>
      </c>
      <c r="H3000" s="6">
        <v>1645.742915567168</v>
      </c>
      <c r="I3000" s="6">
        <v>1214.003836719668</v>
      </c>
      <c r="J3000" s="6">
        <v>74542.29049831095</v>
      </c>
      <c r="K3000" s="12">
        <v>6</v>
      </c>
      <c r="L3000" s="12">
        <v>83.11382878645344</v>
      </c>
      <c r="M3000" s="12">
        <v>1068.429372265299</v>
      </c>
    </row>
    <row r="3001" spans="1:13">
      <c r="A3001" t="s">
        <v>3678</v>
      </c>
      <c r="B3001">
        <v>3523909</v>
      </c>
      <c r="C3001" t="s">
        <v>314</v>
      </c>
      <c r="D3001">
        <v>2022</v>
      </c>
      <c r="E3001" t="s">
        <v>34</v>
      </c>
      <c r="F3001" s="6">
        <v>7059.225394454986</v>
      </c>
      <c r="G3001" s="12">
        <v>58.78103208838112</v>
      </c>
      <c r="H3001" s="6">
        <v>1722.089444340868</v>
      </c>
      <c r="I3001" s="6">
        <v>1695.920876042096</v>
      </c>
      <c r="J3001" s="6">
        <v>80288.7850147393</v>
      </c>
      <c r="K3001" s="8" t="s">
        <v>680</v>
      </c>
      <c r="L3001" s="12">
        <v>84.26590148254424</v>
      </c>
      <c r="M3001" s="12">
        <v>1187.644080363107</v>
      </c>
    </row>
    <row r="3002" spans="1:13">
      <c r="A3002" t="s">
        <v>3679</v>
      </c>
      <c r="B3002">
        <v>3523909</v>
      </c>
      <c r="C3002" t="s">
        <v>314</v>
      </c>
      <c r="D3002">
        <v>2023</v>
      </c>
      <c r="E3002" t="s">
        <v>34</v>
      </c>
      <c r="F3002" s="6">
        <v>7477.406975655423</v>
      </c>
      <c r="G3002" s="12">
        <v>53.4194135497179</v>
      </c>
      <c r="H3002" s="6">
        <v>1932.919251716487</v>
      </c>
      <c r="I3002" s="6">
        <v>1909.476726407439</v>
      </c>
      <c r="J3002" s="6">
        <v>89604.16300442362</v>
      </c>
      <c r="K3002" s="12">
        <v>6.3</v>
      </c>
      <c r="L3002" s="12">
        <v>87.63708873379861</v>
      </c>
      <c r="M3002" s="12">
        <v>1281.631294330827</v>
      </c>
    </row>
    <row r="3003" spans="1:13">
      <c r="A3003" t="s">
        <v>3680</v>
      </c>
      <c r="B3003">
        <v>3523909</v>
      </c>
      <c r="C3003" t="s">
        <v>314</v>
      </c>
      <c r="D3003">
        <v>2024</v>
      </c>
      <c r="E3003" t="s">
        <v>34</v>
      </c>
      <c r="F3003" s="6">
        <v>7475.981121811762</v>
      </c>
      <c r="G3003" s="12">
        <v>54.24899085143186</v>
      </c>
      <c r="H3003" s="6">
        <v>2437.01487155755</v>
      </c>
      <c r="I3003" s="6">
        <v>2181.789012353871</v>
      </c>
      <c r="J3003" s="8" t="s">
        <v>680</v>
      </c>
      <c r="K3003" s="8" t="s">
        <v>680</v>
      </c>
      <c r="L3003" s="12">
        <v>86.62280701754386</v>
      </c>
      <c r="M3003" s="12">
        <v>1305.014740604583</v>
      </c>
    </row>
    <row r="3004" spans="1:13">
      <c r="A3004" t="s">
        <v>3681</v>
      </c>
      <c r="B3004">
        <v>3523909</v>
      </c>
      <c r="C3004" t="s">
        <v>314</v>
      </c>
      <c r="D3004">
        <v>2025</v>
      </c>
      <c r="E3004" t="s">
        <v>34</v>
      </c>
      <c r="F3004" s="6">
        <v>7837.134838129188</v>
      </c>
      <c r="G3004" s="12">
        <v>54.71812961880273</v>
      </c>
      <c r="H3004" s="6">
        <v>2439.553012505213</v>
      </c>
      <c r="I3004" s="6">
        <v>1840.986628276977</v>
      </c>
      <c r="J3004" s="8" t="s">
        <v>680</v>
      </c>
      <c r="K3004" s="8" t="s">
        <v>680</v>
      </c>
      <c r="L3004" s="8" t="s">
        <v>680</v>
      </c>
      <c r="M3004" s="12">
        <v>1371.86694201</v>
      </c>
    </row>
    <row r="3005" spans="1:13">
      <c r="A3005" t="s">
        <v>3682</v>
      </c>
      <c r="B3005">
        <v>3524006</v>
      </c>
      <c r="C3005" t="s">
        <v>315</v>
      </c>
      <c r="D3005">
        <v>2015</v>
      </c>
      <c r="E3005" t="s">
        <v>38</v>
      </c>
      <c r="F3005" s="6">
        <v>6337.420168313562</v>
      </c>
      <c r="G3005" s="12">
        <v>69.68843824485727</v>
      </c>
      <c r="H3005" s="6">
        <v>1298.525967432277</v>
      </c>
      <c r="I3005" s="6">
        <v>1986.956627655259</v>
      </c>
      <c r="J3005" s="6">
        <v>136292.5661356103</v>
      </c>
      <c r="K3005" s="12">
        <v>6.2</v>
      </c>
      <c r="L3005" s="12">
        <v>86.14190687361419</v>
      </c>
      <c r="M3005" s="12">
        <v>343.0318788704765</v>
      </c>
    </row>
    <row r="3006" spans="1:13">
      <c r="A3006" t="s">
        <v>3683</v>
      </c>
      <c r="B3006">
        <v>3524006</v>
      </c>
      <c r="C3006" t="s">
        <v>315</v>
      </c>
      <c r="D3006">
        <v>2016</v>
      </c>
      <c r="E3006" t="s">
        <v>38</v>
      </c>
      <c r="F3006" s="6">
        <v>5803.297298946609</v>
      </c>
      <c r="G3006" s="12">
        <v>66.54758483342448</v>
      </c>
      <c r="H3006" s="6">
        <v>1648.822175615269</v>
      </c>
      <c r="I3006" s="6">
        <v>2288.213057278617</v>
      </c>
      <c r="J3006" s="6">
        <v>141290.7162101881</v>
      </c>
      <c r="K3006" s="8" t="s">
        <v>680</v>
      </c>
      <c r="L3006" s="12">
        <v>82.48009101251422</v>
      </c>
      <c r="M3006" s="12">
        <v>322.6401166322357</v>
      </c>
    </row>
    <row r="3007" spans="1:13">
      <c r="A3007" t="s">
        <v>3684</v>
      </c>
      <c r="B3007">
        <v>3524006</v>
      </c>
      <c r="C3007" t="s">
        <v>315</v>
      </c>
      <c r="D3007">
        <v>2017</v>
      </c>
      <c r="E3007" t="s">
        <v>38</v>
      </c>
      <c r="F3007" s="6">
        <v>5938.264840682343</v>
      </c>
      <c r="G3007" s="12">
        <v>65.70764948721771</v>
      </c>
      <c r="H3007" s="6">
        <v>1180.523835472021</v>
      </c>
      <c r="I3007" s="6">
        <v>1926.459921432076</v>
      </c>
      <c r="J3007" s="6">
        <v>156141.6122803224</v>
      </c>
      <c r="K3007" s="12">
        <v>6.7</v>
      </c>
      <c r="L3007" s="12">
        <v>86.28841607565012</v>
      </c>
      <c r="M3007" s="12">
        <v>338.6651821289547</v>
      </c>
    </row>
    <row r="3008" spans="1:13">
      <c r="A3008" t="s">
        <v>3685</v>
      </c>
      <c r="B3008">
        <v>3524006</v>
      </c>
      <c r="C3008" t="s">
        <v>315</v>
      </c>
      <c r="D3008">
        <v>2018</v>
      </c>
      <c r="E3008" t="s">
        <v>38</v>
      </c>
      <c r="F3008" s="6">
        <v>6362.688446841968</v>
      </c>
      <c r="G3008" s="12">
        <v>65.38864860397354</v>
      </c>
      <c r="H3008" s="6">
        <v>1401.317751611107</v>
      </c>
      <c r="I3008" s="6">
        <v>1737.687084512211</v>
      </c>
      <c r="J3008" s="6">
        <v>162862.6074466136</v>
      </c>
      <c r="K3008" s="8" t="s">
        <v>680</v>
      </c>
      <c r="L3008" s="12">
        <v>84.72222222222223</v>
      </c>
      <c r="M3008" s="12">
        <v>379.5280031656765</v>
      </c>
    </row>
    <row r="3009" spans="1:13">
      <c r="A3009" t="s">
        <v>3686</v>
      </c>
      <c r="B3009">
        <v>3524006</v>
      </c>
      <c r="C3009" t="s">
        <v>315</v>
      </c>
      <c r="D3009">
        <v>2019</v>
      </c>
      <c r="E3009" t="s">
        <v>38</v>
      </c>
      <c r="F3009" s="6">
        <v>6949.858615251453</v>
      </c>
      <c r="G3009" s="12">
        <v>64.84046566014588</v>
      </c>
      <c r="H3009" s="6">
        <v>1462.334346148642</v>
      </c>
      <c r="I3009" s="6">
        <v>1958.111616540026</v>
      </c>
      <c r="J3009" s="6">
        <v>168603.1919389347</v>
      </c>
      <c r="K3009" s="12">
        <v>6.7</v>
      </c>
      <c r="L3009" s="12">
        <v>86.65132336018412</v>
      </c>
      <c r="M3009" s="12">
        <v>425.692739901382</v>
      </c>
    </row>
    <row r="3010" spans="1:13">
      <c r="A3010" t="s">
        <v>3687</v>
      </c>
      <c r="B3010">
        <v>3524006</v>
      </c>
      <c r="C3010" t="s">
        <v>315</v>
      </c>
      <c r="D3010">
        <v>2020</v>
      </c>
      <c r="E3010" t="s">
        <v>38</v>
      </c>
      <c r="F3010" s="6">
        <v>7197.61833130671</v>
      </c>
      <c r="G3010" s="12">
        <v>63.46721805741846</v>
      </c>
      <c r="H3010" s="6">
        <v>1617.917457665006</v>
      </c>
      <c r="I3010" s="6">
        <v>1848.206593465311</v>
      </c>
      <c r="J3010" s="6">
        <v>178404.9958835071</v>
      </c>
      <c r="K3010" s="8" t="s">
        <v>680</v>
      </c>
      <c r="L3010" s="12">
        <v>85.95238095238095</v>
      </c>
      <c r="M3010" s="12">
        <v>452.1040002443684</v>
      </c>
    </row>
    <row r="3011" spans="1:13">
      <c r="A3011" t="s">
        <v>3688</v>
      </c>
      <c r="B3011">
        <v>3524006</v>
      </c>
      <c r="C3011" t="s">
        <v>315</v>
      </c>
      <c r="D3011">
        <v>2021</v>
      </c>
      <c r="E3011" t="s">
        <v>38</v>
      </c>
      <c r="F3011" s="6">
        <v>8474.605099545313</v>
      </c>
      <c r="G3011" s="12">
        <v>62.14482521929153</v>
      </c>
      <c r="H3011" s="6">
        <v>1789.667039678599</v>
      </c>
      <c r="I3011" s="6">
        <v>2119.916574749663</v>
      </c>
      <c r="J3011" s="6">
        <v>164035.3372129439</v>
      </c>
      <c r="K3011" s="12">
        <v>6.1</v>
      </c>
      <c r="L3011" s="12">
        <v>91.59763313609467</v>
      </c>
      <c r="M3011" s="12">
        <v>545.1713460537501</v>
      </c>
    </row>
    <row r="3012" spans="1:13">
      <c r="A3012" t="s">
        <v>3689</v>
      </c>
      <c r="B3012">
        <v>3524006</v>
      </c>
      <c r="C3012" t="s">
        <v>315</v>
      </c>
      <c r="D3012">
        <v>2022</v>
      </c>
      <c r="E3012" t="s">
        <v>38</v>
      </c>
      <c r="F3012" s="6">
        <v>7860.614969123618</v>
      </c>
      <c r="G3012" s="12">
        <v>64.08587366385989</v>
      </c>
      <c r="H3012" s="6">
        <v>1955.103251153904</v>
      </c>
      <c r="I3012" s="6">
        <v>2195.835165849725</v>
      </c>
      <c r="J3012" s="6">
        <v>153889.5925369838</v>
      </c>
      <c r="K3012" s="8" t="s">
        <v>680</v>
      </c>
      <c r="L3012" s="12">
        <v>92.81705948372615</v>
      </c>
      <c r="M3012" s="12">
        <v>555.0851866596335</v>
      </c>
    </row>
    <row r="3013" spans="1:13">
      <c r="A3013" t="s">
        <v>3690</v>
      </c>
      <c r="B3013">
        <v>3524006</v>
      </c>
      <c r="C3013" t="s">
        <v>315</v>
      </c>
      <c r="D3013">
        <v>2023</v>
      </c>
      <c r="E3013" t="s">
        <v>38</v>
      </c>
      <c r="F3013" s="6">
        <v>7570.968739343618</v>
      </c>
      <c r="G3013" s="12">
        <v>60.61950123010441</v>
      </c>
      <c r="H3013" s="6">
        <v>2213.590289182282</v>
      </c>
      <c r="I3013" s="6">
        <v>2442.002557891197</v>
      </c>
      <c r="J3013" s="6">
        <v>159469.6336831054</v>
      </c>
      <c r="K3013" s="12">
        <v>6.2</v>
      </c>
      <c r="L3013" s="12">
        <v>93.02083333333333</v>
      </c>
      <c r="M3013" s="12">
        <v>547.8920802444493</v>
      </c>
    </row>
    <row r="3014" spans="1:13">
      <c r="A3014" t="s">
        <v>3691</v>
      </c>
      <c r="B3014">
        <v>3524006</v>
      </c>
      <c r="C3014" t="s">
        <v>315</v>
      </c>
      <c r="D3014">
        <v>2024</v>
      </c>
      <c r="E3014" t="s">
        <v>38</v>
      </c>
      <c r="F3014" s="6">
        <v>8135.185406646883</v>
      </c>
      <c r="G3014" s="12">
        <v>59.54236107691421</v>
      </c>
      <c r="H3014" s="6">
        <v>1989.493022614648</v>
      </c>
      <c r="I3014" s="6">
        <v>2181.480793648238</v>
      </c>
      <c r="J3014" s="8" t="s">
        <v>680</v>
      </c>
      <c r="K3014" s="8" t="s">
        <v>680</v>
      </c>
      <c r="L3014" s="12">
        <v>92.52548131370328</v>
      </c>
      <c r="M3014" s="12">
        <v>602.9718071552603</v>
      </c>
    </row>
    <row r="3015" spans="1:13">
      <c r="A3015" t="s">
        <v>3692</v>
      </c>
      <c r="B3015">
        <v>3524006</v>
      </c>
      <c r="C3015" t="s">
        <v>315</v>
      </c>
      <c r="D3015">
        <v>2025</v>
      </c>
      <c r="E3015" t="s">
        <v>38</v>
      </c>
      <c r="F3015" s="6">
        <v>8446.302529269009</v>
      </c>
      <c r="G3015" s="12">
        <v>59.36334719138466</v>
      </c>
      <c r="H3015" s="6">
        <v>1910.250310691522</v>
      </c>
      <c r="I3015" s="6">
        <v>2185.881940955277</v>
      </c>
      <c r="J3015" s="8" t="s">
        <v>680</v>
      </c>
      <c r="K3015" s="8" t="s">
        <v>680</v>
      </c>
      <c r="L3015" s="8" t="s">
        <v>680</v>
      </c>
      <c r="M3015" s="12">
        <v>633.42201188</v>
      </c>
    </row>
    <row r="3016" spans="1:13">
      <c r="A3016" t="s">
        <v>3693</v>
      </c>
      <c r="B3016">
        <v>3524105</v>
      </c>
      <c r="C3016" t="s">
        <v>57</v>
      </c>
      <c r="D3016">
        <v>2015</v>
      </c>
      <c r="E3016" t="s">
        <v>7</v>
      </c>
      <c r="F3016" s="6">
        <v>4947.432258661247</v>
      </c>
      <c r="G3016" s="12">
        <v>71.75445344121677</v>
      </c>
      <c r="H3016" s="6">
        <v>1156.902229874904</v>
      </c>
      <c r="I3016" s="6">
        <v>1359.784345071449</v>
      </c>
      <c r="J3016" s="6">
        <v>45150.72164026882</v>
      </c>
      <c r="K3016" s="12">
        <v>5.9</v>
      </c>
      <c r="L3016" s="12">
        <v>88.03245436105476</v>
      </c>
      <c r="M3016" s="12">
        <v>202.8150380115592</v>
      </c>
    </row>
    <row r="3017" spans="1:13">
      <c r="A3017" t="s">
        <v>3694</v>
      </c>
      <c r="B3017">
        <v>3524105</v>
      </c>
      <c r="C3017" t="s">
        <v>57</v>
      </c>
      <c r="D3017">
        <v>2016</v>
      </c>
      <c r="E3017" t="s">
        <v>7</v>
      </c>
      <c r="F3017" s="6">
        <v>5112.543720928766</v>
      </c>
      <c r="G3017" s="12">
        <v>68.80718737574567</v>
      </c>
      <c r="H3017" s="6">
        <v>1155.839813092867</v>
      </c>
      <c r="I3017" s="6">
        <v>1243.578836440071</v>
      </c>
      <c r="J3017" s="6">
        <v>56326.99194980632</v>
      </c>
      <c r="K3017" s="8" t="s">
        <v>680</v>
      </c>
      <c r="L3017" s="12">
        <v>83.73205741626795</v>
      </c>
      <c r="M3017" s="12">
        <v>210.6674765645907</v>
      </c>
    </row>
    <row r="3018" spans="1:13">
      <c r="A3018" t="s">
        <v>3695</v>
      </c>
      <c r="B3018">
        <v>3524105</v>
      </c>
      <c r="C3018" t="s">
        <v>57</v>
      </c>
      <c r="D3018">
        <v>2017</v>
      </c>
      <c r="E3018" t="s">
        <v>7</v>
      </c>
      <c r="F3018" s="6">
        <v>4573.028589384969</v>
      </c>
      <c r="G3018" s="12">
        <v>72.06090542995059</v>
      </c>
      <c r="H3018" s="6">
        <v>1184.071395376517</v>
      </c>
      <c r="I3018" s="6">
        <v>1287.535595924052</v>
      </c>
      <c r="J3018" s="6">
        <v>56647.42450994441</v>
      </c>
      <c r="K3018" s="12">
        <v>5.2</v>
      </c>
      <c r="L3018" s="12">
        <v>84.82328482328482</v>
      </c>
      <c r="M3018" s="12">
        <v>189.3874060007891</v>
      </c>
    </row>
    <row r="3019" spans="1:13">
      <c r="A3019" t="s">
        <v>3696</v>
      </c>
      <c r="B3019">
        <v>3524105</v>
      </c>
      <c r="C3019" t="s">
        <v>57</v>
      </c>
      <c r="D3019">
        <v>2018</v>
      </c>
      <c r="E3019" t="s">
        <v>7</v>
      </c>
      <c r="F3019" s="6">
        <v>4761.657740159765</v>
      </c>
      <c r="G3019" s="12">
        <v>73.24296681905469</v>
      </c>
      <c r="H3019" s="6">
        <v>1248.680214408125</v>
      </c>
      <c r="I3019" s="6">
        <v>1306.174651592411</v>
      </c>
      <c r="J3019" s="6">
        <v>53210.98989724524</v>
      </c>
      <c r="K3019" s="8" t="s">
        <v>680</v>
      </c>
      <c r="L3019" s="12">
        <v>85.36585365853658</v>
      </c>
      <c r="M3019" s="12">
        <v>198.0754386751659</v>
      </c>
    </row>
    <row r="3020" spans="1:13">
      <c r="A3020" t="s">
        <v>3697</v>
      </c>
      <c r="B3020">
        <v>3524105</v>
      </c>
      <c r="C3020" t="s">
        <v>57</v>
      </c>
      <c r="D3020">
        <v>2019</v>
      </c>
      <c r="E3020" t="s">
        <v>7</v>
      </c>
      <c r="F3020" s="6">
        <v>5195.366019782395</v>
      </c>
      <c r="G3020" s="12">
        <v>75.25285449881304</v>
      </c>
      <c r="H3020" s="6">
        <v>1246.282367929299</v>
      </c>
      <c r="I3020" s="6">
        <v>1265.914428029089</v>
      </c>
      <c r="J3020" s="6">
        <v>53156.44486625498</v>
      </c>
      <c r="K3020" s="12">
        <v>4.9</v>
      </c>
      <c r="L3020" s="12">
        <v>85.94470046082949</v>
      </c>
      <c r="M3020" s="12">
        <v>217.2909884113789</v>
      </c>
    </row>
    <row r="3021" spans="1:13">
      <c r="A3021" t="s">
        <v>3698</v>
      </c>
      <c r="B3021">
        <v>3524105</v>
      </c>
      <c r="C3021" t="s">
        <v>57</v>
      </c>
      <c r="D3021">
        <v>2020</v>
      </c>
      <c r="E3021" t="s">
        <v>7</v>
      </c>
      <c r="F3021" s="6">
        <v>5531.203781926444</v>
      </c>
      <c r="G3021" s="12">
        <v>75.17373777819765</v>
      </c>
      <c r="H3021" s="6">
        <v>1496.853834346135</v>
      </c>
      <c r="I3021" s="6">
        <v>1157.43518851152</v>
      </c>
      <c r="J3021" s="6">
        <v>57224.66801513803</v>
      </c>
      <c r="K3021" s="8" t="s">
        <v>680</v>
      </c>
      <c r="L3021" s="12">
        <v>84.4074844074844</v>
      </c>
      <c r="M3021" s="12">
        <v>232.5594630110973</v>
      </c>
    </row>
    <row r="3022" spans="1:13">
      <c r="A3022" t="s">
        <v>3699</v>
      </c>
      <c r="B3022">
        <v>3524105</v>
      </c>
      <c r="C3022" t="s">
        <v>57</v>
      </c>
      <c r="D3022">
        <v>2021</v>
      </c>
      <c r="E3022" t="s">
        <v>7</v>
      </c>
      <c r="F3022" s="6">
        <v>5633.655694688963</v>
      </c>
      <c r="G3022" s="12">
        <v>74.0765118846991</v>
      </c>
      <c r="H3022" s="6">
        <v>1639.439400615786</v>
      </c>
      <c r="I3022" s="6">
        <v>1201.047158237847</v>
      </c>
      <c r="J3022" s="6">
        <v>56538.62071886021</v>
      </c>
      <c r="K3022" s="12">
        <v>5.9</v>
      </c>
      <c r="L3022" s="12">
        <v>79.79274611398964</v>
      </c>
      <c r="M3022" s="12">
        <v>238.0726560018609</v>
      </c>
    </row>
    <row r="3023" spans="1:13">
      <c r="A3023" t="s">
        <v>3700</v>
      </c>
      <c r="B3023">
        <v>3524105</v>
      </c>
      <c r="C3023" t="s">
        <v>57</v>
      </c>
      <c r="D3023">
        <v>2022</v>
      </c>
      <c r="E3023" t="s">
        <v>7</v>
      </c>
      <c r="F3023" s="6">
        <v>6383.755496659978</v>
      </c>
      <c r="G3023" s="12">
        <v>73.07607863894536</v>
      </c>
      <c r="H3023" s="6">
        <v>1588.041415757953</v>
      </c>
      <c r="I3023" s="6">
        <v>1686.754641169172</v>
      </c>
      <c r="J3023" s="6">
        <v>67387.99961838131</v>
      </c>
      <c r="K3023" s="8" t="s">
        <v>680</v>
      </c>
      <c r="L3023" s="12">
        <v>81.87772925764192</v>
      </c>
      <c r="M3023" s="12">
        <v>239.844077765012</v>
      </c>
    </row>
    <row r="3024" spans="1:13">
      <c r="A3024" t="s">
        <v>3701</v>
      </c>
      <c r="B3024">
        <v>3524105</v>
      </c>
      <c r="C3024" t="s">
        <v>57</v>
      </c>
      <c r="D3024">
        <v>2023</v>
      </c>
      <c r="E3024" t="s">
        <v>7</v>
      </c>
      <c r="F3024" s="6">
        <v>6652.977559532302</v>
      </c>
      <c r="G3024" s="12">
        <v>72.76529674565479</v>
      </c>
      <c r="H3024" s="6">
        <v>1638.39175478619</v>
      </c>
      <c r="I3024" s="6">
        <v>1759.464520190601</v>
      </c>
      <c r="J3024" s="6">
        <v>63973.23661961381</v>
      </c>
      <c r="K3024" s="12">
        <v>5.5</v>
      </c>
      <c r="L3024" s="12">
        <v>87.86407766990291</v>
      </c>
      <c r="M3024" s="12">
        <v>252.8863300153823</v>
      </c>
    </row>
    <row r="3025" spans="1:13">
      <c r="A3025" t="s">
        <v>3702</v>
      </c>
      <c r="B3025">
        <v>3524105</v>
      </c>
      <c r="C3025" t="s">
        <v>57</v>
      </c>
      <c r="D3025">
        <v>2024</v>
      </c>
      <c r="E3025" t="s">
        <v>7</v>
      </c>
      <c r="F3025" s="6">
        <v>6893.068252063411</v>
      </c>
      <c r="G3025" s="12">
        <v>70.98146295150481</v>
      </c>
      <c r="H3025" s="6">
        <v>2332.08618685802</v>
      </c>
      <c r="I3025" s="6">
        <v>1816.788395235567</v>
      </c>
      <c r="J3025" s="8" t="s">
        <v>680</v>
      </c>
      <c r="K3025" s="8" t="s">
        <v>680</v>
      </c>
      <c r="L3025" s="12">
        <v>89.75741239892183</v>
      </c>
      <c r="M3025" s="12">
        <v>265.0453673600902</v>
      </c>
    </row>
    <row r="3026" spans="1:13">
      <c r="A3026" t="s">
        <v>3703</v>
      </c>
      <c r="B3026">
        <v>3524105</v>
      </c>
      <c r="C3026" t="s">
        <v>57</v>
      </c>
      <c r="D3026">
        <v>2025</v>
      </c>
      <c r="E3026" t="s">
        <v>7</v>
      </c>
      <c r="F3026" s="6">
        <v>7238.778024366751</v>
      </c>
      <c r="G3026" s="12">
        <v>71.66213687675896</v>
      </c>
      <c r="H3026" s="6">
        <v>1997.576728451306</v>
      </c>
      <c r="I3026" s="6">
        <v>1830.082031083227</v>
      </c>
      <c r="J3026" s="8" t="s">
        <v>680</v>
      </c>
      <c r="K3026" s="8" t="s">
        <v>680</v>
      </c>
      <c r="L3026" s="8" t="s">
        <v>680</v>
      </c>
      <c r="M3026" s="12">
        <v>278.06318025</v>
      </c>
    </row>
    <row r="3027" spans="1:13">
      <c r="A3027" t="s">
        <v>3704</v>
      </c>
      <c r="B3027">
        <v>3524204</v>
      </c>
      <c r="C3027" t="s">
        <v>317</v>
      </c>
      <c r="D3027">
        <v>2015</v>
      </c>
      <c r="E3027" t="s">
        <v>19</v>
      </c>
      <c r="F3027" s="6">
        <v>5319.31211047227</v>
      </c>
      <c r="G3027" s="12">
        <v>89.24312152262834</v>
      </c>
      <c r="H3027" s="6">
        <v>1150.975340017399</v>
      </c>
      <c r="I3027" s="6">
        <v>1745.464741459817</v>
      </c>
      <c r="J3027" s="6">
        <v>28665.82300252516</v>
      </c>
      <c r="K3027" s="12">
        <v>6.4</v>
      </c>
      <c r="L3027" s="12">
        <v>65.67164179104478</v>
      </c>
      <c r="M3027" s="12">
        <v>36.60750594427017</v>
      </c>
    </row>
    <row r="3028" spans="1:13">
      <c r="A3028" t="s">
        <v>3705</v>
      </c>
      <c r="B3028">
        <v>3524204</v>
      </c>
      <c r="C3028" t="s">
        <v>317</v>
      </c>
      <c r="D3028">
        <v>2016</v>
      </c>
      <c r="E3028" t="s">
        <v>19</v>
      </c>
      <c r="F3028" s="6">
        <v>5149.070139360221</v>
      </c>
      <c r="G3028" s="12">
        <v>90.99627817325006</v>
      </c>
      <c r="H3028" s="6">
        <v>1235.248600440506</v>
      </c>
      <c r="I3028" s="6">
        <v>1727.810419511299</v>
      </c>
      <c r="J3028" s="6">
        <v>31054.98681466337</v>
      </c>
      <c r="K3028" s="8" t="s">
        <v>680</v>
      </c>
      <c r="L3028" s="12">
        <v>74.28571428571429</v>
      </c>
      <c r="M3028" s="12">
        <v>35.52858396158553</v>
      </c>
    </row>
    <row r="3029" spans="1:13">
      <c r="A3029" t="s">
        <v>3706</v>
      </c>
      <c r="B3029">
        <v>3524204</v>
      </c>
      <c r="C3029" t="s">
        <v>317</v>
      </c>
      <c r="D3029">
        <v>2017</v>
      </c>
      <c r="E3029" t="s">
        <v>19</v>
      </c>
      <c r="F3029" s="6">
        <v>5127.917382452558</v>
      </c>
      <c r="G3029" s="12">
        <v>88.56858527402544</v>
      </c>
      <c r="H3029" s="6">
        <v>1276.491088566092</v>
      </c>
      <c r="I3029" s="6">
        <v>1602.386811214067</v>
      </c>
      <c r="J3029" s="6">
        <v>31628.34801316396</v>
      </c>
      <c r="K3029" s="12">
        <v>6.6</v>
      </c>
      <c r="L3029" s="12">
        <v>79.03225806451613</v>
      </c>
      <c r="M3029" s="12">
        <v>35.46980453442434</v>
      </c>
    </row>
    <row r="3030" spans="1:13">
      <c r="A3030" t="s">
        <v>3707</v>
      </c>
      <c r="B3030">
        <v>3524204</v>
      </c>
      <c r="C3030" t="s">
        <v>317</v>
      </c>
      <c r="D3030">
        <v>2018</v>
      </c>
      <c r="E3030" t="s">
        <v>19</v>
      </c>
      <c r="F3030" s="6">
        <v>5605.007575454998</v>
      </c>
      <c r="G3030" s="12">
        <v>88.9435951478919</v>
      </c>
      <c r="H3030" s="6">
        <v>1204.444971797418</v>
      </c>
      <c r="I3030" s="6">
        <v>1690.383839957899</v>
      </c>
      <c r="J3030" s="6">
        <v>28753.43964495965</v>
      </c>
      <c r="K3030" s="8" t="s">
        <v>680</v>
      </c>
      <c r="L3030" s="12">
        <v>79.41176470588235</v>
      </c>
      <c r="M3030" s="12">
        <v>38.73620735396949</v>
      </c>
    </row>
    <row r="3031" spans="1:13">
      <c r="A3031" t="s">
        <v>3708</v>
      </c>
      <c r="B3031">
        <v>3524204</v>
      </c>
      <c r="C3031" t="s">
        <v>317</v>
      </c>
      <c r="D3031">
        <v>2019</v>
      </c>
      <c r="E3031" t="s">
        <v>19</v>
      </c>
      <c r="F3031" s="6">
        <v>5939.285770027668</v>
      </c>
      <c r="G3031" s="12">
        <v>88.9432733034634</v>
      </c>
      <c r="H3031" s="6">
        <v>1280.832171835115</v>
      </c>
      <c r="I3031" s="6">
        <v>1587.654953226863</v>
      </c>
      <c r="J3031" s="6">
        <v>27930.6485709205</v>
      </c>
      <c r="K3031" s="12">
        <v>6.4</v>
      </c>
      <c r="L3031" s="12">
        <v>80.64516129032258</v>
      </c>
      <c r="M3031" s="12">
        <v>41.15331110052171</v>
      </c>
    </row>
    <row r="3032" spans="1:13">
      <c r="A3032" t="s">
        <v>3709</v>
      </c>
      <c r="B3032">
        <v>3524204</v>
      </c>
      <c r="C3032" t="s">
        <v>317</v>
      </c>
      <c r="D3032">
        <v>2020</v>
      </c>
      <c r="E3032" t="s">
        <v>19</v>
      </c>
      <c r="F3032" s="6">
        <v>6165.309962487848</v>
      </c>
      <c r="G3032" s="12">
        <v>88.38632760911807</v>
      </c>
      <c r="H3032" s="6">
        <v>1566.644901452636</v>
      </c>
      <c r="I3032" s="6">
        <v>1522.126367794805</v>
      </c>
      <c r="J3032" s="6">
        <v>29902.17323777051</v>
      </c>
      <c r="K3032" s="8" t="s">
        <v>680</v>
      </c>
      <c r="L3032" s="12">
        <v>79.66101694915254</v>
      </c>
      <c r="M3032" s="12">
        <v>42.82424299944059</v>
      </c>
    </row>
    <row r="3033" spans="1:13">
      <c r="A3033" t="s">
        <v>3710</v>
      </c>
      <c r="B3033">
        <v>3524204</v>
      </c>
      <c r="C3033" t="s">
        <v>317</v>
      </c>
      <c r="D3033">
        <v>2021</v>
      </c>
      <c r="E3033" t="s">
        <v>19</v>
      </c>
      <c r="F3033" s="6">
        <v>6450.895595610258</v>
      </c>
      <c r="G3033" s="12">
        <v>85.02197724845571</v>
      </c>
      <c r="H3033" s="6">
        <v>1496.521605519003</v>
      </c>
      <c r="I3033" s="6">
        <v>1699.00468829337</v>
      </c>
      <c r="J3033" s="6">
        <v>27577.39318673584</v>
      </c>
      <c r="K3033" s="12">
        <v>6</v>
      </c>
      <c r="L3033" s="12">
        <v>80.35714285714286</v>
      </c>
      <c r="M3033" s="12">
        <v>44.91758603223423</v>
      </c>
    </row>
    <row r="3034" spans="1:13">
      <c r="A3034" t="s">
        <v>3711</v>
      </c>
      <c r="B3034">
        <v>3524204</v>
      </c>
      <c r="C3034" t="s">
        <v>317</v>
      </c>
      <c r="D3034">
        <v>2022</v>
      </c>
      <c r="E3034" t="s">
        <v>19</v>
      </c>
      <c r="F3034" s="6">
        <v>8071.824434169262</v>
      </c>
      <c r="G3034" s="12">
        <v>86.27136835659067</v>
      </c>
      <c r="H3034" s="6">
        <v>1817.783157387636</v>
      </c>
      <c r="I3034" s="6">
        <v>2312.219900992116</v>
      </c>
      <c r="J3034" s="6">
        <v>32230.2183446827</v>
      </c>
      <c r="K3034" s="8" t="s">
        <v>680</v>
      </c>
      <c r="L3034" s="12">
        <v>94.33962264150944</v>
      </c>
      <c r="M3034" s="12">
        <v>50.21481980496698</v>
      </c>
    </row>
    <row r="3035" spans="1:13">
      <c r="A3035" t="s">
        <v>3712</v>
      </c>
      <c r="B3035">
        <v>3524204</v>
      </c>
      <c r="C3035" t="s">
        <v>317</v>
      </c>
      <c r="D3035">
        <v>2023</v>
      </c>
      <c r="E3035" t="s">
        <v>19</v>
      </c>
      <c r="F3035" s="6">
        <v>8388.367690478701</v>
      </c>
      <c r="G3035" s="12">
        <v>83.67669687426958</v>
      </c>
      <c r="H3035" s="6">
        <v>1956.057558461083</v>
      </c>
      <c r="I3035" s="6">
        <v>2300.287067990977</v>
      </c>
      <c r="J3035" s="6">
        <v>43283.41503517127</v>
      </c>
      <c r="K3035" s="12">
        <v>6.2</v>
      </c>
      <c r="L3035" s="12">
        <v>80.85106382978724</v>
      </c>
      <c r="M3035" s="12">
        <v>52.48601663932523</v>
      </c>
    </row>
    <row r="3036" spans="1:13">
      <c r="A3036" t="s">
        <v>3713</v>
      </c>
      <c r="B3036">
        <v>3524204</v>
      </c>
      <c r="C3036" t="s">
        <v>317</v>
      </c>
      <c r="D3036">
        <v>2024</v>
      </c>
      <c r="E3036" t="s">
        <v>19</v>
      </c>
      <c r="F3036" s="6">
        <v>8938.356619248147</v>
      </c>
      <c r="G3036" s="12">
        <v>85.21815815723305</v>
      </c>
      <c r="H3036" s="6">
        <v>1969.309561756004</v>
      </c>
      <c r="I3036" s="6">
        <v>2335.638669478637</v>
      </c>
      <c r="J3036" s="8" t="s">
        <v>680</v>
      </c>
      <c r="K3036" s="8" t="s">
        <v>680</v>
      </c>
      <c r="L3036" s="12">
        <v>82.45614035087719</v>
      </c>
      <c r="M3036" s="12">
        <v>56.24907820492859</v>
      </c>
    </row>
    <row r="3037" spans="1:13">
      <c r="A3037" t="s">
        <v>3714</v>
      </c>
      <c r="B3037">
        <v>3524204</v>
      </c>
      <c r="C3037" t="s">
        <v>317</v>
      </c>
      <c r="D3037">
        <v>2025</v>
      </c>
      <c r="E3037" t="s">
        <v>19</v>
      </c>
      <c r="F3037" s="6">
        <v>9555.404498407644</v>
      </c>
      <c r="G3037" s="12">
        <v>82.67699292054488</v>
      </c>
      <c r="H3037" s="6">
        <v>2155.380170382165</v>
      </c>
      <c r="I3037" s="6">
        <v>2402.016909235669</v>
      </c>
      <c r="J3037" s="8" t="s">
        <v>680</v>
      </c>
      <c r="K3037" s="8" t="s">
        <v>680</v>
      </c>
      <c r="L3037" s="8" t="s">
        <v>680</v>
      </c>
      <c r="M3037" s="12">
        <v>60.00794025</v>
      </c>
    </row>
    <row r="3038" spans="1:13">
      <c r="A3038" t="s">
        <v>3715</v>
      </c>
      <c r="B3038">
        <v>3524303</v>
      </c>
      <c r="C3038" t="s">
        <v>318</v>
      </c>
      <c r="D3038">
        <v>2015</v>
      </c>
      <c r="E3038" t="s">
        <v>38</v>
      </c>
      <c r="F3038" s="6">
        <v>4569.967736246012</v>
      </c>
      <c r="G3038" s="12">
        <v>64.99654325989995</v>
      </c>
      <c r="H3038" s="6">
        <v>1275.768644503738</v>
      </c>
      <c r="I3038" s="6">
        <v>1105.754016515915</v>
      </c>
      <c r="J3038" s="6">
        <v>54900.85195846588</v>
      </c>
      <c r="K3038" s="12">
        <v>6.2</v>
      </c>
      <c r="L3038" s="12">
        <v>83.87096774193549</v>
      </c>
      <c r="M3038" s="12">
        <v>346.4949537621726</v>
      </c>
    </row>
    <row r="3039" spans="1:13">
      <c r="A3039" t="s">
        <v>3716</v>
      </c>
      <c r="B3039">
        <v>3524303</v>
      </c>
      <c r="C3039" t="s">
        <v>318</v>
      </c>
      <c r="D3039">
        <v>2016</v>
      </c>
      <c r="E3039" t="s">
        <v>38</v>
      </c>
      <c r="F3039" s="6">
        <v>4523.793031456639</v>
      </c>
      <c r="G3039" s="12">
        <v>63.9721320231325</v>
      </c>
      <c r="H3039" s="6">
        <v>1232.126052300326</v>
      </c>
      <c r="I3039" s="6">
        <v>1063.385387453988</v>
      </c>
      <c r="J3039" s="6">
        <v>53040.22436846075</v>
      </c>
      <c r="K3039" s="8" t="s">
        <v>680</v>
      </c>
      <c r="L3039" s="12">
        <v>84.90813648293964</v>
      </c>
      <c r="M3039" s="12">
        <v>344.6949338248701</v>
      </c>
    </row>
    <row r="3040" spans="1:13">
      <c r="A3040" t="s">
        <v>3717</v>
      </c>
      <c r="B3040">
        <v>3524303</v>
      </c>
      <c r="C3040" t="s">
        <v>318</v>
      </c>
      <c r="D3040">
        <v>2017</v>
      </c>
      <c r="E3040" t="s">
        <v>38</v>
      </c>
      <c r="F3040" s="6">
        <v>4755.08255818778</v>
      </c>
      <c r="G3040" s="12">
        <v>60.48058066392752</v>
      </c>
      <c r="H3040" s="6">
        <v>1171.235641883341</v>
      </c>
      <c r="I3040" s="6">
        <v>1027.091653085717</v>
      </c>
      <c r="J3040" s="6">
        <v>53959.5130751845</v>
      </c>
      <c r="K3040" s="12">
        <v>6.3</v>
      </c>
      <c r="L3040" s="12">
        <v>85.05897771952817</v>
      </c>
      <c r="M3040" s="12">
        <v>364.063385902531</v>
      </c>
    </row>
    <row r="3041" spans="1:13">
      <c r="A3041" t="s">
        <v>3718</v>
      </c>
      <c r="B3041">
        <v>3524303</v>
      </c>
      <c r="C3041" t="s">
        <v>318</v>
      </c>
      <c r="D3041">
        <v>2018</v>
      </c>
      <c r="E3041" t="s">
        <v>38</v>
      </c>
      <c r="F3041" s="6">
        <v>5035.828612469501</v>
      </c>
      <c r="G3041" s="12">
        <v>59.59781502877611</v>
      </c>
      <c r="H3041" s="6">
        <v>1250.43783792193</v>
      </c>
      <c r="I3041" s="6">
        <v>1077.041015580812</v>
      </c>
      <c r="J3041" s="6">
        <v>54933.03041634055</v>
      </c>
      <c r="K3041" s="8" t="s">
        <v>680</v>
      </c>
      <c r="L3041" s="12">
        <v>87.85166240409207</v>
      </c>
      <c r="M3041" s="12">
        <v>387.0739304688557</v>
      </c>
    </row>
    <row r="3042" spans="1:13">
      <c r="A3042" t="s">
        <v>3719</v>
      </c>
      <c r="B3042">
        <v>3524303</v>
      </c>
      <c r="C3042" t="s">
        <v>318</v>
      </c>
      <c r="D3042">
        <v>2019</v>
      </c>
      <c r="E3042" t="s">
        <v>38</v>
      </c>
      <c r="F3042" s="6">
        <v>5443.320796050582</v>
      </c>
      <c r="G3042" s="12">
        <v>50.94961268747066</v>
      </c>
      <c r="H3042" s="6">
        <v>1318.904973230818</v>
      </c>
      <c r="I3042" s="6">
        <v>1167.814318237322</v>
      </c>
      <c r="J3042" s="6">
        <v>53498.99790505866</v>
      </c>
      <c r="K3042" s="12">
        <v>6.5</v>
      </c>
      <c r="L3042" s="12">
        <v>87.3015873015873</v>
      </c>
      <c r="M3042" s="12">
        <v>420.5672946652562</v>
      </c>
    </row>
    <row r="3043" spans="1:13">
      <c r="A3043" t="s">
        <v>3720</v>
      </c>
      <c r="B3043">
        <v>3524303</v>
      </c>
      <c r="C3043" t="s">
        <v>318</v>
      </c>
      <c r="D3043">
        <v>2020</v>
      </c>
      <c r="E3043" t="s">
        <v>38</v>
      </c>
      <c r="F3043" s="6">
        <v>5385.913895971154</v>
      </c>
      <c r="G3043" s="12">
        <v>60.92276144641347</v>
      </c>
      <c r="H3043" s="6">
        <v>1531.386630668423</v>
      </c>
      <c r="I3043" s="6">
        <v>1032.193354222082</v>
      </c>
      <c r="J3043" s="6">
        <v>55632.08115413939</v>
      </c>
      <c r="K3043" s="8" t="s">
        <v>680</v>
      </c>
      <c r="L3043" s="12">
        <v>85.08655126498003</v>
      </c>
      <c r="M3043" s="12">
        <v>418.2269858499521</v>
      </c>
    </row>
    <row r="3044" spans="1:13">
      <c r="A3044" t="s">
        <v>3721</v>
      </c>
      <c r="B3044">
        <v>3524303</v>
      </c>
      <c r="C3044" t="s">
        <v>318</v>
      </c>
      <c r="D3044">
        <v>2021</v>
      </c>
      <c r="E3044" t="s">
        <v>38</v>
      </c>
      <c r="F3044" s="6">
        <v>5458.477207638154</v>
      </c>
      <c r="G3044" s="12">
        <v>62.51596489903295</v>
      </c>
      <c r="H3044" s="6">
        <v>1710.262775448495</v>
      </c>
      <c r="I3044" s="6">
        <v>1068.704809734855</v>
      </c>
      <c r="J3044" s="6">
        <v>57817.44973248117</v>
      </c>
      <c r="K3044" s="12">
        <v>6.2</v>
      </c>
      <c r="L3044" s="12">
        <v>90.99722991689751</v>
      </c>
      <c r="M3044" s="12">
        <v>425.9195180347975</v>
      </c>
    </row>
    <row r="3045" spans="1:13">
      <c r="A3045" t="s">
        <v>3722</v>
      </c>
      <c r="B3045">
        <v>3524303</v>
      </c>
      <c r="C3045" t="s">
        <v>318</v>
      </c>
      <c r="D3045">
        <v>2022</v>
      </c>
      <c r="E3045" t="s">
        <v>38</v>
      </c>
      <c r="F3045" s="6">
        <v>6287.37596222046</v>
      </c>
      <c r="G3045" s="12">
        <v>61.11529928275779</v>
      </c>
      <c r="H3045" s="6">
        <v>1843.405961067743</v>
      </c>
      <c r="I3045" s="6">
        <v>1366.555047041212</v>
      </c>
      <c r="J3045" s="6">
        <v>61884.86563462407</v>
      </c>
      <c r="K3045" s="8" t="s">
        <v>680</v>
      </c>
      <c r="L3045" s="12">
        <v>87.65432098765432</v>
      </c>
      <c r="M3045" s="12">
        <v>451.5656289826356</v>
      </c>
    </row>
    <row r="3046" spans="1:13">
      <c r="A3046" t="s">
        <v>3723</v>
      </c>
      <c r="B3046">
        <v>3524303</v>
      </c>
      <c r="C3046" t="s">
        <v>318</v>
      </c>
      <c r="D3046">
        <v>2023</v>
      </c>
      <c r="E3046" t="s">
        <v>38</v>
      </c>
      <c r="F3046" s="6">
        <v>6509.839360757487</v>
      </c>
      <c r="G3046" s="12">
        <v>59.57069788432734</v>
      </c>
      <c r="H3046" s="6">
        <v>1826.044264628484</v>
      </c>
      <c r="I3046" s="6">
        <v>1435.877760733449</v>
      </c>
      <c r="J3046" s="6">
        <v>62708.43219373869</v>
      </c>
      <c r="K3046" s="12">
        <v>6.1</v>
      </c>
      <c r="L3046" s="12">
        <v>89.95815899581589</v>
      </c>
      <c r="M3046" s="12">
        <v>472.9007705228669</v>
      </c>
    </row>
    <row r="3047" spans="1:13">
      <c r="A3047" t="s">
        <v>3724</v>
      </c>
      <c r="B3047">
        <v>3524303</v>
      </c>
      <c r="C3047" t="s">
        <v>318</v>
      </c>
      <c r="D3047">
        <v>2024</v>
      </c>
      <c r="E3047" t="s">
        <v>38</v>
      </c>
      <c r="F3047" s="6">
        <v>7087.842531973809</v>
      </c>
      <c r="G3047" s="12">
        <v>59.01835068957399</v>
      </c>
      <c r="H3047" s="6">
        <v>1937.235748641824</v>
      </c>
      <c r="I3047" s="6">
        <v>1445.861203318231</v>
      </c>
      <c r="J3047" s="8" t="s">
        <v>680</v>
      </c>
      <c r="K3047" s="8" t="s">
        <v>680</v>
      </c>
      <c r="L3047" s="12">
        <v>90.79939668174963</v>
      </c>
      <c r="M3047" s="12">
        <v>520.7225272965198</v>
      </c>
    </row>
    <row r="3048" spans="1:13">
      <c r="A3048" t="s">
        <v>3725</v>
      </c>
      <c r="B3048">
        <v>3524303</v>
      </c>
      <c r="C3048" t="s">
        <v>318</v>
      </c>
      <c r="D3048">
        <v>2025</v>
      </c>
      <c r="E3048" t="s">
        <v>38</v>
      </c>
      <c r="F3048" s="6">
        <v>6904.844696827406</v>
      </c>
      <c r="G3048" s="12">
        <v>58.64363497455732</v>
      </c>
      <c r="H3048" s="6">
        <v>1875.616815428797</v>
      </c>
      <c r="I3048" s="6">
        <v>1443.483254664979</v>
      </c>
      <c r="J3048" s="8" t="s">
        <v>680</v>
      </c>
      <c r="K3048" s="8" t="s">
        <v>680</v>
      </c>
      <c r="L3048" s="8" t="s">
        <v>680</v>
      </c>
      <c r="M3048" s="12">
        <v>507.3196544099999</v>
      </c>
    </row>
    <row r="3049" spans="1:13">
      <c r="A3049" t="s">
        <v>3726</v>
      </c>
      <c r="B3049">
        <v>3524402</v>
      </c>
      <c r="C3049" t="s">
        <v>319</v>
      </c>
      <c r="D3049">
        <v>2015</v>
      </c>
      <c r="E3049" t="s">
        <v>34</v>
      </c>
      <c r="F3049" s="6">
        <v>4820.004419593766</v>
      </c>
      <c r="G3049" s="12">
        <v>59.85264857445351</v>
      </c>
      <c r="H3049" s="6">
        <v>1207.511005019305</v>
      </c>
      <c r="I3049" s="6">
        <v>1005.446040655484</v>
      </c>
      <c r="J3049" s="6">
        <v>74434.59444365525</v>
      </c>
      <c r="K3049" s="12">
        <v>6.3</v>
      </c>
      <c r="L3049" s="12">
        <v>71.22498483929654</v>
      </c>
      <c r="M3049" s="12">
        <v>1091.918981210352</v>
      </c>
    </row>
    <row r="3050" spans="1:13">
      <c r="A3050" t="s">
        <v>3727</v>
      </c>
      <c r="B3050">
        <v>3524402</v>
      </c>
      <c r="C3050" t="s">
        <v>319</v>
      </c>
      <c r="D3050">
        <v>2016</v>
      </c>
      <c r="E3050" t="s">
        <v>34</v>
      </c>
      <c r="F3050" s="6">
        <v>4988.378465209327</v>
      </c>
      <c r="G3050" s="12">
        <v>55.30691922082166</v>
      </c>
      <c r="H3050" s="6">
        <v>1198.354187566171</v>
      </c>
      <c r="I3050" s="6">
        <v>1002.180918804312</v>
      </c>
      <c r="J3050" s="6">
        <v>71914.93698693931</v>
      </c>
      <c r="K3050" s="8" t="s">
        <v>680</v>
      </c>
      <c r="L3050" s="12">
        <v>75.40296582849774</v>
      </c>
      <c r="M3050" s="12">
        <v>1138.417803059281</v>
      </c>
    </row>
    <row r="3051" spans="1:13">
      <c r="A3051" t="s">
        <v>3728</v>
      </c>
      <c r="B3051">
        <v>3524402</v>
      </c>
      <c r="C3051" t="s">
        <v>319</v>
      </c>
      <c r="D3051">
        <v>2017</v>
      </c>
      <c r="E3051" t="s">
        <v>34</v>
      </c>
      <c r="F3051" s="6">
        <v>5153.452421824626</v>
      </c>
      <c r="G3051" s="12">
        <v>58.19086136615973</v>
      </c>
      <c r="H3051" s="6">
        <v>1231.123769422053</v>
      </c>
      <c r="I3051" s="6">
        <v>965.4099068994173</v>
      </c>
      <c r="J3051" s="6">
        <v>73826.59893634757</v>
      </c>
      <c r="K3051" s="12">
        <v>6.4</v>
      </c>
      <c r="L3051" s="12">
        <v>75.09752925877763</v>
      </c>
      <c r="M3051" s="12">
        <v>1184.526192608812</v>
      </c>
    </row>
    <row r="3052" spans="1:13">
      <c r="A3052" t="s">
        <v>3729</v>
      </c>
      <c r="B3052">
        <v>3524402</v>
      </c>
      <c r="C3052" t="s">
        <v>319</v>
      </c>
      <c r="D3052">
        <v>2018</v>
      </c>
      <c r="E3052" t="s">
        <v>34</v>
      </c>
      <c r="F3052" s="6">
        <v>5225.875043842991</v>
      </c>
      <c r="G3052" s="12">
        <v>61.56299493575214</v>
      </c>
      <c r="H3052" s="6">
        <v>1303.884656033163</v>
      </c>
      <c r="I3052" s="6">
        <v>999.3650705467628</v>
      </c>
      <c r="J3052" s="6">
        <v>80087.3469488941</v>
      </c>
      <c r="K3052" s="8" t="s">
        <v>680</v>
      </c>
      <c r="L3052" s="12">
        <v>77.45915305101701</v>
      </c>
      <c r="M3052" s="12">
        <v>1211.687065290567</v>
      </c>
    </row>
    <row r="3053" spans="1:13">
      <c r="A3053" t="s">
        <v>3730</v>
      </c>
      <c r="B3053">
        <v>3524402</v>
      </c>
      <c r="C3053" t="s">
        <v>319</v>
      </c>
      <c r="D3053">
        <v>2019</v>
      </c>
      <c r="E3053" t="s">
        <v>34</v>
      </c>
      <c r="F3053" s="6">
        <v>5448.165225500034</v>
      </c>
      <c r="G3053" s="12">
        <v>60.69359894015788</v>
      </c>
      <c r="H3053" s="6">
        <v>1349.332261407881</v>
      </c>
      <c r="I3053" s="6">
        <v>1035.815964402924</v>
      </c>
      <c r="J3053" s="6">
        <v>80319.30560445921</v>
      </c>
      <c r="K3053" s="12">
        <v>6.6</v>
      </c>
      <c r="L3053" s="12">
        <v>80.99030470914127</v>
      </c>
      <c r="M3053" s="12">
        <v>1273.029182920789</v>
      </c>
    </row>
    <row r="3054" spans="1:13">
      <c r="A3054" t="s">
        <v>3731</v>
      </c>
      <c r="B3054">
        <v>3524402</v>
      </c>
      <c r="C3054" t="s">
        <v>319</v>
      </c>
      <c r="D3054">
        <v>2020</v>
      </c>
      <c r="E3054" t="s">
        <v>34</v>
      </c>
      <c r="F3054" s="6">
        <v>5532.154051318932</v>
      </c>
      <c r="G3054" s="12">
        <v>63.34611286243295</v>
      </c>
      <c r="H3054" s="6">
        <v>1419.912515635572</v>
      </c>
      <c r="I3054" s="6">
        <v>867.7265328294824</v>
      </c>
      <c r="J3054" s="6">
        <v>81020.22501254843</v>
      </c>
      <c r="K3054" s="8" t="s">
        <v>680</v>
      </c>
      <c r="L3054" s="12">
        <v>79.88464311463591</v>
      </c>
      <c r="M3054" s="12">
        <v>1302.357578145298</v>
      </c>
    </row>
    <row r="3055" spans="1:13">
      <c r="A3055" t="s">
        <v>3732</v>
      </c>
      <c r="B3055">
        <v>3524402</v>
      </c>
      <c r="C3055" t="s">
        <v>319</v>
      </c>
      <c r="D3055">
        <v>2021</v>
      </c>
      <c r="E3055" t="s">
        <v>34</v>
      </c>
      <c r="F3055" s="6">
        <v>5849.899982913583</v>
      </c>
      <c r="G3055" s="12">
        <v>59.64818814648334</v>
      </c>
      <c r="H3055" s="6">
        <v>1488.523484068221</v>
      </c>
      <c r="I3055" s="6">
        <v>982.0148671041323</v>
      </c>
      <c r="J3055" s="6">
        <v>84957.71297774893</v>
      </c>
      <c r="K3055" s="12">
        <v>6.1</v>
      </c>
      <c r="L3055" s="12">
        <v>80.24786986831913</v>
      </c>
      <c r="M3055" s="12">
        <v>1387.122434048486</v>
      </c>
    </row>
    <row r="3056" spans="1:13">
      <c r="A3056" t="s">
        <v>3733</v>
      </c>
      <c r="B3056">
        <v>3524402</v>
      </c>
      <c r="C3056" t="s">
        <v>319</v>
      </c>
      <c r="D3056">
        <v>2022</v>
      </c>
      <c r="E3056" t="s">
        <v>34</v>
      </c>
      <c r="F3056" s="6">
        <v>5820.835680414344</v>
      </c>
      <c r="G3056" s="12">
        <v>60.63250856858257</v>
      </c>
      <c r="H3056" s="6">
        <v>1394.137826581299</v>
      </c>
      <c r="I3056" s="6">
        <v>1218.773709730513</v>
      </c>
      <c r="J3056" s="6">
        <v>84743.7969645267</v>
      </c>
      <c r="K3056" s="8" t="s">
        <v>680</v>
      </c>
      <c r="L3056" s="12">
        <v>81.6044776119403</v>
      </c>
      <c r="M3056" s="12">
        <v>1398.601293111557</v>
      </c>
    </row>
    <row r="3057" spans="1:13">
      <c r="A3057" t="s">
        <v>3734</v>
      </c>
      <c r="B3057">
        <v>3524402</v>
      </c>
      <c r="C3057" t="s">
        <v>319</v>
      </c>
      <c r="D3057">
        <v>2023</v>
      </c>
      <c r="E3057" t="s">
        <v>34</v>
      </c>
      <c r="F3057" s="6">
        <v>5552.969089780642</v>
      </c>
      <c r="G3057" s="12">
        <v>58.83470597450111</v>
      </c>
      <c r="H3057" s="6">
        <v>1439.436381477532</v>
      </c>
      <c r="I3057" s="6">
        <v>1294.562228685035</v>
      </c>
      <c r="J3057" s="6">
        <v>88055.01666662408</v>
      </c>
      <c r="K3057" s="12">
        <v>6.2</v>
      </c>
      <c r="L3057" s="12">
        <v>82.20371071563801</v>
      </c>
      <c r="M3057" s="12">
        <v>1361.152112740666</v>
      </c>
    </row>
    <row r="3058" spans="1:13">
      <c r="A3058" t="s">
        <v>3735</v>
      </c>
      <c r="B3058">
        <v>3524402</v>
      </c>
      <c r="C3058" t="s">
        <v>319</v>
      </c>
      <c r="D3058">
        <v>2024</v>
      </c>
      <c r="E3058" t="s">
        <v>34</v>
      </c>
      <c r="F3058" s="6">
        <v>5735.51745997829</v>
      </c>
      <c r="G3058" s="12">
        <v>58.7928178925596</v>
      </c>
      <c r="H3058" s="6">
        <v>1541.837369375384</v>
      </c>
      <c r="I3058" s="6">
        <v>1189.295818467414</v>
      </c>
      <c r="J3058" s="8" t="s">
        <v>680</v>
      </c>
      <c r="K3058" s="8" t="s">
        <v>680</v>
      </c>
      <c r="L3058" s="12">
        <v>80.51731330830205</v>
      </c>
      <c r="M3058" s="12">
        <v>1433.695828435853</v>
      </c>
    </row>
    <row r="3059" spans="1:13">
      <c r="A3059" t="s">
        <v>3736</v>
      </c>
      <c r="B3059">
        <v>3524402</v>
      </c>
      <c r="C3059" t="s">
        <v>319</v>
      </c>
      <c r="D3059">
        <v>2025</v>
      </c>
      <c r="E3059" t="s">
        <v>34</v>
      </c>
      <c r="F3059" s="6">
        <v>6056.086818435398</v>
      </c>
      <c r="G3059" s="12">
        <v>58.69072747225469</v>
      </c>
      <c r="H3059" s="6">
        <v>1601.971703393478</v>
      </c>
      <c r="I3059" s="6">
        <v>1135.403226553285</v>
      </c>
      <c r="J3059" s="8" t="s">
        <v>680</v>
      </c>
      <c r="K3059" s="8" t="s">
        <v>680</v>
      </c>
      <c r="L3059" s="8" t="s">
        <v>680</v>
      </c>
      <c r="M3059" s="12">
        <v>1519.78709926</v>
      </c>
    </row>
    <row r="3060" spans="1:13">
      <c r="A3060" t="s">
        <v>3737</v>
      </c>
      <c r="B3060">
        <v>3524501</v>
      </c>
      <c r="C3060" t="s">
        <v>320</v>
      </c>
      <c r="D3060">
        <v>2015</v>
      </c>
      <c r="E3060" t="s">
        <v>19</v>
      </c>
      <c r="F3060" s="6">
        <v>6032.341375768991</v>
      </c>
      <c r="G3060" s="12">
        <v>89.59987710172062</v>
      </c>
      <c r="H3060" s="6">
        <v>1367.439774114551</v>
      </c>
      <c r="I3060" s="6">
        <v>1509.494110345286</v>
      </c>
      <c r="J3060" s="6">
        <v>92907.41910426252</v>
      </c>
      <c r="K3060" s="12">
        <v>5.7</v>
      </c>
      <c r="L3060" s="12">
        <v>92.39130434782609</v>
      </c>
      <c r="M3060" s="12">
        <v>39.12576616323768</v>
      </c>
    </row>
    <row r="3061" spans="1:13">
      <c r="A3061" t="s">
        <v>3738</v>
      </c>
      <c r="B3061">
        <v>3524501</v>
      </c>
      <c r="C3061" t="s">
        <v>320</v>
      </c>
      <c r="D3061">
        <v>2016</v>
      </c>
      <c r="E3061" t="s">
        <v>19</v>
      </c>
      <c r="F3061" s="6">
        <v>5688.029851443646</v>
      </c>
      <c r="G3061" s="12">
        <v>95.26781851512237</v>
      </c>
      <c r="H3061" s="6">
        <v>1330.185554191438</v>
      </c>
      <c r="I3061" s="6">
        <v>1480.47990155419</v>
      </c>
      <c r="J3061" s="6">
        <v>68891.24967131906</v>
      </c>
      <c r="K3061" s="8" t="s">
        <v>680</v>
      </c>
      <c r="L3061" s="12">
        <v>90.69767441860465</v>
      </c>
      <c r="M3061" s="12">
        <v>37.59218928819106</v>
      </c>
    </row>
    <row r="3062" spans="1:13">
      <c r="A3062" t="s">
        <v>3739</v>
      </c>
      <c r="B3062">
        <v>3524501</v>
      </c>
      <c r="C3062" t="s">
        <v>320</v>
      </c>
      <c r="D3062">
        <v>2017</v>
      </c>
      <c r="E3062" t="s">
        <v>19</v>
      </c>
      <c r="F3062" s="6">
        <v>5556.041376029633</v>
      </c>
      <c r="G3062" s="12">
        <v>87.6092629986322</v>
      </c>
      <c r="H3062" s="6">
        <v>1366.31915909536</v>
      </c>
      <c r="I3062" s="6">
        <v>1303.86007565569</v>
      </c>
      <c r="J3062" s="6">
        <v>85580.4614439807</v>
      </c>
      <c r="K3062" s="12">
        <v>6.3</v>
      </c>
      <c r="L3062" s="12">
        <v>83.15789473684211</v>
      </c>
      <c r="M3062" s="12">
        <v>37.38104637792737</v>
      </c>
    </row>
    <row r="3063" spans="1:13">
      <c r="A3063" t="s">
        <v>3740</v>
      </c>
      <c r="B3063">
        <v>3524501</v>
      </c>
      <c r="C3063" t="s">
        <v>320</v>
      </c>
      <c r="D3063">
        <v>2018</v>
      </c>
      <c r="E3063" t="s">
        <v>19</v>
      </c>
      <c r="F3063" s="6">
        <v>5272.994995588513</v>
      </c>
      <c r="G3063" s="12">
        <v>86.03837623847008</v>
      </c>
      <c r="H3063" s="6">
        <v>1344.177048084222</v>
      </c>
      <c r="I3063" s="6">
        <v>1257.75095461774</v>
      </c>
      <c r="J3063" s="6">
        <v>81836.94006748499</v>
      </c>
      <c r="K3063" s="8" t="s">
        <v>680</v>
      </c>
      <c r="L3063" s="12">
        <v>82.97872340425532</v>
      </c>
      <c r="M3063" s="12">
        <v>36.56294729941075</v>
      </c>
    </row>
    <row r="3064" spans="1:13">
      <c r="A3064" t="s">
        <v>3741</v>
      </c>
      <c r="B3064">
        <v>3524501</v>
      </c>
      <c r="C3064" t="s">
        <v>320</v>
      </c>
      <c r="D3064">
        <v>2019</v>
      </c>
      <c r="E3064" t="s">
        <v>19</v>
      </c>
      <c r="F3064" s="6">
        <v>5244.648284731877</v>
      </c>
      <c r="G3064" s="12">
        <v>85.31887936398138</v>
      </c>
      <c r="H3064" s="6">
        <v>1372.234490154575</v>
      </c>
      <c r="I3064" s="6">
        <v>1415.554159752999</v>
      </c>
      <c r="J3064" s="6">
        <v>88822.34296475156</v>
      </c>
      <c r="K3064" s="12">
        <v>6</v>
      </c>
      <c r="L3064" s="12">
        <v>84.04255319148936</v>
      </c>
      <c r="M3064" s="12">
        <v>37.06392942820017</v>
      </c>
    </row>
    <row r="3065" spans="1:13">
      <c r="A3065" t="s">
        <v>3742</v>
      </c>
      <c r="B3065">
        <v>3524501</v>
      </c>
      <c r="C3065" t="s">
        <v>320</v>
      </c>
      <c r="D3065">
        <v>2020</v>
      </c>
      <c r="E3065" t="s">
        <v>19</v>
      </c>
      <c r="F3065" s="6">
        <v>5685.893460488753</v>
      </c>
      <c r="G3065" s="12">
        <v>86.50575815685144</v>
      </c>
      <c r="H3065" s="6">
        <v>1499.703005436696</v>
      </c>
      <c r="I3065" s="6">
        <v>1325.309600727833</v>
      </c>
      <c r="J3065" s="6">
        <v>106793.6470212598</v>
      </c>
      <c r="K3065" s="8" t="s">
        <v>680</v>
      </c>
      <c r="L3065" s="12">
        <v>87.61904761904762</v>
      </c>
      <c r="M3065" s="12">
        <v>40.91568934167707</v>
      </c>
    </row>
    <row r="3066" spans="1:13">
      <c r="A3066" t="s">
        <v>3743</v>
      </c>
      <c r="B3066">
        <v>3524501</v>
      </c>
      <c r="C3066" t="s">
        <v>320</v>
      </c>
      <c r="D3066">
        <v>2021</v>
      </c>
      <c r="E3066" t="s">
        <v>19</v>
      </c>
      <c r="F3066" s="6">
        <v>6155.643121566201</v>
      </c>
      <c r="G3066" s="12">
        <v>86.1021215194562</v>
      </c>
      <c r="H3066" s="6">
        <v>1481.253257330783</v>
      </c>
      <c r="I3066" s="6">
        <v>1773.249329671974</v>
      </c>
      <c r="J3066" s="6">
        <v>115799.1949851067</v>
      </c>
      <c r="K3066" s="12">
        <v>6.2</v>
      </c>
      <c r="L3066" s="12">
        <v>90.47619047619048</v>
      </c>
      <c r="M3066" s="12">
        <v>45.07161893610773</v>
      </c>
    </row>
    <row r="3067" spans="1:13">
      <c r="A3067" t="s">
        <v>3744</v>
      </c>
      <c r="B3067">
        <v>3524501</v>
      </c>
      <c r="C3067" t="s">
        <v>320</v>
      </c>
      <c r="D3067">
        <v>2022</v>
      </c>
      <c r="E3067" t="s">
        <v>19</v>
      </c>
      <c r="F3067" s="6">
        <v>6840.964069805957</v>
      </c>
      <c r="G3067" s="12">
        <v>85.31171612496139</v>
      </c>
      <c r="H3067" s="6">
        <v>1654.091129307494</v>
      </c>
      <c r="I3067" s="6">
        <v>2037.492879758485</v>
      </c>
      <c r="J3067" s="6">
        <v>107455.1108043929</v>
      </c>
      <c r="K3067" s="8" t="s">
        <v>680</v>
      </c>
      <c r="L3067" s="12">
        <v>79.76190476190476</v>
      </c>
      <c r="M3067" s="12">
        <v>52.08025946343275</v>
      </c>
    </row>
    <row r="3068" spans="1:13">
      <c r="A3068" t="s">
        <v>3745</v>
      </c>
      <c r="B3068">
        <v>3524501</v>
      </c>
      <c r="C3068" t="s">
        <v>320</v>
      </c>
      <c r="D3068">
        <v>2023</v>
      </c>
      <c r="E3068" t="s">
        <v>19</v>
      </c>
      <c r="F3068" s="6">
        <v>6360.096230433965</v>
      </c>
      <c r="G3068" s="12">
        <v>86.10821200011021</v>
      </c>
      <c r="H3068" s="6">
        <v>1717.351695762631</v>
      </c>
      <c r="I3068" s="6">
        <v>2037.603498843994</v>
      </c>
      <c r="J3068" s="6">
        <v>124638.3135966644</v>
      </c>
      <c r="K3068" s="12">
        <v>6.1</v>
      </c>
      <c r="L3068" s="12">
        <v>84.44444444444444</v>
      </c>
      <c r="M3068" s="12">
        <v>49.26212535282627</v>
      </c>
    </row>
    <row r="3069" spans="1:13">
      <c r="A3069" t="s">
        <v>3746</v>
      </c>
      <c r="B3069">
        <v>3524501</v>
      </c>
      <c r="C3069" t="s">
        <v>320</v>
      </c>
      <c r="D3069">
        <v>2024</v>
      </c>
      <c r="E3069" t="s">
        <v>19</v>
      </c>
      <c r="F3069" s="6">
        <v>7302.152903069359</v>
      </c>
      <c r="G3069" s="12">
        <v>86.72474676312878</v>
      </c>
      <c r="H3069" s="6">
        <v>1714.682910434165</v>
      </c>
      <c r="I3069" s="6">
        <v>2161.363236985269</v>
      </c>
      <c r="J3069" s="8" t="s">
        <v>680</v>
      </c>
      <c r="K3069" s="8" t="s">
        <v>680</v>
      </c>
      <c r="L3069" s="12">
        <v>92</v>
      </c>
      <c r="M3069" s="12">
        <v>57.52636057038041</v>
      </c>
    </row>
    <row r="3070" spans="1:13">
      <c r="A3070" t="s">
        <v>3747</v>
      </c>
      <c r="B3070">
        <v>3524501</v>
      </c>
      <c r="C3070" t="s">
        <v>320</v>
      </c>
      <c r="D3070">
        <v>2025</v>
      </c>
      <c r="E3070" t="s">
        <v>19</v>
      </c>
      <c r="F3070" s="6">
        <v>7768.778862034239</v>
      </c>
      <c r="G3070" s="12">
        <v>83.81893842544142</v>
      </c>
      <c r="H3070" s="6">
        <v>1814.302063192346</v>
      </c>
      <c r="I3070" s="6">
        <v>2418.711219788519</v>
      </c>
      <c r="J3070" s="8" t="s">
        <v>680</v>
      </c>
      <c r="K3070" s="8" t="s">
        <v>680</v>
      </c>
      <c r="L3070" s="8" t="s">
        <v>680</v>
      </c>
      <c r="M3070" s="12">
        <v>61.71517927999999</v>
      </c>
    </row>
    <row r="3071" spans="1:13">
      <c r="A3071" t="s">
        <v>3748</v>
      </c>
      <c r="B3071">
        <v>3524600</v>
      </c>
      <c r="C3071" t="s">
        <v>321</v>
      </c>
      <c r="D3071">
        <v>2015</v>
      </c>
      <c r="E3071" t="s">
        <v>25</v>
      </c>
      <c r="F3071" s="6">
        <v>3721.068204413119</v>
      </c>
      <c r="G3071" s="12">
        <v>89.60873632923875</v>
      </c>
      <c r="H3071" s="6">
        <v>1252.425470930736</v>
      </c>
      <c r="I3071" s="6">
        <v>1327.641848152915</v>
      </c>
      <c r="J3071" s="6">
        <v>33425.52741017019</v>
      </c>
      <c r="K3071" s="12">
        <v>6.1</v>
      </c>
      <c r="L3071" s="12">
        <v>75.29880478087649</v>
      </c>
      <c r="M3071" s="12">
        <v>66.42478851697858</v>
      </c>
    </row>
    <row r="3072" spans="1:13">
      <c r="A3072" t="s">
        <v>3749</v>
      </c>
      <c r="B3072">
        <v>3524600</v>
      </c>
      <c r="C3072" t="s">
        <v>321</v>
      </c>
      <c r="D3072">
        <v>2016</v>
      </c>
      <c r="E3072" t="s">
        <v>25</v>
      </c>
      <c r="F3072" s="6">
        <v>3571.310238687046</v>
      </c>
      <c r="G3072" s="12">
        <v>90.35681595896079</v>
      </c>
      <c r="H3072" s="6">
        <v>1045.796337155786</v>
      </c>
      <c r="I3072" s="6">
        <v>1229.915920679961</v>
      </c>
      <c r="J3072" s="6">
        <v>45114.62040789614</v>
      </c>
      <c r="K3072" s="8" t="s">
        <v>680</v>
      </c>
      <c r="L3072" s="12">
        <v>81.27340823970037</v>
      </c>
      <c r="M3072" s="12">
        <v>63.84074182676964</v>
      </c>
    </row>
    <row r="3073" spans="1:13">
      <c r="A3073" t="s">
        <v>3750</v>
      </c>
      <c r="B3073">
        <v>3524600</v>
      </c>
      <c r="C3073" t="s">
        <v>321</v>
      </c>
      <c r="D3073">
        <v>2017</v>
      </c>
      <c r="E3073" t="s">
        <v>25</v>
      </c>
      <c r="F3073" s="6">
        <v>3656.945090620491</v>
      </c>
      <c r="G3073" s="12">
        <v>88.00577059710231</v>
      </c>
      <c r="H3073" s="6">
        <v>976.195782937548</v>
      </c>
      <c r="I3073" s="6">
        <v>1379.687153717984</v>
      </c>
      <c r="J3073" s="6">
        <v>50440.93175477682</v>
      </c>
      <c r="K3073" s="12">
        <v>6.7</v>
      </c>
      <c r="L3073" s="12">
        <v>86.25954198473282</v>
      </c>
      <c r="M3073" s="12">
        <v>65.4593171221068</v>
      </c>
    </row>
    <row r="3074" spans="1:13">
      <c r="A3074" t="s">
        <v>3751</v>
      </c>
      <c r="B3074">
        <v>3524600</v>
      </c>
      <c r="C3074" t="s">
        <v>321</v>
      </c>
      <c r="D3074">
        <v>2018</v>
      </c>
      <c r="E3074" t="s">
        <v>25</v>
      </c>
      <c r="F3074" s="6">
        <v>3756.304577150861</v>
      </c>
      <c r="G3074" s="12">
        <v>88.88391126507759</v>
      </c>
      <c r="H3074" s="6">
        <v>1114.058429896478</v>
      </c>
      <c r="I3074" s="6">
        <v>1345.456625829303</v>
      </c>
      <c r="J3074" s="6">
        <v>42640.34118102784</v>
      </c>
      <c r="K3074" s="8" t="s">
        <v>680</v>
      </c>
      <c r="L3074" s="12">
        <v>80.99173553719008</v>
      </c>
      <c r="M3074" s="12">
        <v>67.01998626552566</v>
      </c>
    </row>
    <row r="3075" spans="1:13">
      <c r="A3075" t="s">
        <v>3752</v>
      </c>
      <c r="B3075">
        <v>3524600</v>
      </c>
      <c r="C3075" t="s">
        <v>321</v>
      </c>
      <c r="D3075">
        <v>2019</v>
      </c>
      <c r="E3075" t="s">
        <v>25</v>
      </c>
      <c r="F3075" s="6">
        <v>4061.03699283522</v>
      </c>
      <c r="G3075" s="12">
        <v>87.91304161574482</v>
      </c>
      <c r="H3075" s="6">
        <v>1157.476702652232</v>
      </c>
      <c r="I3075" s="6">
        <v>1480.231729448973</v>
      </c>
      <c r="J3075" s="6">
        <v>38398.88851843882</v>
      </c>
      <c r="K3075" s="12">
        <v>6.5</v>
      </c>
      <c r="L3075" s="12">
        <v>82.45614035087719</v>
      </c>
      <c r="M3075" s="12">
        <v>72.55448691399404</v>
      </c>
    </row>
    <row r="3076" spans="1:13">
      <c r="A3076" t="s">
        <v>3753</v>
      </c>
      <c r="B3076">
        <v>3524600</v>
      </c>
      <c r="C3076" t="s">
        <v>321</v>
      </c>
      <c r="D3076">
        <v>2020</v>
      </c>
      <c r="E3076" t="s">
        <v>25</v>
      </c>
      <c r="F3076" s="6">
        <v>3876.757881349474</v>
      </c>
      <c r="G3076" s="12">
        <v>89.73782533052314</v>
      </c>
      <c r="H3076" s="6">
        <v>1380.360095055002</v>
      </c>
      <c r="I3076" s="6">
        <v>987.1209635772473</v>
      </c>
      <c r="J3076" s="6">
        <v>39317.38817282503</v>
      </c>
      <c r="K3076" s="8" t="s">
        <v>680</v>
      </c>
      <c r="L3076" s="12">
        <v>88.65546218487395</v>
      </c>
      <c r="M3076" s="12">
        <v>69.35132173946073</v>
      </c>
    </row>
    <row r="3077" spans="1:13">
      <c r="A3077" t="s">
        <v>3754</v>
      </c>
      <c r="B3077">
        <v>3524600</v>
      </c>
      <c r="C3077" t="s">
        <v>321</v>
      </c>
      <c r="D3077">
        <v>2021</v>
      </c>
      <c r="E3077" t="s">
        <v>25</v>
      </c>
      <c r="F3077" s="6">
        <v>4252.742660442763</v>
      </c>
      <c r="G3077" s="12">
        <v>89.16025549683411</v>
      </c>
      <c r="H3077" s="6">
        <v>1285.139784275469</v>
      </c>
      <c r="I3077" s="6">
        <v>1288.185378114422</v>
      </c>
      <c r="J3077" s="6">
        <v>37146.44471329251</v>
      </c>
      <c r="K3077" s="12">
        <v>6.4</v>
      </c>
      <c r="L3077" s="12">
        <v>87.11111111111111</v>
      </c>
      <c r="M3077" s="12">
        <v>76.17087379119033</v>
      </c>
    </row>
    <row r="3078" spans="1:13">
      <c r="A3078" t="s">
        <v>3755</v>
      </c>
      <c r="B3078">
        <v>3524600</v>
      </c>
      <c r="C3078" t="s">
        <v>321</v>
      </c>
      <c r="D3078">
        <v>2022</v>
      </c>
      <c r="E3078" t="s">
        <v>25</v>
      </c>
      <c r="F3078" s="6">
        <v>5417.41446290121</v>
      </c>
      <c r="G3078" s="12">
        <v>85.50198933864394</v>
      </c>
      <c r="H3078" s="6">
        <v>1447.966667356445</v>
      </c>
      <c r="I3078" s="6">
        <v>1827.881004098681</v>
      </c>
      <c r="J3078" s="6">
        <v>41277.02226002148</v>
      </c>
      <c r="K3078" s="8" t="s">
        <v>680</v>
      </c>
      <c r="L3078" s="12">
        <v>90.44943820224719</v>
      </c>
      <c r="M3078" s="12">
        <v>87.20412060932077</v>
      </c>
    </row>
    <row r="3079" spans="1:13">
      <c r="A3079" t="s">
        <v>3756</v>
      </c>
      <c r="B3079">
        <v>3524600</v>
      </c>
      <c r="C3079" t="s">
        <v>321</v>
      </c>
      <c r="D3079">
        <v>2023</v>
      </c>
      <c r="E3079" t="s">
        <v>25</v>
      </c>
      <c r="F3079" s="6">
        <v>6087.004659478072</v>
      </c>
      <c r="G3079" s="12">
        <v>82.08826326101021</v>
      </c>
      <c r="H3079" s="6">
        <v>1795.316931642817</v>
      </c>
      <c r="I3079" s="6">
        <v>2151.003138338591</v>
      </c>
      <c r="J3079" s="6">
        <v>47356.72540170077</v>
      </c>
      <c r="K3079" s="12">
        <v>5.8</v>
      </c>
      <c r="L3079" s="12">
        <v>88.08290155440415</v>
      </c>
      <c r="M3079" s="12">
        <v>98.46034386938756</v>
      </c>
    </row>
    <row r="3080" spans="1:13">
      <c r="A3080" t="s">
        <v>3757</v>
      </c>
      <c r="B3080">
        <v>3524600</v>
      </c>
      <c r="C3080" t="s">
        <v>321</v>
      </c>
      <c r="D3080">
        <v>2024</v>
      </c>
      <c r="E3080" t="s">
        <v>25</v>
      </c>
      <c r="F3080" s="6">
        <v>6095.887564597127</v>
      </c>
      <c r="G3080" s="12">
        <v>85.22348196501306</v>
      </c>
      <c r="H3080" s="6">
        <v>1773.68808839483</v>
      </c>
      <c r="I3080" s="6">
        <v>2080.591258359116</v>
      </c>
      <c r="J3080" s="8" t="s">
        <v>680</v>
      </c>
      <c r="K3080" s="8" t="s">
        <v>680</v>
      </c>
      <c r="L3080" s="12">
        <v>90.85714285714286</v>
      </c>
      <c r="M3080" s="12">
        <v>99.08255647496172</v>
      </c>
    </row>
    <row r="3081" spans="1:13">
      <c r="A3081" t="s">
        <v>3758</v>
      </c>
      <c r="B3081">
        <v>3524600</v>
      </c>
      <c r="C3081" t="s">
        <v>321</v>
      </c>
      <c r="D3081">
        <v>2025</v>
      </c>
      <c r="E3081" t="s">
        <v>25</v>
      </c>
      <c r="F3081" s="6">
        <v>6572.93583127775</v>
      </c>
      <c r="G3081" s="12">
        <v>85.3998654121696</v>
      </c>
      <c r="H3081" s="6">
        <v>1987.348981253083</v>
      </c>
      <c r="I3081" s="6">
        <v>1984.996102614702</v>
      </c>
      <c r="J3081" s="8" t="s">
        <v>680</v>
      </c>
      <c r="K3081" s="8" t="s">
        <v>680</v>
      </c>
      <c r="L3081" s="8" t="s">
        <v>680</v>
      </c>
      <c r="M3081" s="12">
        <v>106.58672744</v>
      </c>
    </row>
    <row r="3082" spans="1:13">
      <c r="A3082" t="s">
        <v>3759</v>
      </c>
      <c r="B3082">
        <v>3524709</v>
      </c>
      <c r="C3082" t="s">
        <v>322</v>
      </c>
      <c r="D3082">
        <v>2015</v>
      </c>
      <c r="E3082" t="s">
        <v>38</v>
      </c>
      <c r="F3082" s="6">
        <v>8178.579850216474</v>
      </c>
      <c r="G3082" s="12">
        <v>67.4599056979675</v>
      </c>
      <c r="H3082" s="6">
        <v>2389.029321878198</v>
      </c>
      <c r="I3082" s="6">
        <v>2326.706819943256</v>
      </c>
      <c r="J3082" s="6">
        <v>290165.0580579192</v>
      </c>
      <c r="K3082" s="12">
        <v>7.1</v>
      </c>
      <c r="L3082" s="12">
        <v>80.81395348837209</v>
      </c>
      <c r="M3082" s="12">
        <v>424.5255442851865</v>
      </c>
    </row>
    <row r="3083" spans="1:13">
      <c r="A3083" t="s">
        <v>3760</v>
      </c>
      <c r="B3083">
        <v>3524709</v>
      </c>
      <c r="C3083" t="s">
        <v>322</v>
      </c>
      <c r="D3083">
        <v>2016</v>
      </c>
      <c r="E3083" t="s">
        <v>38</v>
      </c>
      <c r="F3083" s="6">
        <v>8370.592582339168</v>
      </c>
      <c r="G3083" s="12">
        <v>69.56759150025159</v>
      </c>
      <c r="H3083" s="6">
        <v>2455.053115122358</v>
      </c>
      <c r="I3083" s="6">
        <v>2690.855528731265</v>
      </c>
      <c r="J3083" s="6">
        <v>284041.1386177496</v>
      </c>
      <c r="K3083" s="8" t="s">
        <v>680</v>
      </c>
      <c r="L3083" s="12">
        <v>86.35170603674541</v>
      </c>
      <c r="M3083" s="12">
        <v>444.2189777521573</v>
      </c>
    </row>
    <row r="3084" spans="1:13">
      <c r="A3084" t="s">
        <v>3761</v>
      </c>
      <c r="B3084">
        <v>3524709</v>
      </c>
      <c r="C3084" t="s">
        <v>322</v>
      </c>
      <c r="D3084">
        <v>2017</v>
      </c>
      <c r="E3084" t="s">
        <v>38</v>
      </c>
      <c r="F3084" s="6">
        <v>8835.473553429099</v>
      </c>
      <c r="G3084" s="12">
        <v>73.79931726426899</v>
      </c>
      <c r="H3084" s="6">
        <v>2427.14126961182</v>
      </c>
      <c r="I3084" s="6">
        <v>2564.588955815031</v>
      </c>
      <c r="J3084" s="6">
        <v>313447.6830682657</v>
      </c>
      <c r="K3084" s="12">
        <v>7.4</v>
      </c>
      <c r="L3084" s="12">
        <v>85.71428571428571</v>
      </c>
      <c r="M3084" s="12">
        <v>478.9180084900709</v>
      </c>
    </row>
    <row r="3085" spans="1:13">
      <c r="A3085" t="s">
        <v>3762</v>
      </c>
      <c r="B3085">
        <v>3524709</v>
      </c>
      <c r="C3085" t="s">
        <v>322</v>
      </c>
      <c r="D3085">
        <v>2018</v>
      </c>
      <c r="E3085" t="s">
        <v>38</v>
      </c>
      <c r="F3085" s="6">
        <v>8875.599908029433</v>
      </c>
      <c r="G3085" s="12">
        <v>73.88613025528267</v>
      </c>
      <c r="H3085" s="6">
        <v>2369.804197065378</v>
      </c>
      <c r="I3085" s="6">
        <v>2323.650137516293</v>
      </c>
      <c r="J3085" s="6">
        <v>297377.6931244031</v>
      </c>
      <c r="K3085" s="8" t="s">
        <v>680</v>
      </c>
      <c r="L3085" s="12">
        <v>87.5912408759124</v>
      </c>
      <c r="M3085" s="12">
        <v>498.9951024293227</v>
      </c>
    </row>
    <row r="3086" spans="1:13">
      <c r="A3086" t="s">
        <v>3763</v>
      </c>
      <c r="B3086">
        <v>3524709</v>
      </c>
      <c r="C3086" t="s">
        <v>322</v>
      </c>
      <c r="D3086">
        <v>2019</v>
      </c>
      <c r="E3086" t="s">
        <v>38</v>
      </c>
      <c r="F3086" s="6">
        <v>9202.601295061351</v>
      </c>
      <c r="G3086" s="12">
        <v>75.58395923275842</v>
      </c>
      <c r="H3086" s="6">
        <v>2587.13607172044</v>
      </c>
      <c r="I3086" s="6">
        <v>2622.298521931519</v>
      </c>
      <c r="J3086" s="6">
        <v>292566.0506302709</v>
      </c>
      <c r="K3086" s="12">
        <v>7.4</v>
      </c>
      <c r="L3086" s="12">
        <v>90.234375</v>
      </c>
      <c r="M3086" s="12">
        <v>529.0391432504869</v>
      </c>
    </row>
    <row r="3087" spans="1:13">
      <c r="A3087" t="s">
        <v>3764</v>
      </c>
      <c r="B3087">
        <v>3524709</v>
      </c>
      <c r="C3087" t="s">
        <v>322</v>
      </c>
      <c r="D3087">
        <v>2020</v>
      </c>
      <c r="E3087" t="s">
        <v>38</v>
      </c>
      <c r="F3087" s="6">
        <v>9330.693877938933</v>
      </c>
      <c r="G3087" s="12">
        <v>77.11196094791474</v>
      </c>
      <c r="H3087" s="6">
        <v>2810.121685620757</v>
      </c>
      <c r="I3087" s="6">
        <v>2240.669433128696</v>
      </c>
      <c r="J3087" s="6">
        <v>264008.6942385713</v>
      </c>
      <c r="K3087" s="8" t="s">
        <v>680</v>
      </c>
      <c r="L3087" s="12">
        <v>86.48255813953489</v>
      </c>
      <c r="M3087" s="12">
        <v>547.9170059003301</v>
      </c>
    </row>
    <row r="3088" spans="1:13">
      <c r="A3088" t="s">
        <v>3765</v>
      </c>
      <c r="B3088">
        <v>3524709</v>
      </c>
      <c r="C3088" t="s">
        <v>322</v>
      </c>
      <c r="D3088">
        <v>2021</v>
      </c>
      <c r="E3088" t="s">
        <v>38</v>
      </c>
      <c r="F3088" s="6">
        <v>10424.01869735561</v>
      </c>
      <c r="G3088" s="12">
        <v>76.25707504384185</v>
      </c>
      <c r="H3088" s="6">
        <v>3280.415795125891</v>
      </c>
      <c r="I3088" s="6">
        <v>2387.736346830552</v>
      </c>
      <c r="J3088" s="6">
        <v>292306.4142674404</v>
      </c>
      <c r="K3088" s="12">
        <v>6.5</v>
      </c>
      <c r="L3088" s="12">
        <v>88.36565096952909</v>
      </c>
      <c r="M3088" s="12">
        <v>624.6176243642458</v>
      </c>
    </row>
    <row r="3089" spans="1:13">
      <c r="A3089" t="s">
        <v>3766</v>
      </c>
      <c r="B3089">
        <v>3524709</v>
      </c>
      <c r="C3089" t="s">
        <v>322</v>
      </c>
      <c r="D3089">
        <v>2022</v>
      </c>
      <c r="E3089" t="s">
        <v>38</v>
      </c>
      <c r="F3089" s="6">
        <v>11443.54965471796</v>
      </c>
      <c r="G3089" s="12">
        <v>75.15252877523146</v>
      </c>
      <c r="H3089" s="6">
        <v>3045.199118958219</v>
      </c>
      <c r="I3089" s="6">
        <v>2739.510734630843</v>
      </c>
      <c r="J3089" s="6">
        <v>269085.8372422218</v>
      </c>
      <c r="K3089" s="8" t="s">
        <v>680</v>
      </c>
      <c r="L3089" s="12">
        <v>86.42765685019207</v>
      </c>
      <c r="M3089" s="12">
        <v>679.1403413585471</v>
      </c>
    </row>
    <row r="3090" spans="1:13">
      <c r="A3090" t="s">
        <v>3767</v>
      </c>
      <c r="B3090">
        <v>3524709</v>
      </c>
      <c r="C3090" t="s">
        <v>322</v>
      </c>
      <c r="D3090">
        <v>2023</v>
      </c>
      <c r="E3090" t="s">
        <v>38</v>
      </c>
      <c r="F3090" s="6">
        <v>10980.96245977948</v>
      </c>
      <c r="G3090" s="12">
        <v>71.6911813307897</v>
      </c>
      <c r="H3090" s="6">
        <v>3229.503247170052</v>
      </c>
      <c r="I3090" s="6">
        <v>3011.555716297446</v>
      </c>
      <c r="J3090" s="6">
        <v>265637.5664456867</v>
      </c>
      <c r="K3090" s="12">
        <v>7.6</v>
      </c>
      <c r="L3090" s="12">
        <v>88.53146853146853</v>
      </c>
      <c r="M3090" s="12">
        <v>665.1608200386823</v>
      </c>
    </row>
    <row r="3091" spans="1:13">
      <c r="A3091" t="s">
        <v>3768</v>
      </c>
      <c r="B3091">
        <v>3524709</v>
      </c>
      <c r="C3091" t="s">
        <v>322</v>
      </c>
      <c r="D3091">
        <v>2024</v>
      </c>
      <c r="E3091" t="s">
        <v>38</v>
      </c>
      <c r="F3091" s="6">
        <v>11591.08423598135</v>
      </c>
      <c r="G3091" s="12">
        <v>68.66923534183688</v>
      </c>
      <c r="H3091" s="6">
        <v>3057.893517861475</v>
      </c>
      <c r="I3091" s="6">
        <v>2859.437782919818</v>
      </c>
      <c r="J3091" s="8" t="s">
        <v>680</v>
      </c>
      <c r="K3091" s="8" t="s">
        <v>680</v>
      </c>
      <c r="L3091" s="12">
        <v>87.22397476340694</v>
      </c>
      <c r="M3091" s="12">
        <v>716.3405968678832</v>
      </c>
    </row>
    <row r="3092" spans="1:13">
      <c r="A3092" t="s">
        <v>3769</v>
      </c>
      <c r="B3092">
        <v>3524709</v>
      </c>
      <c r="C3092" t="s">
        <v>322</v>
      </c>
      <c r="D3092">
        <v>2025</v>
      </c>
      <c r="E3092" t="s">
        <v>38</v>
      </c>
      <c r="F3092" s="6">
        <v>12066.87502062302</v>
      </c>
      <c r="G3092" s="12">
        <v>64.01124208920841</v>
      </c>
      <c r="H3092" s="6">
        <v>2896.915780384856</v>
      </c>
      <c r="I3092" s="6">
        <v>2640.304153653565</v>
      </c>
      <c r="J3092" s="8" t="s">
        <v>680</v>
      </c>
      <c r="K3092" s="8" t="s">
        <v>680</v>
      </c>
      <c r="L3092" s="8" t="s">
        <v>680</v>
      </c>
      <c r="M3092" s="12">
        <v>751.8749156599999</v>
      </c>
    </row>
    <row r="3093" spans="1:13">
      <c r="A3093" t="s">
        <v>3770</v>
      </c>
      <c r="B3093">
        <v>3524808</v>
      </c>
      <c r="C3093" t="s">
        <v>53</v>
      </c>
      <c r="D3093">
        <v>2015</v>
      </c>
      <c r="E3093" t="s">
        <v>7</v>
      </c>
      <c r="F3093" s="6">
        <v>3365.230286736202</v>
      </c>
      <c r="G3093" s="12">
        <v>73.44980548777592</v>
      </c>
      <c r="H3093" s="6">
        <v>883.7912201497883</v>
      </c>
      <c r="I3093" s="6">
        <v>968.1609657776512</v>
      </c>
      <c r="J3093" s="6">
        <v>42963.99762546025</v>
      </c>
      <c r="K3093" s="12">
        <v>7.2</v>
      </c>
      <c r="L3093" s="12">
        <v>84.94423791821562</v>
      </c>
      <c r="M3093" s="12">
        <v>164.6337960877085</v>
      </c>
    </row>
    <row r="3094" spans="1:13">
      <c r="A3094" t="s">
        <v>3771</v>
      </c>
      <c r="B3094">
        <v>3524808</v>
      </c>
      <c r="C3094" t="s">
        <v>53</v>
      </c>
      <c r="D3094">
        <v>2016</v>
      </c>
      <c r="E3094" t="s">
        <v>7</v>
      </c>
      <c r="F3094" s="6">
        <v>3464.987095173356</v>
      </c>
      <c r="G3094" s="12">
        <v>71.55960321587766</v>
      </c>
      <c r="H3094" s="6">
        <v>831.2360151236533</v>
      </c>
      <c r="I3094" s="6">
        <v>983.156109275466</v>
      </c>
      <c r="J3094" s="6">
        <v>40223.20292216592</v>
      </c>
      <c r="K3094" s="8" t="s">
        <v>680</v>
      </c>
      <c r="L3094" s="12">
        <v>85.26119402985074</v>
      </c>
      <c r="M3094" s="12">
        <v>169.8432724441124</v>
      </c>
    </row>
    <row r="3095" spans="1:13">
      <c r="A3095" t="s">
        <v>3772</v>
      </c>
      <c r="B3095">
        <v>3524808</v>
      </c>
      <c r="C3095" t="s">
        <v>53</v>
      </c>
      <c r="D3095">
        <v>2017</v>
      </c>
      <c r="E3095" t="s">
        <v>7</v>
      </c>
      <c r="F3095" s="6">
        <v>3505.090611096236</v>
      </c>
      <c r="G3095" s="12">
        <v>70.94411694129259</v>
      </c>
      <c r="H3095" s="6">
        <v>893.4525906258839</v>
      </c>
      <c r="I3095" s="6">
        <v>1135.043540374136</v>
      </c>
      <c r="J3095" s="6">
        <v>42116.56113284167</v>
      </c>
      <c r="K3095" s="12">
        <v>7.8</v>
      </c>
      <c r="L3095" s="12">
        <v>88.15533980582525</v>
      </c>
      <c r="M3095" s="12">
        <v>172.1349999109362</v>
      </c>
    </row>
    <row r="3096" spans="1:13">
      <c r="A3096" t="s">
        <v>3773</v>
      </c>
      <c r="B3096">
        <v>3524808</v>
      </c>
      <c r="C3096" t="s">
        <v>53</v>
      </c>
      <c r="D3096">
        <v>2018</v>
      </c>
      <c r="E3096" t="s">
        <v>7</v>
      </c>
      <c r="F3096" s="6">
        <v>3693.594313007969</v>
      </c>
      <c r="G3096" s="12">
        <v>69.24383690156807</v>
      </c>
      <c r="H3096" s="6">
        <v>894.6571686496619</v>
      </c>
      <c r="I3096" s="6">
        <v>1178.868172253719</v>
      </c>
      <c r="J3096" s="6">
        <v>45844.30280959325</v>
      </c>
      <c r="K3096" s="8" t="s">
        <v>680</v>
      </c>
      <c r="L3096" s="12">
        <v>85.45816733067728</v>
      </c>
      <c r="M3096" s="12">
        <v>181.0267508748336</v>
      </c>
    </row>
    <row r="3097" spans="1:13">
      <c r="A3097" t="s">
        <v>3774</v>
      </c>
      <c r="B3097">
        <v>3524808</v>
      </c>
      <c r="C3097" t="s">
        <v>53</v>
      </c>
      <c r="D3097">
        <v>2019</v>
      </c>
      <c r="E3097" t="s">
        <v>7</v>
      </c>
      <c r="F3097" s="6">
        <v>3956.553091693802</v>
      </c>
      <c r="G3097" s="12">
        <v>67.07657588907051</v>
      </c>
      <c r="H3097" s="6">
        <v>856.6342925597625</v>
      </c>
      <c r="I3097" s="6">
        <v>1026.794872223721</v>
      </c>
      <c r="J3097" s="6">
        <v>46230.64810477188</v>
      </c>
      <c r="K3097" s="12">
        <v>7.6</v>
      </c>
      <c r="L3097" s="12">
        <v>82.92220113851992</v>
      </c>
      <c r="M3097" s="12">
        <v>194.2944526738076</v>
      </c>
    </row>
    <row r="3098" spans="1:13">
      <c r="A3098" t="s">
        <v>3775</v>
      </c>
      <c r="B3098">
        <v>3524808</v>
      </c>
      <c r="C3098" t="s">
        <v>53</v>
      </c>
      <c r="D3098">
        <v>2020</v>
      </c>
      <c r="E3098" t="s">
        <v>7</v>
      </c>
      <c r="F3098" s="6">
        <v>4189.121481722552</v>
      </c>
      <c r="G3098" s="12">
        <v>69.34916126270429</v>
      </c>
      <c r="H3098" s="6">
        <v>980.8333067562224</v>
      </c>
      <c r="I3098" s="6">
        <v>930.622190921642</v>
      </c>
      <c r="J3098" s="6">
        <v>49402.83792362055</v>
      </c>
      <c r="K3098" s="8" t="s">
        <v>680</v>
      </c>
      <c r="L3098" s="12">
        <v>84.52830188679245</v>
      </c>
      <c r="M3098" s="12">
        <v>206.1089660222312</v>
      </c>
    </row>
    <row r="3099" spans="1:13">
      <c r="A3099" t="s">
        <v>3776</v>
      </c>
      <c r="B3099">
        <v>3524808</v>
      </c>
      <c r="C3099" t="s">
        <v>53</v>
      </c>
      <c r="D3099">
        <v>2021</v>
      </c>
      <c r="E3099" t="s">
        <v>7</v>
      </c>
      <c r="F3099" s="6">
        <v>4201.673432671571</v>
      </c>
      <c r="G3099" s="12">
        <v>70.07306864531729</v>
      </c>
      <c r="H3099" s="6">
        <v>975.8076169845342</v>
      </c>
      <c r="I3099" s="6">
        <v>977.5194205963114</v>
      </c>
      <c r="J3099" s="6">
        <v>50377.10325711983</v>
      </c>
      <c r="K3099" s="12">
        <v>6.7</v>
      </c>
      <c r="L3099" s="12">
        <v>83.57894736842105</v>
      </c>
      <c r="M3099" s="12">
        <v>207.1046851698144</v>
      </c>
    </row>
    <row r="3100" spans="1:13">
      <c r="A3100" t="s">
        <v>3777</v>
      </c>
      <c r="B3100">
        <v>3524808</v>
      </c>
      <c r="C3100" t="s">
        <v>53</v>
      </c>
      <c r="D3100">
        <v>2022</v>
      </c>
      <c r="E3100" t="s">
        <v>7</v>
      </c>
      <c r="F3100" s="6">
        <v>4800.490816446089</v>
      </c>
      <c r="G3100" s="12">
        <v>67.1001833288212</v>
      </c>
      <c r="H3100" s="6">
        <v>1156.782417220503</v>
      </c>
      <c r="I3100" s="6">
        <v>1080.80378363529</v>
      </c>
      <c r="J3100" s="6">
        <v>56053.65743838788</v>
      </c>
      <c r="K3100" s="8" t="s">
        <v>680</v>
      </c>
      <c r="L3100" s="12">
        <v>81.8</v>
      </c>
      <c r="M3100" s="12">
        <v>234.1487400629744</v>
      </c>
    </row>
    <row r="3101" spans="1:13">
      <c r="A3101" t="s">
        <v>3778</v>
      </c>
      <c r="B3101">
        <v>3524808</v>
      </c>
      <c r="C3101" t="s">
        <v>53</v>
      </c>
      <c r="D3101">
        <v>2023</v>
      </c>
      <c r="E3101" t="s">
        <v>7</v>
      </c>
      <c r="F3101" s="6">
        <v>4966.470836801512</v>
      </c>
      <c r="G3101" s="12">
        <v>67.30867723692762</v>
      </c>
      <c r="H3101" s="6">
        <v>1305.150674689611</v>
      </c>
      <c r="I3101" s="6">
        <v>1223.056771576872</v>
      </c>
      <c r="J3101" s="6">
        <v>57472.77657732404</v>
      </c>
      <c r="K3101" s="12">
        <v>7.6</v>
      </c>
      <c r="L3101" s="12">
        <v>82.69617706237425</v>
      </c>
      <c r="M3101" s="12">
        <v>245.3262766900659</v>
      </c>
    </row>
    <row r="3102" spans="1:13">
      <c r="A3102" t="s">
        <v>3779</v>
      </c>
      <c r="B3102">
        <v>3524808</v>
      </c>
      <c r="C3102" t="s">
        <v>53</v>
      </c>
      <c r="D3102">
        <v>2024</v>
      </c>
      <c r="E3102" t="s">
        <v>7</v>
      </c>
      <c r="F3102" s="6">
        <v>5113.211767808936</v>
      </c>
      <c r="G3102" s="12">
        <v>67.43313181455734</v>
      </c>
      <c r="H3102" s="6">
        <v>1300.527325111795</v>
      </c>
      <c r="I3102" s="6">
        <v>1351.393784515756</v>
      </c>
      <c r="J3102" s="8" t="s">
        <v>680</v>
      </c>
      <c r="K3102" s="8" t="s">
        <v>680</v>
      </c>
      <c r="L3102" s="12">
        <v>85.55045871559633</v>
      </c>
      <c r="M3102" s="12">
        <v>255.7475129904996</v>
      </c>
    </row>
    <row r="3103" spans="1:13">
      <c r="A3103" t="s">
        <v>3780</v>
      </c>
      <c r="B3103">
        <v>3524808</v>
      </c>
      <c r="C3103" t="s">
        <v>53</v>
      </c>
      <c r="D3103">
        <v>2025</v>
      </c>
      <c r="E3103" t="s">
        <v>7</v>
      </c>
      <c r="F3103" s="6">
        <v>5289.915552338352</v>
      </c>
      <c r="G3103" s="12">
        <v>64.62949869884463</v>
      </c>
      <c r="H3103" s="6">
        <v>1306.736996485483</v>
      </c>
      <c r="I3103" s="6">
        <v>1442.508993969408</v>
      </c>
      <c r="J3103" s="8" t="s">
        <v>680</v>
      </c>
      <c r="K3103" s="8" t="s">
        <v>680</v>
      </c>
      <c r="L3103" s="8" t="s">
        <v>680</v>
      </c>
      <c r="M3103" s="12">
        <v>264.90839103</v>
      </c>
    </row>
    <row r="3104" spans="1:13">
      <c r="A3104" t="s">
        <v>3781</v>
      </c>
      <c r="B3104">
        <v>3524907</v>
      </c>
      <c r="C3104" t="s">
        <v>323</v>
      </c>
      <c r="D3104">
        <v>2015</v>
      </c>
      <c r="E3104" t="s">
        <v>19</v>
      </c>
      <c r="F3104" s="6">
        <v>7765.434221162002</v>
      </c>
      <c r="G3104" s="12">
        <v>79.21157662312437</v>
      </c>
      <c r="H3104" s="6">
        <v>1806.394713510875</v>
      </c>
      <c r="I3104" s="6">
        <v>2925.902725570341</v>
      </c>
      <c r="J3104" s="6">
        <v>76738.05893544188</v>
      </c>
      <c r="K3104" s="12">
        <v>5.4</v>
      </c>
      <c r="L3104" s="12">
        <v>81.57894736842105</v>
      </c>
      <c r="M3104" s="12">
        <v>47.30702527531892</v>
      </c>
    </row>
    <row r="3105" spans="1:13">
      <c r="A3105" t="s">
        <v>3782</v>
      </c>
      <c r="B3105">
        <v>3524907</v>
      </c>
      <c r="C3105" t="s">
        <v>323</v>
      </c>
      <c r="D3105">
        <v>2016</v>
      </c>
      <c r="E3105" t="s">
        <v>19</v>
      </c>
      <c r="F3105" s="6">
        <v>7264.679490808496</v>
      </c>
      <c r="G3105" s="12">
        <v>81.95446196207264</v>
      </c>
      <c r="H3105" s="6">
        <v>1543.425041155356</v>
      </c>
      <c r="I3105" s="6">
        <v>2635.170564239795</v>
      </c>
      <c r="J3105" s="6">
        <v>52263.51561491245</v>
      </c>
      <c r="K3105" s="8" t="s">
        <v>680</v>
      </c>
      <c r="L3105" s="12">
        <v>80.55555555555556</v>
      </c>
      <c r="M3105" s="12">
        <v>45.04101284301267</v>
      </c>
    </row>
    <row r="3106" spans="1:13">
      <c r="A3106" t="s">
        <v>3783</v>
      </c>
      <c r="B3106">
        <v>3524907</v>
      </c>
      <c r="C3106" t="s">
        <v>323</v>
      </c>
      <c r="D3106">
        <v>2017</v>
      </c>
      <c r="E3106" t="s">
        <v>19</v>
      </c>
      <c r="F3106" s="6">
        <v>6646.897996583894</v>
      </c>
      <c r="G3106" s="12">
        <v>84.58815752403787</v>
      </c>
      <c r="H3106" s="6">
        <v>1420.486276332781</v>
      </c>
      <c r="I3106" s="6">
        <v>2561.598626678059</v>
      </c>
      <c r="J3106" s="6">
        <v>51865.33850062796</v>
      </c>
      <c r="K3106" s="12">
        <v>6.1</v>
      </c>
      <c r="L3106" s="12">
        <v>82.08955223880596</v>
      </c>
      <c r="M3106" s="12">
        <v>41.90869186846145</v>
      </c>
    </row>
    <row r="3107" spans="1:13">
      <c r="A3107" t="s">
        <v>3784</v>
      </c>
      <c r="B3107">
        <v>3524907</v>
      </c>
      <c r="C3107" t="s">
        <v>323</v>
      </c>
      <c r="D3107">
        <v>2018</v>
      </c>
      <c r="E3107" t="s">
        <v>19</v>
      </c>
      <c r="F3107" s="6">
        <v>7306.35299398592</v>
      </c>
      <c r="G3107" s="12">
        <v>84.79806552620764</v>
      </c>
      <c r="H3107" s="6">
        <v>1490.467178220948</v>
      </c>
      <c r="I3107" s="6">
        <v>2468.096136293681</v>
      </c>
      <c r="J3107" s="6">
        <v>52784.96724980727</v>
      </c>
      <c r="K3107" s="8" t="s">
        <v>680</v>
      </c>
      <c r="L3107" s="12">
        <v>84</v>
      </c>
      <c r="M3107" s="12">
        <v>47.38169916599869</v>
      </c>
    </row>
    <row r="3108" spans="1:13">
      <c r="A3108" t="s">
        <v>3785</v>
      </c>
      <c r="B3108">
        <v>3524907</v>
      </c>
      <c r="C3108" t="s">
        <v>323</v>
      </c>
      <c r="D3108">
        <v>2019</v>
      </c>
      <c r="E3108" t="s">
        <v>19</v>
      </c>
      <c r="F3108" s="6">
        <v>6048.188688886997</v>
      </c>
      <c r="G3108" s="12">
        <v>82.1296898182954</v>
      </c>
      <c r="H3108" s="6">
        <v>1326.788037889891</v>
      </c>
      <c r="I3108" s="6">
        <v>2179.990967407334</v>
      </c>
      <c r="J3108" s="6">
        <v>54509.61640252691</v>
      </c>
      <c r="K3108" s="12">
        <v>6.2</v>
      </c>
      <c r="L3108" s="12">
        <v>76.11940298507463</v>
      </c>
      <c r="M3108" s="12">
        <v>39.93014172403196</v>
      </c>
    </row>
    <row r="3109" spans="1:13">
      <c r="A3109" t="s">
        <v>3786</v>
      </c>
      <c r="B3109">
        <v>3524907</v>
      </c>
      <c r="C3109" t="s">
        <v>323</v>
      </c>
      <c r="D3109">
        <v>2020</v>
      </c>
      <c r="E3109" t="s">
        <v>19</v>
      </c>
      <c r="F3109" s="6">
        <v>6503.441813125129</v>
      </c>
      <c r="G3109" s="12">
        <v>82.6537255444694</v>
      </c>
      <c r="H3109" s="6">
        <v>1555.849868080733</v>
      </c>
      <c r="I3109" s="6">
        <v>1797.962437809076</v>
      </c>
      <c r="J3109" s="6">
        <v>54941.64301564145</v>
      </c>
      <c r="K3109" s="8" t="s">
        <v>680</v>
      </c>
      <c r="L3109" s="12">
        <v>80</v>
      </c>
      <c r="M3109" s="12">
        <v>43.68361865876149</v>
      </c>
    </row>
    <row r="3110" spans="1:13">
      <c r="A3110" t="s">
        <v>3787</v>
      </c>
      <c r="B3110">
        <v>3524907</v>
      </c>
      <c r="C3110" t="s">
        <v>323</v>
      </c>
      <c r="D3110">
        <v>2021</v>
      </c>
      <c r="E3110" t="s">
        <v>19</v>
      </c>
      <c r="F3110" s="6">
        <v>7320.261331647099</v>
      </c>
      <c r="G3110" s="12">
        <v>79.72551646185593</v>
      </c>
      <c r="H3110" s="6">
        <v>1558.047345434187</v>
      </c>
      <c r="I3110" s="6">
        <v>2100.926219543624</v>
      </c>
      <c r="J3110" s="6">
        <v>64748.96784473777</v>
      </c>
      <c r="K3110" s="12">
        <v>6</v>
      </c>
      <c r="L3110" s="12">
        <v>95.77464788732394</v>
      </c>
      <c r="M3110" s="12">
        <v>49.98274437248639</v>
      </c>
    </row>
    <row r="3111" spans="1:13">
      <c r="A3111" t="s">
        <v>3788</v>
      </c>
      <c r="B3111">
        <v>3524907</v>
      </c>
      <c r="C3111" t="s">
        <v>323</v>
      </c>
      <c r="D3111">
        <v>2022</v>
      </c>
      <c r="E3111" t="s">
        <v>19</v>
      </c>
      <c r="F3111" s="6">
        <v>8634.704696855848</v>
      </c>
      <c r="G3111" s="12">
        <v>79.14121912335513</v>
      </c>
      <c r="H3111" s="6">
        <v>1629.53634733759</v>
      </c>
      <c r="I3111" s="6">
        <v>2999.304158208538</v>
      </c>
      <c r="J3111" s="6">
        <v>66252.06568423306</v>
      </c>
      <c r="K3111" s="8" t="s">
        <v>680</v>
      </c>
      <c r="L3111" s="12">
        <v>89.28571428571429</v>
      </c>
      <c r="M3111" s="12">
        <v>55.23620594578686</v>
      </c>
    </row>
    <row r="3112" spans="1:13">
      <c r="A3112" t="s">
        <v>3789</v>
      </c>
      <c r="B3112">
        <v>3524907</v>
      </c>
      <c r="C3112" t="s">
        <v>323</v>
      </c>
      <c r="D3112">
        <v>2023</v>
      </c>
      <c r="E3112" t="s">
        <v>19</v>
      </c>
      <c r="F3112" s="6">
        <v>8710.038224929738</v>
      </c>
      <c r="G3112" s="12">
        <v>75.23461088628486</v>
      </c>
      <c r="H3112" s="6">
        <v>1783.70394373737</v>
      </c>
      <c r="I3112" s="6">
        <v>3821.97501960245</v>
      </c>
      <c r="J3112" s="6">
        <v>78010.32478990919</v>
      </c>
      <c r="K3112" s="12">
        <v>5.7</v>
      </c>
      <c r="L3112" s="12">
        <v>94.52054794520548</v>
      </c>
      <c r="M3112" s="12">
        <v>56.49330792689427</v>
      </c>
    </row>
    <row r="3113" spans="1:13">
      <c r="A3113" t="s">
        <v>3790</v>
      </c>
      <c r="B3113">
        <v>3524907</v>
      </c>
      <c r="C3113" t="s">
        <v>323</v>
      </c>
      <c r="D3113">
        <v>2024</v>
      </c>
      <c r="E3113" t="s">
        <v>19</v>
      </c>
      <c r="F3113" s="6">
        <v>8918.800413490733</v>
      </c>
      <c r="G3113" s="12">
        <v>77.12089068762074</v>
      </c>
      <c r="H3113" s="6">
        <v>1800.002533668451</v>
      </c>
      <c r="I3113" s="6">
        <v>3529.058612950747</v>
      </c>
      <c r="J3113" s="8" t="s">
        <v>680</v>
      </c>
      <c r="K3113" s="8" t="s">
        <v>680</v>
      </c>
      <c r="L3113" s="12">
        <v>85.96491228070175</v>
      </c>
      <c r="M3113" s="12">
        <v>58.64111271870157</v>
      </c>
    </row>
    <row r="3114" spans="1:13">
      <c r="A3114" t="s">
        <v>3791</v>
      </c>
      <c r="B3114">
        <v>3524907</v>
      </c>
      <c r="C3114" t="s">
        <v>323</v>
      </c>
      <c r="D3114">
        <v>2025</v>
      </c>
      <c r="E3114" t="s">
        <v>19</v>
      </c>
      <c r="F3114" s="6">
        <v>9529.272001210104</v>
      </c>
      <c r="G3114" s="12">
        <v>78.02128608448149</v>
      </c>
      <c r="H3114" s="6">
        <v>1936.810981697171</v>
      </c>
      <c r="I3114" s="6">
        <v>3566.100579337468</v>
      </c>
      <c r="J3114" s="8" t="s">
        <v>680</v>
      </c>
      <c r="K3114" s="8" t="s">
        <v>680</v>
      </c>
      <c r="L3114" s="8" t="s">
        <v>680</v>
      </c>
      <c r="M3114" s="12">
        <v>62.99801719999999</v>
      </c>
    </row>
    <row r="3115" spans="1:13">
      <c r="A3115" t="s">
        <v>3792</v>
      </c>
      <c r="B3115">
        <v>3525003</v>
      </c>
      <c r="C3115" t="s">
        <v>324</v>
      </c>
      <c r="D3115">
        <v>2015</v>
      </c>
      <c r="E3115" t="s">
        <v>34</v>
      </c>
      <c r="F3115" s="6">
        <v>3225.784689154479</v>
      </c>
      <c r="G3115" s="12">
        <v>68.39004726378413</v>
      </c>
      <c r="H3115" s="6">
        <v>915.9268839118075</v>
      </c>
      <c r="I3115" s="6">
        <v>974.1772863974631</v>
      </c>
      <c r="J3115" s="6">
        <v>44633.41152290257</v>
      </c>
      <c r="K3115" s="12">
        <v>5.5</v>
      </c>
      <c r="L3115" s="12">
        <v>72.18717139852787</v>
      </c>
      <c r="M3115" s="12">
        <v>383.326446181605</v>
      </c>
    </row>
    <row r="3116" spans="1:13">
      <c r="A3116" t="s">
        <v>3793</v>
      </c>
      <c r="B3116">
        <v>3525003</v>
      </c>
      <c r="C3116" t="s">
        <v>324</v>
      </c>
      <c r="D3116">
        <v>2016</v>
      </c>
      <c r="E3116" t="s">
        <v>34</v>
      </c>
      <c r="F3116" s="6">
        <v>3421.458089946257</v>
      </c>
      <c r="G3116" s="12">
        <v>64.32690510610801</v>
      </c>
      <c r="H3116" s="6">
        <v>695.322438884637</v>
      </c>
      <c r="I3116" s="6">
        <v>853.1935494817446</v>
      </c>
      <c r="J3116" s="6">
        <v>46146.26004328622</v>
      </c>
      <c r="K3116" s="8" t="s">
        <v>680</v>
      </c>
      <c r="L3116" s="12">
        <v>72.25988700564972</v>
      </c>
      <c r="M3116" s="12">
        <v>411.1805688754714</v>
      </c>
    </row>
    <row r="3117" spans="1:13">
      <c r="A3117" t="s">
        <v>3794</v>
      </c>
      <c r="B3117">
        <v>3525003</v>
      </c>
      <c r="C3117" t="s">
        <v>324</v>
      </c>
      <c r="D3117">
        <v>2017</v>
      </c>
      <c r="E3117" t="s">
        <v>34</v>
      </c>
      <c r="F3117" s="6">
        <v>3106.435691902352</v>
      </c>
      <c r="G3117" s="12">
        <v>71.1031717704637</v>
      </c>
      <c r="H3117" s="6">
        <v>698.7430703471744</v>
      </c>
      <c r="I3117" s="6">
        <v>847.4100387923979</v>
      </c>
      <c r="J3117" s="6">
        <v>50673.13369410436</v>
      </c>
      <c r="K3117" s="12">
        <v>6</v>
      </c>
      <c r="L3117" s="12">
        <v>71.32435465768799</v>
      </c>
      <c r="M3117" s="12">
        <v>377.4070850806006</v>
      </c>
    </row>
    <row r="3118" spans="1:13">
      <c r="A3118" t="s">
        <v>3795</v>
      </c>
      <c r="B3118">
        <v>3525003</v>
      </c>
      <c r="C3118" t="s">
        <v>324</v>
      </c>
      <c r="D3118">
        <v>2018</v>
      </c>
      <c r="E3118" t="s">
        <v>34</v>
      </c>
      <c r="F3118" s="6">
        <v>3248.573698820021</v>
      </c>
      <c r="G3118" s="12">
        <v>68.71662965651498</v>
      </c>
      <c r="H3118" s="6">
        <v>690.0214900559046</v>
      </c>
      <c r="I3118" s="6">
        <v>898.3067252789978</v>
      </c>
      <c r="J3118" s="6">
        <v>47132.89205300986</v>
      </c>
      <c r="K3118" s="8" t="s">
        <v>680</v>
      </c>
      <c r="L3118" s="12">
        <v>72.85974499089254</v>
      </c>
      <c r="M3118" s="12">
        <v>401.1371289039951</v>
      </c>
    </row>
    <row r="3119" spans="1:13">
      <c r="A3119" t="s">
        <v>3796</v>
      </c>
      <c r="B3119">
        <v>3525003</v>
      </c>
      <c r="C3119" t="s">
        <v>324</v>
      </c>
      <c r="D3119">
        <v>2019</v>
      </c>
      <c r="E3119" t="s">
        <v>34</v>
      </c>
      <c r="F3119" s="6">
        <v>3349.051881261849</v>
      </c>
      <c r="G3119" s="12">
        <v>68.22532997351634</v>
      </c>
      <c r="H3119" s="6">
        <v>685.4802381501032</v>
      </c>
      <c r="I3119" s="6">
        <v>981.1944325424328</v>
      </c>
      <c r="J3119" s="6">
        <v>46616.43513750486</v>
      </c>
      <c r="K3119" s="12">
        <v>6.2</v>
      </c>
      <c r="L3119" s="12">
        <v>69.65648854961832</v>
      </c>
      <c r="M3119" s="12">
        <v>418.4204948892116</v>
      </c>
    </row>
    <row r="3120" spans="1:13">
      <c r="A3120" t="s">
        <v>3797</v>
      </c>
      <c r="B3120">
        <v>3525003</v>
      </c>
      <c r="C3120" t="s">
        <v>324</v>
      </c>
      <c r="D3120">
        <v>2020</v>
      </c>
      <c r="E3120" t="s">
        <v>34</v>
      </c>
      <c r="F3120" s="6">
        <v>3565.490468062017</v>
      </c>
      <c r="G3120" s="12">
        <v>71.53673097163099</v>
      </c>
      <c r="H3120" s="6">
        <v>844.6165855976247</v>
      </c>
      <c r="I3120" s="6">
        <v>904.7368482948839</v>
      </c>
      <c r="J3120" s="6">
        <v>49899.24098911515</v>
      </c>
      <c r="K3120" s="8" t="s">
        <v>680</v>
      </c>
      <c r="L3120" s="12">
        <v>68.53242320819113</v>
      </c>
      <c r="M3120" s="12">
        <v>450.5211135824442</v>
      </c>
    </row>
    <row r="3121" spans="1:13">
      <c r="A3121" t="s">
        <v>3798</v>
      </c>
      <c r="B3121">
        <v>3525003</v>
      </c>
      <c r="C3121" t="s">
        <v>324</v>
      </c>
      <c r="D3121">
        <v>2021</v>
      </c>
      <c r="E3121" t="s">
        <v>34</v>
      </c>
      <c r="F3121" s="6">
        <v>3785.971160047624</v>
      </c>
      <c r="G3121" s="12">
        <v>68.28640640164477</v>
      </c>
      <c r="H3121" s="6">
        <v>803.295439394373</v>
      </c>
      <c r="I3121" s="6">
        <v>1010.158373767832</v>
      </c>
      <c r="J3121" s="6">
        <v>48139.28961711611</v>
      </c>
      <c r="K3121" s="12">
        <v>5.6</v>
      </c>
      <c r="L3121" s="12">
        <v>69.79166666666667</v>
      </c>
      <c r="M3121" s="12">
        <v>483.5972401575232</v>
      </c>
    </row>
    <row r="3122" spans="1:13">
      <c r="A3122" t="s">
        <v>3799</v>
      </c>
      <c r="B3122">
        <v>3525003</v>
      </c>
      <c r="C3122" t="s">
        <v>324</v>
      </c>
      <c r="D3122">
        <v>2022</v>
      </c>
      <c r="E3122" t="s">
        <v>34</v>
      </c>
      <c r="F3122" s="6">
        <v>4456.058209665099</v>
      </c>
      <c r="G3122" s="12">
        <v>66.23154646211641</v>
      </c>
      <c r="H3122" s="6">
        <v>896.1928605902727</v>
      </c>
      <c r="I3122" s="6">
        <v>1204.956637945307</v>
      </c>
      <c r="J3122" s="6">
        <v>55865.05048417373</v>
      </c>
      <c r="K3122" s="8" t="s">
        <v>680</v>
      </c>
      <c r="L3122" s="12">
        <v>69.83154670750383</v>
      </c>
      <c r="M3122" s="12">
        <v>526.0153913599166</v>
      </c>
    </row>
    <row r="3123" spans="1:13">
      <c r="A3123" t="s">
        <v>3800</v>
      </c>
      <c r="B3123">
        <v>3525003</v>
      </c>
      <c r="C3123" t="s">
        <v>324</v>
      </c>
      <c r="D3123">
        <v>2023</v>
      </c>
      <c r="E3123" t="s">
        <v>34</v>
      </c>
      <c r="F3123" s="6">
        <v>4130.416558621129</v>
      </c>
      <c r="G3123" s="12">
        <v>63.18433127325905</v>
      </c>
      <c r="H3123" s="6">
        <v>1186.098256117824</v>
      </c>
      <c r="I3123" s="6">
        <v>1455.533353910331</v>
      </c>
      <c r="J3123" s="6">
        <v>50658.14727939302</v>
      </c>
      <c r="K3123" s="12">
        <v>5.8</v>
      </c>
      <c r="L3123" s="12">
        <v>74.48979591836735</v>
      </c>
      <c r="M3123" s="12">
        <v>495.7181389077527</v>
      </c>
    </row>
    <row r="3124" spans="1:13">
      <c r="A3124" t="s">
        <v>3801</v>
      </c>
      <c r="B3124">
        <v>3525003</v>
      </c>
      <c r="C3124" t="s">
        <v>324</v>
      </c>
      <c r="D3124">
        <v>2024</v>
      </c>
      <c r="E3124" t="s">
        <v>34</v>
      </c>
      <c r="F3124" s="6">
        <v>4368.356124866065</v>
      </c>
      <c r="G3124" s="12">
        <v>66.94204185496288</v>
      </c>
      <c r="H3124" s="6">
        <v>1230.137520100429</v>
      </c>
      <c r="I3124" s="6">
        <v>1451.06893182849</v>
      </c>
      <c r="J3124" s="8" t="s">
        <v>680</v>
      </c>
      <c r="K3124" s="8" t="s">
        <v>680</v>
      </c>
      <c r="L3124" s="12">
        <v>73.91304347826087</v>
      </c>
      <c r="M3124" s="12">
        <v>532.8870269601616</v>
      </c>
    </row>
    <row r="3125" spans="1:13">
      <c r="A3125" t="s">
        <v>3802</v>
      </c>
      <c r="B3125">
        <v>3525003</v>
      </c>
      <c r="C3125" t="s">
        <v>324</v>
      </c>
      <c r="D3125">
        <v>2025</v>
      </c>
      <c r="E3125" t="s">
        <v>34</v>
      </c>
      <c r="F3125" s="6">
        <v>4645.784700699301</v>
      </c>
      <c r="G3125" s="12">
        <v>65.26979463357553</v>
      </c>
      <c r="H3125" s="6">
        <v>1219.543324310983</v>
      </c>
      <c r="I3125" s="6">
        <v>1388.381158371041</v>
      </c>
      <c r="J3125" s="8" t="s">
        <v>680</v>
      </c>
      <c r="K3125" s="8" t="s">
        <v>680</v>
      </c>
      <c r="L3125" s="8" t="s">
        <v>680</v>
      </c>
      <c r="M3125" s="12">
        <v>564.69513037</v>
      </c>
    </row>
    <row r="3126" spans="1:13">
      <c r="A3126" t="s">
        <v>3803</v>
      </c>
      <c r="B3126">
        <v>3525102</v>
      </c>
      <c r="C3126" t="s">
        <v>325</v>
      </c>
      <c r="D3126">
        <v>2015</v>
      </c>
      <c r="E3126" t="s">
        <v>7</v>
      </c>
      <c r="F3126" s="6">
        <v>4342.676297806498</v>
      </c>
      <c r="G3126" s="12">
        <v>78.07652886576463</v>
      </c>
      <c r="H3126" s="6">
        <v>1244.420843473783</v>
      </c>
      <c r="I3126" s="6">
        <v>1576.519589760503</v>
      </c>
      <c r="J3126" s="6">
        <v>37242.91521008332</v>
      </c>
      <c r="K3126" s="12">
        <v>6.2</v>
      </c>
      <c r="L3126" s="12">
        <v>81.54121863799283</v>
      </c>
      <c r="M3126" s="12">
        <v>181.5195265720138</v>
      </c>
    </row>
    <row r="3127" spans="1:13">
      <c r="A3127" t="s">
        <v>3804</v>
      </c>
      <c r="B3127">
        <v>3525102</v>
      </c>
      <c r="C3127" t="s">
        <v>325</v>
      </c>
      <c r="D3127">
        <v>2016</v>
      </c>
      <c r="E3127" t="s">
        <v>7</v>
      </c>
      <c r="F3127" s="6">
        <v>4342.114482998413</v>
      </c>
      <c r="G3127" s="12">
        <v>76.55078675675206</v>
      </c>
      <c r="H3127" s="6">
        <v>1251.087202242749</v>
      </c>
      <c r="I3127" s="6">
        <v>1565.142458405264</v>
      </c>
      <c r="J3127" s="6">
        <v>35627.52631304674</v>
      </c>
      <c r="K3127" s="8" t="s">
        <v>680</v>
      </c>
      <c r="L3127" s="12">
        <v>79.63636363636364</v>
      </c>
      <c r="M3127" s="12">
        <v>183.9232852708468</v>
      </c>
    </row>
    <row r="3128" spans="1:13">
      <c r="A3128" t="s">
        <v>3805</v>
      </c>
      <c r="B3128">
        <v>3525102</v>
      </c>
      <c r="C3128" t="s">
        <v>325</v>
      </c>
      <c r="D3128">
        <v>2017</v>
      </c>
      <c r="E3128" t="s">
        <v>7</v>
      </c>
      <c r="F3128" s="6">
        <v>4135.703983385201</v>
      </c>
      <c r="G3128" s="12">
        <v>76.5493777606758</v>
      </c>
      <c r="H3128" s="6">
        <v>1235.231043926083</v>
      </c>
      <c r="I3128" s="6">
        <v>1536.717711077549</v>
      </c>
      <c r="J3128" s="6">
        <v>38952.60033874764</v>
      </c>
      <c r="K3128" s="12">
        <v>6</v>
      </c>
      <c r="L3128" s="12">
        <v>86.04269293924466</v>
      </c>
      <c r="M3128" s="12">
        <v>177.4382437031587</v>
      </c>
    </row>
    <row r="3129" spans="1:13">
      <c r="A3129" t="s">
        <v>3806</v>
      </c>
      <c r="B3129">
        <v>3525102</v>
      </c>
      <c r="C3129" t="s">
        <v>325</v>
      </c>
      <c r="D3129">
        <v>2018</v>
      </c>
      <c r="E3129" t="s">
        <v>7</v>
      </c>
      <c r="F3129" s="6">
        <v>11685.20238822098</v>
      </c>
      <c r="G3129" s="12">
        <v>74.38375703063801</v>
      </c>
      <c r="H3129" s="6">
        <v>1179.261733542802</v>
      </c>
      <c r="I3129" s="6">
        <v>1567.640971044198</v>
      </c>
      <c r="J3129" s="6">
        <v>36018.31012245012</v>
      </c>
      <c r="K3129" s="8" t="s">
        <v>680</v>
      </c>
      <c r="L3129" s="12">
        <v>83.93782383419689</v>
      </c>
      <c r="M3129" s="12">
        <v>511.508049341985</v>
      </c>
    </row>
    <row r="3130" spans="1:13">
      <c r="A3130" t="s">
        <v>3807</v>
      </c>
      <c r="B3130">
        <v>3525102</v>
      </c>
      <c r="C3130" t="s">
        <v>325</v>
      </c>
      <c r="D3130">
        <v>2019</v>
      </c>
      <c r="E3130" t="s">
        <v>7</v>
      </c>
      <c r="F3130" s="6">
        <v>4511.781099473476</v>
      </c>
      <c r="G3130" s="12">
        <v>75.49825153597817</v>
      </c>
      <c r="H3130" s="6">
        <v>1176.754667181814</v>
      </c>
      <c r="I3130" s="6">
        <v>1581.497421334175</v>
      </c>
      <c r="J3130" s="6">
        <v>38451.5356836144</v>
      </c>
      <c r="K3130" s="12">
        <v>5.6</v>
      </c>
      <c r="L3130" s="12">
        <v>84.82758620689656</v>
      </c>
      <c r="M3130" s="12">
        <v>200.2328451946329</v>
      </c>
    </row>
    <row r="3131" spans="1:13">
      <c r="A3131" t="s">
        <v>3808</v>
      </c>
      <c r="B3131">
        <v>3525102</v>
      </c>
      <c r="C3131" t="s">
        <v>325</v>
      </c>
      <c r="D3131">
        <v>2020</v>
      </c>
      <c r="E3131" t="s">
        <v>7</v>
      </c>
      <c r="F3131" s="6">
        <v>4372.227942416299</v>
      </c>
      <c r="G3131" s="12">
        <v>80.43580785501045</v>
      </c>
      <c r="H3131" s="6">
        <v>1223.121797565566</v>
      </c>
      <c r="I3131" s="6">
        <v>1484.227784505458</v>
      </c>
      <c r="J3131" s="6">
        <v>41663.14960578442</v>
      </c>
      <c r="K3131" s="8" t="s">
        <v>680</v>
      </c>
      <c r="L3131" s="12">
        <v>89.70037453183521</v>
      </c>
      <c r="M3131" s="12">
        <v>196.6190905704609</v>
      </c>
    </row>
    <row r="3132" spans="1:13">
      <c r="A3132" t="s">
        <v>3809</v>
      </c>
      <c r="B3132">
        <v>3525102</v>
      </c>
      <c r="C3132" t="s">
        <v>325</v>
      </c>
      <c r="D3132">
        <v>2021</v>
      </c>
      <c r="E3132" t="s">
        <v>7</v>
      </c>
      <c r="F3132" s="6">
        <v>4841.654366306317</v>
      </c>
      <c r="G3132" s="12">
        <v>78.6903154342058</v>
      </c>
      <c r="H3132" s="6">
        <v>1188.981641618839</v>
      </c>
      <c r="I3132" s="6">
        <v>1612.842308390748</v>
      </c>
      <c r="J3132" s="6">
        <v>43481.50306949987</v>
      </c>
      <c r="K3132" s="12">
        <v>5.4</v>
      </c>
      <c r="L3132" s="12">
        <v>85.46845124282983</v>
      </c>
      <c r="M3132" s="12">
        <v>220.5083064590549</v>
      </c>
    </row>
    <row r="3133" spans="1:13">
      <c r="A3133" t="s">
        <v>3810</v>
      </c>
      <c r="B3133">
        <v>3525102</v>
      </c>
      <c r="C3133" t="s">
        <v>325</v>
      </c>
      <c r="D3133">
        <v>2022</v>
      </c>
      <c r="E3133" t="s">
        <v>7</v>
      </c>
      <c r="F3133" s="6">
        <v>5484.385038050362</v>
      </c>
      <c r="G3133" s="12">
        <v>75.80131852254544</v>
      </c>
      <c r="H3133" s="6">
        <v>1354.046104665402</v>
      </c>
      <c r="I3133" s="6">
        <v>1890.942225002024</v>
      </c>
      <c r="J3133" s="6">
        <v>48941.53798779726</v>
      </c>
      <c r="K3133" s="8" t="s">
        <v>680</v>
      </c>
      <c r="L3133" s="12">
        <v>85.45816733067728</v>
      </c>
      <c r="M3133" s="12">
        <v>248.3439232929965</v>
      </c>
    </row>
    <row r="3134" spans="1:13">
      <c r="A3134" t="s">
        <v>3811</v>
      </c>
      <c r="B3134">
        <v>3525102</v>
      </c>
      <c r="C3134" t="s">
        <v>325</v>
      </c>
      <c r="D3134">
        <v>2023</v>
      </c>
      <c r="E3134" t="s">
        <v>7</v>
      </c>
      <c r="F3134" s="6">
        <v>5486.917972006004</v>
      </c>
      <c r="G3134" s="12">
        <v>73.39373073953615</v>
      </c>
      <c r="H3134" s="6">
        <v>1522.919960476969</v>
      </c>
      <c r="I3134" s="6">
        <v>2040.377355940952</v>
      </c>
      <c r="J3134" s="6">
        <v>57058.24043112442</v>
      </c>
      <c r="K3134" s="12">
        <v>5.4</v>
      </c>
      <c r="L3134" s="12">
        <v>89.00634249471459</v>
      </c>
      <c r="M3134" s="12">
        <v>252.8097455601767</v>
      </c>
    </row>
    <row r="3135" spans="1:13">
      <c r="A3135" t="s">
        <v>3812</v>
      </c>
      <c r="B3135">
        <v>3525102</v>
      </c>
      <c r="C3135" t="s">
        <v>325</v>
      </c>
      <c r="D3135">
        <v>2024</v>
      </c>
      <c r="E3135" t="s">
        <v>7</v>
      </c>
      <c r="F3135" s="6">
        <v>5580.103351516945</v>
      </c>
      <c r="G3135" s="12">
        <v>73.31528699716523</v>
      </c>
      <c r="H3135" s="6">
        <v>1371.997502590886</v>
      </c>
      <c r="I3135" s="6">
        <v>2084.48418491319</v>
      </c>
      <c r="J3135" s="8" t="s">
        <v>680</v>
      </c>
      <c r="K3135" s="8" t="s">
        <v>680</v>
      </c>
      <c r="L3135" s="12">
        <v>88.51351351351352</v>
      </c>
      <c r="M3135" s="12">
        <v>261.5282838788962</v>
      </c>
    </row>
    <row r="3136" spans="1:13">
      <c r="A3136" t="s">
        <v>3813</v>
      </c>
      <c r="B3136">
        <v>3525102</v>
      </c>
      <c r="C3136" t="s">
        <v>325</v>
      </c>
      <c r="D3136">
        <v>2025</v>
      </c>
      <c r="E3136" t="s">
        <v>7</v>
      </c>
      <c r="F3136" s="6">
        <v>5697.112957665782</v>
      </c>
      <c r="G3136" s="12">
        <v>70.46226398109894</v>
      </c>
      <c r="H3136" s="6">
        <v>1453.392128594164</v>
      </c>
      <c r="I3136" s="6">
        <v>2204.179952679045</v>
      </c>
      <c r="J3136" s="8" t="s">
        <v>680</v>
      </c>
      <c r="K3136" s="8" t="s">
        <v>680</v>
      </c>
      <c r="L3136" s="8" t="s">
        <v>680</v>
      </c>
      <c r="M3136" s="12">
        <v>268.47644813</v>
      </c>
    </row>
    <row r="3137" spans="1:13">
      <c r="A3137" t="s">
        <v>3814</v>
      </c>
      <c r="B3137">
        <v>3525201</v>
      </c>
      <c r="C3137" t="s">
        <v>326</v>
      </c>
      <c r="D3137">
        <v>2015</v>
      </c>
      <c r="E3137" t="s">
        <v>7</v>
      </c>
      <c r="F3137" s="6">
        <v>5469.684263528171</v>
      </c>
      <c r="G3137" s="12">
        <v>63.39688955215855</v>
      </c>
      <c r="H3137" s="6">
        <v>1732.236843669331</v>
      </c>
      <c r="I3137" s="6">
        <v>2063.83421514941</v>
      </c>
      <c r="J3137" s="6">
        <v>109432.4373868035</v>
      </c>
      <c r="K3137" s="12">
        <v>6</v>
      </c>
      <c r="L3137" s="12">
        <v>75.7510729613734</v>
      </c>
      <c r="M3137" s="12">
        <v>150.2686357719095</v>
      </c>
    </row>
    <row r="3138" spans="1:13">
      <c r="A3138" t="s">
        <v>3815</v>
      </c>
      <c r="B3138">
        <v>3525201</v>
      </c>
      <c r="C3138" t="s">
        <v>326</v>
      </c>
      <c r="D3138">
        <v>2016</v>
      </c>
      <c r="E3138" t="s">
        <v>7</v>
      </c>
      <c r="F3138" s="6">
        <v>5504.758442381515</v>
      </c>
      <c r="G3138" s="12">
        <v>64.74483362565492</v>
      </c>
      <c r="H3138" s="6">
        <v>1661.80414607824</v>
      </c>
      <c r="I3138" s="6">
        <v>2100.415330599031</v>
      </c>
      <c r="J3138" s="6">
        <v>119056.5392942236</v>
      </c>
      <c r="K3138" s="8" t="s">
        <v>680</v>
      </c>
      <c r="L3138" s="12">
        <v>72.60981912144703</v>
      </c>
      <c r="M3138" s="12">
        <v>154.199293487991</v>
      </c>
    </row>
    <row r="3139" spans="1:13">
      <c r="A3139" t="s">
        <v>3816</v>
      </c>
      <c r="B3139">
        <v>3525201</v>
      </c>
      <c r="C3139" t="s">
        <v>326</v>
      </c>
      <c r="D3139">
        <v>2017</v>
      </c>
      <c r="E3139" t="s">
        <v>7</v>
      </c>
      <c r="F3139" s="6">
        <v>5164.237021133086</v>
      </c>
      <c r="G3139" s="12">
        <v>66.18559847807727</v>
      </c>
      <c r="H3139" s="6">
        <v>1673.164549719756</v>
      </c>
      <c r="I3139" s="6">
        <v>2095.026272699536</v>
      </c>
      <c r="J3139" s="6">
        <v>118870.4455999707</v>
      </c>
      <c r="K3139" s="12">
        <v>5.9</v>
      </c>
      <c r="L3139" s="12">
        <v>76.59574468085107</v>
      </c>
      <c r="M3139" s="12">
        <v>147.3873245831383</v>
      </c>
    </row>
    <row r="3140" spans="1:13">
      <c r="A3140" t="s">
        <v>3817</v>
      </c>
      <c r="B3140">
        <v>3525201</v>
      </c>
      <c r="C3140" t="s">
        <v>326</v>
      </c>
      <c r="D3140">
        <v>2018</v>
      </c>
      <c r="E3140" t="s">
        <v>7</v>
      </c>
      <c r="F3140" s="6">
        <v>5425.850096044879</v>
      </c>
      <c r="G3140" s="12">
        <v>66.51307931016484</v>
      </c>
      <c r="H3140" s="6">
        <v>1936.094502421174</v>
      </c>
      <c r="I3140" s="6">
        <v>2136.047839461454</v>
      </c>
      <c r="J3140" s="6">
        <v>123818.7336882879</v>
      </c>
      <c r="K3140" s="8" t="s">
        <v>680</v>
      </c>
      <c r="L3140" s="12">
        <v>67.0807453416149</v>
      </c>
      <c r="M3140" s="12">
        <v>159.8238404290979</v>
      </c>
    </row>
    <row r="3141" spans="1:13">
      <c r="A3141" t="s">
        <v>3818</v>
      </c>
      <c r="B3141">
        <v>3525201</v>
      </c>
      <c r="C3141" t="s">
        <v>326</v>
      </c>
      <c r="D3141">
        <v>2019</v>
      </c>
      <c r="E3141" t="s">
        <v>7</v>
      </c>
      <c r="F3141" s="6">
        <v>5839.480281048453</v>
      </c>
      <c r="G3141" s="12">
        <v>65.96314718864797</v>
      </c>
      <c r="H3141" s="6">
        <v>1884.460288875559</v>
      </c>
      <c r="I3141" s="6">
        <v>2200.46442376279</v>
      </c>
      <c r="J3141" s="6">
        <v>117653.3836357748</v>
      </c>
      <c r="K3141" s="12">
        <v>6.2</v>
      </c>
      <c r="L3141" s="12">
        <v>76.11336032388664</v>
      </c>
      <c r="M3141" s="12">
        <v>175.4413455638197</v>
      </c>
    </row>
    <row r="3142" spans="1:13">
      <c r="A3142" t="s">
        <v>3819</v>
      </c>
      <c r="B3142">
        <v>3525201</v>
      </c>
      <c r="C3142" t="s">
        <v>326</v>
      </c>
      <c r="D3142">
        <v>2020</v>
      </c>
      <c r="E3142" t="s">
        <v>7</v>
      </c>
      <c r="F3142" s="6">
        <v>5920.108404269703</v>
      </c>
      <c r="G3142" s="12">
        <v>68.23946114747619</v>
      </c>
      <c r="H3142" s="6">
        <v>1861.185880574281</v>
      </c>
      <c r="I3142" s="6">
        <v>1931.550888925656</v>
      </c>
      <c r="J3142" s="6">
        <v>116845.5124764567</v>
      </c>
      <c r="K3142" s="8" t="s">
        <v>680</v>
      </c>
      <c r="L3142" s="12">
        <v>83.05084745762711</v>
      </c>
      <c r="M3142" s="12">
        <v>181.2559590135255</v>
      </c>
    </row>
    <row r="3143" spans="1:13">
      <c r="A3143" t="s">
        <v>3820</v>
      </c>
      <c r="B3143">
        <v>3525201</v>
      </c>
      <c r="C3143" t="s">
        <v>326</v>
      </c>
      <c r="D3143">
        <v>2021</v>
      </c>
      <c r="E3143" t="s">
        <v>7</v>
      </c>
      <c r="F3143" s="6">
        <v>6863.722159800626</v>
      </c>
      <c r="G3143" s="12">
        <v>65.92704540779778</v>
      </c>
      <c r="H3143" s="6">
        <v>1707.581827785316</v>
      </c>
      <c r="I3143" s="6">
        <v>2262.415966012835</v>
      </c>
      <c r="J3143" s="6">
        <v>120458.0656142811</v>
      </c>
      <c r="K3143" s="12">
        <v>5.8</v>
      </c>
      <c r="L3143" s="12">
        <v>82.66666666666667</v>
      </c>
      <c r="M3143" s="12">
        <v>213.9628108874649</v>
      </c>
    </row>
    <row r="3144" spans="1:13">
      <c r="A3144" t="s">
        <v>3821</v>
      </c>
      <c r="B3144">
        <v>3525201</v>
      </c>
      <c r="C3144" t="s">
        <v>326</v>
      </c>
      <c r="D3144">
        <v>2022</v>
      </c>
      <c r="E3144" t="s">
        <v>7</v>
      </c>
      <c r="F3144" s="6">
        <v>5753.424844192897</v>
      </c>
      <c r="G3144" s="12">
        <v>71.03748387698096</v>
      </c>
      <c r="H3144" s="6">
        <v>1474.336959402518</v>
      </c>
      <c r="I3144" s="6">
        <v>2214.536693575682</v>
      </c>
      <c r="J3144" s="6">
        <v>99135.17794065224</v>
      </c>
      <c r="K3144" s="8" t="s">
        <v>680</v>
      </c>
      <c r="L3144" s="12">
        <v>80.33175355450237</v>
      </c>
      <c r="M3144" s="12">
        <v>215.9548015267804</v>
      </c>
    </row>
    <row r="3145" spans="1:13">
      <c r="A3145" t="s">
        <v>3822</v>
      </c>
      <c r="B3145">
        <v>3525201</v>
      </c>
      <c r="C3145" t="s">
        <v>326</v>
      </c>
      <c r="D3145">
        <v>2023</v>
      </c>
      <c r="E3145" t="s">
        <v>7</v>
      </c>
      <c r="F3145" s="6">
        <v>5927.698712130015</v>
      </c>
      <c r="G3145" s="12">
        <v>69.03557650491754</v>
      </c>
      <c r="H3145" s="6">
        <v>1461.172170397173</v>
      </c>
      <c r="I3145" s="6">
        <v>1914.109080510441</v>
      </c>
      <c r="J3145" s="6">
        <v>100875.1051815103</v>
      </c>
      <c r="K3145" s="12">
        <v>5.7</v>
      </c>
      <c r="L3145" s="12">
        <v>81.3304721030043</v>
      </c>
      <c r="M3145" s="12">
        <v>228.4120144745059</v>
      </c>
    </row>
    <row r="3146" spans="1:13">
      <c r="A3146" t="s">
        <v>3823</v>
      </c>
      <c r="B3146">
        <v>3525201</v>
      </c>
      <c r="C3146" t="s">
        <v>326</v>
      </c>
      <c r="D3146">
        <v>2024</v>
      </c>
      <c r="E3146" t="s">
        <v>7</v>
      </c>
      <c r="F3146" s="6">
        <v>7063.71348632674</v>
      </c>
      <c r="G3146" s="12">
        <v>69.4970337169491</v>
      </c>
      <c r="H3146" s="6">
        <v>1621.442292076426</v>
      </c>
      <c r="I3146" s="6">
        <v>2113.289197940655</v>
      </c>
      <c r="J3146" s="8" t="s">
        <v>680</v>
      </c>
      <c r="K3146" s="8" t="s">
        <v>680</v>
      </c>
      <c r="L3146" s="12">
        <v>82.63888888888889</v>
      </c>
      <c r="M3146" s="12">
        <v>279.2356578279824</v>
      </c>
    </row>
    <row r="3147" spans="1:13">
      <c r="A3147" t="s">
        <v>3824</v>
      </c>
      <c r="B3147">
        <v>3525201</v>
      </c>
      <c r="C3147" t="s">
        <v>326</v>
      </c>
      <c r="D3147">
        <v>2025</v>
      </c>
      <c r="E3147" t="s">
        <v>7</v>
      </c>
      <c r="F3147" s="6">
        <v>8094.179268378034</v>
      </c>
      <c r="G3147" s="12">
        <v>69.20238887509318</v>
      </c>
      <c r="H3147" s="6">
        <v>1686.454576449121</v>
      </c>
      <c r="I3147" s="6">
        <v>2205.354351238533</v>
      </c>
      <c r="J3147" s="8" t="s">
        <v>680</v>
      </c>
      <c r="K3147" s="8" t="s">
        <v>680</v>
      </c>
      <c r="L3147" s="8" t="s">
        <v>680</v>
      </c>
      <c r="M3147" s="12">
        <v>323.82382999</v>
      </c>
    </row>
    <row r="3148" spans="1:13">
      <c r="A3148" t="s">
        <v>3825</v>
      </c>
      <c r="B3148">
        <v>3525300</v>
      </c>
      <c r="C3148" t="s">
        <v>88</v>
      </c>
      <c r="D3148">
        <v>2015</v>
      </c>
      <c r="E3148" t="s">
        <v>34</v>
      </c>
      <c r="F3148" s="6">
        <v>3776.731711488604</v>
      </c>
      <c r="G3148" s="12">
        <v>68.77948312929961</v>
      </c>
      <c r="H3148" s="6">
        <v>1393.026638718226</v>
      </c>
      <c r="I3148" s="6">
        <v>1065.001778797805</v>
      </c>
      <c r="J3148" s="6">
        <v>47683.89176722367</v>
      </c>
      <c r="K3148" s="12">
        <v>6.3</v>
      </c>
      <c r="L3148" s="12">
        <v>86.04389420371413</v>
      </c>
      <c r="M3148" s="12">
        <v>541.1414498172217</v>
      </c>
    </row>
    <row r="3149" spans="1:13">
      <c r="A3149" t="s">
        <v>3826</v>
      </c>
      <c r="B3149">
        <v>3525300</v>
      </c>
      <c r="C3149" t="s">
        <v>88</v>
      </c>
      <c r="D3149">
        <v>2016</v>
      </c>
      <c r="E3149" t="s">
        <v>34</v>
      </c>
      <c r="F3149" s="6">
        <v>3620.861863544773</v>
      </c>
      <c r="G3149" s="12">
        <v>72.99640814271955</v>
      </c>
      <c r="H3149" s="6">
        <v>1306.212712088897</v>
      </c>
      <c r="I3149" s="6">
        <v>1033.597376334585</v>
      </c>
      <c r="J3149" s="6">
        <v>46185.82088570663</v>
      </c>
      <c r="K3149" s="8" t="s">
        <v>680</v>
      </c>
      <c r="L3149" s="12">
        <v>84.60155781905333</v>
      </c>
      <c r="M3149" s="12">
        <v>524.4021819734623</v>
      </c>
    </row>
    <row r="3150" spans="1:13">
      <c r="A3150" t="s">
        <v>3827</v>
      </c>
      <c r="B3150">
        <v>3525300</v>
      </c>
      <c r="C3150" t="s">
        <v>88</v>
      </c>
      <c r="D3150">
        <v>2017</v>
      </c>
      <c r="E3150" t="s">
        <v>34</v>
      </c>
      <c r="F3150" s="6">
        <v>3571.824671191663</v>
      </c>
      <c r="G3150" s="12">
        <v>71.32323898436735</v>
      </c>
      <c r="H3150" s="6">
        <v>1364.460757297361</v>
      </c>
      <c r="I3150" s="6">
        <v>971.5821275148362</v>
      </c>
      <c r="J3150" s="6">
        <v>47159.0017114062</v>
      </c>
      <c r="K3150" s="12">
        <v>6.4</v>
      </c>
      <c r="L3150" s="12">
        <v>86.74846625766871</v>
      </c>
      <c r="M3150" s="12">
        <v>522.6936787328456</v>
      </c>
    </row>
    <row r="3151" spans="1:13">
      <c r="A3151" t="s">
        <v>3828</v>
      </c>
      <c r="B3151">
        <v>3525300</v>
      </c>
      <c r="C3151" t="s">
        <v>88</v>
      </c>
      <c r="D3151">
        <v>2018</v>
      </c>
      <c r="E3151" t="s">
        <v>34</v>
      </c>
      <c r="F3151" s="6">
        <v>3609.40054443431</v>
      </c>
      <c r="G3151" s="12">
        <v>70.86114390220466</v>
      </c>
      <c r="H3151" s="6">
        <v>1268.344938084738</v>
      </c>
      <c r="I3151" s="6">
        <v>974.9377856016782</v>
      </c>
      <c r="J3151" s="6">
        <v>46243.11371874363</v>
      </c>
      <c r="K3151" s="8" t="s">
        <v>680</v>
      </c>
      <c r="L3151" s="12">
        <v>82.46869409660107</v>
      </c>
      <c r="M3151" s="12">
        <v>536.2883422925942</v>
      </c>
    </row>
    <row r="3152" spans="1:13">
      <c r="A3152" t="s">
        <v>3829</v>
      </c>
      <c r="B3152">
        <v>3525300</v>
      </c>
      <c r="C3152" t="s">
        <v>88</v>
      </c>
      <c r="D3152">
        <v>2019</v>
      </c>
      <c r="E3152" t="s">
        <v>34</v>
      </c>
      <c r="F3152" s="6">
        <v>3616.241227678176</v>
      </c>
      <c r="G3152" s="12">
        <v>71.87892409164809</v>
      </c>
      <c r="H3152" s="6">
        <v>1261.601223151483</v>
      </c>
      <c r="I3152" s="6">
        <v>999.63256648154</v>
      </c>
      <c r="J3152" s="6">
        <v>45758.44763774244</v>
      </c>
      <c r="K3152" s="12">
        <v>6.6</v>
      </c>
      <c r="L3152" s="12">
        <v>79.89556135770235</v>
      </c>
      <c r="M3152" s="12">
        <v>543.3474769411013</v>
      </c>
    </row>
    <row r="3153" spans="1:13">
      <c r="A3153" t="s">
        <v>3830</v>
      </c>
      <c r="B3153">
        <v>3525300</v>
      </c>
      <c r="C3153" t="s">
        <v>88</v>
      </c>
      <c r="D3153">
        <v>2020</v>
      </c>
      <c r="E3153" t="s">
        <v>34</v>
      </c>
      <c r="F3153" s="6">
        <v>3854.199130150441</v>
      </c>
      <c r="G3153" s="12">
        <v>74.49869737847916</v>
      </c>
      <c r="H3153" s="6">
        <v>1388.717036592426</v>
      </c>
      <c r="I3153" s="6">
        <v>894.4495877206783</v>
      </c>
      <c r="J3153" s="6">
        <v>44665.56580642894</v>
      </c>
      <c r="K3153" s="8" t="s">
        <v>680</v>
      </c>
      <c r="L3153" s="12">
        <v>76.97456492637215</v>
      </c>
      <c r="M3153" s="12">
        <v>585.3796180863792</v>
      </c>
    </row>
    <row r="3154" spans="1:13">
      <c r="A3154" t="s">
        <v>3831</v>
      </c>
      <c r="B3154">
        <v>3525300</v>
      </c>
      <c r="C3154" t="s">
        <v>88</v>
      </c>
      <c r="D3154">
        <v>2021</v>
      </c>
      <c r="E3154" t="s">
        <v>34</v>
      </c>
      <c r="F3154" s="6">
        <v>3784.257497902269</v>
      </c>
      <c r="G3154" s="12">
        <v>73.9802610499715</v>
      </c>
      <c r="H3154" s="6">
        <v>1315.177013038183</v>
      </c>
      <c r="I3154" s="6">
        <v>863.3332542043663</v>
      </c>
      <c r="J3154" s="6">
        <v>45570.8008244997</v>
      </c>
      <c r="K3154" s="12">
        <v>6.4</v>
      </c>
      <c r="L3154" s="12">
        <v>70.85998578535892</v>
      </c>
      <c r="M3154" s="12">
        <v>580.7435084005758</v>
      </c>
    </row>
    <row r="3155" spans="1:13">
      <c r="A3155" t="s">
        <v>3832</v>
      </c>
      <c r="B3155">
        <v>3525300</v>
      </c>
      <c r="C3155" t="s">
        <v>88</v>
      </c>
      <c r="D3155">
        <v>2022</v>
      </c>
      <c r="E3155" t="s">
        <v>34</v>
      </c>
      <c r="F3155" s="6">
        <v>4913.000064107477</v>
      </c>
      <c r="G3155" s="12">
        <v>71.92385742003162</v>
      </c>
      <c r="H3155" s="6">
        <v>1553.555955558515</v>
      </c>
      <c r="I3155" s="6">
        <v>1168.529347787652</v>
      </c>
      <c r="J3155" s="6">
        <v>53656.951025245</v>
      </c>
      <c r="K3155" s="8" t="s">
        <v>680</v>
      </c>
      <c r="L3155" s="12">
        <v>77.92032410533423</v>
      </c>
      <c r="M3155" s="12">
        <v>655.8707695581558</v>
      </c>
    </row>
    <row r="3156" spans="1:13">
      <c r="A3156" t="s">
        <v>3833</v>
      </c>
      <c r="B3156">
        <v>3525300</v>
      </c>
      <c r="C3156" t="s">
        <v>88</v>
      </c>
      <c r="D3156">
        <v>2023</v>
      </c>
      <c r="E3156" t="s">
        <v>34</v>
      </c>
      <c r="F3156" s="6">
        <v>4748.240424457675</v>
      </c>
      <c r="G3156" s="12">
        <v>69.06402310453163</v>
      </c>
      <c r="H3156" s="6">
        <v>1584.842000608469</v>
      </c>
      <c r="I3156" s="6">
        <v>1434.373732898674</v>
      </c>
      <c r="J3156" s="6">
        <v>52959.69210394321</v>
      </c>
      <c r="K3156" s="12">
        <v>6.4</v>
      </c>
      <c r="L3156" s="12">
        <v>83.166999334664</v>
      </c>
      <c r="M3156" s="12">
        <v>642.9592358758138</v>
      </c>
    </row>
    <row r="3157" spans="1:13">
      <c r="A3157" t="s">
        <v>3834</v>
      </c>
      <c r="B3157">
        <v>3525300</v>
      </c>
      <c r="C3157" t="s">
        <v>88</v>
      </c>
      <c r="D3157">
        <v>2024</v>
      </c>
      <c r="E3157" t="s">
        <v>34</v>
      </c>
      <c r="F3157" s="6">
        <v>5215.864808266008</v>
      </c>
      <c r="G3157" s="12">
        <v>68.47625363569999</v>
      </c>
      <c r="H3157" s="6">
        <v>1871.802994280813</v>
      </c>
      <c r="I3157" s="6">
        <v>1295.080442675752</v>
      </c>
      <c r="J3157" s="8" t="s">
        <v>680</v>
      </c>
      <c r="K3157" s="8" t="s">
        <v>680</v>
      </c>
      <c r="L3157" s="12">
        <v>84.53292496171517</v>
      </c>
      <c r="M3157" s="12">
        <v>716.258203065513</v>
      </c>
    </row>
    <row r="3158" spans="1:13">
      <c r="A3158" t="s">
        <v>3835</v>
      </c>
      <c r="B3158">
        <v>3525300</v>
      </c>
      <c r="C3158" t="s">
        <v>88</v>
      </c>
      <c r="D3158">
        <v>2025</v>
      </c>
      <c r="E3158" t="s">
        <v>34</v>
      </c>
      <c r="F3158" s="6">
        <v>5283.776928294362</v>
      </c>
      <c r="G3158" s="12">
        <v>68.71806462364202</v>
      </c>
      <c r="H3158" s="6">
        <v>1940.380602289515</v>
      </c>
      <c r="I3158" s="6">
        <v>1385.960896593382</v>
      </c>
      <c r="J3158" s="8" t="s">
        <v>680</v>
      </c>
      <c r="K3158" s="8" t="s">
        <v>680</v>
      </c>
      <c r="L3158" s="8" t="s">
        <v>680</v>
      </c>
      <c r="M3158" s="12">
        <v>726.0385039399999</v>
      </c>
    </row>
    <row r="3159" spans="1:13">
      <c r="A3159" t="s">
        <v>3836</v>
      </c>
      <c r="B3159">
        <v>3525409</v>
      </c>
      <c r="C3159" t="s">
        <v>327</v>
      </c>
      <c r="D3159">
        <v>2015</v>
      </c>
      <c r="E3159" t="s">
        <v>11</v>
      </c>
      <c r="F3159" s="6">
        <v>8375.117950778462</v>
      </c>
      <c r="G3159" s="12">
        <v>95.38290365816097</v>
      </c>
      <c r="H3159" s="6">
        <v>1634.81564357948</v>
      </c>
      <c r="I3159" s="6">
        <v>2825.351926289769</v>
      </c>
      <c r="J3159" s="6">
        <v>37308.10995882965</v>
      </c>
      <c r="K3159" s="12">
        <v>5.3</v>
      </c>
      <c r="L3159" s="12">
        <v>78.26086956521739</v>
      </c>
      <c r="M3159" s="12">
        <v>26.93437932970353</v>
      </c>
    </row>
    <row r="3160" spans="1:13">
      <c r="A3160" t="s">
        <v>3837</v>
      </c>
      <c r="B3160">
        <v>3525409</v>
      </c>
      <c r="C3160" t="s">
        <v>327</v>
      </c>
      <c r="D3160">
        <v>2016</v>
      </c>
      <c r="E3160" t="s">
        <v>11</v>
      </c>
      <c r="F3160" s="6">
        <v>8213.295699469849</v>
      </c>
      <c r="G3160" s="12">
        <v>97.35274314635254</v>
      </c>
      <c r="H3160" s="6">
        <v>1605.09122672828</v>
      </c>
      <c r="I3160" s="6">
        <v>2921.187179042347</v>
      </c>
      <c r="J3160" s="6">
        <v>49365.47921040435</v>
      </c>
      <c r="K3160" s="8" t="s">
        <v>680</v>
      </c>
      <c r="L3160" s="12">
        <v>89.36170212765957</v>
      </c>
      <c r="M3160" s="12">
        <v>26.35646589959875</v>
      </c>
    </row>
    <row r="3161" spans="1:13">
      <c r="A3161" t="s">
        <v>3838</v>
      </c>
      <c r="B3161">
        <v>3525409</v>
      </c>
      <c r="C3161" t="s">
        <v>327</v>
      </c>
      <c r="D3161">
        <v>2017</v>
      </c>
      <c r="E3161" t="s">
        <v>11</v>
      </c>
      <c r="F3161" s="6">
        <v>7231.28280218026</v>
      </c>
      <c r="G3161" s="12">
        <v>95.89778959307952</v>
      </c>
      <c r="H3161" s="6">
        <v>1621.828641365237</v>
      </c>
      <c r="I3161" s="6">
        <v>2753.378751647604</v>
      </c>
      <c r="J3161" s="6">
        <v>38543.61981511789</v>
      </c>
      <c r="K3161" s="12">
        <v>6.6</v>
      </c>
      <c r="L3161" s="12">
        <v>80.55555555555556</v>
      </c>
      <c r="M3161" s="12">
        <v>23.15456753258119</v>
      </c>
    </row>
    <row r="3162" spans="1:13">
      <c r="A3162" t="s">
        <v>3839</v>
      </c>
      <c r="B3162">
        <v>3525409</v>
      </c>
      <c r="C3162" t="s">
        <v>327</v>
      </c>
      <c r="D3162">
        <v>2018</v>
      </c>
      <c r="E3162" t="s">
        <v>11</v>
      </c>
      <c r="F3162" s="6">
        <v>7771.177276828197</v>
      </c>
      <c r="G3162" s="12">
        <v>95.94208994915525</v>
      </c>
      <c r="H3162" s="6">
        <v>1826.519880675448</v>
      </c>
      <c r="I3162" s="6">
        <v>2897.622744687636</v>
      </c>
      <c r="J3162" s="6">
        <v>37091.23979210325</v>
      </c>
      <c r="K3162" s="8" t="s">
        <v>680</v>
      </c>
      <c r="L3162" s="12">
        <v>91.30434782608695</v>
      </c>
      <c r="M3162" s="12">
        <v>24.61908961299173</v>
      </c>
    </row>
    <row r="3163" spans="1:13">
      <c r="A3163" t="s">
        <v>3840</v>
      </c>
      <c r="B3163">
        <v>3525409</v>
      </c>
      <c r="C3163" t="s">
        <v>327</v>
      </c>
      <c r="D3163">
        <v>2019</v>
      </c>
      <c r="E3163" t="s">
        <v>11</v>
      </c>
      <c r="F3163" s="6">
        <v>7308.829099459459</v>
      </c>
      <c r="G3163" s="12">
        <v>96.03299632364904</v>
      </c>
      <c r="H3163" s="6">
        <v>1987.510141884403</v>
      </c>
      <c r="I3163" s="6">
        <v>2916.664065666291</v>
      </c>
      <c r="J3163" s="6">
        <v>46557.0491012118</v>
      </c>
      <c r="K3163" s="12">
        <v>6.7</v>
      </c>
      <c r="L3163" s="12">
        <v>92.30769230769231</v>
      </c>
      <c r="M3163" s="12">
        <v>23.08859112519243</v>
      </c>
    </row>
    <row r="3164" spans="1:13">
      <c r="A3164" t="s">
        <v>3841</v>
      </c>
      <c r="B3164">
        <v>3525409</v>
      </c>
      <c r="C3164" t="s">
        <v>327</v>
      </c>
      <c r="D3164">
        <v>2020</v>
      </c>
      <c r="E3164" t="s">
        <v>11</v>
      </c>
      <c r="F3164" s="6">
        <v>8142.763505283262</v>
      </c>
      <c r="G3164" s="12">
        <v>95.37101153321161</v>
      </c>
      <c r="H3164" s="6">
        <v>1987.098213806694</v>
      </c>
      <c r="I3164" s="6">
        <v>2373.08192937558</v>
      </c>
      <c r="J3164" s="6">
        <v>56594.48710658853</v>
      </c>
      <c r="K3164" s="8" t="s">
        <v>680</v>
      </c>
      <c r="L3164" s="12">
        <v>90.69767441860465</v>
      </c>
      <c r="M3164" s="12">
        <v>25.65784780514756</v>
      </c>
    </row>
    <row r="3165" spans="1:13">
      <c r="A3165" t="s">
        <v>3842</v>
      </c>
      <c r="B3165">
        <v>3525409</v>
      </c>
      <c r="C3165" t="s">
        <v>327</v>
      </c>
      <c r="D3165">
        <v>2021</v>
      </c>
      <c r="E3165" t="s">
        <v>11</v>
      </c>
      <c r="F3165" s="6">
        <v>9174.903717456364</v>
      </c>
      <c r="G3165" s="12">
        <v>94.923198912857</v>
      </c>
      <c r="H3165" s="6">
        <v>2202.157374602085</v>
      </c>
      <c r="I3165" s="6">
        <v>2510.068394344037</v>
      </c>
      <c r="J3165" s="6">
        <v>67336.44402335894</v>
      </c>
      <c r="K3165" s="8" t="s">
        <v>680</v>
      </c>
      <c r="L3165" s="12">
        <v>89.65517241379311</v>
      </c>
      <c r="M3165" s="12">
        <v>28.83672238396535</v>
      </c>
    </row>
    <row r="3166" spans="1:13">
      <c r="A3166" t="s">
        <v>3843</v>
      </c>
      <c r="B3166">
        <v>3525409</v>
      </c>
      <c r="C3166" t="s">
        <v>327</v>
      </c>
      <c r="D3166">
        <v>2022</v>
      </c>
      <c r="E3166" t="s">
        <v>11</v>
      </c>
      <c r="F3166" s="6">
        <v>8455.925072565651</v>
      </c>
      <c r="G3166" s="12">
        <v>93.9317527861984</v>
      </c>
      <c r="H3166" s="6">
        <v>1829.024015533769</v>
      </c>
      <c r="I3166" s="6">
        <v>2758.9830289909</v>
      </c>
      <c r="J3166" s="6">
        <v>45440.93204847269</v>
      </c>
      <c r="K3166" s="8" t="s">
        <v>680</v>
      </c>
      <c r="L3166" s="12">
        <v>90.69767441860465</v>
      </c>
      <c r="M3166" s="12">
        <v>32.66523855532111</v>
      </c>
    </row>
    <row r="3167" spans="1:13">
      <c r="A3167" t="s">
        <v>3844</v>
      </c>
      <c r="B3167">
        <v>3525409</v>
      </c>
      <c r="C3167" t="s">
        <v>327</v>
      </c>
      <c r="D3167">
        <v>2023</v>
      </c>
      <c r="E3167" t="s">
        <v>11</v>
      </c>
      <c r="F3167" s="6">
        <v>8229.886706854822</v>
      </c>
      <c r="G3167" s="12">
        <v>92.45974772349885</v>
      </c>
      <c r="H3167" s="6">
        <v>2140.968127588292</v>
      </c>
      <c r="I3167" s="6">
        <v>4336.484129622366</v>
      </c>
      <c r="J3167" s="6">
        <v>86348.51414587031</v>
      </c>
      <c r="K3167" s="12">
        <v>6.2</v>
      </c>
      <c r="L3167" s="12">
        <v>90.90909090909091</v>
      </c>
      <c r="M3167" s="12">
        <v>32.25704094751747</v>
      </c>
    </row>
    <row r="3168" spans="1:13">
      <c r="A3168" t="s">
        <v>3845</v>
      </c>
      <c r="B3168">
        <v>3525409</v>
      </c>
      <c r="C3168" t="s">
        <v>327</v>
      </c>
      <c r="D3168">
        <v>2024</v>
      </c>
      <c r="E3168" t="s">
        <v>11</v>
      </c>
      <c r="F3168" s="6">
        <v>8577.274837185887</v>
      </c>
      <c r="G3168" s="12">
        <v>91.81852314308925</v>
      </c>
      <c r="H3168" s="6">
        <v>2366.616228963696</v>
      </c>
      <c r="I3168" s="6">
        <v>3123.070816103721</v>
      </c>
      <c r="J3168" s="8" t="s">
        <v>680</v>
      </c>
      <c r="K3168" s="8" t="s">
        <v>680</v>
      </c>
      <c r="L3168" s="12">
        <v>81.25</v>
      </c>
      <c r="M3168" s="12">
        <v>34.10324475265109</v>
      </c>
    </row>
    <row r="3169" spans="1:13">
      <c r="A3169" t="s">
        <v>3846</v>
      </c>
      <c r="B3169">
        <v>3525409</v>
      </c>
      <c r="C3169" t="s">
        <v>327</v>
      </c>
      <c r="D3169">
        <v>2025</v>
      </c>
      <c r="E3169" t="s">
        <v>11</v>
      </c>
      <c r="F3169" s="6">
        <v>9409.076112500001</v>
      </c>
      <c r="G3169" s="12">
        <v>88.575437607768</v>
      </c>
      <c r="H3169" s="6">
        <v>2317.174215</v>
      </c>
      <c r="I3169" s="6">
        <v>3286.1405325</v>
      </c>
      <c r="J3169" s="8" t="s">
        <v>680</v>
      </c>
      <c r="K3169" s="8" t="s">
        <v>680</v>
      </c>
      <c r="L3169" s="8" t="s">
        <v>680</v>
      </c>
      <c r="M3169" s="12">
        <v>37.63630445</v>
      </c>
    </row>
    <row r="3170" spans="1:13">
      <c r="A3170" t="s">
        <v>3847</v>
      </c>
      <c r="B3170">
        <v>3525508</v>
      </c>
      <c r="C3170" t="s">
        <v>328</v>
      </c>
      <c r="D3170">
        <v>2015</v>
      </c>
      <c r="E3170" t="s">
        <v>25</v>
      </c>
      <c r="F3170" s="6">
        <v>3839.038351974169</v>
      </c>
      <c r="G3170" s="12">
        <v>86.04824763707288</v>
      </c>
      <c r="H3170" s="6">
        <v>933.1832081132679</v>
      </c>
      <c r="I3170" s="6">
        <v>1509.04366085497</v>
      </c>
      <c r="J3170" s="6">
        <v>24822.28850880832</v>
      </c>
      <c r="K3170" s="12">
        <v>6.5</v>
      </c>
      <c r="L3170" s="12">
        <v>88.31168831168831</v>
      </c>
      <c r="M3170" s="12">
        <v>48.8517630288713</v>
      </c>
    </row>
    <row r="3171" spans="1:13">
      <c r="A3171" t="s">
        <v>3848</v>
      </c>
      <c r="B3171">
        <v>3525508</v>
      </c>
      <c r="C3171" t="s">
        <v>328</v>
      </c>
      <c r="D3171">
        <v>2016</v>
      </c>
      <c r="E3171" t="s">
        <v>25</v>
      </c>
      <c r="F3171" s="6">
        <v>3864.821918558173</v>
      </c>
      <c r="G3171" s="12">
        <v>85.87139336463841</v>
      </c>
      <c r="H3171" s="6">
        <v>969.4967366660462</v>
      </c>
      <c r="I3171" s="6">
        <v>1538.780817322709</v>
      </c>
      <c r="J3171" s="6">
        <v>24657.51792343717</v>
      </c>
      <c r="K3171" s="8" t="s">
        <v>680</v>
      </c>
      <c r="L3171" s="12">
        <v>85.07462686567165</v>
      </c>
      <c r="M3171" s="12">
        <v>49.61271896853127</v>
      </c>
    </row>
    <row r="3172" spans="1:13">
      <c r="A3172" t="s">
        <v>3849</v>
      </c>
      <c r="B3172">
        <v>3525508</v>
      </c>
      <c r="C3172" t="s">
        <v>328</v>
      </c>
      <c r="D3172">
        <v>2017</v>
      </c>
      <c r="E3172" t="s">
        <v>25</v>
      </c>
      <c r="F3172" s="6">
        <v>3791.823419124551</v>
      </c>
      <c r="G3172" s="12">
        <v>85.14784963880558</v>
      </c>
      <c r="H3172" s="6">
        <v>1016.688772205828</v>
      </c>
      <c r="I3172" s="6">
        <v>1500.265116938305</v>
      </c>
      <c r="J3172" s="6">
        <v>23647.48090691786</v>
      </c>
      <c r="K3172" s="12">
        <v>7.1</v>
      </c>
      <c r="L3172" s="12">
        <v>82.60869565217391</v>
      </c>
      <c r="M3172" s="12">
        <v>49.09273780740556</v>
      </c>
    </row>
    <row r="3173" spans="1:13">
      <c r="A3173" t="s">
        <v>3850</v>
      </c>
      <c r="B3173">
        <v>3525508</v>
      </c>
      <c r="C3173" t="s">
        <v>328</v>
      </c>
      <c r="D3173">
        <v>2018</v>
      </c>
      <c r="E3173" t="s">
        <v>25</v>
      </c>
      <c r="F3173" s="6">
        <v>3921.274864437321</v>
      </c>
      <c r="G3173" s="12">
        <v>84.61038551978707</v>
      </c>
      <c r="H3173" s="6">
        <v>1042.092108394398</v>
      </c>
      <c r="I3173" s="6">
        <v>1646.612869014391</v>
      </c>
      <c r="J3173" s="6">
        <v>23624.14775322863</v>
      </c>
      <c r="K3173" s="8" t="s">
        <v>680</v>
      </c>
      <c r="L3173" s="12">
        <v>89.80891719745223</v>
      </c>
      <c r="M3173" s="12">
        <v>51.36085817440002</v>
      </c>
    </row>
    <row r="3174" spans="1:13">
      <c r="A3174" t="s">
        <v>3851</v>
      </c>
      <c r="B3174">
        <v>3525508</v>
      </c>
      <c r="C3174" t="s">
        <v>328</v>
      </c>
      <c r="D3174">
        <v>2019</v>
      </c>
      <c r="E3174" t="s">
        <v>25</v>
      </c>
      <c r="F3174" s="6">
        <v>4121.432016444001</v>
      </c>
      <c r="G3174" s="12">
        <v>83.01708211468559</v>
      </c>
      <c r="H3174" s="6">
        <v>1141.711504284202</v>
      </c>
      <c r="I3174" s="6">
        <v>1451.740025161748</v>
      </c>
      <c r="J3174" s="6">
        <v>22561.81863494639</v>
      </c>
      <c r="K3174" s="12">
        <v>7.2</v>
      </c>
      <c r="L3174" s="12">
        <v>90.96774193548387</v>
      </c>
      <c r="M3174" s="12">
        <v>54.4853312573897</v>
      </c>
    </row>
    <row r="3175" spans="1:13">
      <c r="A3175" t="s">
        <v>3852</v>
      </c>
      <c r="B3175">
        <v>3525508</v>
      </c>
      <c r="C3175" t="s">
        <v>328</v>
      </c>
      <c r="D3175">
        <v>2020</v>
      </c>
      <c r="E3175" t="s">
        <v>25</v>
      </c>
      <c r="F3175" s="6">
        <v>4398.347510617693</v>
      </c>
      <c r="G3175" s="12">
        <v>81.65631102179644</v>
      </c>
      <c r="H3175" s="6">
        <v>1266.250006702144</v>
      </c>
      <c r="I3175" s="6">
        <v>1399.869711013504</v>
      </c>
      <c r="J3175" s="6">
        <v>23467.12532154334</v>
      </c>
      <c r="K3175" s="8" t="s">
        <v>680</v>
      </c>
      <c r="L3175" s="12">
        <v>92.05298013245033</v>
      </c>
      <c r="M3175" s="12">
        <v>58.66515909661879</v>
      </c>
    </row>
    <row r="3176" spans="1:13">
      <c r="A3176" t="s">
        <v>3853</v>
      </c>
      <c r="B3176">
        <v>3525508</v>
      </c>
      <c r="C3176" t="s">
        <v>328</v>
      </c>
      <c r="D3176">
        <v>2021</v>
      </c>
      <c r="E3176" t="s">
        <v>25</v>
      </c>
      <c r="F3176" s="6">
        <v>4567.785365788118</v>
      </c>
      <c r="G3176" s="12">
        <v>81.83779450222555</v>
      </c>
      <c r="H3176" s="6">
        <v>1144.758865855395</v>
      </c>
      <c r="I3176" s="6">
        <v>1736.680485928503</v>
      </c>
      <c r="J3176" s="6">
        <v>24356.71121715957</v>
      </c>
      <c r="K3176" s="12">
        <v>6</v>
      </c>
      <c r="L3176" s="12">
        <v>91.12903225806451</v>
      </c>
      <c r="M3176" s="12">
        <v>61.45041652594755</v>
      </c>
    </row>
    <row r="3177" spans="1:13">
      <c r="A3177" t="s">
        <v>3854</v>
      </c>
      <c r="B3177">
        <v>3525508</v>
      </c>
      <c r="C3177" t="s">
        <v>328</v>
      </c>
      <c r="D3177">
        <v>2022</v>
      </c>
      <c r="E3177" t="s">
        <v>25</v>
      </c>
      <c r="F3177" s="6">
        <v>5697.002472574679</v>
      </c>
      <c r="G3177" s="12">
        <v>79.67962174310681</v>
      </c>
      <c r="H3177" s="6">
        <v>1504.626911865693</v>
      </c>
      <c r="I3177" s="6">
        <v>2008.118559224986</v>
      </c>
      <c r="J3177" s="6">
        <v>25526.6619802662</v>
      </c>
      <c r="K3177" s="8" t="s">
        <v>680</v>
      </c>
      <c r="L3177" s="12">
        <v>82.64462809917356</v>
      </c>
      <c r="M3177" s="12">
        <v>73.00708668604452</v>
      </c>
    </row>
    <row r="3178" spans="1:13">
      <c r="A3178" t="s">
        <v>3855</v>
      </c>
      <c r="B3178">
        <v>3525508</v>
      </c>
      <c r="C3178" t="s">
        <v>328</v>
      </c>
      <c r="D3178">
        <v>2023</v>
      </c>
      <c r="E3178" t="s">
        <v>25</v>
      </c>
      <c r="F3178" s="6">
        <v>5769.800751859811</v>
      </c>
      <c r="G3178" s="12">
        <v>76.54628198040525</v>
      </c>
      <c r="H3178" s="6">
        <v>1577.398976892553</v>
      </c>
      <c r="I3178" s="6">
        <v>2097.977238798488</v>
      </c>
      <c r="J3178" s="6">
        <v>28404.39246156627</v>
      </c>
      <c r="K3178" s="12">
        <v>6.2</v>
      </c>
      <c r="L3178" s="12">
        <v>86.33093525179856</v>
      </c>
      <c r="M3178" s="12">
        <v>74.74776874034386</v>
      </c>
    </row>
    <row r="3179" spans="1:13">
      <c r="A3179" t="s">
        <v>3856</v>
      </c>
      <c r="B3179">
        <v>3525508</v>
      </c>
      <c r="C3179" t="s">
        <v>328</v>
      </c>
      <c r="D3179">
        <v>2024</v>
      </c>
      <c r="E3179" t="s">
        <v>25</v>
      </c>
      <c r="F3179" s="6">
        <v>6777.526686340732</v>
      </c>
      <c r="G3179" s="12">
        <v>72.09139175581127</v>
      </c>
      <c r="H3179" s="6">
        <v>1626.760116559951</v>
      </c>
      <c r="I3179" s="6">
        <v>2350.040889782497</v>
      </c>
      <c r="J3179" s="8" t="s">
        <v>680</v>
      </c>
      <c r="K3179" s="8" t="s">
        <v>680</v>
      </c>
      <c r="L3179" s="12">
        <v>90.84967320261438</v>
      </c>
      <c r="M3179" s="12">
        <v>88.75171195763188</v>
      </c>
    </row>
    <row r="3180" spans="1:13">
      <c r="A3180" t="s">
        <v>3857</v>
      </c>
      <c r="B3180">
        <v>3525508</v>
      </c>
      <c r="C3180" t="s">
        <v>328</v>
      </c>
      <c r="D3180">
        <v>2025</v>
      </c>
      <c r="E3180" t="s">
        <v>25</v>
      </c>
      <c r="F3180" s="6">
        <v>6804.660282537507</v>
      </c>
      <c r="G3180" s="12">
        <v>75.45542601726824</v>
      </c>
      <c r="H3180" s="6">
        <v>1911.220287868403</v>
      </c>
      <c r="I3180" s="6">
        <v>2287.744662249638</v>
      </c>
      <c r="J3180" s="8" t="s">
        <v>680</v>
      </c>
      <c r="K3180" s="8" t="s">
        <v>680</v>
      </c>
      <c r="L3180" s="8" t="s">
        <v>680</v>
      </c>
      <c r="M3180" s="12">
        <v>89.35199417</v>
      </c>
    </row>
    <row r="3181" spans="1:13">
      <c r="A3181" t="s">
        <v>3858</v>
      </c>
      <c r="B3181">
        <v>3525607</v>
      </c>
      <c r="C3181" t="s">
        <v>330</v>
      </c>
      <c r="D3181">
        <v>2015</v>
      </c>
      <c r="E3181" t="s">
        <v>11</v>
      </c>
      <c r="F3181" s="6">
        <v>5958.487836376046</v>
      </c>
      <c r="G3181" s="12">
        <v>92.34528460902827</v>
      </c>
      <c r="H3181" s="6">
        <v>1695.486025336549</v>
      </c>
      <c r="I3181" s="6">
        <v>2081.187239723488</v>
      </c>
      <c r="J3181" s="6">
        <v>50931.59205184053</v>
      </c>
      <c r="K3181" s="12">
        <v>6.6</v>
      </c>
      <c r="L3181" s="12">
        <v>67.05882352941177</v>
      </c>
      <c r="M3181" s="12">
        <v>26.31268228543662</v>
      </c>
    </row>
    <row r="3182" spans="1:13">
      <c r="A3182" t="s">
        <v>3859</v>
      </c>
      <c r="B3182">
        <v>3525607</v>
      </c>
      <c r="C3182" t="s">
        <v>330</v>
      </c>
      <c r="D3182">
        <v>2016</v>
      </c>
      <c r="E3182" t="s">
        <v>11</v>
      </c>
      <c r="F3182" s="6">
        <v>7582.52400139976</v>
      </c>
      <c r="G3182" s="12">
        <v>83.64048326973921</v>
      </c>
      <c r="H3182" s="6">
        <v>1579.056116012877</v>
      </c>
      <c r="I3182" s="6">
        <v>1460.564888121034</v>
      </c>
      <c r="J3182" s="6">
        <v>55072.87807886773</v>
      </c>
      <c r="K3182" s="8" t="s">
        <v>680</v>
      </c>
      <c r="L3182" s="12">
        <v>75.60975609756098</v>
      </c>
      <c r="M3182" s="12">
        <v>33.68157161421774</v>
      </c>
    </row>
    <row r="3183" spans="1:13">
      <c r="A3183" t="s">
        <v>3860</v>
      </c>
      <c r="B3183">
        <v>3525607</v>
      </c>
      <c r="C3183" t="s">
        <v>330</v>
      </c>
      <c r="D3183">
        <v>2017</v>
      </c>
      <c r="E3183" t="s">
        <v>11</v>
      </c>
      <c r="F3183" s="6">
        <v>6692.046015642098</v>
      </c>
      <c r="G3183" s="12">
        <v>82.79751442487623</v>
      </c>
      <c r="H3183" s="6">
        <v>1605.019328430399</v>
      </c>
      <c r="I3183" s="6">
        <v>1377.712358766149</v>
      </c>
      <c r="J3183" s="6">
        <v>61881.51107381878</v>
      </c>
      <c r="K3183" s="12">
        <v>6.8</v>
      </c>
      <c r="L3183" s="12">
        <v>82.25806451612904</v>
      </c>
      <c r="M3183" s="12">
        <v>29.90006159788889</v>
      </c>
    </row>
    <row r="3184" spans="1:13">
      <c r="A3184" t="s">
        <v>3861</v>
      </c>
      <c r="B3184">
        <v>3525607</v>
      </c>
      <c r="C3184" t="s">
        <v>330</v>
      </c>
      <c r="D3184">
        <v>2018</v>
      </c>
      <c r="E3184" t="s">
        <v>11</v>
      </c>
      <c r="F3184" s="6">
        <v>6810.815448298234</v>
      </c>
      <c r="G3184" s="12">
        <v>89.15882730086824</v>
      </c>
      <c r="H3184" s="6">
        <v>1795.051975004803</v>
      </c>
      <c r="I3184" s="6">
        <v>1640.601255757488</v>
      </c>
      <c r="J3184" s="6">
        <v>39025.77629201903</v>
      </c>
      <c r="K3184" s="8" t="s">
        <v>680</v>
      </c>
      <c r="L3184" s="12">
        <v>76.92307692307692</v>
      </c>
      <c r="M3184" s="12">
        <v>30.61461544010056</v>
      </c>
    </row>
    <row r="3185" spans="1:13">
      <c r="A3185" t="s">
        <v>3862</v>
      </c>
      <c r="B3185">
        <v>3525607</v>
      </c>
      <c r="C3185" t="s">
        <v>330</v>
      </c>
      <c r="D3185">
        <v>2019</v>
      </c>
      <c r="E3185" t="s">
        <v>11</v>
      </c>
      <c r="F3185" s="6">
        <v>7037.525555173264</v>
      </c>
      <c r="G3185" s="12">
        <v>87.56383514655563</v>
      </c>
      <c r="H3185" s="6">
        <v>1472.898193942693</v>
      </c>
      <c r="I3185" s="6">
        <v>1463.042179582199</v>
      </c>
      <c r="J3185" s="6">
        <v>39315.46050273599</v>
      </c>
      <c r="K3185" s="12">
        <v>7.4</v>
      </c>
      <c r="L3185" s="12">
        <v>91.83673469387755</v>
      </c>
      <c r="M3185" s="12">
        <v>31.83072808604867</v>
      </c>
    </row>
    <row r="3186" spans="1:13">
      <c r="A3186" t="s">
        <v>3863</v>
      </c>
      <c r="B3186">
        <v>3525607</v>
      </c>
      <c r="C3186" t="s">
        <v>330</v>
      </c>
      <c r="D3186">
        <v>2020</v>
      </c>
      <c r="E3186" t="s">
        <v>11</v>
      </c>
      <c r="F3186" s="6">
        <v>6614.507669292193</v>
      </c>
      <c r="G3186" s="12">
        <v>89.5565894545128</v>
      </c>
      <c r="H3186" s="6">
        <v>1524.441014019099</v>
      </c>
      <c r="I3186" s="6">
        <v>1269.478031594028</v>
      </c>
      <c r="J3186" s="6">
        <v>39225.46820258868</v>
      </c>
      <c r="K3186" s="8" t="s">
        <v>680</v>
      </c>
      <c r="L3186" s="12">
        <v>85.18518518518519</v>
      </c>
      <c r="M3186" s="12">
        <v>30.10262440294877</v>
      </c>
    </row>
    <row r="3187" spans="1:13">
      <c r="A3187" t="s">
        <v>3864</v>
      </c>
      <c r="B3187">
        <v>3525607</v>
      </c>
      <c r="C3187" t="s">
        <v>330</v>
      </c>
      <c r="D3187">
        <v>2021</v>
      </c>
      <c r="E3187" t="s">
        <v>11</v>
      </c>
      <c r="F3187" s="6">
        <v>7368.853806962613</v>
      </c>
      <c r="G3187" s="12">
        <v>88.73156505744382</v>
      </c>
      <c r="H3187" s="6">
        <v>1557.336913392216</v>
      </c>
      <c r="I3187" s="6">
        <v>1657.190490409016</v>
      </c>
      <c r="J3187" s="6">
        <v>40693.6659841122</v>
      </c>
      <c r="K3187" s="12">
        <v>6.3</v>
      </c>
      <c r="L3187" s="12">
        <v>82.69230769230769</v>
      </c>
      <c r="M3187" s="12">
        <v>33.72724387446788</v>
      </c>
    </row>
    <row r="3188" spans="1:13">
      <c r="A3188" t="s">
        <v>3865</v>
      </c>
      <c r="B3188">
        <v>3525607</v>
      </c>
      <c r="C3188" t="s">
        <v>330</v>
      </c>
      <c r="D3188">
        <v>2022</v>
      </c>
      <c r="E3188" t="s">
        <v>11</v>
      </c>
      <c r="F3188" s="6">
        <v>8571.176373318196</v>
      </c>
      <c r="G3188" s="12">
        <v>89.23534526444504</v>
      </c>
      <c r="H3188" s="6">
        <v>1878.896213268968</v>
      </c>
      <c r="I3188" s="6">
        <v>2150.189842133121</v>
      </c>
      <c r="J3188" s="6">
        <v>31228.69728408975</v>
      </c>
      <c r="K3188" s="8" t="s">
        <v>680</v>
      </c>
      <c r="L3188" s="12">
        <v>82.75862068965517</v>
      </c>
      <c r="M3188" s="12">
        <v>37.46461192777383</v>
      </c>
    </row>
    <row r="3189" spans="1:13">
      <c r="A3189" t="s">
        <v>3866</v>
      </c>
      <c r="B3189">
        <v>3525607</v>
      </c>
      <c r="C3189" t="s">
        <v>330</v>
      </c>
      <c r="D3189">
        <v>2023</v>
      </c>
      <c r="E3189" t="s">
        <v>11</v>
      </c>
      <c r="F3189" s="6">
        <v>8319.15192542719</v>
      </c>
      <c r="G3189" s="12">
        <v>88.10527904101211</v>
      </c>
      <c r="H3189" s="6">
        <v>2420.97469217758</v>
      </c>
      <c r="I3189" s="6">
        <v>2079.476094283498</v>
      </c>
      <c r="J3189" s="6">
        <v>46438.92866662673</v>
      </c>
      <c r="K3189" s="12">
        <v>6.3</v>
      </c>
      <c r="L3189" s="12">
        <v>90.2439024390244</v>
      </c>
      <c r="M3189" s="12">
        <v>36.7165770228729</v>
      </c>
    </row>
    <row r="3190" spans="1:13">
      <c r="A3190" t="s">
        <v>3867</v>
      </c>
      <c r="B3190">
        <v>3525607</v>
      </c>
      <c r="C3190" t="s">
        <v>330</v>
      </c>
      <c r="D3190">
        <v>2024</v>
      </c>
      <c r="E3190" t="s">
        <v>11</v>
      </c>
      <c r="F3190" s="6">
        <v>8786.876493968794</v>
      </c>
      <c r="G3190" s="12">
        <v>87.91135530932289</v>
      </c>
      <c r="H3190" s="6">
        <v>2076.677543626302</v>
      </c>
      <c r="I3190" s="6">
        <v>2117.790233074561</v>
      </c>
      <c r="J3190" s="8" t="s">
        <v>680</v>
      </c>
      <c r="K3190" s="8" t="s">
        <v>680</v>
      </c>
      <c r="L3190" s="12">
        <v>79.06976744186046</v>
      </c>
      <c r="M3190" s="12">
        <v>39.15432165712495</v>
      </c>
    </row>
    <row r="3191" spans="1:13">
      <c r="A3191" t="s">
        <v>3868</v>
      </c>
      <c r="B3191">
        <v>3525607</v>
      </c>
      <c r="C3191" t="s">
        <v>330</v>
      </c>
      <c r="D3191">
        <v>2025</v>
      </c>
      <c r="E3191" t="s">
        <v>11</v>
      </c>
      <c r="F3191" s="6">
        <v>9329.856612903226</v>
      </c>
      <c r="G3191" s="12">
        <v>85.14477563240091</v>
      </c>
      <c r="H3191" s="6">
        <v>1994.668700716846</v>
      </c>
      <c r="I3191" s="6">
        <v>2115.476666666666</v>
      </c>
      <c r="J3191" s="8" t="s">
        <v>680</v>
      </c>
      <c r="K3191" s="8" t="s">
        <v>680</v>
      </c>
      <c r="L3191" s="8" t="s">
        <v>680</v>
      </c>
      <c r="M3191" s="12">
        <v>41.64847992</v>
      </c>
    </row>
    <row r="3192" spans="1:13">
      <c r="A3192" t="s">
        <v>3869</v>
      </c>
      <c r="B3192">
        <v>3525706</v>
      </c>
      <c r="C3192" t="s">
        <v>329</v>
      </c>
      <c r="D3192">
        <v>2015</v>
      </c>
      <c r="E3192" t="s">
        <v>7</v>
      </c>
      <c r="F3192" s="6">
        <v>4161.105617534712</v>
      </c>
      <c r="G3192" s="12">
        <v>79.75784025495037</v>
      </c>
      <c r="H3192" s="6">
        <v>954.032586935248</v>
      </c>
      <c r="I3192" s="6">
        <v>1152.068527701418</v>
      </c>
      <c r="J3192" s="6">
        <v>52658.49447178768</v>
      </c>
      <c r="K3192" s="12">
        <v>6</v>
      </c>
      <c r="L3192" s="12">
        <v>71.33479212253829</v>
      </c>
      <c r="M3192" s="12">
        <v>147.8773714359486</v>
      </c>
    </row>
    <row r="3193" spans="1:13">
      <c r="A3193" t="s">
        <v>3870</v>
      </c>
      <c r="B3193">
        <v>3525706</v>
      </c>
      <c r="C3193" t="s">
        <v>329</v>
      </c>
      <c r="D3193">
        <v>2016</v>
      </c>
      <c r="E3193" t="s">
        <v>7</v>
      </c>
      <c r="F3193" s="6">
        <v>3891.795953955225</v>
      </c>
      <c r="G3193" s="12">
        <v>87.36025293325841</v>
      </c>
      <c r="H3193" s="6">
        <v>956.6871258406235</v>
      </c>
      <c r="I3193" s="6">
        <v>1174.916473435502</v>
      </c>
      <c r="J3193" s="6">
        <v>53922.15352453411</v>
      </c>
      <c r="K3193" s="8" t="s">
        <v>680</v>
      </c>
      <c r="L3193" s="12">
        <v>69.57494407158836</v>
      </c>
      <c r="M3193" s="12">
        <v>139.6065044602819</v>
      </c>
    </row>
    <row r="3194" spans="1:13">
      <c r="A3194" t="s">
        <v>3871</v>
      </c>
      <c r="B3194">
        <v>3525706</v>
      </c>
      <c r="C3194" t="s">
        <v>329</v>
      </c>
      <c r="D3194">
        <v>2017</v>
      </c>
      <c r="E3194" t="s">
        <v>7</v>
      </c>
      <c r="F3194" s="6">
        <v>3766.490567742087</v>
      </c>
      <c r="G3194" s="12">
        <v>76.90846768995105</v>
      </c>
      <c r="H3194" s="6">
        <v>832.3602779160436</v>
      </c>
      <c r="I3194" s="6">
        <v>1137.302950918912</v>
      </c>
      <c r="J3194" s="6">
        <v>57434.64574277552</v>
      </c>
      <c r="K3194" s="12">
        <v>6.3</v>
      </c>
      <c r="L3194" s="12">
        <v>75.26652452025586</v>
      </c>
      <c r="M3194" s="12">
        <v>136.3394255711281</v>
      </c>
    </row>
    <row r="3195" spans="1:13">
      <c r="A3195" t="s">
        <v>3872</v>
      </c>
      <c r="B3195">
        <v>3525706</v>
      </c>
      <c r="C3195" t="s">
        <v>329</v>
      </c>
      <c r="D3195">
        <v>2018</v>
      </c>
      <c r="E3195" t="s">
        <v>7</v>
      </c>
      <c r="F3195" s="6">
        <v>3913.669782814253</v>
      </c>
      <c r="G3195" s="12">
        <v>77.13078470409869</v>
      </c>
      <c r="H3195" s="6">
        <v>959.0722561178515</v>
      </c>
      <c r="I3195" s="6">
        <v>1317.368829108523</v>
      </c>
      <c r="J3195" s="6">
        <v>52345.07539198917</v>
      </c>
      <c r="K3195" s="8" t="s">
        <v>680</v>
      </c>
      <c r="L3195" s="12">
        <v>81.69336384439359</v>
      </c>
      <c r="M3195" s="12">
        <v>143.4555658890564</v>
      </c>
    </row>
    <row r="3196" spans="1:13">
      <c r="A3196" t="s">
        <v>3873</v>
      </c>
      <c r="B3196">
        <v>3525706</v>
      </c>
      <c r="C3196" t="s">
        <v>329</v>
      </c>
      <c r="D3196">
        <v>2019</v>
      </c>
      <c r="E3196" t="s">
        <v>7</v>
      </c>
      <c r="F3196" s="6">
        <v>4144.352750532129</v>
      </c>
      <c r="G3196" s="12">
        <v>76.52181432331417</v>
      </c>
      <c r="H3196" s="6">
        <v>1073.243132404511</v>
      </c>
      <c r="I3196" s="6">
        <v>1311.837165935724</v>
      </c>
      <c r="J3196" s="6">
        <v>47816.10821051819</v>
      </c>
      <c r="K3196" s="12">
        <v>6.4</v>
      </c>
      <c r="L3196" s="12">
        <v>82.40534521158129</v>
      </c>
      <c r="M3196" s="12">
        <v>153.4032170609468</v>
      </c>
    </row>
    <row r="3197" spans="1:13">
      <c r="A3197" t="s">
        <v>3874</v>
      </c>
      <c r="B3197">
        <v>3525706</v>
      </c>
      <c r="C3197" t="s">
        <v>329</v>
      </c>
      <c r="D3197">
        <v>2020</v>
      </c>
      <c r="E3197" t="s">
        <v>7</v>
      </c>
      <c r="F3197" s="6">
        <v>4088.075759809603</v>
      </c>
      <c r="G3197" s="12">
        <v>76.99049919328999</v>
      </c>
      <c r="H3197" s="6">
        <v>924.581983909766</v>
      </c>
      <c r="I3197" s="6">
        <v>1090.312739778446</v>
      </c>
      <c r="J3197" s="6">
        <v>48813.03260924155</v>
      </c>
      <c r="K3197" s="8" t="s">
        <v>680</v>
      </c>
      <c r="L3197" s="12">
        <v>83.01886792452831</v>
      </c>
      <c r="M3197" s="12">
        <v>152.7550388410456</v>
      </c>
    </row>
    <row r="3198" spans="1:13">
      <c r="A3198" t="s">
        <v>3875</v>
      </c>
      <c r="B3198">
        <v>3525706</v>
      </c>
      <c r="C3198" t="s">
        <v>329</v>
      </c>
      <c r="D3198">
        <v>2021</v>
      </c>
      <c r="E3198" t="s">
        <v>7</v>
      </c>
      <c r="F3198" s="6">
        <v>4475.494583724438</v>
      </c>
      <c r="G3198" s="12">
        <v>75.53129943819854</v>
      </c>
      <c r="H3198" s="6">
        <v>1057.028824215936</v>
      </c>
      <c r="I3198" s="6">
        <v>1274.623307391677</v>
      </c>
      <c r="J3198" s="6">
        <v>45906.85995756586</v>
      </c>
      <c r="K3198" s="12">
        <v>5.9</v>
      </c>
      <c r="L3198" s="12">
        <v>82.62806236080178</v>
      </c>
      <c r="M3198" s="12">
        <v>168.7574742684974</v>
      </c>
    </row>
    <row r="3199" spans="1:13">
      <c r="A3199" t="s">
        <v>3876</v>
      </c>
      <c r="B3199">
        <v>3525706</v>
      </c>
      <c r="C3199" t="s">
        <v>329</v>
      </c>
      <c r="D3199">
        <v>2022</v>
      </c>
      <c r="E3199" t="s">
        <v>7</v>
      </c>
      <c r="F3199" s="6">
        <v>4936.755996831324</v>
      </c>
      <c r="G3199" s="12">
        <v>75.54317042708686</v>
      </c>
      <c r="H3199" s="6">
        <v>1301.675551090802</v>
      </c>
      <c r="I3199" s="6">
        <v>1580.29768833847</v>
      </c>
      <c r="J3199" s="6">
        <v>51386.26600494909</v>
      </c>
      <c r="K3199" s="8" t="s">
        <v>680</v>
      </c>
      <c r="L3199" s="12">
        <v>82.93838862559242</v>
      </c>
      <c r="M3199" s="12">
        <v>180.8481824319219</v>
      </c>
    </row>
    <row r="3200" spans="1:13">
      <c r="A3200" t="s">
        <v>3877</v>
      </c>
      <c r="B3200">
        <v>3525706</v>
      </c>
      <c r="C3200" t="s">
        <v>329</v>
      </c>
      <c r="D3200">
        <v>2023</v>
      </c>
      <c r="E3200" t="s">
        <v>7</v>
      </c>
      <c r="F3200" s="6">
        <v>4966.013324746652</v>
      </c>
      <c r="G3200" s="12">
        <v>74.82828237001502</v>
      </c>
      <c r="H3200" s="6">
        <v>1370.575432109186</v>
      </c>
      <c r="I3200" s="6">
        <v>1599.963761312466</v>
      </c>
      <c r="J3200" s="6">
        <v>57104.01921986621</v>
      </c>
      <c r="K3200" s="12">
        <v>6.2</v>
      </c>
      <c r="L3200" s="12">
        <v>83.92434988179669</v>
      </c>
      <c r="M3200" s="12">
        <v>184.9641322935138</v>
      </c>
    </row>
    <row r="3201" spans="1:13">
      <c r="A3201" t="s">
        <v>3878</v>
      </c>
      <c r="B3201">
        <v>3525706</v>
      </c>
      <c r="C3201" t="s">
        <v>329</v>
      </c>
      <c r="D3201">
        <v>2024</v>
      </c>
      <c r="E3201" t="s">
        <v>7</v>
      </c>
      <c r="F3201" s="6">
        <v>5049.122084325157</v>
      </c>
      <c r="G3201" s="12">
        <v>76.88162371903165</v>
      </c>
      <c r="H3201" s="6">
        <v>1361.154778916936</v>
      </c>
      <c r="I3201" s="6">
        <v>1593.603678914549</v>
      </c>
      <c r="J3201" s="8" t="s">
        <v>680</v>
      </c>
      <c r="K3201" s="8" t="s">
        <v>680</v>
      </c>
      <c r="L3201" s="12">
        <v>88.12351543942992</v>
      </c>
      <c r="M3201" s="12">
        <v>191.1547129904661</v>
      </c>
    </row>
    <row r="3202" spans="1:13">
      <c r="A3202" t="s">
        <v>3879</v>
      </c>
      <c r="B3202">
        <v>3525706</v>
      </c>
      <c r="C3202" t="s">
        <v>329</v>
      </c>
      <c r="D3202">
        <v>2025</v>
      </c>
      <c r="E3202" t="s">
        <v>7</v>
      </c>
      <c r="F3202" s="6">
        <v>5378.50056327648</v>
      </c>
      <c r="G3202" s="12">
        <v>75.73759799136468</v>
      </c>
      <c r="H3202" s="6">
        <v>1460.156558485997</v>
      </c>
      <c r="I3202" s="6">
        <v>1557.747357338387</v>
      </c>
      <c r="J3202" s="8" t="s">
        <v>680</v>
      </c>
      <c r="K3202" s="8" t="s">
        <v>680</v>
      </c>
      <c r="L3202" s="8" t="s">
        <v>680</v>
      </c>
      <c r="M3202" s="12">
        <v>204.3399934</v>
      </c>
    </row>
    <row r="3203" spans="1:13">
      <c r="A3203" t="s">
        <v>3880</v>
      </c>
      <c r="B3203">
        <v>3525805</v>
      </c>
      <c r="C3203" t="s">
        <v>335</v>
      </c>
      <c r="D3203">
        <v>2015</v>
      </c>
      <c r="E3203" t="s">
        <v>11</v>
      </c>
      <c r="F3203" s="6">
        <v>5643.250480825322</v>
      </c>
      <c r="G3203" s="12">
        <v>85.56151168478523</v>
      </c>
      <c r="H3203" s="6">
        <v>1277.374382467361</v>
      </c>
      <c r="I3203" s="6">
        <v>1940.563543558309</v>
      </c>
      <c r="J3203" s="6">
        <v>16301.69046373689</v>
      </c>
      <c r="K3203" s="12">
        <v>5.1</v>
      </c>
      <c r="L3203" s="12">
        <v>91.37931034482759</v>
      </c>
      <c r="M3203" s="12">
        <v>26.44991500362828</v>
      </c>
    </row>
    <row r="3204" spans="1:13">
      <c r="A3204" t="s">
        <v>3881</v>
      </c>
      <c r="B3204">
        <v>3525805</v>
      </c>
      <c r="C3204" t="s">
        <v>335</v>
      </c>
      <c r="D3204">
        <v>2016</v>
      </c>
      <c r="E3204" t="s">
        <v>11</v>
      </c>
      <c r="F3204" s="6">
        <v>5338.353348871846</v>
      </c>
      <c r="G3204" s="12">
        <v>90.36712075009551</v>
      </c>
      <c r="H3204" s="6">
        <v>1418.603473671704</v>
      </c>
      <c r="I3204" s="6">
        <v>1410.868087637017</v>
      </c>
      <c r="J3204" s="6">
        <v>16884.22343559061</v>
      </c>
      <c r="K3204" s="8" t="s">
        <v>680</v>
      </c>
      <c r="L3204" s="12">
        <v>73.84615384615384</v>
      </c>
      <c r="M3204" s="12">
        <v>25.14364427318639</v>
      </c>
    </row>
    <row r="3205" spans="1:13">
      <c r="A3205" t="s">
        <v>3882</v>
      </c>
      <c r="B3205">
        <v>3525805</v>
      </c>
      <c r="C3205" t="s">
        <v>335</v>
      </c>
      <c r="D3205">
        <v>2017</v>
      </c>
      <c r="E3205" t="s">
        <v>11</v>
      </c>
      <c r="F3205" s="6">
        <v>5011.806340087559</v>
      </c>
      <c r="G3205" s="12">
        <v>85.89833248227076</v>
      </c>
      <c r="H3205" s="6">
        <v>1334.912177358389</v>
      </c>
      <c r="I3205" s="6">
        <v>1367.532283036623</v>
      </c>
      <c r="J3205" s="6">
        <v>16414.52554185291</v>
      </c>
      <c r="K3205" s="12">
        <v>5.7</v>
      </c>
      <c r="L3205" s="12">
        <v>85.96491228070175</v>
      </c>
      <c r="M3205" s="12">
        <v>23.72087940763441</v>
      </c>
    </row>
    <row r="3206" spans="1:13">
      <c r="A3206" t="s">
        <v>3883</v>
      </c>
      <c r="B3206">
        <v>3525805</v>
      </c>
      <c r="C3206" t="s">
        <v>335</v>
      </c>
      <c r="D3206">
        <v>2018</v>
      </c>
      <c r="E3206" t="s">
        <v>11</v>
      </c>
      <c r="F3206" s="6">
        <v>4504.304201606737</v>
      </c>
      <c r="G3206" s="12">
        <v>84.92575125025725</v>
      </c>
      <c r="H3206" s="6">
        <v>1321.875124368147</v>
      </c>
      <c r="I3206" s="6">
        <v>1426.071508231155</v>
      </c>
      <c r="J3206" s="6">
        <v>15618.68339627918</v>
      </c>
      <c r="K3206" s="8" t="s">
        <v>680</v>
      </c>
      <c r="L3206" s="12">
        <v>86.20689655172414</v>
      </c>
      <c r="M3206" s="12">
        <v>21.40445356603522</v>
      </c>
    </row>
    <row r="3207" spans="1:13">
      <c r="A3207" t="s">
        <v>3884</v>
      </c>
      <c r="B3207">
        <v>3525805</v>
      </c>
      <c r="C3207" t="s">
        <v>335</v>
      </c>
      <c r="D3207">
        <v>2019</v>
      </c>
      <c r="E3207" t="s">
        <v>11</v>
      </c>
      <c r="F3207" s="6">
        <v>5380.505309112997</v>
      </c>
      <c r="G3207" s="12">
        <v>85.81384773196631</v>
      </c>
      <c r="H3207" s="6">
        <v>1373.164031176472</v>
      </c>
      <c r="I3207" s="6">
        <v>1250.382291845521</v>
      </c>
      <c r="J3207" s="6">
        <v>15722.1813547966</v>
      </c>
      <c r="K3207" s="12">
        <v>5.8</v>
      </c>
      <c r="L3207" s="12">
        <v>82.53968253968254</v>
      </c>
      <c r="M3207" s="12">
        <v>25.69729335632367</v>
      </c>
    </row>
    <row r="3208" spans="1:13">
      <c r="A3208" t="s">
        <v>3885</v>
      </c>
      <c r="B3208">
        <v>3525805</v>
      </c>
      <c r="C3208" t="s">
        <v>335</v>
      </c>
      <c r="D3208">
        <v>2020</v>
      </c>
      <c r="E3208" t="s">
        <v>11</v>
      </c>
      <c r="F3208" s="6">
        <v>6060.183138112398</v>
      </c>
      <c r="G3208" s="12">
        <v>85.66435682014712</v>
      </c>
      <c r="H3208" s="6">
        <v>1510.770785736701</v>
      </c>
      <c r="I3208" s="6">
        <v>1121.012833027864</v>
      </c>
      <c r="J3208" s="6">
        <v>15862.00571480746</v>
      </c>
      <c r="K3208" s="8" t="s">
        <v>680</v>
      </c>
      <c r="L3208" s="12">
        <v>75.43859649122807</v>
      </c>
      <c r="M3208" s="12">
        <v>29.08887906293951</v>
      </c>
    </row>
    <row r="3209" spans="1:13">
      <c r="A3209" t="s">
        <v>3886</v>
      </c>
      <c r="B3209">
        <v>3525805</v>
      </c>
      <c r="C3209" t="s">
        <v>335</v>
      </c>
      <c r="D3209">
        <v>2021</v>
      </c>
      <c r="E3209" t="s">
        <v>11</v>
      </c>
      <c r="F3209" s="6">
        <v>5955.28446540164</v>
      </c>
      <c r="G3209" s="12">
        <v>88.15717384829253</v>
      </c>
      <c r="H3209" s="6">
        <v>1544.952737502496</v>
      </c>
      <c r="I3209" s="6">
        <v>1465.121781065072</v>
      </c>
      <c r="J3209" s="6">
        <v>15281.19397212937</v>
      </c>
      <c r="K3209" s="12">
        <v>6</v>
      </c>
      <c r="L3209" s="12">
        <v>75</v>
      </c>
      <c r="M3209" s="12">
        <v>28.72829226109751</v>
      </c>
    </row>
    <row r="3210" spans="1:13">
      <c r="A3210" t="s">
        <v>3887</v>
      </c>
      <c r="B3210">
        <v>3525805</v>
      </c>
      <c r="C3210" t="s">
        <v>335</v>
      </c>
      <c r="D3210">
        <v>2022</v>
      </c>
      <c r="E3210" t="s">
        <v>11</v>
      </c>
      <c r="F3210" s="6">
        <v>7571.680676913737</v>
      </c>
      <c r="G3210" s="12">
        <v>85.34276145525874</v>
      </c>
      <c r="H3210" s="6">
        <v>1825.884185522849</v>
      </c>
      <c r="I3210" s="6">
        <v>1818.43734938117</v>
      </c>
      <c r="J3210" s="6">
        <v>18284.68321580982</v>
      </c>
      <c r="K3210" s="8" t="s">
        <v>680</v>
      </c>
      <c r="L3210" s="12">
        <v>83.33333333333333</v>
      </c>
      <c r="M3210" s="12">
        <v>32.20992959959104</v>
      </c>
    </row>
    <row r="3211" spans="1:13">
      <c r="A3211" t="s">
        <v>3888</v>
      </c>
      <c r="B3211">
        <v>3525805</v>
      </c>
      <c r="C3211" t="s">
        <v>335</v>
      </c>
      <c r="D3211">
        <v>2023</v>
      </c>
      <c r="E3211" t="s">
        <v>11</v>
      </c>
      <c r="F3211" s="6">
        <v>7151.083753469799</v>
      </c>
      <c r="G3211" s="12">
        <v>89.19753529122102</v>
      </c>
      <c r="H3211" s="6">
        <v>2023.900422430728</v>
      </c>
      <c r="I3211" s="6">
        <v>1811.238810033558</v>
      </c>
      <c r="J3211" s="6">
        <v>21208.66519585251</v>
      </c>
      <c r="K3211" s="12">
        <v>6.4</v>
      </c>
      <c r="L3211" s="12">
        <v>77.27272727272727</v>
      </c>
      <c r="M3211" s="12">
        <v>30.61378954860421</v>
      </c>
    </row>
    <row r="3212" spans="1:13">
      <c r="A3212" t="s">
        <v>3889</v>
      </c>
      <c r="B3212">
        <v>3525805</v>
      </c>
      <c r="C3212" t="s">
        <v>335</v>
      </c>
      <c r="D3212">
        <v>2024</v>
      </c>
      <c r="E3212" t="s">
        <v>11</v>
      </c>
      <c r="F3212" s="6">
        <v>7392.448745465714</v>
      </c>
      <c r="G3212" s="12">
        <v>88.89064545592605</v>
      </c>
      <c r="H3212" s="6">
        <v>2012.743571052106</v>
      </c>
      <c r="I3212" s="6">
        <v>1955.596442818819</v>
      </c>
      <c r="J3212" s="8" t="s">
        <v>680</v>
      </c>
      <c r="K3212" s="8" t="s">
        <v>680</v>
      </c>
      <c r="L3212" s="12">
        <v>71.73913043478261</v>
      </c>
      <c r="M3212" s="12">
        <v>31.84666919546629</v>
      </c>
    </row>
    <row r="3213" spans="1:13">
      <c r="A3213" t="s">
        <v>3890</v>
      </c>
      <c r="B3213">
        <v>3525805</v>
      </c>
      <c r="C3213" t="s">
        <v>335</v>
      </c>
      <c r="D3213">
        <v>2025</v>
      </c>
      <c r="E3213" t="s">
        <v>11</v>
      </c>
      <c r="F3213" s="6">
        <v>8236.221278475128</v>
      </c>
      <c r="G3213" s="12">
        <v>88.15097744617486</v>
      </c>
      <c r="H3213" s="6">
        <v>2107.439184100418</v>
      </c>
      <c r="I3213" s="6">
        <v>1924.387633658763</v>
      </c>
      <c r="J3213" s="8" t="s">
        <v>680</v>
      </c>
      <c r="K3213" s="8" t="s">
        <v>680</v>
      </c>
      <c r="L3213" s="8" t="s">
        <v>680</v>
      </c>
      <c r="M3213" s="12">
        <v>35.43222394000001</v>
      </c>
    </row>
    <row r="3214" spans="1:13">
      <c r="A3214" t="s">
        <v>3891</v>
      </c>
      <c r="B3214">
        <v>3525854</v>
      </c>
      <c r="C3214" t="s">
        <v>331</v>
      </c>
      <c r="D3214">
        <v>2015</v>
      </c>
      <c r="E3214" t="s">
        <v>11</v>
      </c>
      <c r="F3214" s="6">
        <v>9674.414051599764</v>
      </c>
      <c r="G3214" s="12">
        <v>81.54298704810418</v>
      </c>
      <c r="H3214" s="6">
        <v>1690.353616967371</v>
      </c>
      <c r="I3214" s="6">
        <v>2769.41335980336</v>
      </c>
      <c r="J3214" s="6">
        <v>36716.632751035</v>
      </c>
      <c r="K3214" s="12">
        <v>6.5</v>
      </c>
      <c r="L3214" s="12">
        <v>90.90909090909091</v>
      </c>
      <c r="M3214" s="12">
        <v>30.39700895012646</v>
      </c>
    </row>
    <row r="3215" spans="1:13">
      <c r="A3215" t="s">
        <v>3892</v>
      </c>
      <c r="B3215">
        <v>3525854</v>
      </c>
      <c r="C3215" t="s">
        <v>331</v>
      </c>
      <c r="D3215">
        <v>2016</v>
      </c>
      <c r="E3215" t="s">
        <v>11</v>
      </c>
      <c r="F3215" s="6">
        <v>13773.86987270184</v>
      </c>
      <c r="G3215" s="12">
        <v>76.72078597815766</v>
      </c>
      <c r="H3215" s="6">
        <v>1642.812876736141</v>
      </c>
      <c r="I3215" s="6">
        <v>2763.248031686913</v>
      </c>
      <c r="J3215" s="6">
        <v>46300.3325776468</v>
      </c>
      <c r="K3215" s="8" t="s">
        <v>680</v>
      </c>
      <c r="L3215" s="12">
        <v>92.30769230769231</v>
      </c>
      <c r="M3215" s="12">
        <v>43.93864489391888</v>
      </c>
    </row>
    <row r="3216" spans="1:13">
      <c r="A3216" t="s">
        <v>3893</v>
      </c>
      <c r="B3216">
        <v>3525854</v>
      </c>
      <c r="C3216" t="s">
        <v>331</v>
      </c>
      <c r="D3216">
        <v>2017</v>
      </c>
      <c r="E3216" t="s">
        <v>11</v>
      </c>
      <c r="F3216" s="6">
        <v>7478.59257390087</v>
      </c>
      <c r="G3216" s="12">
        <v>85.26256697545882</v>
      </c>
      <c r="H3216" s="6">
        <v>1452.118691051573</v>
      </c>
      <c r="I3216" s="6">
        <v>2655.954138710697</v>
      </c>
      <c r="J3216" s="6">
        <v>50358.37321740944</v>
      </c>
      <c r="K3216" s="12">
        <v>6.9</v>
      </c>
      <c r="L3216" s="12">
        <v>97.14285714285714</v>
      </c>
      <c r="M3216" s="12">
        <v>24.20820416171712</v>
      </c>
    </row>
    <row r="3217" spans="1:13">
      <c r="A3217" t="s">
        <v>3894</v>
      </c>
      <c r="B3217">
        <v>3525854</v>
      </c>
      <c r="C3217" t="s">
        <v>331</v>
      </c>
      <c r="D3217">
        <v>2018</v>
      </c>
      <c r="E3217" t="s">
        <v>11</v>
      </c>
      <c r="F3217" s="6">
        <v>7977.25557452728</v>
      </c>
      <c r="G3217" s="12">
        <v>81.29241451057577</v>
      </c>
      <c r="H3217" s="6">
        <v>1434.776754920042</v>
      </c>
      <c r="I3217" s="6">
        <v>2101.130271963936</v>
      </c>
      <c r="J3217" s="6">
        <v>48781.62010123999</v>
      </c>
      <c r="K3217" s="8" t="s">
        <v>680</v>
      </c>
      <c r="L3217" s="12">
        <v>97.43589743589743</v>
      </c>
      <c r="M3217" s="12">
        <v>26.44460222955794</v>
      </c>
    </row>
    <row r="3218" spans="1:13">
      <c r="A3218" t="s">
        <v>3895</v>
      </c>
      <c r="B3218">
        <v>3525854</v>
      </c>
      <c r="C3218" t="s">
        <v>331</v>
      </c>
      <c r="D3218">
        <v>2019</v>
      </c>
      <c r="E3218" t="s">
        <v>11</v>
      </c>
      <c r="F3218" s="6">
        <v>8040.728758503938</v>
      </c>
      <c r="G3218" s="12">
        <v>84.30029136086462</v>
      </c>
      <c r="H3218" s="6">
        <v>1469.821967990392</v>
      </c>
      <c r="I3218" s="6">
        <v>2022.900478618582</v>
      </c>
      <c r="J3218" s="6">
        <v>58741.16480114304</v>
      </c>
      <c r="K3218" s="12">
        <v>6.7</v>
      </c>
      <c r="L3218" s="12">
        <v>87.5</v>
      </c>
      <c r="M3218" s="12">
        <v>27.07313372988276</v>
      </c>
    </row>
    <row r="3219" spans="1:13">
      <c r="A3219" t="s">
        <v>3896</v>
      </c>
      <c r="B3219">
        <v>3525854</v>
      </c>
      <c r="C3219" t="s">
        <v>331</v>
      </c>
      <c r="D3219">
        <v>2020</v>
      </c>
      <c r="E3219" t="s">
        <v>11</v>
      </c>
      <c r="F3219" s="6">
        <v>8098.184026484075</v>
      </c>
      <c r="G3219" s="12">
        <v>83.16224671410181</v>
      </c>
      <c r="H3219" s="6">
        <v>1580.368434750166</v>
      </c>
      <c r="I3219" s="6">
        <v>1796.982230493052</v>
      </c>
      <c r="J3219" s="6">
        <v>68449.58973805132</v>
      </c>
      <c r="K3219" s="8" t="s">
        <v>680</v>
      </c>
      <c r="L3219" s="12">
        <v>91.42857142857143</v>
      </c>
      <c r="M3219" s="12">
        <v>27.67959300252257</v>
      </c>
    </row>
    <row r="3220" spans="1:13">
      <c r="A3220" t="s">
        <v>3897</v>
      </c>
      <c r="B3220">
        <v>3525854</v>
      </c>
      <c r="C3220" t="s">
        <v>331</v>
      </c>
      <c r="D3220">
        <v>2021</v>
      </c>
      <c r="E3220" t="s">
        <v>11</v>
      </c>
      <c r="F3220" s="6">
        <v>8874.853937597165</v>
      </c>
      <c r="G3220" s="12">
        <v>84.1092917254977</v>
      </c>
      <c r="H3220" s="6">
        <v>1491.966126004839</v>
      </c>
      <c r="I3220" s="6">
        <v>2611.291986267924</v>
      </c>
      <c r="J3220" s="6">
        <v>77326.74209296095</v>
      </c>
      <c r="K3220" s="12">
        <v>6.5</v>
      </c>
      <c r="L3220" s="12">
        <v>100</v>
      </c>
      <c r="M3220" s="12">
        <v>30.76911860164937</v>
      </c>
    </row>
    <row r="3221" spans="1:13">
      <c r="A3221" t="s">
        <v>3898</v>
      </c>
      <c r="B3221">
        <v>3525854</v>
      </c>
      <c r="C3221" t="s">
        <v>331</v>
      </c>
      <c r="D3221">
        <v>2022</v>
      </c>
      <c r="E3221" t="s">
        <v>11</v>
      </c>
      <c r="F3221" s="6">
        <v>12223.58835621127</v>
      </c>
      <c r="G3221" s="12">
        <v>79.74901227167608</v>
      </c>
      <c r="H3221" s="6">
        <v>1959.663361137692</v>
      </c>
      <c r="I3221" s="6">
        <v>3155.888201285456</v>
      </c>
      <c r="J3221" s="6">
        <v>89243.97236650335</v>
      </c>
      <c r="K3221" s="8" t="s">
        <v>680</v>
      </c>
      <c r="L3221" s="12">
        <v>97.5</v>
      </c>
      <c r="M3221" s="12">
        <v>37.35528601658163</v>
      </c>
    </row>
    <row r="3222" spans="1:13">
      <c r="A3222" t="s">
        <v>3899</v>
      </c>
      <c r="B3222">
        <v>3525854</v>
      </c>
      <c r="C3222" t="s">
        <v>331</v>
      </c>
      <c r="D3222">
        <v>2023</v>
      </c>
      <c r="E3222" t="s">
        <v>11</v>
      </c>
      <c r="F3222" s="6">
        <v>11775.1836241947</v>
      </c>
      <c r="G3222" s="12">
        <v>79.01756817975313</v>
      </c>
      <c r="H3222" s="6">
        <v>2336.713913780533</v>
      </c>
      <c r="I3222" s="6">
        <v>3977.879326120245</v>
      </c>
      <c r="J3222" s="6">
        <v>102153.7015726605</v>
      </c>
      <c r="K3222" s="12">
        <v>6.9</v>
      </c>
      <c r="L3222" s="12">
        <v>94.28571428571429</v>
      </c>
      <c r="M3222" s="12">
        <v>36.37942980694953</v>
      </c>
    </row>
    <row r="3223" spans="1:13">
      <c r="A3223" t="s">
        <v>3900</v>
      </c>
      <c r="B3223">
        <v>3525854</v>
      </c>
      <c r="C3223" t="s">
        <v>331</v>
      </c>
      <c r="D3223">
        <v>2024</v>
      </c>
      <c r="E3223" t="s">
        <v>11</v>
      </c>
      <c r="F3223" s="6">
        <v>12573.82792810421</v>
      </c>
      <c r="G3223" s="12">
        <v>82.41643276082799</v>
      </c>
      <c r="H3223" s="6">
        <v>2133.406966683457</v>
      </c>
      <c r="I3223" s="6">
        <v>3000.953838551221</v>
      </c>
      <c r="J3223" s="8" t="s">
        <v>680</v>
      </c>
      <c r="K3223" s="8" t="s">
        <v>680</v>
      </c>
      <c r="L3223" s="12">
        <v>100</v>
      </c>
      <c r="M3223" s="12">
        <v>39.26806461946945</v>
      </c>
    </row>
    <row r="3224" spans="1:13">
      <c r="A3224" t="s">
        <v>3901</v>
      </c>
      <c r="B3224">
        <v>3525854</v>
      </c>
      <c r="C3224" t="s">
        <v>331</v>
      </c>
      <c r="D3224">
        <v>2025</v>
      </c>
      <c r="E3224" t="s">
        <v>11</v>
      </c>
      <c r="F3224" s="6">
        <v>13488.29009897829</v>
      </c>
      <c r="G3224" s="12">
        <v>79.10065503707702</v>
      </c>
      <c r="H3224" s="6">
        <v>2196.43651660281</v>
      </c>
      <c r="I3224" s="6">
        <v>3196.170044699873</v>
      </c>
      <c r="J3224" s="8" t="s">
        <v>680</v>
      </c>
      <c r="K3224" s="8" t="s">
        <v>680</v>
      </c>
      <c r="L3224" s="8" t="s">
        <v>680</v>
      </c>
      <c r="M3224" s="12">
        <v>42.24532459</v>
      </c>
    </row>
    <row r="3225" spans="1:13">
      <c r="A3225" t="s">
        <v>3902</v>
      </c>
      <c r="B3225">
        <v>3525904</v>
      </c>
      <c r="C3225" t="s">
        <v>127</v>
      </c>
      <c r="D3225">
        <v>2015</v>
      </c>
      <c r="E3225" t="s">
        <v>34</v>
      </c>
      <c r="F3225" s="6">
        <v>6534.773601082904</v>
      </c>
      <c r="G3225" s="12">
        <v>59.48783063936781</v>
      </c>
      <c r="H3225" s="6">
        <v>1780.736869004257</v>
      </c>
      <c r="I3225" s="6">
        <v>1653.515526907762</v>
      </c>
      <c r="J3225" s="6">
        <v>164713.730042129</v>
      </c>
      <c r="K3225" s="12">
        <v>6.8</v>
      </c>
      <c r="L3225" s="12">
        <v>85.9358841778697</v>
      </c>
      <c r="M3225" s="12">
        <v>2626.299371180815</v>
      </c>
    </row>
    <row r="3226" spans="1:13">
      <c r="A3226" t="s">
        <v>3903</v>
      </c>
      <c r="B3226">
        <v>3525904</v>
      </c>
      <c r="C3226" t="s">
        <v>127</v>
      </c>
      <c r="D3226">
        <v>2016</v>
      </c>
      <c r="E3226" t="s">
        <v>34</v>
      </c>
      <c r="F3226" s="6">
        <v>6487.511613019243</v>
      </c>
      <c r="G3226" s="12">
        <v>58.21886521912688</v>
      </c>
      <c r="H3226" s="6">
        <v>1785.971417008528</v>
      </c>
      <c r="I3226" s="6">
        <v>1670.477014379305</v>
      </c>
      <c r="J3226" s="6">
        <v>154788.3605479739</v>
      </c>
      <c r="K3226" s="8" t="s">
        <v>680</v>
      </c>
      <c r="L3226" s="12">
        <v>87.01343437822942</v>
      </c>
      <c r="M3226" s="12">
        <v>2632.242961866427</v>
      </c>
    </row>
    <row r="3227" spans="1:13">
      <c r="A3227" t="s">
        <v>3904</v>
      </c>
      <c r="B3227">
        <v>3525904</v>
      </c>
      <c r="C3227" t="s">
        <v>127</v>
      </c>
      <c r="D3227">
        <v>2017</v>
      </c>
      <c r="E3227" t="s">
        <v>34</v>
      </c>
      <c r="F3227" s="6">
        <v>6621.655557272024</v>
      </c>
      <c r="G3227" s="12">
        <v>55.8411827124241</v>
      </c>
      <c r="H3227" s="6">
        <v>1712.498285110563</v>
      </c>
      <c r="I3227" s="6">
        <v>1596.347886186738</v>
      </c>
      <c r="J3227" s="6">
        <v>151080.7721846721</v>
      </c>
      <c r="K3227" s="12">
        <v>7.1</v>
      </c>
      <c r="L3227" s="12">
        <v>87.3781595902858</v>
      </c>
      <c r="M3227" s="12">
        <v>2711.548085736222</v>
      </c>
    </row>
    <row r="3228" spans="1:13">
      <c r="A3228" t="s">
        <v>3905</v>
      </c>
      <c r="B3228">
        <v>3525904</v>
      </c>
      <c r="C3228" t="s">
        <v>127</v>
      </c>
      <c r="D3228">
        <v>2018</v>
      </c>
      <c r="E3228" t="s">
        <v>34</v>
      </c>
      <c r="F3228" s="6">
        <v>6915.650758214789</v>
      </c>
      <c r="G3228" s="12">
        <v>54.22427334153568</v>
      </c>
      <c r="H3228" s="6">
        <v>1693.898989860377</v>
      </c>
      <c r="I3228" s="6">
        <v>1611.647475242376</v>
      </c>
      <c r="J3228" s="6">
        <v>152788.262146644</v>
      </c>
      <c r="K3228" s="8" t="s">
        <v>680</v>
      </c>
      <c r="L3228" s="12">
        <v>86.65404637955514</v>
      </c>
      <c r="M3228" s="12">
        <v>2868.681091015077</v>
      </c>
    </row>
    <row r="3229" spans="1:13">
      <c r="A3229" t="s">
        <v>3906</v>
      </c>
      <c r="B3229">
        <v>3525904</v>
      </c>
      <c r="C3229" t="s">
        <v>127</v>
      </c>
      <c r="D3229">
        <v>2019</v>
      </c>
      <c r="E3229" t="s">
        <v>34</v>
      </c>
      <c r="F3229" s="6">
        <v>7228.042605421059</v>
      </c>
      <c r="G3229" s="12">
        <v>53.67651074218691</v>
      </c>
      <c r="H3229" s="6">
        <v>1797.162950311001</v>
      </c>
      <c r="I3229" s="6">
        <v>1622.331809405469</v>
      </c>
      <c r="J3229" s="6">
        <v>156957.0886442036</v>
      </c>
      <c r="K3229" s="12">
        <v>7</v>
      </c>
      <c r="L3229" s="12">
        <v>87.47145187601957</v>
      </c>
      <c r="M3229" s="12">
        <v>3028.275186052418</v>
      </c>
    </row>
    <row r="3230" spans="1:13">
      <c r="A3230" t="s">
        <v>3907</v>
      </c>
      <c r="B3230">
        <v>3525904</v>
      </c>
      <c r="C3230" t="s">
        <v>127</v>
      </c>
      <c r="D3230">
        <v>2020</v>
      </c>
      <c r="E3230" t="s">
        <v>34</v>
      </c>
      <c r="F3230" s="6">
        <v>7056.142620010872</v>
      </c>
      <c r="G3230" s="12">
        <v>56.74472300130132</v>
      </c>
      <c r="H3230" s="6">
        <v>1925.187895267151</v>
      </c>
      <c r="I3230" s="6">
        <v>1527.798421628646</v>
      </c>
      <c r="J3230" s="6">
        <v>165953.6164973623</v>
      </c>
      <c r="K3230" s="8" t="s">
        <v>680</v>
      </c>
      <c r="L3230" s="12">
        <v>88.11297868653612</v>
      </c>
      <c r="M3230" s="12">
        <v>2984.790665120319</v>
      </c>
    </row>
    <row r="3231" spans="1:13">
      <c r="A3231" t="s">
        <v>3908</v>
      </c>
      <c r="B3231">
        <v>3525904</v>
      </c>
      <c r="C3231" t="s">
        <v>127</v>
      </c>
      <c r="D3231">
        <v>2021</v>
      </c>
      <c r="E3231" t="s">
        <v>34</v>
      </c>
      <c r="F3231" s="6">
        <v>7775.673743680688</v>
      </c>
      <c r="G3231" s="12">
        <v>54.06663156317216</v>
      </c>
      <c r="H3231" s="6">
        <v>1989.963614947962</v>
      </c>
      <c r="I3231" s="6">
        <v>1549.845967316567</v>
      </c>
      <c r="J3231" s="6">
        <v>169225.0682691615</v>
      </c>
      <c r="K3231" s="12">
        <v>6.8</v>
      </c>
      <c r="L3231" s="12">
        <v>89.3802102210946</v>
      </c>
      <c r="M3231" s="12">
        <v>3319.707269758314</v>
      </c>
    </row>
    <row r="3232" spans="1:13">
      <c r="A3232" t="s">
        <v>3909</v>
      </c>
      <c r="B3232">
        <v>3525904</v>
      </c>
      <c r="C3232" t="s">
        <v>127</v>
      </c>
      <c r="D3232">
        <v>2022</v>
      </c>
      <c r="E3232" t="s">
        <v>34</v>
      </c>
      <c r="F3232" s="6">
        <v>8020.997467108889</v>
      </c>
      <c r="G3232" s="12">
        <v>52.74087373870132</v>
      </c>
      <c r="H3232" s="6">
        <v>1934.983819193126</v>
      </c>
      <c r="I3232" s="6">
        <v>1604.56482640763</v>
      </c>
      <c r="J3232" s="6">
        <v>165110.0000141042</v>
      </c>
      <c r="K3232" s="8" t="s">
        <v>680</v>
      </c>
      <c r="L3232" s="12">
        <v>88.67438867438868</v>
      </c>
      <c r="M3232" s="12">
        <v>3555.074518369469</v>
      </c>
    </row>
    <row r="3233" spans="1:13">
      <c r="A3233" t="s">
        <v>3910</v>
      </c>
      <c r="B3233">
        <v>3525904</v>
      </c>
      <c r="C3233" t="s">
        <v>127</v>
      </c>
      <c r="D3233">
        <v>2023</v>
      </c>
      <c r="E3233" t="s">
        <v>34</v>
      </c>
      <c r="F3233" s="6">
        <v>7691.83096483282</v>
      </c>
      <c r="G3233" s="12">
        <v>50.77844664883049</v>
      </c>
      <c r="H3233" s="6">
        <v>2148.778398372105</v>
      </c>
      <c r="I3233" s="6">
        <v>1554.035750493165</v>
      </c>
      <c r="J3233" s="6">
        <v>158711.7149374602</v>
      </c>
      <c r="K3233" s="12">
        <v>7.1</v>
      </c>
      <c r="L3233" s="12">
        <v>89.77811492509008</v>
      </c>
      <c r="M3233" s="12">
        <v>3474.915399489629</v>
      </c>
    </row>
    <row r="3234" spans="1:13">
      <c r="A3234" t="s">
        <v>3911</v>
      </c>
      <c r="B3234">
        <v>3525904</v>
      </c>
      <c r="C3234" t="s">
        <v>127</v>
      </c>
      <c r="D3234">
        <v>2024</v>
      </c>
      <c r="E3234" t="s">
        <v>34</v>
      </c>
      <c r="F3234" s="6">
        <v>8204.290418454613</v>
      </c>
      <c r="G3234" s="12">
        <v>49.61896856784688</v>
      </c>
      <c r="H3234" s="6">
        <v>2285.382744958645</v>
      </c>
      <c r="I3234" s="6">
        <v>1697.732087527329</v>
      </c>
      <c r="J3234" s="8" t="s">
        <v>680</v>
      </c>
      <c r="K3234" s="8" t="s">
        <v>680</v>
      </c>
      <c r="L3234" s="12">
        <v>90.31071136549468</v>
      </c>
      <c r="M3234" s="12">
        <v>3776.541535390098</v>
      </c>
    </row>
    <row r="3235" spans="1:13">
      <c r="A3235" t="s">
        <v>3912</v>
      </c>
      <c r="B3235">
        <v>3525904</v>
      </c>
      <c r="C3235" t="s">
        <v>127</v>
      </c>
      <c r="D3235">
        <v>2025</v>
      </c>
      <c r="E3235" t="s">
        <v>34</v>
      </c>
      <c r="F3235" s="6">
        <v>8489.608436352015</v>
      </c>
      <c r="G3235" s="12">
        <v>49.49486060204951</v>
      </c>
      <c r="H3235" s="6">
        <v>2285.440557469241</v>
      </c>
      <c r="I3235" s="6">
        <v>1708.899241143835</v>
      </c>
      <c r="J3235" s="8" t="s">
        <v>680</v>
      </c>
      <c r="K3235" s="8" t="s">
        <v>680</v>
      </c>
      <c r="L3235" s="8" t="s">
        <v>680</v>
      </c>
      <c r="M3235" s="12">
        <v>3931.01980076</v>
      </c>
    </row>
    <row r="3236" spans="1:13">
      <c r="A3236" t="s">
        <v>3913</v>
      </c>
      <c r="B3236">
        <v>3526001</v>
      </c>
      <c r="C3236" t="s">
        <v>332</v>
      </c>
      <c r="D3236">
        <v>2015</v>
      </c>
      <c r="E3236" t="s">
        <v>7</v>
      </c>
      <c r="F3236" s="6">
        <v>4167.145311220798</v>
      </c>
      <c r="G3236" s="12">
        <v>82.2156642249679</v>
      </c>
      <c r="H3236" s="6">
        <v>1364.047964430048</v>
      </c>
      <c r="I3236" s="6">
        <v>1301.4315065309</v>
      </c>
      <c r="J3236" s="6">
        <v>73259.84759650686</v>
      </c>
      <c r="K3236" s="12">
        <v>7.8</v>
      </c>
      <c r="L3236" s="12">
        <v>87.13692946058092</v>
      </c>
      <c r="M3236" s="12">
        <v>83.61793781495653</v>
      </c>
    </row>
    <row r="3237" spans="1:13">
      <c r="A3237" t="s">
        <v>3914</v>
      </c>
      <c r="B3237">
        <v>3526001</v>
      </c>
      <c r="C3237" t="s">
        <v>332</v>
      </c>
      <c r="D3237">
        <v>2016</v>
      </c>
      <c r="E3237" t="s">
        <v>7</v>
      </c>
      <c r="F3237" s="6">
        <v>4259.914073585741</v>
      </c>
      <c r="G3237" s="12">
        <v>82.36702123051924</v>
      </c>
      <c r="H3237" s="6">
        <v>1239.093843713066</v>
      </c>
      <c r="I3237" s="6">
        <v>1308.346009468148</v>
      </c>
      <c r="J3237" s="6">
        <v>43265.38518430704</v>
      </c>
      <c r="K3237" s="8" t="s">
        <v>680</v>
      </c>
      <c r="L3237" s="12">
        <v>76.92307692307692</v>
      </c>
      <c r="M3237" s="12">
        <v>86.0971233412414</v>
      </c>
    </row>
    <row r="3238" spans="1:13">
      <c r="A3238" t="s">
        <v>3915</v>
      </c>
      <c r="B3238">
        <v>3526001</v>
      </c>
      <c r="C3238" t="s">
        <v>332</v>
      </c>
      <c r="D3238">
        <v>2017</v>
      </c>
      <c r="E3238" t="s">
        <v>7</v>
      </c>
      <c r="F3238" s="6">
        <v>4376.814052967275</v>
      </c>
      <c r="G3238" s="12">
        <v>81.4923223135154</v>
      </c>
      <c r="H3238" s="6">
        <v>1297.799511785403</v>
      </c>
      <c r="I3238" s="6">
        <v>1414.822217001657</v>
      </c>
      <c r="J3238" s="6">
        <v>43376.88693438478</v>
      </c>
      <c r="K3238" s="12">
        <v>7.7</v>
      </c>
      <c r="L3238" s="12">
        <v>87.66519823788546</v>
      </c>
      <c r="M3238" s="12">
        <v>89.08129642004295</v>
      </c>
    </row>
    <row r="3239" spans="1:13">
      <c r="A3239" t="s">
        <v>3916</v>
      </c>
      <c r="B3239">
        <v>3526001</v>
      </c>
      <c r="C3239" t="s">
        <v>332</v>
      </c>
      <c r="D3239">
        <v>2018</v>
      </c>
      <c r="E3239" t="s">
        <v>7</v>
      </c>
      <c r="F3239" s="6">
        <v>4661.59803262416</v>
      </c>
      <c r="G3239" s="12">
        <v>82.23209396725167</v>
      </c>
      <c r="H3239" s="6">
        <v>1446.412044816848</v>
      </c>
      <c r="I3239" s="6">
        <v>1341.464439913367</v>
      </c>
      <c r="J3239" s="6">
        <v>40519.53332536588</v>
      </c>
      <c r="K3239" s="8" t="s">
        <v>680</v>
      </c>
      <c r="L3239" s="12">
        <v>88.75</v>
      </c>
      <c r="M3239" s="12">
        <v>95.67463802157825</v>
      </c>
    </row>
    <row r="3240" spans="1:13">
      <c r="A3240" t="s">
        <v>3917</v>
      </c>
      <c r="B3240">
        <v>3526001</v>
      </c>
      <c r="C3240" t="s">
        <v>332</v>
      </c>
      <c r="D3240">
        <v>2019</v>
      </c>
      <c r="E3240" t="s">
        <v>7</v>
      </c>
      <c r="F3240" s="6">
        <v>4786.712153227131</v>
      </c>
      <c r="G3240" s="12">
        <v>80.37558541601621</v>
      </c>
      <c r="H3240" s="6">
        <v>1366.275803570546</v>
      </c>
      <c r="I3240" s="6">
        <v>1448.721862881132</v>
      </c>
      <c r="J3240" s="6">
        <v>45658.09672542058</v>
      </c>
      <c r="K3240" s="12">
        <v>7.9</v>
      </c>
      <c r="L3240" s="12">
        <v>80</v>
      </c>
      <c r="M3240" s="12">
        <v>98.98442061658383</v>
      </c>
    </row>
    <row r="3241" spans="1:13">
      <c r="A3241" t="s">
        <v>3918</v>
      </c>
      <c r="B3241">
        <v>3526001</v>
      </c>
      <c r="C3241" t="s">
        <v>332</v>
      </c>
      <c r="D3241">
        <v>2020</v>
      </c>
      <c r="E3241" t="s">
        <v>7</v>
      </c>
      <c r="F3241" s="6">
        <v>4961.862573005297</v>
      </c>
      <c r="G3241" s="12">
        <v>81.85213187981795</v>
      </c>
      <c r="H3241" s="6">
        <v>1532.191788110534</v>
      </c>
      <c r="I3241" s="6">
        <v>1294.347152671716</v>
      </c>
      <c r="J3241" s="6">
        <v>47076.14604302051</v>
      </c>
      <c r="K3241" s="8" t="s">
        <v>680</v>
      </c>
      <c r="L3241" s="12">
        <v>81.01851851851852</v>
      </c>
      <c r="M3241" s="12">
        <v>103.3605592582734</v>
      </c>
    </row>
    <row r="3242" spans="1:13">
      <c r="A3242" t="s">
        <v>3919</v>
      </c>
      <c r="B3242">
        <v>3526001</v>
      </c>
      <c r="C3242" t="s">
        <v>332</v>
      </c>
      <c r="D3242">
        <v>2021</v>
      </c>
      <c r="E3242" t="s">
        <v>7</v>
      </c>
      <c r="F3242" s="6">
        <v>4949.521381856946</v>
      </c>
      <c r="G3242" s="12">
        <v>80.04875020946044</v>
      </c>
      <c r="H3242" s="6">
        <v>1595.510771936389</v>
      </c>
      <c r="I3242" s="6">
        <v>1319.879588886541</v>
      </c>
      <c r="J3242" s="6">
        <v>48244.96764258856</v>
      </c>
      <c r="K3242" s="12">
        <v>7.3</v>
      </c>
      <c r="L3242" s="12">
        <v>85.42713567839196</v>
      </c>
      <c r="M3242" s="12">
        <v>103.831059548595</v>
      </c>
    </row>
    <row r="3243" spans="1:13">
      <c r="A3243" t="s">
        <v>3920</v>
      </c>
      <c r="B3243">
        <v>3526001</v>
      </c>
      <c r="C3243" t="s">
        <v>332</v>
      </c>
      <c r="D3243">
        <v>2022</v>
      </c>
      <c r="E3243" t="s">
        <v>7</v>
      </c>
      <c r="F3243" s="6">
        <v>5641.262158424288</v>
      </c>
      <c r="G3243" s="12">
        <v>80.36259692736203</v>
      </c>
      <c r="H3243" s="6">
        <v>1641.997675721316</v>
      </c>
      <c r="I3243" s="6">
        <v>1836.071382833259</v>
      </c>
      <c r="J3243" s="6">
        <v>49265.86814877387</v>
      </c>
      <c r="K3243" s="8" t="s">
        <v>680</v>
      </c>
      <c r="L3243" s="12">
        <v>91.28205128205128</v>
      </c>
      <c r="M3243" s="12">
        <v>115.3525286154598</v>
      </c>
    </row>
    <row r="3244" spans="1:13">
      <c r="A3244" t="s">
        <v>3921</v>
      </c>
      <c r="B3244">
        <v>3526001</v>
      </c>
      <c r="C3244" t="s">
        <v>332</v>
      </c>
      <c r="D3244">
        <v>2023</v>
      </c>
      <c r="E3244" t="s">
        <v>7</v>
      </c>
      <c r="F3244" s="6">
        <v>5577.805514667687</v>
      </c>
      <c r="G3244" s="12">
        <v>80.39036544657148</v>
      </c>
      <c r="H3244" s="6">
        <v>1773.154722263607</v>
      </c>
      <c r="I3244" s="6">
        <v>1899.849596508422</v>
      </c>
      <c r="J3244" s="6">
        <v>49906.88038380943</v>
      </c>
      <c r="K3244" s="12">
        <v>7.7</v>
      </c>
      <c r="L3244" s="12">
        <v>90.37433155080214</v>
      </c>
      <c r="M3244" s="12">
        <v>115.2541953495784</v>
      </c>
    </row>
    <row r="3245" spans="1:13">
      <c r="A3245" t="s">
        <v>3922</v>
      </c>
      <c r="B3245">
        <v>3526001</v>
      </c>
      <c r="C3245" t="s">
        <v>332</v>
      </c>
      <c r="D3245">
        <v>2024</v>
      </c>
      <c r="E3245" t="s">
        <v>7</v>
      </c>
      <c r="F3245" s="6">
        <v>5933.494599845674</v>
      </c>
      <c r="G3245" s="12">
        <v>80.83826505789811</v>
      </c>
      <c r="H3245" s="6">
        <v>1756.433405906817</v>
      </c>
      <c r="I3245" s="6">
        <v>1785.664240595324</v>
      </c>
      <c r="J3245" s="8" t="s">
        <v>680</v>
      </c>
      <c r="K3245" s="8" t="s">
        <v>680</v>
      </c>
      <c r="L3245" s="12">
        <v>91.83673469387755</v>
      </c>
      <c r="M3245" s="12">
        <v>123.879500255578</v>
      </c>
    </row>
    <row r="3246" spans="1:13">
      <c r="A3246" t="s">
        <v>3923</v>
      </c>
      <c r="B3246">
        <v>3526001</v>
      </c>
      <c r="C3246" t="s">
        <v>332</v>
      </c>
      <c r="D3246">
        <v>2025</v>
      </c>
      <c r="E3246" t="s">
        <v>7</v>
      </c>
      <c r="F3246" s="6">
        <v>6128.06970390181</v>
      </c>
      <c r="G3246" s="12">
        <v>81.42789345716562</v>
      </c>
      <c r="H3246" s="6">
        <v>1997.21457997039</v>
      </c>
      <c r="I3246" s="6">
        <v>1914.06474377955</v>
      </c>
      <c r="J3246" s="8" t="s">
        <v>680</v>
      </c>
      <c r="K3246" s="8" t="s">
        <v>680</v>
      </c>
      <c r="L3246" s="8" t="s">
        <v>680</v>
      </c>
      <c r="M3246" s="12">
        <v>128.31565153</v>
      </c>
    </row>
    <row r="3247" spans="1:13">
      <c r="A3247" t="s">
        <v>3924</v>
      </c>
      <c r="B3247">
        <v>3526100</v>
      </c>
      <c r="C3247" t="s">
        <v>334</v>
      </c>
      <c r="D3247">
        <v>2015</v>
      </c>
      <c r="E3247" t="s">
        <v>25</v>
      </c>
      <c r="F3247" s="6">
        <v>3720.663038096313</v>
      </c>
      <c r="G3247" s="12">
        <v>86.61770489247465</v>
      </c>
      <c r="H3247" s="6">
        <v>1164.756092102425</v>
      </c>
      <c r="I3247" s="6">
        <v>1234.080206669267</v>
      </c>
      <c r="J3247" s="6">
        <v>22285.69934232384</v>
      </c>
      <c r="K3247" s="12">
        <v>6.2</v>
      </c>
      <c r="L3247" s="12">
        <v>72.08480565371025</v>
      </c>
      <c r="M3247" s="12">
        <v>72.02831575450652</v>
      </c>
    </row>
    <row r="3248" spans="1:13">
      <c r="A3248" t="s">
        <v>3925</v>
      </c>
      <c r="B3248">
        <v>3526100</v>
      </c>
      <c r="C3248" t="s">
        <v>334</v>
      </c>
      <c r="D3248">
        <v>2016</v>
      </c>
      <c r="E3248" t="s">
        <v>25</v>
      </c>
      <c r="F3248" s="6">
        <v>3572.102460223642</v>
      </c>
      <c r="G3248" s="12">
        <v>89.12820616041435</v>
      </c>
      <c r="H3248" s="6">
        <v>1156.153147858207</v>
      </c>
      <c r="I3248" s="6">
        <v>1287.548877156731</v>
      </c>
      <c r="J3248" s="6">
        <v>28414.34822800522</v>
      </c>
      <c r="K3248" s="8" t="s">
        <v>680</v>
      </c>
      <c r="L3248" s="12">
        <v>77.65151515151516</v>
      </c>
      <c r="M3248" s="12">
        <v>68.84870281835047</v>
      </c>
    </row>
    <row r="3249" spans="1:13">
      <c r="A3249" t="s">
        <v>3926</v>
      </c>
      <c r="B3249">
        <v>3526100</v>
      </c>
      <c r="C3249" t="s">
        <v>334</v>
      </c>
      <c r="D3249">
        <v>2017</v>
      </c>
      <c r="E3249" t="s">
        <v>25</v>
      </c>
      <c r="F3249" s="6">
        <v>3636.759437464914</v>
      </c>
      <c r="G3249" s="12">
        <v>86.17904922277705</v>
      </c>
      <c r="H3249" s="6">
        <v>910.3837603357778</v>
      </c>
      <c r="I3249" s="6">
        <v>1223.856821101264</v>
      </c>
      <c r="J3249" s="6">
        <v>28198.95808709772</v>
      </c>
      <c r="K3249" s="12">
        <v>6.3</v>
      </c>
      <c r="L3249" s="12">
        <v>70.75812274368231</v>
      </c>
      <c r="M3249" s="12">
        <v>69.79668712382663</v>
      </c>
    </row>
    <row r="3250" spans="1:13">
      <c r="A3250" t="s">
        <v>3927</v>
      </c>
      <c r="B3250">
        <v>3526100</v>
      </c>
      <c r="C3250" t="s">
        <v>334</v>
      </c>
      <c r="D3250">
        <v>2018</v>
      </c>
      <c r="E3250" t="s">
        <v>25</v>
      </c>
      <c r="F3250" s="6">
        <v>3946.096072944885</v>
      </c>
      <c r="G3250" s="12">
        <v>88.53811014134413</v>
      </c>
      <c r="H3250" s="6">
        <v>1195.060778725428</v>
      </c>
      <c r="I3250" s="6">
        <v>1467.339556689856</v>
      </c>
      <c r="J3250" s="6">
        <v>25256.15036484351</v>
      </c>
      <c r="K3250" s="8" t="s">
        <v>680</v>
      </c>
      <c r="L3250" s="12">
        <v>72.53521126760563</v>
      </c>
      <c r="M3250" s="12">
        <v>74.61278454724189</v>
      </c>
    </row>
    <row r="3251" spans="1:13">
      <c r="A3251" t="s">
        <v>3928</v>
      </c>
      <c r="B3251">
        <v>3526100</v>
      </c>
      <c r="C3251" t="s">
        <v>334</v>
      </c>
      <c r="D3251">
        <v>2019</v>
      </c>
      <c r="E3251" t="s">
        <v>25</v>
      </c>
      <c r="F3251" s="6">
        <v>4303.802801272074</v>
      </c>
      <c r="G3251" s="12">
        <v>85.3539046918868</v>
      </c>
      <c r="H3251" s="6">
        <v>1163.547561509267</v>
      </c>
      <c r="I3251" s="6">
        <v>1524.514942843194</v>
      </c>
      <c r="J3251" s="6">
        <v>25831.81360145564</v>
      </c>
      <c r="K3251" s="12">
        <v>6.6</v>
      </c>
      <c r="L3251" s="12">
        <v>76.15658362989323</v>
      </c>
      <c r="M3251" s="12">
        <v>80.96313829753026</v>
      </c>
    </row>
    <row r="3252" spans="1:13">
      <c r="A3252" t="s">
        <v>3929</v>
      </c>
      <c r="B3252">
        <v>3526100</v>
      </c>
      <c r="C3252" t="s">
        <v>334</v>
      </c>
      <c r="D3252">
        <v>2020</v>
      </c>
      <c r="E3252" t="s">
        <v>25</v>
      </c>
      <c r="F3252" s="6">
        <v>4285.865093099565</v>
      </c>
      <c r="G3252" s="12">
        <v>88.10683358526222</v>
      </c>
      <c r="H3252" s="6">
        <v>1211.287103664234</v>
      </c>
      <c r="I3252" s="6">
        <v>1178.149131454694</v>
      </c>
      <c r="J3252" s="6">
        <v>26193.307148189</v>
      </c>
      <c r="K3252" s="8" t="s">
        <v>680</v>
      </c>
      <c r="L3252" s="12">
        <v>72.15189873417721</v>
      </c>
      <c r="M3252" s="12">
        <v>80.22282281263766</v>
      </c>
    </row>
    <row r="3253" spans="1:13">
      <c r="A3253" t="s">
        <v>3930</v>
      </c>
      <c r="B3253">
        <v>3526100</v>
      </c>
      <c r="C3253" t="s">
        <v>334</v>
      </c>
      <c r="D3253">
        <v>2021</v>
      </c>
      <c r="E3253" t="s">
        <v>25</v>
      </c>
      <c r="F3253" s="6">
        <v>4292.831737854717</v>
      </c>
      <c r="G3253" s="12">
        <v>90.1246028642872</v>
      </c>
      <c r="H3253" s="6">
        <v>1082.807507786102</v>
      </c>
      <c r="I3253" s="6">
        <v>1386.931924955781</v>
      </c>
      <c r="J3253" s="6">
        <v>24646.32998654201</v>
      </c>
      <c r="K3253" s="12">
        <v>6.4</v>
      </c>
      <c r="L3253" s="12">
        <v>79.72350230414746</v>
      </c>
      <c r="M3253" s="12">
        <v>79.96257678101982</v>
      </c>
    </row>
    <row r="3254" spans="1:13">
      <c r="A3254" t="s">
        <v>3931</v>
      </c>
      <c r="B3254">
        <v>3526100</v>
      </c>
      <c r="C3254" t="s">
        <v>334</v>
      </c>
      <c r="D3254">
        <v>2022</v>
      </c>
      <c r="E3254" t="s">
        <v>25</v>
      </c>
      <c r="F3254" s="6">
        <v>5387.708584251429</v>
      </c>
      <c r="G3254" s="12">
        <v>87.94917751564253</v>
      </c>
      <c r="H3254" s="6">
        <v>1230.233387310849</v>
      </c>
      <c r="I3254" s="6">
        <v>1743.871295777396</v>
      </c>
      <c r="J3254" s="6">
        <v>25371.86497334185</v>
      </c>
      <c r="K3254" s="8" t="s">
        <v>680</v>
      </c>
      <c r="L3254" s="12">
        <v>79.00763358778626</v>
      </c>
      <c r="M3254" s="12">
        <v>92.42075305424902</v>
      </c>
    </row>
    <row r="3255" spans="1:13">
      <c r="A3255" t="s">
        <v>3932</v>
      </c>
      <c r="B3255">
        <v>3526100</v>
      </c>
      <c r="C3255" t="s">
        <v>334</v>
      </c>
      <c r="D3255">
        <v>2023</v>
      </c>
      <c r="E3255" t="s">
        <v>25</v>
      </c>
      <c r="F3255" s="6">
        <v>5356.965451937587</v>
      </c>
      <c r="G3255" s="12">
        <v>86.99113399902296</v>
      </c>
      <c r="H3255" s="6">
        <v>1408.29566634701</v>
      </c>
      <c r="I3255" s="6">
        <v>1924.49534783775</v>
      </c>
      <c r="J3255" s="6">
        <v>28439.59178612118</v>
      </c>
      <c r="K3255" s="12">
        <v>6.7</v>
      </c>
      <c r="L3255" s="12">
        <v>81.55339805825243</v>
      </c>
      <c r="M3255" s="12">
        <v>92.16391211786021</v>
      </c>
    </row>
    <row r="3256" spans="1:13">
      <c r="A3256" t="s">
        <v>3933</v>
      </c>
      <c r="B3256">
        <v>3526100</v>
      </c>
      <c r="C3256" t="s">
        <v>334</v>
      </c>
      <c r="D3256">
        <v>2024</v>
      </c>
      <c r="E3256" t="s">
        <v>25</v>
      </c>
      <c r="F3256" s="6">
        <v>6066.992710762583</v>
      </c>
      <c r="G3256" s="12">
        <v>85.67263270497961</v>
      </c>
      <c r="H3256" s="6">
        <v>1593.925275370151</v>
      </c>
      <c r="I3256" s="6">
        <v>2052.632681900204</v>
      </c>
      <c r="J3256" s="8" t="s">
        <v>680</v>
      </c>
      <c r="K3256" s="8" t="s">
        <v>680</v>
      </c>
      <c r="L3256" s="12">
        <v>82.85714285714286</v>
      </c>
      <c r="M3256" s="12">
        <v>104.6859592242084</v>
      </c>
    </row>
    <row r="3257" spans="1:13">
      <c r="A3257" t="s">
        <v>3934</v>
      </c>
      <c r="B3257">
        <v>3526100</v>
      </c>
      <c r="C3257" t="s">
        <v>334</v>
      </c>
      <c r="D3257">
        <v>2025</v>
      </c>
      <c r="E3257" t="s">
        <v>25</v>
      </c>
      <c r="F3257" s="6">
        <v>6407.013431680633</v>
      </c>
      <c r="G3257" s="12">
        <v>86.02500746232677</v>
      </c>
      <c r="H3257" s="6">
        <v>1626.129963919926</v>
      </c>
      <c r="I3257" s="6">
        <v>2174.961797602421</v>
      </c>
      <c r="J3257" s="8" t="s">
        <v>680</v>
      </c>
      <c r="K3257" s="8" t="s">
        <v>680</v>
      </c>
      <c r="L3257" s="8" t="s">
        <v>680</v>
      </c>
      <c r="M3257" s="12">
        <v>110.09811881</v>
      </c>
    </row>
    <row r="3258" spans="1:13">
      <c r="A3258" t="s">
        <v>3935</v>
      </c>
      <c r="B3258">
        <v>3526209</v>
      </c>
      <c r="C3258" t="s">
        <v>333</v>
      </c>
      <c r="D3258">
        <v>2015</v>
      </c>
      <c r="E3258" t="s">
        <v>7</v>
      </c>
      <c r="F3258" s="6">
        <v>3207.125251033545</v>
      </c>
      <c r="G3258" s="12">
        <v>83.35293140242543</v>
      </c>
      <c r="H3258" s="6">
        <v>848.9113101770628</v>
      </c>
      <c r="I3258" s="6">
        <v>1297.378341809508</v>
      </c>
      <c r="J3258" s="6">
        <v>24433.45503227666</v>
      </c>
      <c r="K3258" s="12">
        <v>5.7</v>
      </c>
      <c r="L3258" s="12">
        <v>68.90756302521008</v>
      </c>
      <c r="M3258" s="12">
        <v>98.27273194216988</v>
      </c>
    </row>
    <row r="3259" spans="1:13">
      <c r="A3259" t="s">
        <v>3936</v>
      </c>
      <c r="B3259">
        <v>3526209</v>
      </c>
      <c r="C3259" t="s">
        <v>333</v>
      </c>
      <c r="D3259">
        <v>2016</v>
      </c>
      <c r="E3259" t="s">
        <v>7</v>
      </c>
      <c r="F3259" s="6">
        <v>3544.634259948579</v>
      </c>
      <c r="G3259" s="12">
        <v>81.40420607670171</v>
      </c>
      <c r="H3259" s="6">
        <v>828.2981262300926</v>
      </c>
      <c r="I3259" s="6">
        <v>1457.590037787017</v>
      </c>
      <c r="J3259" s="6">
        <v>22780.2175361595</v>
      </c>
      <c r="K3259" s="8" t="s">
        <v>680</v>
      </c>
      <c r="L3259" s="12">
        <v>67.62749445676275</v>
      </c>
      <c r="M3259" s="12">
        <v>109.3058866740343</v>
      </c>
    </row>
    <row r="3260" spans="1:13">
      <c r="A3260" t="s">
        <v>3937</v>
      </c>
      <c r="B3260">
        <v>3526209</v>
      </c>
      <c r="C3260" t="s">
        <v>333</v>
      </c>
      <c r="D3260">
        <v>2017</v>
      </c>
      <c r="E3260" t="s">
        <v>7</v>
      </c>
      <c r="F3260" s="6">
        <v>3539.575658597448</v>
      </c>
      <c r="G3260" s="12">
        <v>80.79366943447755</v>
      </c>
      <c r="H3260" s="6">
        <v>898.3056313640155</v>
      </c>
      <c r="I3260" s="6">
        <v>1388.489602315313</v>
      </c>
      <c r="J3260" s="6">
        <v>23586.5629700767</v>
      </c>
      <c r="K3260" s="12">
        <v>7</v>
      </c>
      <c r="L3260" s="12">
        <v>73.31838565022422</v>
      </c>
      <c r="M3260" s="12">
        <v>109.822413959303</v>
      </c>
    </row>
    <row r="3261" spans="1:13">
      <c r="A3261" t="s">
        <v>3938</v>
      </c>
      <c r="B3261">
        <v>3526209</v>
      </c>
      <c r="C3261" t="s">
        <v>333</v>
      </c>
      <c r="D3261">
        <v>2018</v>
      </c>
      <c r="E3261" t="s">
        <v>7</v>
      </c>
      <c r="F3261" s="6">
        <v>3707.117231847806</v>
      </c>
      <c r="G3261" s="12">
        <v>77.63324111710288</v>
      </c>
      <c r="H3261" s="6">
        <v>1010.208365805131</v>
      </c>
      <c r="I3261" s="6">
        <v>1348.890575812176</v>
      </c>
      <c r="J3261" s="6">
        <v>23934.244811474</v>
      </c>
      <c r="K3261" s="8" t="s">
        <v>680</v>
      </c>
      <c r="L3261" s="12">
        <v>76.79324894514768</v>
      </c>
      <c r="M3261" s="12">
        <v>115.7918067367662</v>
      </c>
    </row>
    <row r="3262" spans="1:13">
      <c r="A3262" t="s">
        <v>3939</v>
      </c>
      <c r="B3262">
        <v>3526209</v>
      </c>
      <c r="C3262" t="s">
        <v>333</v>
      </c>
      <c r="D3262">
        <v>2019</v>
      </c>
      <c r="E3262" t="s">
        <v>7</v>
      </c>
      <c r="F3262" s="6">
        <v>3654.120677390186</v>
      </c>
      <c r="G3262" s="12">
        <v>82.97554490018454</v>
      </c>
      <c r="H3262" s="6">
        <v>1010.222323534997</v>
      </c>
      <c r="I3262" s="6">
        <v>1391.878206799139</v>
      </c>
      <c r="J3262" s="6">
        <v>24388.23566451779</v>
      </c>
      <c r="K3262" s="12">
        <v>6.8</v>
      </c>
      <c r="L3262" s="12">
        <v>75</v>
      </c>
      <c r="M3262" s="12">
        <v>114.900170579857</v>
      </c>
    </row>
    <row r="3263" spans="1:13">
      <c r="A3263" t="s">
        <v>3940</v>
      </c>
      <c r="B3263">
        <v>3526209</v>
      </c>
      <c r="C3263" t="s">
        <v>333</v>
      </c>
      <c r="D3263">
        <v>2020</v>
      </c>
      <c r="E3263" t="s">
        <v>7</v>
      </c>
      <c r="F3263" s="6">
        <v>3346.436625661417</v>
      </c>
      <c r="G3263" s="12">
        <v>84.42149797679251</v>
      </c>
      <c r="H3263" s="6">
        <v>1033.183811771835</v>
      </c>
      <c r="I3263" s="6">
        <v>945.5398091968735</v>
      </c>
      <c r="J3263" s="6">
        <v>23291.94684922311</v>
      </c>
      <c r="K3263" s="8" t="s">
        <v>680</v>
      </c>
      <c r="L3263" s="12">
        <v>75.05882352941177</v>
      </c>
      <c r="M3263" s="12">
        <v>105.9013334556812</v>
      </c>
    </row>
    <row r="3264" spans="1:13">
      <c r="A3264" t="s">
        <v>3941</v>
      </c>
      <c r="B3264">
        <v>3526209</v>
      </c>
      <c r="C3264" t="s">
        <v>333</v>
      </c>
      <c r="D3264">
        <v>2021</v>
      </c>
      <c r="E3264" t="s">
        <v>7</v>
      </c>
      <c r="F3264" s="6">
        <v>3629.203075401156</v>
      </c>
      <c r="G3264" s="12">
        <v>83.49332088691553</v>
      </c>
      <c r="H3264" s="6">
        <v>1014.20235769041</v>
      </c>
      <c r="I3264" s="6">
        <v>1203.984719179029</v>
      </c>
      <c r="J3264" s="6">
        <v>22581.44808755022</v>
      </c>
      <c r="K3264" s="12">
        <v>6.3</v>
      </c>
      <c r="L3264" s="12">
        <v>76.43678160919541</v>
      </c>
      <c r="M3264" s="12">
        <v>115.5683427330744</v>
      </c>
    </row>
    <row r="3265" spans="1:13">
      <c r="A3265" t="s">
        <v>3942</v>
      </c>
      <c r="B3265">
        <v>3526209</v>
      </c>
      <c r="C3265" t="s">
        <v>333</v>
      </c>
      <c r="D3265">
        <v>2022</v>
      </c>
      <c r="E3265" t="s">
        <v>7</v>
      </c>
      <c r="F3265" s="6">
        <v>5204.824648444118</v>
      </c>
      <c r="G3265" s="12">
        <v>83.44907961480129</v>
      </c>
      <c r="H3265" s="6">
        <v>1146.246617934213</v>
      </c>
      <c r="I3265" s="6">
        <v>1920.665631343819</v>
      </c>
      <c r="J3265" s="6">
        <v>26071.15535950955</v>
      </c>
      <c r="K3265" s="8" t="s">
        <v>680</v>
      </c>
      <c r="L3265" s="12">
        <v>76.31578947368421</v>
      </c>
      <c r="M3265" s="12">
        <v>142.6330146659626</v>
      </c>
    </row>
    <row r="3266" spans="1:13">
      <c r="A3266" t="s">
        <v>3943</v>
      </c>
      <c r="B3266">
        <v>3526209</v>
      </c>
      <c r="C3266" t="s">
        <v>333</v>
      </c>
      <c r="D3266">
        <v>2023</v>
      </c>
      <c r="E3266" t="s">
        <v>7</v>
      </c>
      <c r="F3266" s="6">
        <v>5121.335039117097</v>
      </c>
      <c r="G3266" s="12">
        <v>80.61032640420416</v>
      </c>
      <c r="H3266" s="6">
        <v>1437.791569350892</v>
      </c>
      <c r="I3266" s="6">
        <v>2284.387801809572</v>
      </c>
      <c r="J3266" s="6">
        <v>26135.99413947989</v>
      </c>
      <c r="K3266" s="12">
        <v>6.4</v>
      </c>
      <c r="L3266" s="12">
        <v>77.01149425287356</v>
      </c>
      <c r="M3266" s="12">
        <v>141.8891479262587</v>
      </c>
    </row>
    <row r="3267" spans="1:13">
      <c r="A3267" t="s">
        <v>3944</v>
      </c>
      <c r="B3267">
        <v>3526209</v>
      </c>
      <c r="C3267" t="s">
        <v>333</v>
      </c>
      <c r="D3267">
        <v>2024</v>
      </c>
      <c r="E3267" t="s">
        <v>7</v>
      </c>
      <c r="F3267" s="6">
        <v>5323.129343342633</v>
      </c>
      <c r="G3267" s="12">
        <v>83.27233567323781</v>
      </c>
      <c r="H3267" s="6">
        <v>1487.194666728293</v>
      </c>
      <c r="I3267" s="6">
        <v>2319.677942117996</v>
      </c>
      <c r="J3267" s="8" t="s">
        <v>680</v>
      </c>
      <c r="K3267" s="8" t="s">
        <v>680</v>
      </c>
      <c r="L3267" s="12">
        <v>78.22085889570552</v>
      </c>
      <c r="M3267" s="12">
        <v>149.0848835189971</v>
      </c>
    </row>
    <row r="3268" spans="1:13">
      <c r="A3268" t="s">
        <v>3945</v>
      </c>
      <c r="B3268">
        <v>3526209</v>
      </c>
      <c r="C3268" t="s">
        <v>333</v>
      </c>
      <c r="D3268">
        <v>2025</v>
      </c>
      <c r="E3268" t="s">
        <v>7</v>
      </c>
      <c r="F3268" s="6">
        <v>5792.871547785047</v>
      </c>
      <c r="G3268" s="12">
        <v>84.35759356283478</v>
      </c>
      <c r="H3268" s="6">
        <v>1666.396830776932</v>
      </c>
      <c r="I3268" s="6">
        <v>2398.808822982588</v>
      </c>
      <c r="J3268" s="8" t="s">
        <v>680</v>
      </c>
      <c r="K3268" s="8" t="s">
        <v>680</v>
      </c>
      <c r="L3268" s="8" t="s">
        <v>680</v>
      </c>
      <c r="M3268" s="12">
        <v>162.02082432</v>
      </c>
    </row>
    <row r="3269" spans="1:13">
      <c r="A3269" t="s">
        <v>3946</v>
      </c>
      <c r="B3269">
        <v>3526308</v>
      </c>
      <c r="C3269" t="s">
        <v>336</v>
      </c>
      <c r="D3269">
        <v>2015</v>
      </c>
      <c r="E3269" t="s">
        <v>19</v>
      </c>
      <c r="F3269" s="6">
        <v>5006.360590793766</v>
      </c>
      <c r="G3269" s="12">
        <v>91.5320076634832</v>
      </c>
      <c r="H3269" s="6">
        <v>1949.997791224179</v>
      </c>
      <c r="I3269" s="6">
        <v>1452.20481514102</v>
      </c>
      <c r="J3269" s="6">
        <v>18608.10500022635</v>
      </c>
      <c r="K3269" s="12">
        <v>6.5</v>
      </c>
      <c r="L3269" s="12">
        <v>80.55555555555556</v>
      </c>
      <c r="M3269" s="12">
        <v>24.80151036679232</v>
      </c>
    </row>
    <row r="3270" spans="1:13">
      <c r="A3270" t="s">
        <v>3947</v>
      </c>
      <c r="B3270">
        <v>3526308</v>
      </c>
      <c r="C3270" t="s">
        <v>336</v>
      </c>
      <c r="D3270">
        <v>2016</v>
      </c>
      <c r="E3270" t="s">
        <v>19</v>
      </c>
      <c r="F3270" s="6">
        <v>4983.222533072825</v>
      </c>
      <c r="G3270" s="12">
        <v>93.32022117045391</v>
      </c>
      <c r="H3270" s="6">
        <v>1605.075885366932</v>
      </c>
      <c r="I3270" s="6">
        <v>1284.245169305078</v>
      </c>
      <c r="J3270" s="6">
        <v>17698.98552043701</v>
      </c>
      <c r="K3270" s="8" t="s">
        <v>680</v>
      </c>
      <c r="L3270" s="12">
        <v>73.68421052631579</v>
      </c>
      <c r="M3270" s="12">
        <v>24.66196831617741</v>
      </c>
    </row>
    <row r="3271" spans="1:13">
      <c r="A3271" t="s">
        <v>3948</v>
      </c>
      <c r="B3271">
        <v>3526308</v>
      </c>
      <c r="C3271" t="s">
        <v>336</v>
      </c>
      <c r="D3271">
        <v>2017</v>
      </c>
      <c r="E3271" t="s">
        <v>19</v>
      </c>
      <c r="F3271" s="6">
        <v>4884.538920366797</v>
      </c>
      <c r="G3271" s="12">
        <v>94.05539953715669</v>
      </c>
      <c r="H3271" s="6">
        <v>1564.12679723863</v>
      </c>
      <c r="I3271" s="6">
        <v>1323.596860653103</v>
      </c>
      <c r="J3271" s="6">
        <v>17148.68520002819</v>
      </c>
      <c r="K3271" s="12">
        <v>6.5</v>
      </c>
      <c r="L3271" s="12">
        <v>87.5</v>
      </c>
      <c r="M3271" s="12">
        <v>24.14427588337308</v>
      </c>
    </row>
    <row r="3272" spans="1:13">
      <c r="A3272" t="s">
        <v>3949</v>
      </c>
      <c r="B3272">
        <v>3526308</v>
      </c>
      <c r="C3272" t="s">
        <v>336</v>
      </c>
      <c r="D3272">
        <v>2018</v>
      </c>
      <c r="E3272" t="s">
        <v>19</v>
      </c>
      <c r="F3272" s="6">
        <v>5071.940723346586</v>
      </c>
      <c r="G3272" s="12">
        <v>95.39957533550674</v>
      </c>
      <c r="H3272" s="6">
        <v>1726.062300559236</v>
      </c>
      <c r="I3272" s="6">
        <v>1613.339541693207</v>
      </c>
      <c r="J3272" s="6">
        <v>16740.78950889317</v>
      </c>
      <c r="K3272" s="8" t="s">
        <v>680</v>
      </c>
      <c r="L3272" s="12">
        <v>94.28571428571429</v>
      </c>
      <c r="M3272" s="12">
        <v>24.86772536656831</v>
      </c>
    </row>
    <row r="3273" spans="1:13">
      <c r="A3273" t="s">
        <v>3950</v>
      </c>
      <c r="B3273">
        <v>3526308</v>
      </c>
      <c r="C3273" t="s">
        <v>336</v>
      </c>
      <c r="D3273">
        <v>2019</v>
      </c>
      <c r="E3273" t="s">
        <v>19</v>
      </c>
      <c r="F3273" s="6">
        <v>5418.993703198655</v>
      </c>
      <c r="G3273" s="12">
        <v>95.11174735240093</v>
      </c>
      <c r="H3273" s="6">
        <v>1769.547254478317</v>
      </c>
      <c r="I3273" s="6">
        <v>1563.43513011123</v>
      </c>
      <c r="J3273" s="6">
        <v>17703.9151254077</v>
      </c>
      <c r="K3273" s="12">
        <v>6.5</v>
      </c>
      <c r="L3273" s="12">
        <v>87.03703703703704</v>
      </c>
      <c r="M3273" s="12">
        <v>26.53139317086061</v>
      </c>
    </row>
    <row r="3274" spans="1:13">
      <c r="A3274" t="s">
        <v>3951</v>
      </c>
      <c r="B3274">
        <v>3526308</v>
      </c>
      <c r="C3274" t="s">
        <v>336</v>
      </c>
      <c r="D3274">
        <v>2020</v>
      </c>
      <c r="E3274" t="s">
        <v>19</v>
      </c>
      <c r="F3274" s="6">
        <v>5466.762846421319</v>
      </c>
      <c r="G3274" s="12">
        <v>94.79725896044876</v>
      </c>
      <c r="H3274" s="6">
        <v>1714.817419604502</v>
      </c>
      <c r="I3274" s="6">
        <v>1279.570275229909</v>
      </c>
      <c r="J3274" s="6">
        <v>19194.80903276292</v>
      </c>
      <c r="K3274" s="8" t="s">
        <v>680</v>
      </c>
      <c r="L3274" s="12">
        <v>78.37837837837837</v>
      </c>
      <c r="M3274" s="12">
        <v>26.72700355615383</v>
      </c>
    </row>
    <row r="3275" spans="1:13">
      <c r="A3275" t="s">
        <v>3952</v>
      </c>
      <c r="B3275">
        <v>3526308</v>
      </c>
      <c r="C3275" t="s">
        <v>336</v>
      </c>
      <c r="D3275">
        <v>2021</v>
      </c>
      <c r="E3275" t="s">
        <v>19</v>
      </c>
      <c r="F3275" s="6">
        <v>6075.134967037658</v>
      </c>
      <c r="G3275" s="12">
        <v>94.54808399229452</v>
      </c>
      <c r="H3275" s="6">
        <v>1811.186140676689</v>
      </c>
      <c r="I3275" s="6">
        <v>1478.915093339372</v>
      </c>
      <c r="J3275" s="6">
        <v>18980.60323446063</v>
      </c>
      <c r="K3275" s="12">
        <v>6.2</v>
      </c>
      <c r="L3275" s="12">
        <v>97.87234042553192</v>
      </c>
      <c r="M3275" s="12">
        <v>29.65880890907784</v>
      </c>
    </row>
    <row r="3276" spans="1:13">
      <c r="A3276" t="s">
        <v>3953</v>
      </c>
      <c r="B3276">
        <v>3526308</v>
      </c>
      <c r="C3276" t="s">
        <v>336</v>
      </c>
      <c r="D3276">
        <v>2022</v>
      </c>
      <c r="E3276" t="s">
        <v>19</v>
      </c>
      <c r="F3276" s="6">
        <v>7008.653715674705</v>
      </c>
      <c r="G3276" s="12">
        <v>89.66447462351137</v>
      </c>
      <c r="H3276" s="6">
        <v>1948.594492446769</v>
      </c>
      <c r="I3276" s="6">
        <v>1853.980663461318</v>
      </c>
      <c r="J3276" s="6">
        <v>18719.6239794233</v>
      </c>
      <c r="K3276" s="8" t="s">
        <v>680</v>
      </c>
      <c r="L3276" s="12">
        <v>89.74358974358974</v>
      </c>
      <c r="M3276" s="12">
        <v>35.62498683677453</v>
      </c>
    </row>
    <row r="3277" spans="1:13">
      <c r="A3277" t="s">
        <v>3954</v>
      </c>
      <c r="B3277">
        <v>3526308</v>
      </c>
      <c r="C3277" t="s">
        <v>336</v>
      </c>
      <c r="D3277">
        <v>2023</v>
      </c>
      <c r="E3277" t="s">
        <v>19</v>
      </c>
      <c r="F3277" s="6">
        <v>7311.064525977551</v>
      </c>
      <c r="G3277" s="12">
        <v>83.52772183992015</v>
      </c>
      <c r="H3277" s="6">
        <v>2690.659996355691</v>
      </c>
      <c r="I3277" s="6">
        <v>1804.396923378048</v>
      </c>
      <c r="J3277" s="6">
        <v>21656.07883460729</v>
      </c>
      <c r="K3277" s="12">
        <v>6.9</v>
      </c>
      <c r="L3277" s="12">
        <v>89.47368421052632</v>
      </c>
      <c r="M3277" s="12">
        <v>37.52403867957978</v>
      </c>
    </row>
    <row r="3278" spans="1:13">
      <c r="A3278" t="s">
        <v>3955</v>
      </c>
      <c r="B3278">
        <v>3526308</v>
      </c>
      <c r="C3278" t="s">
        <v>336</v>
      </c>
      <c r="D3278">
        <v>2024</v>
      </c>
      <c r="E3278" t="s">
        <v>19</v>
      </c>
      <c r="F3278" s="6">
        <v>7418.442200143727</v>
      </c>
      <c r="G3278" s="12">
        <v>89.74504766522034</v>
      </c>
      <c r="H3278" s="6">
        <v>2186.212298810002</v>
      </c>
      <c r="I3278" s="6">
        <v>1916.14731617632</v>
      </c>
      <c r="J3278" s="8" t="s">
        <v>680</v>
      </c>
      <c r="K3278" s="8" t="s">
        <v>680</v>
      </c>
      <c r="L3278" s="12">
        <v>85.36585365853658</v>
      </c>
      <c r="M3278" s="12">
        <v>38.44236748114479</v>
      </c>
    </row>
    <row r="3279" spans="1:13">
      <c r="A3279" t="s">
        <v>3956</v>
      </c>
      <c r="B3279">
        <v>3526308</v>
      </c>
      <c r="C3279" t="s">
        <v>336</v>
      </c>
      <c r="D3279">
        <v>2025</v>
      </c>
      <c r="E3279" t="s">
        <v>19</v>
      </c>
      <c r="F3279" s="6">
        <v>7901.915074281304</v>
      </c>
      <c r="G3279" s="12">
        <v>89.94353382585811</v>
      </c>
      <c r="H3279" s="6">
        <v>2427.020870152421</v>
      </c>
      <c r="I3279" s="6">
        <v>1960.735969515724</v>
      </c>
      <c r="J3279" s="8" t="s">
        <v>680</v>
      </c>
      <c r="K3279" s="8" t="s">
        <v>680</v>
      </c>
      <c r="L3279" s="8" t="s">
        <v>680</v>
      </c>
      <c r="M3279" s="12">
        <v>40.95562583</v>
      </c>
    </row>
    <row r="3280" spans="1:13">
      <c r="A3280" t="s">
        <v>3957</v>
      </c>
      <c r="B3280">
        <v>3526407</v>
      </c>
      <c r="C3280" t="s">
        <v>337</v>
      </c>
      <c r="D3280">
        <v>2015</v>
      </c>
      <c r="E3280" t="s">
        <v>7</v>
      </c>
      <c r="F3280" s="6">
        <v>4705.501485198954</v>
      </c>
      <c r="G3280" s="12">
        <v>79.20234637460271</v>
      </c>
      <c r="H3280" s="6">
        <v>1174.499581480884</v>
      </c>
      <c r="I3280" s="6">
        <v>1517.028795817951</v>
      </c>
      <c r="J3280" s="6">
        <v>47299.09887096234</v>
      </c>
      <c r="K3280" s="12">
        <v>6</v>
      </c>
      <c r="L3280" s="12">
        <v>75.91036414565826</v>
      </c>
      <c r="M3280" s="12">
        <v>128.8554526706881</v>
      </c>
    </row>
    <row r="3281" spans="1:13">
      <c r="A3281" t="s">
        <v>3958</v>
      </c>
      <c r="B3281">
        <v>3526407</v>
      </c>
      <c r="C3281" t="s">
        <v>337</v>
      </c>
      <c r="D3281">
        <v>2016</v>
      </c>
      <c r="E3281" t="s">
        <v>7</v>
      </c>
      <c r="F3281" s="6">
        <v>4051.32634850571</v>
      </c>
      <c r="G3281" s="12">
        <v>89.00165041644298</v>
      </c>
      <c r="H3281" s="6">
        <v>1052.976158319512</v>
      </c>
      <c r="I3281" s="6">
        <v>1437.694379387342</v>
      </c>
      <c r="J3281" s="6">
        <v>52044.91030622711</v>
      </c>
      <c r="K3281" s="8" t="s">
        <v>680</v>
      </c>
      <c r="L3281" s="12">
        <v>82.0253164556962</v>
      </c>
      <c r="M3281" s="12">
        <v>111.9786602726978</v>
      </c>
    </row>
    <row r="3282" spans="1:13">
      <c r="A3282" t="s">
        <v>3959</v>
      </c>
      <c r="B3282">
        <v>3526407</v>
      </c>
      <c r="C3282" t="s">
        <v>337</v>
      </c>
      <c r="D3282">
        <v>2017</v>
      </c>
      <c r="E3282" t="s">
        <v>7</v>
      </c>
      <c r="F3282" s="6">
        <v>4095.152662231047</v>
      </c>
      <c r="G3282" s="12">
        <v>78.69893905836794</v>
      </c>
      <c r="H3282" s="6">
        <v>1057.980191252073</v>
      </c>
      <c r="I3282" s="6">
        <v>1367.706396719048</v>
      </c>
      <c r="J3282" s="6">
        <v>53496.04943948825</v>
      </c>
      <c r="K3282" s="12">
        <v>6</v>
      </c>
      <c r="L3282" s="12">
        <v>80.06042296072508</v>
      </c>
      <c r="M3282" s="12">
        <v>114.2138077496239</v>
      </c>
    </row>
    <row r="3283" spans="1:13">
      <c r="A3283" t="s">
        <v>3960</v>
      </c>
      <c r="B3283">
        <v>3526407</v>
      </c>
      <c r="C3283" t="s">
        <v>337</v>
      </c>
      <c r="D3283">
        <v>2018</v>
      </c>
      <c r="E3283" t="s">
        <v>7</v>
      </c>
      <c r="F3283" s="6">
        <v>4234.039625326077</v>
      </c>
      <c r="G3283" s="12">
        <v>79.33658032931038</v>
      </c>
      <c r="H3283" s="6">
        <v>1231.27448237299</v>
      </c>
      <c r="I3283" s="6">
        <v>1469.54897458101</v>
      </c>
      <c r="J3283" s="6">
        <v>56971.47206939284</v>
      </c>
      <c r="K3283" s="8" t="s">
        <v>680</v>
      </c>
      <c r="L3283" s="12">
        <v>81.5347721822542</v>
      </c>
      <c r="M3283" s="12">
        <v>119.5692790192084</v>
      </c>
    </row>
    <row r="3284" spans="1:13">
      <c r="A3284" t="s">
        <v>3961</v>
      </c>
      <c r="B3284">
        <v>3526407</v>
      </c>
      <c r="C3284" t="s">
        <v>337</v>
      </c>
      <c r="D3284">
        <v>2019</v>
      </c>
      <c r="E3284" t="s">
        <v>7</v>
      </c>
      <c r="F3284" s="6">
        <v>4188.199393642026</v>
      </c>
      <c r="G3284" s="12">
        <v>82.97363412731535</v>
      </c>
      <c r="H3284" s="6">
        <v>1212.363658122894</v>
      </c>
      <c r="I3284" s="6">
        <v>1482.836352457793</v>
      </c>
      <c r="J3284" s="6">
        <v>56483.73405114298</v>
      </c>
      <c r="K3284" s="12">
        <v>6.5</v>
      </c>
      <c r="L3284" s="12">
        <v>87.81163434903047</v>
      </c>
      <c r="M3284" s="12">
        <v>119.430693909096</v>
      </c>
    </row>
    <row r="3285" spans="1:13">
      <c r="A3285" t="s">
        <v>3962</v>
      </c>
      <c r="B3285">
        <v>3526407</v>
      </c>
      <c r="C3285" t="s">
        <v>337</v>
      </c>
      <c r="D3285">
        <v>2020</v>
      </c>
      <c r="E3285" t="s">
        <v>7</v>
      </c>
      <c r="F3285" s="6">
        <v>4764.195875433875</v>
      </c>
      <c r="G3285" s="12">
        <v>81.36914623060399</v>
      </c>
      <c r="H3285" s="6">
        <v>1403.837774573293</v>
      </c>
      <c r="I3285" s="6">
        <v>1294.789424652357</v>
      </c>
      <c r="J3285" s="6">
        <v>58860.54062650757</v>
      </c>
      <c r="K3285" s="8" t="s">
        <v>680</v>
      </c>
      <c r="L3285" s="12">
        <v>85.13513513513513</v>
      </c>
      <c r="M3285" s="12">
        <v>137.1373782743641</v>
      </c>
    </row>
    <row r="3286" spans="1:13">
      <c r="A3286" t="s">
        <v>3963</v>
      </c>
      <c r="B3286">
        <v>3526407</v>
      </c>
      <c r="C3286" t="s">
        <v>337</v>
      </c>
      <c r="D3286">
        <v>2021</v>
      </c>
      <c r="E3286" t="s">
        <v>7</v>
      </c>
      <c r="F3286" s="6">
        <v>5282.713477320941</v>
      </c>
      <c r="G3286" s="12">
        <v>82.71980332469906</v>
      </c>
      <c r="H3286" s="6">
        <v>1580.827809782849</v>
      </c>
      <c r="I3286" s="6">
        <v>1644.234289115531</v>
      </c>
      <c r="J3286" s="6">
        <v>60859.25002747908</v>
      </c>
      <c r="K3286" s="12">
        <v>6.2</v>
      </c>
      <c r="L3286" s="12">
        <v>85.02824858757062</v>
      </c>
      <c r="M3286" s="12">
        <v>153.4469783757414</v>
      </c>
    </row>
    <row r="3287" spans="1:13">
      <c r="A3287" t="s">
        <v>3964</v>
      </c>
      <c r="B3287">
        <v>3526407</v>
      </c>
      <c r="C3287" t="s">
        <v>337</v>
      </c>
      <c r="D3287">
        <v>2022</v>
      </c>
      <c r="E3287" t="s">
        <v>7</v>
      </c>
      <c r="F3287" s="6">
        <v>6022.759385369327</v>
      </c>
      <c r="G3287" s="12">
        <v>81.8558908576881</v>
      </c>
      <c r="H3287" s="6">
        <v>1581.554122684188</v>
      </c>
      <c r="I3287" s="6">
        <v>2112.904951320217</v>
      </c>
      <c r="J3287" s="6">
        <v>66469.97059630333</v>
      </c>
      <c r="K3287" s="8" t="s">
        <v>680</v>
      </c>
      <c r="L3287" s="12">
        <v>82.08955223880596</v>
      </c>
      <c r="M3287" s="12">
        <v>158.1636842191839</v>
      </c>
    </row>
    <row r="3288" spans="1:13">
      <c r="A3288" t="s">
        <v>3965</v>
      </c>
      <c r="B3288">
        <v>3526407</v>
      </c>
      <c r="C3288" t="s">
        <v>337</v>
      </c>
      <c r="D3288">
        <v>2023</v>
      </c>
      <c r="E3288" t="s">
        <v>7</v>
      </c>
      <c r="F3288" s="6">
        <v>6054.515214996346</v>
      </c>
      <c r="G3288" s="12">
        <v>78.74549686848954</v>
      </c>
      <c r="H3288" s="6">
        <v>1699.501307032454</v>
      </c>
      <c r="I3288" s="6">
        <v>2281.445369510075</v>
      </c>
      <c r="J3288" s="6">
        <v>69501.67402435785</v>
      </c>
      <c r="K3288" s="12">
        <v>6</v>
      </c>
      <c r="L3288" s="12">
        <v>83.28075709779179</v>
      </c>
      <c r="M3288" s="12">
        <v>161.2620127514277</v>
      </c>
    </row>
    <row r="3289" spans="1:13">
      <c r="A3289" t="s">
        <v>3966</v>
      </c>
      <c r="B3289">
        <v>3526407</v>
      </c>
      <c r="C3289" t="s">
        <v>337</v>
      </c>
      <c r="D3289">
        <v>2024</v>
      </c>
      <c r="E3289" t="s">
        <v>7</v>
      </c>
      <c r="F3289" s="6">
        <v>6034.841046488926</v>
      </c>
      <c r="G3289" s="12">
        <v>79.74238457129769</v>
      </c>
      <c r="H3289" s="6">
        <v>1643.76585451445</v>
      </c>
      <c r="I3289" s="6">
        <v>2141.17113888479</v>
      </c>
      <c r="J3289" s="8" t="s">
        <v>680</v>
      </c>
      <c r="K3289" s="8" t="s">
        <v>680</v>
      </c>
      <c r="L3289" s="12">
        <v>86.89024390243902</v>
      </c>
      <c r="M3289" s="12">
        <v>162.9950218246194</v>
      </c>
    </row>
    <row r="3290" spans="1:13">
      <c r="A3290" t="s">
        <v>3967</v>
      </c>
      <c r="B3290">
        <v>3526407</v>
      </c>
      <c r="C3290" t="s">
        <v>337</v>
      </c>
      <c r="D3290">
        <v>2025</v>
      </c>
      <c r="E3290" t="s">
        <v>7</v>
      </c>
      <c r="F3290" s="6">
        <v>6404.820346472415</v>
      </c>
      <c r="G3290" s="12">
        <v>78.2604079235512</v>
      </c>
      <c r="H3290" s="6">
        <v>1738.965722526254</v>
      </c>
      <c r="I3290" s="6">
        <v>2178.225477370212</v>
      </c>
      <c r="J3290" s="8" t="s">
        <v>680</v>
      </c>
      <c r="K3290" s="8" t="s">
        <v>680</v>
      </c>
      <c r="L3290" s="8" t="s">
        <v>680</v>
      </c>
      <c r="M3290" s="12">
        <v>173.21196145</v>
      </c>
    </row>
    <row r="3291" spans="1:13">
      <c r="A3291" t="s">
        <v>3968</v>
      </c>
      <c r="B3291">
        <v>3526506</v>
      </c>
      <c r="C3291" t="s">
        <v>339</v>
      </c>
      <c r="D3291">
        <v>2015</v>
      </c>
      <c r="E3291" t="s">
        <v>19</v>
      </c>
      <c r="F3291" s="6">
        <v>4333.666860746549</v>
      </c>
      <c r="G3291" s="12">
        <v>76.80786893943331</v>
      </c>
      <c r="H3291" s="6">
        <v>1020.245594683127</v>
      </c>
      <c r="I3291" s="6">
        <v>848.9190160498213</v>
      </c>
      <c r="J3291" s="6">
        <v>18937.75049001397</v>
      </c>
      <c r="K3291" s="12">
        <v>6.3</v>
      </c>
      <c r="L3291" s="12">
        <v>90.56603773584905</v>
      </c>
      <c r="M3291" s="12">
        <v>45.89353205530596</v>
      </c>
    </row>
    <row r="3292" spans="1:13">
      <c r="A3292" t="s">
        <v>3969</v>
      </c>
      <c r="B3292">
        <v>3526506</v>
      </c>
      <c r="C3292" t="s">
        <v>339</v>
      </c>
      <c r="D3292">
        <v>2016</v>
      </c>
      <c r="E3292" t="s">
        <v>19</v>
      </c>
      <c r="F3292" s="6">
        <v>4630.151019764805</v>
      </c>
      <c r="G3292" s="12">
        <v>71.88066203337071</v>
      </c>
      <c r="H3292" s="6">
        <v>892.7904294833928</v>
      </c>
      <c r="I3292" s="6">
        <v>854.0309840760522</v>
      </c>
      <c r="J3292" s="6">
        <v>21058.41311043515</v>
      </c>
      <c r="K3292" s="8" t="s">
        <v>680</v>
      </c>
      <c r="L3292" s="12">
        <v>82.97872340425532</v>
      </c>
      <c r="M3292" s="12">
        <v>50.35752249096202</v>
      </c>
    </row>
    <row r="3293" spans="1:13">
      <c r="A3293" t="s">
        <v>3970</v>
      </c>
      <c r="B3293">
        <v>3526506</v>
      </c>
      <c r="C3293" t="s">
        <v>339</v>
      </c>
      <c r="D3293">
        <v>2017</v>
      </c>
      <c r="E3293" t="s">
        <v>19</v>
      </c>
      <c r="F3293" s="6">
        <v>4266.371707593998</v>
      </c>
      <c r="G3293" s="12">
        <v>73.61126867748403</v>
      </c>
      <c r="H3293" s="6">
        <v>911.7318546904024</v>
      </c>
      <c r="I3293" s="6">
        <v>816.0776612990948</v>
      </c>
      <c r="J3293" s="6">
        <v>19929.87059925828</v>
      </c>
      <c r="K3293" s="12">
        <v>7</v>
      </c>
      <c r="L3293" s="12">
        <v>70.58823529411765</v>
      </c>
      <c r="M3293" s="12">
        <v>47.59564276991863</v>
      </c>
    </row>
    <row r="3294" spans="1:13">
      <c r="A3294" t="s">
        <v>3971</v>
      </c>
      <c r="B3294">
        <v>3526506</v>
      </c>
      <c r="C3294" t="s">
        <v>339</v>
      </c>
      <c r="D3294">
        <v>2018</v>
      </c>
      <c r="E3294" t="s">
        <v>19</v>
      </c>
      <c r="F3294" s="6">
        <v>4060.320618407317</v>
      </c>
      <c r="G3294" s="12">
        <v>75.77501845275351</v>
      </c>
      <c r="H3294" s="6">
        <v>854.3464606843391</v>
      </c>
      <c r="I3294" s="6">
        <v>784.0051408288789</v>
      </c>
      <c r="J3294" s="6">
        <v>19573.28104536519</v>
      </c>
      <c r="K3294" s="8" t="s">
        <v>680</v>
      </c>
      <c r="L3294" s="12">
        <v>81.3953488372093</v>
      </c>
      <c r="M3294" s="12">
        <v>47.37176065495817</v>
      </c>
    </row>
    <row r="3295" spans="1:13">
      <c r="A3295" t="s">
        <v>3972</v>
      </c>
      <c r="B3295">
        <v>3526506</v>
      </c>
      <c r="C3295" t="s">
        <v>339</v>
      </c>
      <c r="D3295">
        <v>2019</v>
      </c>
      <c r="E3295" t="s">
        <v>19</v>
      </c>
      <c r="F3295" s="6">
        <v>4139.604686571396</v>
      </c>
      <c r="G3295" s="12">
        <v>76.20877629416854</v>
      </c>
      <c r="H3295" s="6">
        <v>816.9225991973462</v>
      </c>
      <c r="I3295" s="6">
        <v>739.2943780177674</v>
      </c>
      <c r="J3295" s="6">
        <v>18197.90002194888</v>
      </c>
      <c r="K3295" s="12">
        <v>6.5</v>
      </c>
      <c r="L3295" s="12">
        <v>80</v>
      </c>
      <c r="M3295" s="12">
        <v>49.59246414512533</v>
      </c>
    </row>
    <row r="3296" spans="1:13">
      <c r="A3296" t="s">
        <v>3973</v>
      </c>
      <c r="B3296">
        <v>3526506</v>
      </c>
      <c r="C3296" t="s">
        <v>339</v>
      </c>
      <c r="D3296">
        <v>2020</v>
      </c>
      <c r="E3296" t="s">
        <v>19</v>
      </c>
      <c r="F3296" s="6">
        <v>3949.122683304817</v>
      </c>
      <c r="G3296" s="12">
        <v>81.16585332019764</v>
      </c>
      <c r="H3296" s="6">
        <v>878.2565195884075</v>
      </c>
      <c r="I3296" s="6">
        <v>654.1117834554262</v>
      </c>
      <c r="J3296" s="6">
        <v>20168.04502735426</v>
      </c>
      <c r="K3296" s="8" t="s">
        <v>680</v>
      </c>
      <c r="L3296" s="12">
        <v>88.37209302325581</v>
      </c>
      <c r="M3296" s="12">
        <v>48.51497216439967</v>
      </c>
    </row>
    <row r="3297" spans="1:13">
      <c r="A3297" t="s">
        <v>3974</v>
      </c>
      <c r="B3297">
        <v>3526506</v>
      </c>
      <c r="C3297" t="s">
        <v>339</v>
      </c>
      <c r="D3297">
        <v>2021</v>
      </c>
      <c r="E3297" t="s">
        <v>19</v>
      </c>
      <c r="F3297" s="6">
        <v>3769.976525800895</v>
      </c>
      <c r="G3297" s="12">
        <v>86.46449581016587</v>
      </c>
      <c r="H3297" s="6">
        <v>910.4857720400606</v>
      </c>
      <c r="I3297" s="6">
        <v>649.7023974960605</v>
      </c>
      <c r="J3297" s="6">
        <v>18411.2016547619</v>
      </c>
      <c r="K3297" s="12">
        <v>5.7</v>
      </c>
      <c r="L3297" s="12">
        <v>84.375</v>
      </c>
      <c r="M3297" s="12">
        <v>47.43007467110106</v>
      </c>
    </row>
    <row r="3298" spans="1:13">
      <c r="A3298" t="s">
        <v>3975</v>
      </c>
      <c r="B3298">
        <v>3526506</v>
      </c>
      <c r="C3298" t="s">
        <v>339</v>
      </c>
      <c r="D3298">
        <v>2022</v>
      </c>
      <c r="E3298" t="s">
        <v>19</v>
      </c>
      <c r="F3298" s="6">
        <v>5566.30431514153</v>
      </c>
      <c r="G3298" s="12">
        <v>83.16502469377502</v>
      </c>
      <c r="H3298" s="6">
        <v>1248.134116396494</v>
      </c>
      <c r="I3298" s="6">
        <v>1059.617795526735</v>
      </c>
      <c r="J3298" s="6">
        <v>21345.8145112399</v>
      </c>
      <c r="K3298" s="8" t="s">
        <v>680</v>
      </c>
      <c r="L3298" s="12">
        <v>88.88888888888889</v>
      </c>
      <c r="M3298" s="12">
        <v>53.93192250940628</v>
      </c>
    </row>
    <row r="3299" spans="1:13">
      <c r="A3299" t="s">
        <v>3976</v>
      </c>
      <c r="B3299">
        <v>3526506</v>
      </c>
      <c r="C3299" t="s">
        <v>339</v>
      </c>
      <c r="D3299">
        <v>2023</v>
      </c>
      <c r="E3299" t="s">
        <v>19</v>
      </c>
      <c r="F3299" s="6">
        <v>5979.086644879391</v>
      </c>
      <c r="G3299" s="12">
        <v>76.57646133262431</v>
      </c>
      <c r="H3299" s="6">
        <v>1432.142655466187</v>
      </c>
      <c r="I3299" s="6">
        <v>1123.426501301412</v>
      </c>
      <c r="J3299" s="6">
        <v>29337.98721784455</v>
      </c>
      <c r="K3299" s="12">
        <v>6.6</v>
      </c>
      <c r="L3299" s="12">
        <v>77.77777777777777</v>
      </c>
      <c r="M3299" s="12">
        <v>58.58907003317315</v>
      </c>
    </row>
    <row r="3300" spans="1:13">
      <c r="A3300" t="s">
        <v>3977</v>
      </c>
      <c r="B3300">
        <v>3526506</v>
      </c>
      <c r="C3300" t="s">
        <v>339</v>
      </c>
      <c r="D3300">
        <v>2024</v>
      </c>
      <c r="E3300" t="s">
        <v>19</v>
      </c>
      <c r="F3300" s="6">
        <v>6562.381642527495</v>
      </c>
      <c r="G3300" s="12">
        <v>72.88748726103564</v>
      </c>
      <c r="H3300" s="6">
        <v>1530.504456911686</v>
      </c>
      <c r="I3300" s="6">
        <v>1092.833855952859</v>
      </c>
      <c r="J3300" s="8" t="s">
        <v>680</v>
      </c>
      <c r="K3300" s="8" t="s">
        <v>680</v>
      </c>
      <c r="L3300" s="12">
        <v>80</v>
      </c>
      <c r="M3300" s="12">
        <v>65.02663969580496</v>
      </c>
    </row>
    <row r="3301" spans="1:13">
      <c r="A3301" t="s">
        <v>3978</v>
      </c>
      <c r="B3301">
        <v>3526506</v>
      </c>
      <c r="C3301" t="s">
        <v>339</v>
      </c>
      <c r="D3301">
        <v>2025</v>
      </c>
      <c r="E3301" t="s">
        <v>19</v>
      </c>
      <c r="F3301" s="6">
        <v>6856.994931589536</v>
      </c>
      <c r="G3301" s="12">
        <v>52.13204367438816</v>
      </c>
      <c r="H3301" s="6">
        <v>1964.473932595573</v>
      </c>
      <c r="I3301" s="6">
        <v>1139.62002917505</v>
      </c>
      <c r="J3301" s="8" t="s">
        <v>680</v>
      </c>
      <c r="K3301" s="8" t="s">
        <v>680</v>
      </c>
      <c r="L3301" s="8" t="s">
        <v>680</v>
      </c>
      <c r="M3301" s="12">
        <v>68.15852962</v>
      </c>
    </row>
    <row r="3302" spans="1:13">
      <c r="A3302" t="s">
        <v>3979</v>
      </c>
      <c r="B3302">
        <v>3526605</v>
      </c>
      <c r="C3302" t="s">
        <v>338</v>
      </c>
      <c r="D3302">
        <v>2015</v>
      </c>
      <c r="E3302" t="s">
        <v>19</v>
      </c>
      <c r="F3302" s="6">
        <v>4608.553794876964</v>
      </c>
      <c r="G3302" s="12">
        <v>85.69823218092066</v>
      </c>
      <c r="H3302" s="6">
        <v>1121.567909443419</v>
      </c>
      <c r="I3302" s="6">
        <v>1732.958611914378</v>
      </c>
      <c r="J3302" s="6">
        <v>23577.22158241398</v>
      </c>
      <c r="K3302" s="12">
        <v>5.5</v>
      </c>
      <c r="L3302" s="12">
        <v>65.04854368932038</v>
      </c>
      <c r="M3302" s="12">
        <v>32.49952136147235</v>
      </c>
    </row>
    <row r="3303" spans="1:13">
      <c r="A3303" t="s">
        <v>3980</v>
      </c>
      <c r="B3303">
        <v>3526605</v>
      </c>
      <c r="C3303" t="s">
        <v>338</v>
      </c>
      <c r="D3303">
        <v>2016</v>
      </c>
      <c r="E3303" t="s">
        <v>19</v>
      </c>
      <c r="F3303" s="6">
        <v>4422.528543503125</v>
      </c>
      <c r="G3303" s="12">
        <v>86.59290786823394</v>
      </c>
      <c r="H3303" s="6">
        <v>1081.351922671353</v>
      </c>
      <c r="I3303" s="6">
        <v>1613.934444145649</v>
      </c>
      <c r="J3303" s="6">
        <v>23586.6854700089</v>
      </c>
      <c r="K3303" s="8" t="s">
        <v>680</v>
      </c>
      <c r="L3303" s="12">
        <v>61.05263157894737</v>
      </c>
      <c r="M3303" s="12">
        <v>31.40879771595919</v>
      </c>
    </row>
    <row r="3304" spans="1:13">
      <c r="A3304" t="s">
        <v>3981</v>
      </c>
      <c r="B3304">
        <v>3526605</v>
      </c>
      <c r="C3304" t="s">
        <v>338</v>
      </c>
      <c r="D3304">
        <v>2017</v>
      </c>
      <c r="E3304" t="s">
        <v>19</v>
      </c>
      <c r="F3304" s="6">
        <v>4365.258516867041</v>
      </c>
      <c r="G3304" s="12">
        <v>84.98525745552695</v>
      </c>
      <c r="H3304" s="6">
        <v>1025.612345682897</v>
      </c>
      <c r="I3304" s="6">
        <v>1630.239456480082</v>
      </c>
      <c r="J3304" s="6">
        <v>21175.02602866856</v>
      </c>
      <c r="K3304" s="12">
        <v>5.8</v>
      </c>
      <c r="L3304" s="12">
        <v>68.31683168316832</v>
      </c>
      <c r="M3304" s="12">
        <v>31.21159839559935</v>
      </c>
    </row>
    <row r="3305" spans="1:13">
      <c r="A3305" t="s">
        <v>3982</v>
      </c>
      <c r="B3305">
        <v>3526605</v>
      </c>
      <c r="C3305" t="s">
        <v>338</v>
      </c>
      <c r="D3305">
        <v>2018</v>
      </c>
      <c r="E3305" t="s">
        <v>19</v>
      </c>
      <c r="F3305" s="6">
        <v>4624.849159891148</v>
      </c>
      <c r="G3305" s="12">
        <v>87.47786107060571</v>
      </c>
      <c r="H3305" s="6">
        <v>1113.623788541201</v>
      </c>
      <c r="I3305" s="6">
        <v>1663.431733601254</v>
      </c>
      <c r="J3305" s="6">
        <v>22073.23919947351</v>
      </c>
      <c r="K3305" s="8" t="s">
        <v>680</v>
      </c>
      <c r="L3305" s="12">
        <v>74.74747474747475</v>
      </c>
      <c r="M3305" s="12">
        <v>33.3312878953355</v>
      </c>
    </row>
    <row r="3306" spans="1:13">
      <c r="A3306" t="s">
        <v>3983</v>
      </c>
      <c r="B3306">
        <v>3526605</v>
      </c>
      <c r="C3306" t="s">
        <v>338</v>
      </c>
      <c r="D3306">
        <v>2019</v>
      </c>
      <c r="E3306" t="s">
        <v>19</v>
      </c>
      <c r="F3306" s="6">
        <v>4039.041834576823</v>
      </c>
      <c r="G3306" s="12">
        <v>85.78820104532468</v>
      </c>
      <c r="H3306" s="6">
        <v>1041.841053853598</v>
      </c>
      <c r="I3306" s="6">
        <v>1498.984248982991</v>
      </c>
      <c r="J3306" s="6">
        <v>19932.11296815465</v>
      </c>
      <c r="K3306" s="12">
        <v>5.9</v>
      </c>
      <c r="L3306" s="12">
        <v>79.26829268292683</v>
      </c>
      <c r="M3306" s="12">
        <v>29.32344371902774</v>
      </c>
    </row>
    <row r="3307" spans="1:13">
      <c r="A3307" t="s">
        <v>3984</v>
      </c>
      <c r="B3307">
        <v>3526605</v>
      </c>
      <c r="C3307" t="s">
        <v>338</v>
      </c>
      <c r="D3307">
        <v>2020</v>
      </c>
      <c r="E3307" t="s">
        <v>19</v>
      </c>
      <c r="F3307" s="6">
        <v>4872.194872200233</v>
      </c>
      <c r="G3307" s="12">
        <v>84.05206778473634</v>
      </c>
      <c r="H3307" s="6">
        <v>1274.823240669519</v>
      </c>
      <c r="I3307" s="6">
        <v>1474.406189014355</v>
      </c>
      <c r="J3307" s="6">
        <v>22289.85671561472</v>
      </c>
      <c r="K3307" s="8" t="s">
        <v>680</v>
      </c>
      <c r="L3307" s="12">
        <v>78.50467289719626</v>
      </c>
      <c r="M3307" s="12">
        <v>35.6206167106559</v>
      </c>
    </row>
    <row r="3308" spans="1:13">
      <c r="A3308" t="s">
        <v>3985</v>
      </c>
      <c r="B3308">
        <v>3526605</v>
      </c>
      <c r="C3308" t="s">
        <v>338</v>
      </c>
      <c r="D3308">
        <v>2021</v>
      </c>
      <c r="E3308" t="s">
        <v>19</v>
      </c>
      <c r="F3308" s="6">
        <v>5057.065116637179</v>
      </c>
      <c r="G3308" s="12">
        <v>87.03147474705806</v>
      </c>
      <c r="H3308" s="6">
        <v>1434.592320690347</v>
      </c>
      <c r="I3308" s="6">
        <v>1596.628227437556</v>
      </c>
      <c r="J3308" s="6">
        <v>22689.16408308147</v>
      </c>
      <c r="K3308" s="12">
        <v>5.9</v>
      </c>
      <c r="L3308" s="12">
        <v>75.53191489361703</v>
      </c>
      <c r="M3308" s="12">
        <v>37.22505632356627</v>
      </c>
    </row>
    <row r="3309" spans="1:13">
      <c r="A3309" t="s">
        <v>3986</v>
      </c>
      <c r="B3309">
        <v>3526605</v>
      </c>
      <c r="C3309" t="s">
        <v>338</v>
      </c>
      <c r="D3309">
        <v>2022</v>
      </c>
      <c r="E3309" t="s">
        <v>19</v>
      </c>
      <c r="F3309" s="6">
        <v>5884.635452893064</v>
      </c>
      <c r="G3309" s="12">
        <v>87.5341978018039</v>
      </c>
      <c r="H3309" s="6">
        <v>1856.490245113627</v>
      </c>
      <c r="I3309" s="6">
        <v>2067.073050948253</v>
      </c>
      <c r="J3309" s="6">
        <v>24649.33228110539</v>
      </c>
      <c r="K3309" s="8" t="s">
        <v>680</v>
      </c>
      <c r="L3309" s="12">
        <v>80.41237113402062</v>
      </c>
      <c r="M3309" s="12">
        <v>42.19872083269616</v>
      </c>
    </row>
    <row r="3310" spans="1:13">
      <c r="A3310" t="s">
        <v>3987</v>
      </c>
      <c r="B3310">
        <v>3526605</v>
      </c>
      <c r="C3310" t="s">
        <v>338</v>
      </c>
      <c r="D3310">
        <v>2023</v>
      </c>
      <c r="E3310" t="s">
        <v>19</v>
      </c>
      <c r="F3310" s="6">
        <v>5486.584775150173</v>
      </c>
      <c r="G3310" s="12">
        <v>87.32944491896308</v>
      </c>
      <c r="H3310" s="6">
        <v>1854.156872217352</v>
      </c>
      <c r="I3310" s="6">
        <v>2280.220558255183</v>
      </c>
      <c r="J3310" s="6">
        <v>25686.13828791659</v>
      </c>
      <c r="K3310" s="12">
        <v>6</v>
      </c>
      <c r="L3310" s="12">
        <v>74.15730337078652</v>
      </c>
      <c r="M3310" s="12">
        <v>39.77499632745118</v>
      </c>
    </row>
    <row r="3311" spans="1:13">
      <c r="A3311" t="s">
        <v>3988</v>
      </c>
      <c r="B3311">
        <v>3526605</v>
      </c>
      <c r="C3311" t="s">
        <v>338</v>
      </c>
      <c r="D3311">
        <v>2024</v>
      </c>
      <c r="E3311" t="s">
        <v>19</v>
      </c>
      <c r="F3311" s="6">
        <v>6004.546261008672</v>
      </c>
      <c r="G3311" s="12">
        <v>88.3426840213351</v>
      </c>
      <c r="H3311" s="6">
        <v>1783.721198686528</v>
      </c>
      <c r="I3311" s="6">
        <v>2056.51492557259</v>
      </c>
      <c r="J3311" s="8" t="s">
        <v>680</v>
      </c>
      <c r="K3311" s="8" t="s">
        <v>680</v>
      </c>
      <c r="L3311" s="12">
        <v>81.25</v>
      </c>
      <c r="M3311" s="12">
        <v>44.00131500067155</v>
      </c>
    </row>
    <row r="3312" spans="1:13">
      <c r="A3312" t="s">
        <v>3989</v>
      </c>
      <c r="B3312">
        <v>3526605</v>
      </c>
      <c r="C3312" t="s">
        <v>338</v>
      </c>
      <c r="D3312">
        <v>2025</v>
      </c>
      <c r="E3312" t="s">
        <v>19</v>
      </c>
      <c r="F3312" s="6">
        <v>6557.42044093631</v>
      </c>
      <c r="G3312" s="12">
        <v>88.48146401105593</v>
      </c>
      <c r="H3312" s="6">
        <v>1753.618953456723</v>
      </c>
      <c r="I3312" s="6">
        <v>2288.355632825259</v>
      </c>
      <c r="J3312" s="8" t="s">
        <v>680</v>
      </c>
      <c r="K3312" s="8" t="s">
        <v>680</v>
      </c>
      <c r="L3312" s="8" t="s">
        <v>680</v>
      </c>
      <c r="M3312" s="12">
        <v>48.18392540000001</v>
      </c>
    </row>
    <row r="3313" spans="1:13">
      <c r="A3313" t="s">
        <v>3990</v>
      </c>
      <c r="B3313">
        <v>3526704</v>
      </c>
      <c r="C3313" t="s">
        <v>340</v>
      </c>
      <c r="D3313">
        <v>2015</v>
      </c>
      <c r="E3313" t="s">
        <v>38</v>
      </c>
      <c r="F3313" s="6">
        <v>4211.681303565908</v>
      </c>
      <c r="G3313" s="12">
        <v>62.56752633933242</v>
      </c>
      <c r="H3313" s="6">
        <v>961.1133947482191</v>
      </c>
      <c r="I3313" s="6">
        <v>1173.226141530631</v>
      </c>
      <c r="J3313" s="6">
        <v>47269.8402497682</v>
      </c>
      <c r="K3313" s="12">
        <v>6.7</v>
      </c>
      <c r="L3313" s="12">
        <v>82.91700241740531</v>
      </c>
      <c r="M3313" s="12">
        <v>418.5905813988085</v>
      </c>
    </row>
    <row r="3314" spans="1:13">
      <c r="A3314" t="s">
        <v>3991</v>
      </c>
      <c r="B3314">
        <v>3526704</v>
      </c>
      <c r="C3314" t="s">
        <v>340</v>
      </c>
      <c r="D3314">
        <v>2016</v>
      </c>
      <c r="E3314" t="s">
        <v>38</v>
      </c>
      <c r="F3314" s="6">
        <v>4217.792485076103</v>
      </c>
      <c r="G3314" s="12">
        <v>61.20769751039629</v>
      </c>
      <c r="H3314" s="6">
        <v>946.4647607773322</v>
      </c>
      <c r="I3314" s="6">
        <v>1121.99354544861</v>
      </c>
      <c r="J3314" s="6">
        <v>46660.26118642223</v>
      </c>
      <c r="K3314" s="8" t="s">
        <v>680</v>
      </c>
      <c r="L3314" s="12">
        <v>87.98319327731092</v>
      </c>
      <c r="M3314" s="12">
        <v>423.0277150831928</v>
      </c>
    </row>
    <row r="3315" spans="1:13">
      <c r="A3315" t="s">
        <v>3992</v>
      </c>
      <c r="B3315">
        <v>3526704</v>
      </c>
      <c r="C3315" t="s">
        <v>340</v>
      </c>
      <c r="D3315">
        <v>2017</v>
      </c>
      <c r="E3315" t="s">
        <v>38</v>
      </c>
      <c r="F3315" s="6">
        <v>4165.305689684573</v>
      </c>
      <c r="G3315" s="12">
        <v>59.93049207645801</v>
      </c>
      <c r="H3315" s="6">
        <v>1035.557632131056</v>
      </c>
      <c r="I3315" s="6">
        <v>1076.471417676901</v>
      </c>
      <c r="J3315" s="6">
        <v>44143.43078959273</v>
      </c>
      <c r="K3315" s="12">
        <v>7</v>
      </c>
      <c r="L3315" s="12">
        <v>87.96372629843364</v>
      </c>
      <c r="M3315" s="12">
        <v>421.4622909050439</v>
      </c>
    </row>
    <row r="3316" spans="1:13">
      <c r="A3316" t="s">
        <v>3993</v>
      </c>
      <c r="B3316">
        <v>3526704</v>
      </c>
      <c r="C3316" t="s">
        <v>340</v>
      </c>
      <c r="D3316">
        <v>2018</v>
      </c>
      <c r="E3316" t="s">
        <v>38</v>
      </c>
      <c r="F3316" s="6">
        <v>4358.122967410912</v>
      </c>
      <c r="G3316" s="12">
        <v>57.92668154733302</v>
      </c>
      <c r="H3316" s="6">
        <v>1084.619606567711</v>
      </c>
      <c r="I3316" s="6">
        <v>1194.07830129016</v>
      </c>
      <c r="J3316" s="6">
        <v>45452.48871292912</v>
      </c>
      <c r="K3316" s="8" t="s">
        <v>680</v>
      </c>
      <c r="L3316" s="12">
        <v>89.64076858813701</v>
      </c>
      <c r="M3316" s="12">
        <v>446.3240893384863</v>
      </c>
    </row>
    <row r="3317" spans="1:13">
      <c r="A3317" t="s">
        <v>3994</v>
      </c>
      <c r="B3317">
        <v>3526704</v>
      </c>
      <c r="C3317" t="s">
        <v>340</v>
      </c>
      <c r="D3317">
        <v>2019</v>
      </c>
      <c r="E3317" t="s">
        <v>38</v>
      </c>
      <c r="F3317" s="6">
        <v>4659.058504454035</v>
      </c>
      <c r="G3317" s="12">
        <v>57.26213627980826</v>
      </c>
      <c r="H3317" s="6">
        <v>1169.606570011118</v>
      </c>
      <c r="I3317" s="6">
        <v>1250.383887651668</v>
      </c>
      <c r="J3317" s="6">
        <v>45743.72845337251</v>
      </c>
      <c r="K3317" s="12">
        <v>6.9</v>
      </c>
      <c r="L3317" s="12">
        <v>90.56099732858415</v>
      </c>
      <c r="M3317" s="12">
        <v>481.7047178340071</v>
      </c>
    </row>
    <row r="3318" spans="1:13">
      <c r="A3318" t="s">
        <v>3995</v>
      </c>
      <c r="B3318">
        <v>3526704</v>
      </c>
      <c r="C3318" t="s">
        <v>340</v>
      </c>
      <c r="D3318">
        <v>2020</v>
      </c>
      <c r="E3318" t="s">
        <v>38</v>
      </c>
      <c r="F3318" s="6">
        <v>4821.939462143735</v>
      </c>
      <c r="G3318" s="12">
        <v>58.78836103045737</v>
      </c>
      <c r="H3318" s="6">
        <v>1319.10423884196</v>
      </c>
      <c r="I3318" s="6">
        <v>1123.454552198318</v>
      </c>
      <c r="J3318" s="6">
        <v>48799.39974348165</v>
      </c>
      <c r="K3318" s="8" t="s">
        <v>680</v>
      </c>
      <c r="L3318" s="12">
        <v>90.08264462809917</v>
      </c>
      <c r="M3318" s="12">
        <v>503.1500951168502</v>
      </c>
    </row>
    <row r="3319" spans="1:13">
      <c r="A3319" t="s">
        <v>3996</v>
      </c>
      <c r="B3319">
        <v>3526704</v>
      </c>
      <c r="C3319" t="s">
        <v>340</v>
      </c>
      <c r="D3319">
        <v>2021</v>
      </c>
      <c r="E3319" t="s">
        <v>38</v>
      </c>
      <c r="F3319" s="6">
        <v>4890.445209688845</v>
      </c>
      <c r="G3319" s="12">
        <v>59.85802539364375</v>
      </c>
      <c r="H3319" s="6">
        <v>1374.507192298221</v>
      </c>
      <c r="I3319" s="6">
        <v>1276.289595693422</v>
      </c>
      <c r="J3319" s="6">
        <v>48812.87150281148</v>
      </c>
      <c r="K3319" s="12">
        <v>6.5</v>
      </c>
      <c r="L3319" s="12">
        <v>89.30323846908735</v>
      </c>
      <c r="M3319" s="12">
        <v>514.8318385595737</v>
      </c>
    </row>
    <row r="3320" spans="1:13">
      <c r="A3320" t="s">
        <v>3997</v>
      </c>
      <c r="B3320">
        <v>3526704</v>
      </c>
      <c r="C3320" t="s">
        <v>340</v>
      </c>
      <c r="D3320">
        <v>2022</v>
      </c>
      <c r="E3320" t="s">
        <v>38</v>
      </c>
      <c r="F3320" s="6">
        <v>5533.288355585247</v>
      </c>
      <c r="G3320" s="12">
        <v>60.41579830852439</v>
      </c>
      <c r="H3320" s="6">
        <v>1402.619366596379</v>
      </c>
      <c r="I3320" s="6">
        <v>1498.824252606339</v>
      </c>
      <c r="J3320" s="6">
        <v>60019.85427912045</v>
      </c>
      <c r="K3320" s="8" t="s">
        <v>680</v>
      </c>
      <c r="L3320" s="12">
        <v>89.75369458128078</v>
      </c>
      <c r="M3320" s="12">
        <v>543.1531182726034</v>
      </c>
    </row>
    <row r="3321" spans="1:13">
      <c r="A3321" t="s">
        <v>3998</v>
      </c>
      <c r="B3321">
        <v>3526704</v>
      </c>
      <c r="C3321" t="s">
        <v>340</v>
      </c>
      <c r="D3321">
        <v>2023</v>
      </c>
      <c r="E3321" t="s">
        <v>38</v>
      </c>
      <c r="F3321" s="6">
        <v>5505.68932319779</v>
      </c>
      <c r="G3321" s="12">
        <v>59.58586647794789</v>
      </c>
      <c r="H3321" s="6">
        <v>1433.464430230475</v>
      </c>
      <c r="I3321" s="6">
        <v>1466.740480693943</v>
      </c>
      <c r="J3321" s="6">
        <v>54269.64709676289</v>
      </c>
      <c r="K3321" s="12">
        <v>6.6</v>
      </c>
      <c r="L3321" s="12">
        <v>90.24875621890547</v>
      </c>
      <c r="M3321" s="12">
        <v>549.1291945617628</v>
      </c>
    </row>
    <row r="3322" spans="1:13">
      <c r="A3322" t="s">
        <v>3999</v>
      </c>
      <c r="B3322">
        <v>3526704</v>
      </c>
      <c r="C3322" t="s">
        <v>340</v>
      </c>
      <c r="D3322">
        <v>2024</v>
      </c>
      <c r="E3322" t="s">
        <v>38</v>
      </c>
      <c r="F3322" s="6">
        <v>5799.645577786618</v>
      </c>
      <c r="G3322" s="12">
        <v>59.78815648103389</v>
      </c>
      <c r="H3322" s="6">
        <v>1580.942360977451</v>
      </c>
      <c r="I3322" s="6">
        <v>1448.468694880092</v>
      </c>
      <c r="J3322" s="8" t="s">
        <v>680</v>
      </c>
      <c r="K3322" s="8" t="s">
        <v>680</v>
      </c>
      <c r="L3322" s="12">
        <v>91.83467741935483</v>
      </c>
      <c r="M3322" s="12">
        <v>587.596891359029</v>
      </c>
    </row>
    <row r="3323" spans="1:13">
      <c r="A3323" t="s">
        <v>4000</v>
      </c>
      <c r="B3323">
        <v>3526704</v>
      </c>
      <c r="C3323" t="s">
        <v>340</v>
      </c>
      <c r="D3323">
        <v>2025</v>
      </c>
      <c r="E3323" t="s">
        <v>38</v>
      </c>
      <c r="F3323" s="6">
        <v>6174.441895762137</v>
      </c>
      <c r="G3323" s="12">
        <v>57.5342240061719</v>
      </c>
      <c r="H3323" s="6">
        <v>1659.135949358362</v>
      </c>
      <c r="I3323" s="6">
        <v>1474.669023607158</v>
      </c>
      <c r="J3323" s="8" t="s">
        <v>680</v>
      </c>
      <c r="K3323" s="8" t="s">
        <v>680</v>
      </c>
      <c r="L3323" s="8" t="s">
        <v>680</v>
      </c>
      <c r="M3323" s="12">
        <v>626.9343067700001</v>
      </c>
    </row>
    <row r="3324" spans="1:13">
      <c r="A3324" t="s">
        <v>4001</v>
      </c>
      <c r="B3324">
        <v>3526803</v>
      </c>
      <c r="C3324" t="s">
        <v>341</v>
      </c>
      <c r="D3324">
        <v>2015</v>
      </c>
      <c r="E3324" t="s">
        <v>38</v>
      </c>
      <c r="F3324" s="6">
        <v>5003.420055544329</v>
      </c>
      <c r="G3324" s="12">
        <v>63.21301214130735</v>
      </c>
      <c r="H3324" s="6">
        <v>950.3391334982653</v>
      </c>
      <c r="I3324" s="6">
        <v>1285.281186723076</v>
      </c>
      <c r="J3324" s="6">
        <v>54408.76341520569</v>
      </c>
      <c r="K3324" s="12">
        <v>6.6</v>
      </c>
      <c r="L3324" s="12">
        <v>83.37078651685393</v>
      </c>
      <c r="M3324" s="12">
        <v>330.8811716932021</v>
      </c>
    </row>
    <row r="3325" spans="1:13">
      <c r="A3325" t="s">
        <v>4002</v>
      </c>
      <c r="B3325">
        <v>3526803</v>
      </c>
      <c r="C3325" t="s">
        <v>341</v>
      </c>
      <c r="D3325">
        <v>2016</v>
      </c>
      <c r="E3325" t="s">
        <v>38</v>
      </c>
      <c r="F3325" s="6">
        <v>5299.957886051821</v>
      </c>
      <c r="G3325" s="12">
        <v>61.88352417240493</v>
      </c>
      <c r="H3325" s="6">
        <v>919.4992221959634</v>
      </c>
      <c r="I3325" s="6">
        <v>1290.47310329906</v>
      </c>
      <c r="J3325" s="6">
        <v>59972.13437608261</v>
      </c>
      <c r="K3325" s="8" t="s">
        <v>680</v>
      </c>
      <c r="L3325" s="12">
        <v>85.11198945981555</v>
      </c>
      <c r="M3325" s="12">
        <v>353.3163925157587</v>
      </c>
    </row>
    <row r="3326" spans="1:13">
      <c r="A3326" t="s">
        <v>4003</v>
      </c>
      <c r="B3326">
        <v>3526803</v>
      </c>
      <c r="C3326" t="s">
        <v>341</v>
      </c>
      <c r="D3326">
        <v>2017</v>
      </c>
      <c r="E3326" t="s">
        <v>38</v>
      </c>
      <c r="F3326" s="6">
        <v>5290.766205316056</v>
      </c>
      <c r="G3326" s="12">
        <v>61.48246344604554</v>
      </c>
      <c r="H3326" s="6">
        <v>961.7788798034151</v>
      </c>
      <c r="I3326" s="6">
        <v>1275.084781791153</v>
      </c>
      <c r="J3326" s="6">
        <v>58042.93702656642</v>
      </c>
      <c r="K3326" s="12">
        <v>6.6</v>
      </c>
      <c r="L3326" s="12">
        <v>87.63250883392226</v>
      </c>
      <c r="M3326" s="12">
        <v>355.4601275041592</v>
      </c>
    </row>
    <row r="3327" spans="1:13">
      <c r="A3327" t="s">
        <v>4004</v>
      </c>
      <c r="B3327">
        <v>3526803</v>
      </c>
      <c r="C3327" t="s">
        <v>341</v>
      </c>
      <c r="D3327">
        <v>2018</v>
      </c>
      <c r="E3327" t="s">
        <v>38</v>
      </c>
      <c r="F3327" s="6">
        <v>4813.497969015699</v>
      </c>
      <c r="G3327" s="12">
        <v>71.09695732906729</v>
      </c>
      <c r="H3327" s="6">
        <v>1020.222448323341</v>
      </c>
      <c r="I3327" s="6">
        <v>1235.930775273059</v>
      </c>
      <c r="J3327" s="6">
        <v>56482.54466375097</v>
      </c>
      <c r="K3327" s="8" t="s">
        <v>680</v>
      </c>
      <c r="L3327" s="12">
        <v>87.52997601918466</v>
      </c>
      <c r="M3327" s="12">
        <v>326.6391586794363</v>
      </c>
    </row>
    <row r="3328" spans="1:13">
      <c r="A3328" t="s">
        <v>4005</v>
      </c>
      <c r="B3328">
        <v>3526803</v>
      </c>
      <c r="C3328" t="s">
        <v>341</v>
      </c>
      <c r="D3328">
        <v>2019</v>
      </c>
      <c r="E3328" t="s">
        <v>38</v>
      </c>
      <c r="F3328" s="6">
        <v>5767.720092476586</v>
      </c>
      <c r="G3328" s="12">
        <v>61.71822930505412</v>
      </c>
      <c r="H3328" s="6">
        <v>1030.994992548429</v>
      </c>
      <c r="I3328" s="6">
        <v>1321.041834898896</v>
      </c>
      <c r="J3328" s="6">
        <v>62971.86415907613</v>
      </c>
      <c r="K3328" s="12">
        <v>6.7</v>
      </c>
      <c r="L3328" s="12">
        <v>88.50432632880099</v>
      </c>
      <c r="M3328" s="12">
        <v>394.6966213683577</v>
      </c>
    </row>
    <row r="3329" spans="1:13">
      <c r="A3329" t="s">
        <v>4006</v>
      </c>
      <c r="B3329">
        <v>3526803</v>
      </c>
      <c r="C3329" t="s">
        <v>341</v>
      </c>
      <c r="D3329">
        <v>2020</v>
      </c>
      <c r="E3329" t="s">
        <v>38</v>
      </c>
      <c r="F3329" s="6">
        <v>5655.52461518116</v>
      </c>
      <c r="G3329" s="12">
        <v>65.42663068399769</v>
      </c>
      <c r="H3329" s="6">
        <v>1210.680301278586</v>
      </c>
      <c r="I3329" s="6">
        <v>1197.746282427638</v>
      </c>
      <c r="J3329" s="6">
        <v>84519.76500608218</v>
      </c>
      <c r="K3329" s="8" t="s">
        <v>680</v>
      </c>
      <c r="L3329" s="12">
        <v>86.92403486924034</v>
      </c>
      <c r="M3329" s="12">
        <v>390.1746432013483</v>
      </c>
    </row>
    <row r="3330" spans="1:13">
      <c r="A3330" t="s">
        <v>4007</v>
      </c>
      <c r="B3330">
        <v>3526803</v>
      </c>
      <c r="C3330" t="s">
        <v>341</v>
      </c>
      <c r="D3330">
        <v>2021</v>
      </c>
      <c r="E3330" t="s">
        <v>38</v>
      </c>
      <c r="F3330" s="6">
        <v>5977.723207614144</v>
      </c>
      <c r="G3330" s="12">
        <v>65.00257455468076</v>
      </c>
      <c r="H3330" s="6">
        <v>1277.903803665951</v>
      </c>
      <c r="I3330" s="6">
        <v>1588.394309195318</v>
      </c>
      <c r="J3330" s="6">
        <v>88719.0672449955</v>
      </c>
      <c r="K3330" s="12">
        <v>6.6</v>
      </c>
      <c r="L3330" s="12">
        <v>87.65133171912834</v>
      </c>
      <c r="M3330" s="12">
        <v>415.6490277950343</v>
      </c>
    </row>
    <row r="3331" spans="1:13">
      <c r="A3331" t="s">
        <v>4008</v>
      </c>
      <c r="B3331">
        <v>3526803</v>
      </c>
      <c r="C3331" t="s">
        <v>341</v>
      </c>
      <c r="D3331">
        <v>2022</v>
      </c>
      <c r="E3331" t="s">
        <v>38</v>
      </c>
      <c r="F3331" s="6">
        <v>7093.390038359749</v>
      </c>
      <c r="G3331" s="12">
        <v>60.71155277989706</v>
      </c>
      <c r="H3331" s="6">
        <v>1440.300206105806</v>
      </c>
      <c r="I3331" s="6">
        <v>1721.706456876083</v>
      </c>
      <c r="J3331" s="6">
        <v>101380.9652723295</v>
      </c>
      <c r="K3331" s="8" t="s">
        <v>680</v>
      </c>
      <c r="L3331" s="12">
        <v>85.22588522588522</v>
      </c>
      <c r="M3331" s="12">
        <v>471.7459045011151</v>
      </c>
    </row>
    <row r="3332" spans="1:13">
      <c r="A3332" t="s">
        <v>4009</v>
      </c>
      <c r="B3332">
        <v>3526803</v>
      </c>
      <c r="C3332" t="s">
        <v>341</v>
      </c>
      <c r="D3332">
        <v>2023</v>
      </c>
      <c r="E3332" t="s">
        <v>38</v>
      </c>
      <c r="F3332" s="6">
        <v>7074.044911727747</v>
      </c>
      <c r="G3332" s="12">
        <v>61.8971903726571</v>
      </c>
      <c r="H3332" s="6">
        <v>1530.265414487851</v>
      </c>
      <c r="I3332" s="6">
        <v>1896.174685883935</v>
      </c>
      <c r="J3332" s="6">
        <v>106672.6800461481</v>
      </c>
      <c r="K3332" s="12">
        <v>6.5</v>
      </c>
      <c r="L3332" s="12">
        <v>87.1501272264631</v>
      </c>
      <c r="M3332" s="12">
        <v>477.1443292960365</v>
      </c>
    </row>
    <row r="3333" spans="1:13">
      <c r="A3333" t="s">
        <v>4010</v>
      </c>
      <c r="B3333">
        <v>3526803</v>
      </c>
      <c r="C3333" t="s">
        <v>341</v>
      </c>
      <c r="D3333">
        <v>2024</v>
      </c>
      <c r="E3333" t="s">
        <v>38</v>
      </c>
      <c r="F3333" s="6">
        <v>8452.140887341769</v>
      </c>
      <c r="G3333" s="12">
        <v>58.70441449054333</v>
      </c>
      <c r="H3333" s="6">
        <v>1688.625453886267</v>
      </c>
      <c r="I3333" s="6">
        <v>1867.88615260336</v>
      </c>
      <c r="J3333" s="8" t="s">
        <v>680</v>
      </c>
      <c r="K3333" s="8" t="s">
        <v>680</v>
      </c>
      <c r="L3333" s="12">
        <v>91.30434782608695</v>
      </c>
      <c r="M3333" s="12">
        <v>578.0841759897404</v>
      </c>
    </row>
    <row r="3334" spans="1:13">
      <c r="A3334" t="s">
        <v>4011</v>
      </c>
      <c r="B3334">
        <v>3526803</v>
      </c>
      <c r="C3334" t="s">
        <v>341</v>
      </c>
      <c r="D3334">
        <v>2025</v>
      </c>
      <c r="E3334" t="s">
        <v>38</v>
      </c>
      <c r="F3334" s="6">
        <v>8263.87366351651</v>
      </c>
      <c r="G3334" s="12">
        <v>65.27091261858946</v>
      </c>
      <c r="H3334" s="6">
        <v>1915.509320528527</v>
      </c>
      <c r="I3334" s="6">
        <v>1973.910960943881</v>
      </c>
      <c r="J3334" s="8" t="s">
        <v>680</v>
      </c>
      <c r="K3334" s="8" t="s">
        <v>680</v>
      </c>
      <c r="L3334" s="8" t="s">
        <v>680</v>
      </c>
      <c r="M3334" s="12">
        <v>566.6372893600001</v>
      </c>
    </row>
    <row r="3335" spans="1:13">
      <c r="A3335" t="s">
        <v>4012</v>
      </c>
      <c r="B3335">
        <v>3526902</v>
      </c>
      <c r="C3335" t="s">
        <v>177</v>
      </c>
      <c r="D3335">
        <v>2015</v>
      </c>
      <c r="E3335" t="s">
        <v>34</v>
      </c>
      <c r="F3335" s="6">
        <v>4352.440819903582</v>
      </c>
      <c r="G3335" s="12">
        <v>61.30492768157242</v>
      </c>
      <c r="H3335" s="6">
        <v>1004.504349454308</v>
      </c>
      <c r="I3335" s="6">
        <v>1046.350661549136</v>
      </c>
      <c r="J3335" s="6">
        <v>60116.14927667911</v>
      </c>
      <c r="K3335" s="12">
        <v>6.4</v>
      </c>
      <c r="L3335" s="12">
        <v>70.84491384102279</v>
      </c>
      <c r="M3335" s="12">
        <v>1290.237556652218</v>
      </c>
    </row>
    <row r="3336" spans="1:13">
      <c r="A3336" t="s">
        <v>4013</v>
      </c>
      <c r="B3336">
        <v>3526902</v>
      </c>
      <c r="C3336" t="s">
        <v>177</v>
      </c>
      <c r="D3336">
        <v>2016</v>
      </c>
      <c r="E3336" t="s">
        <v>34</v>
      </c>
      <c r="F3336" s="6">
        <v>4573.787187439789</v>
      </c>
      <c r="G3336" s="12">
        <v>55.78819343655937</v>
      </c>
      <c r="H3336" s="6">
        <v>1040.640590629188</v>
      </c>
      <c r="I3336" s="6">
        <v>995.9462181908261</v>
      </c>
      <c r="J3336" s="6">
        <v>61440.08050209351</v>
      </c>
      <c r="K3336" s="8" t="s">
        <v>680</v>
      </c>
      <c r="L3336" s="12">
        <v>72.69938650306749</v>
      </c>
      <c r="M3336" s="12">
        <v>1366.194806675453</v>
      </c>
    </row>
    <row r="3337" spans="1:13">
      <c r="A3337" t="s">
        <v>4014</v>
      </c>
      <c r="B3337">
        <v>3526902</v>
      </c>
      <c r="C3337" t="s">
        <v>177</v>
      </c>
      <c r="D3337">
        <v>2017</v>
      </c>
      <c r="E3337" t="s">
        <v>34</v>
      </c>
      <c r="F3337" s="6">
        <v>4697.437317812261</v>
      </c>
      <c r="G3337" s="12">
        <v>54.53908913035304</v>
      </c>
      <c r="H3337" s="6">
        <v>1023.473200176399</v>
      </c>
      <c r="I3337" s="6">
        <v>980.3754754355024</v>
      </c>
      <c r="J3337" s="6">
        <v>60583.2614681034</v>
      </c>
      <c r="K3337" s="12">
        <v>6.9</v>
      </c>
      <c r="L3337" s="12">
        <v>73.37016574585635</v>
      </c>
      <c r="M3337" s="12">
        <v>1413.510560740205</v>
      </c>
    </row>
    <row r="3338" spans="1:13">
      <c r="A3338" t="s">
        <v>4015</v>
      </c>
      <c r="B3338">
        <v>3526902</v>
      </c>
      <c r="C3338" t="s">
        <v>177</v>
      </c>
      <c r="D3338">
        <v>2018</v>
      </c>
      <c r="E3338" t="s">
        <v>34</v>
      </c>
      <c r="F3338" s="6">
        <v>4468.051604275253</v>
      </c>
      <c r="G3338" s="12">
        <v>57.59273420734139</v>
      </c>
      <c r="H3338" s="6">
        <v>1010.956691613612</v>
      </c>
      <c r="I3338" s="6">
        <v>991.80122216506</v>
      </c>
      <c r="J3338" s="6">
        <v>63463.84249532209</v>
      </c>
      <c r="K3338" s="8" t="s">
        <v>680</v>
      </c>
      <c r="L3338" s="12">
        <v>76.26120358514724</v>
      </c>
      <c r="M3338" s="12">
        <v>1356.866847289517</v>
      </c>
    </row>
    <row r="3339" spans="1:13">
      <c r="A3339" t="s">
        <v>4016</v>
      </c>
      <c r="B3339">
        <v>3526902</v>
      </c>
      <c r="C3339" t="s">
        <v>177</v>
      </c>
      <c r="D3339">
        <v>2019</v>
      </c>
      <c r="E3339" t="s">
        <v>34</v>
      </c>
      <c r="F3339" s="6">
        <v>4634.068375603948</v>
      </c>
      <c r="G3339" s="12">
        <v>57.38956284413466</v>
      </c>
      <c r="H3339" s="6">
        <v>1032.188639365768</v>
      </c>
      <c r="I3339" s="6">
        <v>956.5942982611168</v>
      </c>
      <c r="J3339" s="6">
        <v>63120.3440332508</v>
      </c>
      <c r="K3339" s="12">
        <v>7.3</v>
      </c>
      <c r="L3339" s="12">
        <v>77.13632466418977</v>
      </c>
      <c r="M3339" s="12">
        <v>1418.553206729627</v>
      </c>
    </row>
    <row r="3340" spans="1:13">
      <c r="A3340" t="s">
        <v>4017</v>
      </c>
      <c r="B3340">
        <v>3526902</v>
      </c>
      <c r="C3340" t="s">
        <v>177</v>
      </c>
      <c r="D3340">
        <v>2020</v>
      </c>
      <c r="E3340" t="s">
        <v>34</v>
      </c>
      <c r="F3340" s="6">
        <v>4574.406281984608</v>
      </c>
      <c r="G3340" s="12">
        <v>64.30891611269823</v>
      </c>
      <c r="H3340" s="6">
        <v>1203.345411341264</v>
      </c>
      <c r="I3340" s="6">
        <v>888.5634581772334</v>
      </c>
      <c r="J3340" s="6">
        <v>60373.43120178082</v>
      </c>
      <c r="K3340" s="8" t="s">
        <v>680</v>
      </c>
      <c r="L3340" s="12">
        <v>76.15200478755236</v>
      </c>
      <c r="M3340" s="12">
        <v>1411.121998679176</v>
      </c>
    </row>
    <row r="3341" spans="1:13">
      <c r="A3341" t="s">
        <v>4018</v>
      </c>
      <c r="B3341">
        <v>3526902</v>
      </c>
      <c r="C3341" t="s">
        <v>177</v>
      </c>
      <c r="D3341">
        <v>2021</v>
      </c>
      <c r="E3341" t="s">
        <v>34</v>
      </c>
      <c r="F3341" s="6">
        <v>4640.776041964471</v>
      </c>
      <c r="G3341" s="12">
        <v>64.35687930355935</v>
      </c>
      <c r="H3341" s="6">
        <v>1271.812893052102</v>
      </c>
      <c r="I3341" s="6">
        <v>844.3780042146207</v>
      </c>
      <c r="J3341" s="6">
        <v>64740.79843916201</v>
      </c>
      <c r="K3341" s="12">
        <v>6.8</v>
      </c>
      <c r="L3341" s="12">
        <v>75.79737335834896</v>
      </c>
      <c r="M3341" s="12">
        <v>1442.274300649844</v>
      </c>
    </row>
    <row r="3342" spans="1:13">
      <c r="A3342" t="s">
        <v>4019</v>
      </c>
      <c r="B3342">
        <v>3526902</v>
      </c>
      <c r="C3342" t="s">
        <v>177</v>
      </c>
      <c r="D3342">
        <v>2022</v>
      </c>
      <c r="E3342" t="s">
        <v>34</v>
      </c>
      <c r="F3342" s="6">
        <v>5236.523798510749</v>
      </c>
      <c r="G3342" s="12">
        <v>61.89614465684186</v>
      </c>
      <c r="H3342" s="6">
        <v>1149.138116868199</v>
      </c>
      <c r="I3342" s="6">
        <v>1166.434149861319</v>
      </c>
      <c r="J3342" s="6">
        <v>74934.91977429326</v>
      </c>
      <c r="K3342" s="8" t="s">
        <v>680</v>
      </c>
      <c r="L3342" s="12">
        <v>76.52841781874039</v>
      </c>
      <c r="M3342" s="12">
        <v>1528.378964547534</v>
      </c>
    </row>
    <row r="3343" spans="1:13">
      <c r="A3343" t="s">
        <v>4020</v>
      </c>
      <c r="B3343">
        <v>3526902</v>
      </c>
      <c r="C3343" t="s">
        <v>177</v>
      </c>
      <c r="D3343">
        <v>2023</v>
      </c>
      <c r="E3343" t="s">
        <v>34</v>
      </c>
      <c r="F3343" s="6">
        <v>5443.301855287774</v>
      </c>
      <c r="G3343" s="12">
        <v>57.22400157086537</v>
      </c>
      <c r="H3343" s="6">
        <v>1207.576935602336</v>
      </c>
      <c r="I3343" s="6">
        <v>1307.862202992954</v>
      </c>
      <c r="J3343" s="6">
        <v>77225.56718813251</v>
      </c>
      <c r="K3343" s="12">
        <v>7</v>
      </c>
      <c r="L3343" s="12">
        <v>75.93769866497139</v>
      </c>
      <c r="M3343" s="12">
        <v>1612.842174768984</v>
      </c>
    </row>
    <row r="3344" spans="1:13">
      <c r="A3344" t="s">
        <v>4021</v>
      </c>
      <c r="B3344">
        <v>3526902</v>
      </c>
      <c r="C3344" t="s">
        <v>177</v>
      </c>
      <c r="D3344">
        <v>2024</v>
      </c>
      <c r="E3344" t="s">
        <v>34</v>
      </c>
      <c r="F3344" s="6">
        <v>6068.65778664006</v>
      </c>
      <c r="G3344" s="12">
        <v>57.12748897475721</v>
      </c>
      <c r="H3344" s="6">
        <v>1559.590491072607</v>
      </c>
      <c r="I3344" s="6">
        <v>1416.043861575515</v>
      </c>
      <c r="J3344" s="8" t="s">
        <v>680</v>
      </c>
      <c r="K3344" s="8" t="s">
        <v>680</v>
      </c>
      <c r="L3344" s="12">
        <v>78.03583278035833</v>
      </c>
      <c r="M3344" s="12">
        <v>1825.015318860692</v>
      </c>
    </row>
    <row r="3345" spans="1:13">
      <c r="A3345" t="s">
        <v>4022</v>
      </c>
      <c r="B3345">
        <v>3526902</v>
      </c>
      <c r="C3345" t="s">
        <v>177</v>
      </c>
      <c r="D3345">
        <v>2025</v>
      </c>
      <c r="E3345" t="s">
        <v>34</v>
      </c>
      <c r="F3345" s="6">
        <v>6463.906269432975</v>
      </c>
      <c r="G3345" s="12">
        <v>56.01604507712111</v>
      </c>
      <c r="H3345" s="6">
        <v>1498.645067077785</v>
      </c>
      <c r="I3345" s="6">
        <v>1357.552999283088</v>
      </c>
      <c r="J3345" s="8" t="s">
        <v>680</v>
      </c>
      <c r="K3345" s="8" t="s">
        <v>680</v>
      </c>
      <c r="L3345" s="8" t="s">
        <v>680</v>
      </c>
      <c r="M3345" s="12">
        <v>1947.52324773</v>
      </c>
    </row>
    <row r="3346" spans="1:13">
      <c r="A3346" t="s">
        <v>4023</v>
      </c>
      <c r="B3346">
        <v>3527009</v>
      </c>
      <c r="C3346" t="s">
        <v>342</v>
      </c>
      <c r="D3346">
        <v>2015</v>
      </c>
      <c r="E3346" t="s">
        <v>19</v>
      </c>
      <c r="F3346" s="6">
        <v>6827.06697436659</v>
      </c>
      <c r="G3346" s="12">
        <v>66.20958796191326</v>
      </c>
      <c r="H3346" s="6">
        <v>1818.161247759276</v>
      </c>
      <c r="I3346" s="6">
        <v>2021.360740574625</v>
      </c>
      <c r="J3346" s="6">
        <v>32981.74219636312</v>
      </c>
      <c r="K3346" s="12">
        <v>5.9</v>
      </c>
      <c r="L3346" s="12">
        <v>81.57894736842105</v>
      </c>
      <c r="M3346" s="12">
        <v>51.10059630313393</v>
      </c>
    </row>
    <row r="3347" spans="1:13">
      <c r="A3347" t="s">
        <v>4024</v>
      </c>
      <c r="B3347">
        <v>3527009</v>
      </c>
      <c r="C3347" t="s">
        <v>342</v>
      </c>
      <c r="D3347">
        <v>2016</v>
      </c>
      <c r="E3347" t="s">
        <v>19</v>
      </c>
      <c r="F3347" s="6">
        <v>5751.168879648672</v>
      </c>
      <c r="G3347" s="12">
        <v>79.45281405789173</v>
      </c>
      <c r="H3347" s="6">
        <v>1716.779240148863</v>
      </c>
      <c r="I3347" s="6">
        <v>2168.403134014074</v>
      </c>
      <c r="J3347" s="6">
        <v>32891.07640554016</v>
      </c>
      <c r="K3347" s="8" t="s">
        <v>680</v>
      </c>
      <c r="L3347" s="12">
        <v>78.125</v>
      </c>
      <c r="M3347" s="12">
        <v>43.65712296541307</v>
      </c>
    </row>
    <row r="3348" spans="1:13">
      <c r="A3348" t="s">
        <v>4025</v>
      </c>
      <c r="B3348">
        <v>3527009</v>
      </c>
      <c r="C3348" t="s">
        <v>342</v>
      </c>
      <c r="D3348">
        <v>2017</v>
      </c>
      <c r="E3348" t="s">
        <v>19</v>
      </c>
      <c r="F3348" s="6">
        <v>5586.718555611612</v>
      </c>
      <c r="G3348" s="12">
        <v>75.00842630402788</v>
      </c>
      <c r="H3348" s="6">
        <v>1571.889911977883</v>
      </c>
      <c r="I3348" s="6">
        <v>2011.253295961844</v>
      </c>
      <c r="J3348" s="6">
        <v>33935.79332921225</v>
      </c>
      <c r="K3348" s="12">
        <v>6</v>
      </c>
      <c r="L3348" s="12">
        <v>60</v>
      </c>
      <c r="M3348" s="12">
        <v>42.98979928543135</v>
      </c>
    </row>
    <row r="3349" spans="1:13">
      <c r="A3349" t="s">
        <v>4026</v>
      </c>
      <c r="B3349">
        <v>3527009</v>
      </c>
      <c r="C3349" t="s">
        <v>342</v>
      </c>
      <c r="D3349">
        <v>2018</v>
      </c>
      <c r="E3349" t="s">
        <v>19</v>
      </c>
      <c r="F3349" s="6">
        <v>5478.202810535698</v>
      </c>
      <c r="G3349" s="12">
        <v>78.06039922333959</v>
      </c>
      <c r="H3349" s="6">
        <v>1558.605140986342</v>
      </c>
      <c r="I3349" s="6">
        <v>1846.983139740969</v>
      </c>
      <c r="J3349" s="6">
        <v>31220.17005231497</v>
      </c>
      <c r="K3349" s="8" t="s">
        <v>680</v>
      </c>
      <c r="L3349" s="12">
        <v>64.38356164383562</v>
      </c>
      <c r="M3349" s="12">
        <v>43.08058690205272</v>
      </c>
    </row>
    <row r="3350" spans="1:13">
      <c r="A3350" t="s">
        <v>4027</v>
      </c>
      <c r="B3350">
        <v>3527009</v>
      </c>
      <c r="C3350" t="s">
        <v>342</v>
      </c>
      <c r="D3350">
        <v>2019</v>
      </c>
      <c r="E3350" t="s">
        <v>19</v>
      </c>
      <c r="F3350" s="6">
        <v>5657.567497972083</v>
      </c>
      <c r="G3350" s="12">
        <v>77.10295897544619</v>
      </c>
      <c r="H3350" s="6">
        <v>1473.497163917845</v>
      </c>
      <c r="I3350" s="6">
        <v>1810.187388117282</v>
      </c>
      <c r="J3350" s="6">
        <v>34420.51138598636</v>
      </c>
      <c r="K3350" s="12">
        <v>6.5</v>
      </c>
      <c r="L3350" s="12">
        <v>74.64788732394366</v>
      </c>
      <c r="M3350" s="12">
        <v>45.14738863381723</v>
      </c>
    </row>
    <row r="3351" spans="1:13">
      <c r="A3351" t="s">
        <v>4028</v>
      </c>
      <c r="B3351">
        <v>3527009</v>
      </c>
      <c r="C3351" t="s">
        <v>342</v>
      </c>
      <c r="D3351">
        <v>2020</v>
      </c>
      <c r="E3351" t="s">
        <v>19</v>
      </c>
      <c r="F3351" s="6">
        <v>6015.990128956504</v>
      </c>
      <c r="G3351" s="12">
        <v>80.82963295066472</v>
      </c>
      <c r="H3351" s="6">
        <v>1857.907690301782</v>
      </c>
      <c r="I3351" s="6">
        <v>1722.077236597502</v>
      </c>
      <c r="J3351" s="6">
        <v>36753.23006555047</v>
      </c>
      <c r="K3351" s="8" t="s">
        <v>680</v>
      </c>
      <c r="L3351" s="12">
        <v>73.13432835820896</v>
      </c>
      <c r="M3351" s="12">
        <v>48.68139212351603</v>
      </c>
    </row>
    <row r="3352" spans="1:13">
      <c r="A3352" t="s">
        <v>4029</v>
      </c>
      <c r="B3352">
        <v>3527009</v>
      </c>
      <c r="C3352" t="s">
        <v>342</v>
      </c>
      <c r="D3352">
        <v>2021</v>
      </c>
      <c r="E3352" t="s">
        <v>19</v>
      </c>
      <c r="F3352" s="6">
        <v>5817.787178503243</v>
      </c>
      <c r="G3352" s="12">
        <v>77.29240770762114</v>
      </c>
      <c r="H3352" s="6">
        <v>1634.166550538596</v>
      </c>
      <c r="I3352" s="6">
        <v>1812.039724620009</v>
      </c>
      <c r="J3352" s="6">
        <v>37605.72558656763</v>
      </c>
      <c r="K3352" s="12">
        <v>5.7</v>
      </c>
      <c r="L3352" s="12">
        <v>79.51807228915662</v>
      </c>
      <c r="M3352" s="12">
        <v>47.71167265090509</v>
      </c>
    </row>
    <row r="3353" spans="1:13">
      <c r="A3353" t="s">
        <v>4030</v>
      </c>
      <c r="B3353">
        <v>3527009</v>
      </c>
      <c r="C3353" t="s">
        <v>342</v>
      </c>
      <c r="D3353">
        <v>2022</v>
      </c>
      <c r="E3353" t="s">
        <v>19</v>
      </c>
      <c r="F3353" s="6">
        <v>8067.279756089987</v>
      </c>
      <c r="G3353" s="12">
        <v>73.28615539044127</v>
      </c>
      <c r="H3353" s="6">
        <v>2132.719235069279</v>
      </c>
      <c r="I3353" s="6">
        <v>2559.574813159404</v>
      </c>
      <c r="J3353" s="6">
        <v>52624.96352799299</v>
      </c>
      <c r="K3353" s="8" t="s">
        <v>680</v>
      </c>
      <c r="L3353" s="12">
        <v>77.41935483870968</v>
      </c>
      <c r="M3353" s="12">
        <v>56.58390020921517</v>
      </c>
    </row>
    <row r="3354" spans="1:13">
      <c r="A3354" t="s">
        <v>4031</v>
      </c>
      <c r="B3354">
        <v>3527009</v>
      </c>
      <c r="C3354" t="s">
        <v>342</v>
      </c>
      <c r="D3354">
        <v>2023</v>
      </c>
      <c r="E3354" t="s">
        <v>19</v>
      </c>
      <c r="F3354" s="6">
        <v>8815.491477691306</v>
      </c>
      <c r="G3354" s="12">
        <v>76.8794801231044</v>
      </c>
      <c r="H3354" s="6">
        <v>2422.776789567304</v>
      </c>
      <c r="I3354" s="6">
        <v>2808.363071113225</v>
      </c>
      <c r="J3354" s="6">
        <v>62740.06515266039</v>
      </c>
      <c r="K3354" s="12">
        <v>6</v>
      </c>
      <c r="L3354" s="12">
        <v>83.58208955223881</v>
      </c>
      <c r="M3354" s="12">
        <v>62.41808740779329</v>
      </c>
    </row>
    <row r="3355" spans="1:13">
      <c r="A3355" t="s">
        <v>4032</v>
      </c>
      <c r="B3355">
        <v>3527009</v>
      </c>
      <c r="C3355" t="s">
        <v>342</v>
      </c>
      <c r="D3355">
        <v>2024</v>
      </c>
      <c r="E3355" t="s">
        <v>19</v>
      </c>
      <c r="F3355" s="6">
        <v>8367.117274062623</v>
      </c>
      <c r="G3355" s="12">
        <v>76.60865142702447</v>
      </c>
      <c r="H3355" s="6">
        <v>2656.83094404427</v>
      </c>
      <c r="I3355" s="6">
        <v>2500.229043910867</v>
      </c>
      <c r="J3355" s="8" t="s">
        <v>680</v>
      </c>
      <c r="K3355" s="8" t="s">
        <v>680</v>
      </c>
      <c r="L3355" s="12">
        <v>78.87323943661971</v>
      </c>
      <c r="M3355" s="12">
        <v>59.79978715772556</v>
      </c>
    </row>
    <row r="3356" spans="1:13">
      <c r="A3356" t="s">
        <v>4033</v>
      </c>
      <c r="B3356">
        <v>3527009</v>
      </c>
      <c r="C3356" t="s">
        <v>342</v>
      </c>
      <c r="D3356">
        <v>2025</v>
      </c>
      <c r="E3356" t="s">
        <v>19</v>
      </c>
      <c r="F3356" s="6">
        <v>8873.51448868399</v>
      </c>
      <c r="G3356" s="12">
        <v>75.51439833392527</v>
      </c>
      <c r="H3356" s="6">
        <v>2597.88418832076</v>
      </c>
      <c r="I3356" s="6">
        <v>2620.77111204247</v>
      </c>
      <c r="J3356" s="8" t="s">
        <v>680</v>
      </c>
      <c r="K3356" s="8" t="s">
        <v>680</v>
      </c>
      <c r="L3356" s="8" t="s">
        <v>680</v>
      </c>
      <c r="M3356" s="12">
        <v>63.51661671</v>
      </c>
    </row>
    <row r="3357" spans="1:13">
      <c r="A3357" t="s">
        <v>4034</v>
      </c>
      <c r="B3357">
        <v>3527108</v>
      </c>
      <c r="C3357" t="s">
        <v>133</v>
      </c>
      <c r="D3357">
        <v>2015</v>
      </c>
      <c r="E3357" t="s">
        <v>38</v>
      </c>
      <c r="F3357" s="6">
        <v>3542.782931943513</v>
      </c>
      <c r="G3357" s="12">
        <v>78.46000885255198</v>
      </c>
      <c r="H3357" s="6">
        <v>998.1284831284867</v>
      </c>
      <c r="I3357" s="6">
        <v>912.5219064779943</v>
      </c>
      <c r="J3357" s="6">
        <v>90571.19017583641</v>
      </c>
      <c r="K3357" s="12">
        <v>6</v>
      </c>
      <c r="L3357" s="12">
        <v>78.08676307007786</v>
      </c>
      <c r="M3357" s="12">
        <v>269.5774388574458</v>
      </c>
    </row>
    <row r="3358" spans="1:13">
      <c r="A3358" t="s">
        <v>4035</v>
      </c>
      <c r="B3358">
        <v>3527108</v>
      </c>
      <c r="C3358" t="s">
        <v>133</v>
      </c>
      <c r="D3358">
        <v>2016</v>
      </c>
      <c r="E3358" t="s">
        <v>38</v>
      </c>
      <c r="F3358" s="6">
        <v>3542.952914647868</v>
      </c>
      <c r="G3358" s="12">
        <v>76.454237485146</v>
      </c>
      <c r="H3358" s="6">
        <v>911.5290654938932</v>
      </c>
      <c r="I3358" s="6">
        <v>883.7781907412644</v>
      </c>
      <c r="J3358" s="6">
        <v>74016.88675650892</v>
      </c>
      <c r="K3358" s="8" t="s">
        <v>680</v>
      </c>
      <c r="L3358" s="12">
        <v>75.46511627906976</v>
      </c>
      <c r="M3358" s="12">
        <v>271.2555610512701</v>
      </c>
    </row>
    <row r="3359" spans="1:13">
      <c r="A3359" t="s">
        <v>4036</v>
      </c>
      <c r="B3359">
        <v>3527108</v>
      </c>
      <c r="C3359" t="s">
        <v>133</v>
      </c>
      <c r="D3359">
        <v>2017</v>
      </c>
      <c r="E3359" t="s">
        <v>38</v>
      </c>
      <c r="F3359" s="6">
        <v>3530.302731336732</v>
      </c>
      <c r="G3359" s="12">
        <v>77.3047753713477</v>
      </c>
      <c r="H3359" s="6">
        <v>899.4723261809494</v>
      </c>
      <c r="I3359" s="6">
        <v>949.659518878196</v>
      </c>
      <c r="J3359" s="6">
        <v>65176.45233669326</v>
      </c>
      <c r="K3359" s="12">
        <v>6.2</v>
      </c>
      <c r="L3359" s="12">
        <v>80.14941302027748</v>
      </c>
      <c r="M3359" s="12">
        <v>271.9074466702864</v>
      </c>
    </row>
    <row r="3360" spans="1:13">
      <c r="A3360" t="s">
        <v>4037</v>
      </c>
      <c r="B3360">
        <v>3527108</v>
      </c>
      <c r="C3360" t="s">
        <v>133</v>
      </c>
      <c r="D3360">
        <v>2018</v>
      </c>
      <c r="E3360" t="s">
        <v>38</v>
      </c>
      <c r="F3360" s="6">
        <v>3854.944397035053</v>
      </c>
      <c r="G3360" s="12">
        <v>76.12455930614776</v>
      </c>
      <c r="H3360" s="6">
        <v>1073.993150765353</v>
      </c>
      <c r="I3360" s="6">
        <v>965.3522044644441</v>
      </c>
      <c r="J3360" s="6">
        <v>70823.77454900061</v>
      </c>
      <c r="K3360" s="8" t="s">
        <v>680</v>
      </c>
      <c r="L3360" s="12">
        <v>79.5275590551181</v>
      </c>
      <c r="M3360" s="12">
        <v>298.796740214187</v>
      </c>
    </row>
    <row r="3361" spans="1:13">
      <c r="A3361" t="s">
        <v>4038</v>
      </c>
      <c r="B3361">
        <v>3527108</v>
      </c>
      <c r="C3361" t="s">
        <v>133</v>
      </c>
      <c r="D3361">
        <v>2019</v>
      </c>
      <c r="E3361" t="s">
        <v>38</v>
      </c>
      <c r="F3361" s="6">
        <v>3767.981331226345</v>
      </c>
      <c r="G3361" s="12">
        <v>77.384528812323</v>
      </c>
      <c r="H3361" s="6">
        <v>954.53292475732</v>
      </c>
      <c r="I3361" s="6">
        <v>1021.191871552695</v>
      </c>
      <c r="J3361" s="6">
        <v>98492.47304192865</v>
      </c>
      <c r="K3361" s="12">
        <v>6.8</v>
      </c>
      <c r="L3361" s="12">
        <v>79.77900552486187</v>
      </c>
      <c r="M3361" s="12">
        <v>293.9515275929609</v>
      </c>
    </row>
    <row r="3362" spans="1:13">
      <c r="A3362" t="s">
        <v>4039</v>
      </c>
      <c r="B3362">
        <v>3527108</v>
      </c>
      <c r="C3362" t="s">
        <v>133</v>
      </c>
      <c r="D3362">
        <v>2020</v>
      </c>
      <c r="E3362" t="s">
        <v>38</v>
      </c>
      <c r="F3362" s="6">
        <v>3767.42638909867</v>
      </c>
      <c r="G3362" s="12">
        <v>81.52957801093494</v>
      </c>
      <c r="H3362" s="6">
        <v>1060.882190112752</v>
      </c>
      <c r="I3362" s="6">
        <v>789.867691966529</v>
      </c>
      <c r="J3362" s="6">
        <v>103728.4738913205</v>
      </c>
      <c r="K3362" s="8" t="s">
        <v>680</v>
      </c>
      <c r="L3362" s="12">
        <v>81.22119815668202</v>
      </c>
      <c r="M3362" s="12">
        <v>295.7542738234129</v>
      </c>
    </row>
    <row r="3363" spans="1:13">
      <c r="A3363" t="s">
        <v>4040</v>
      </c>
      <c r="B3363">
        <v>3527108</v>
      </c>
      <c r="C3363" t="s">
        <v>133</v>
      </c>
      <c r="D3363">
        <v>2021</v>
      </c>
      <c r="E3363" t="s">
        <v>38</v>
      </c>
      <c r="F3363" s="6">
        <v>4080.223501148997</v>
      </c>
      <c r="G3363" s="12">
        <v>80.42995067986345</v>
      </c>
      <c r="H3363" s="6">
        <v>1083.724174771439</v>
      </c>
      <c r="I3363" s="6">
        <v>981.1277193041229</v>
      </c>
      <c r="J3363" s="6">
        <v>107290.2323356742</v>
      </c>
      <c r="K3363" s="12">
        <v>7.1</v>
      </c>
      <c r="L3363" s="12">
        <v>82.38916256157636</v>
      </c>
      <c r="M3363" s="12">
        <v>322.2478916737455</v>
      </c>
    </row>
    <row r="3364" spans="1:13">
      <c r="A3364" t="s">
        <v>4041</v>
      </c>
      <c r="B3364">
        <v>3527108</v>
      </c>
      <c r="C3364" t="s">
        <v>133</v>
      </c>
      <c r="D3364">
        <v>2022</v>
      </c>
      <c r="E3364" t="s">
        <v>38</v>
      </c>
      <c r="F3364" s="6">
        <v>4758.943716588499</v>
      </c>
      <c r="G3364" s="12">
        <v>77.27404468329161</v>
      </c>
      <c r="H3364" s="6">
        <v>1134.973734430744</v>
      </c>
      <c r="I3364" s="6">
        <v>1267.350734685309</v>
      </c>
      <c r="J3364" s="6">
        <v>135649.7873116369</v>
      </c>
      <c r="K3364" s="8" t="s">
        <v>680</v>
      </c>
      <c r="L3364" s="12">
        <v>81.17942283563363</v>
      </c>
      <c r="M3364" s="12">
        <v>355.8690521827714</v>
      </c>
    </row>
    <row r="3365" spans="1:13">
      <c r="A3365" t="s">
        <v>4042</v>
      </c>
      <c r="B3365">
        <v>3527108</v>
      </c>
      <c r="C3365" t="s">
        <v>133</v>
      </c>
      <c r="D3365">
        <v>2023</v>
      </c>
      <c r="E3365" t="s">
        <v>38</v>
      </c>
      <c r="F3365" s="6">
        <v>4704.620142826103</v>
      </c>
      <c r="G3365" s="12">
        <v>75.74354341274244</v>
      </c>
      <c r="H3365" s="6">
        <v>1404.809680716417</v>
      </c>
      <c r="I3365" s="6">
        <v>1272.194944942033</v>
      </c>
      <c r="J3365" s="6">
        <v>124577.4990446059</v>
      </c>
      <c r="K3365" s="12">
        <v>6.8</v>
      </c>
      <c r="L3365" s="12">
        <v>80.19093078758949</v>
      </c>
      <c r="M3365" s="12">
        <v>356.3937942996486</v>
      </c>
    </row>
    <row r="3366" spans="1:13">
      <c r="A3366" t="s">
        <v>4043</v>
      </c>
      <c r="B3366">
        <v>3527108</v>
      </c>
      <c r="C3366" t="s">
        <v>133</v>
      </c>
      <c r="D3366">
        <v>2024</v>
      </c>
      <c r="E3366" t="s">
        <v>38</v>
      </c>
      <c r="F3366" s="6">
        <v>4818.072798861775</v>
      </c>
      <c r="G3366" s="12">
        <v>78.29381808831189</v>
      </c>
      <c r="H3366" s="6">
        <v>1392.553909338793</v>
      </c>
      <c r="I3366" s="6">
        <v>1285.392473400323</v>
      </c>
      <c r="J3366" s="8" t="s">
        <v>680</v>
      </c>
      <c r="K3366" s="8" t="s">
        <v>680</v>
      </c>
      <c r="L3366" s="12">
        <v>86.65749656121045</v>
      </c>
      <c r="M3366" s="12">
        <v>369.6859077838652</v>
      </c>
    </row>
    <row r="3367" spans="1:13">
      <c r="A3367" t="s">
        <v>4044</v>
      </c>
      <c r="B3367">
        <v>3527108</v>
      </c>
      <c r="C3367" t="s">
        <v>133</v>
      </c>
      <c r="D3367">
        <v>2025</v>
      </c>
      <c r="E3367" t="s">
        <v>38</v>
      </c>
      <c r="F3367" s="6">
        <v>5251.595105928895</v>
      </c>
      <c r="G3367" s="12">
        <v>77.67467952420594</v>
      </c>
      <c r="H3367" s="6">
        <v>1436.342090469002</v>
      </c>
      <c r="I3367" s="6">
        <v>1334.007391988965</v>
      </c>
      <c r="J3367" s="8" t="s">
        <v>680</v>
      </c>
      <c r="K3367" s="8" t="s">
        <v>680</v>
      </c>
      <c r="L3367" s="8" t="s">
        <v>680</v>
      </c>
      <c r="M3367" s="12">
        <v>403.5535743200001</v>
      </c>
    </row>
    <row r="3368" spans="1:13">
      <c r="A3368" t="s">
        <v>4045</v>
      </c>
      <c r="B3368">
        <v>3527207</v>
      </c>
      <c r="C3368" t="s">
        <v>343</v>
      </c>
      <c r="D3368">
        <v>2015</v>
      </c>
      <c r="E3368" t="s">
        <v>38</v>
      </c>
      <c r="F3368" s="6">
        <v>3255.25290624843</v>
      </c>
      <c r="G3368" s="12">
        <v>77.21257509189772</v>
      </c>
      <c r="H3368" s="6">
        <v>1162.23701747032</v>
      </c>
      <c r="I3368" s="6">
        <v>1055.492133723106</v>
      </c>
      <c r="J3368" s="6">
        <v>39968.28157132408</v>
      </c>
      <c r="K3368" s="12">
        <v>5.5</v>
      </c>
      <c r="L3368" s="12">
        <v>66.50943396226415</v>
      </c>
      <c r="M3368" s="12">
        <v>283.7864378609256</v>
      </c>
    </row>
    <row r="3369" spans="1:13">
      <c r="A3369" t="s">
        <v>4046</v>
      </c>
      <c r="B3369">
        <v>3527207</v>
      </c>
      <c r="C3369" t="s">
        <v>343</v>
      </c>
      <c r="D3369">
        <v>2016</v>
      </c>
      <c r="E3369" t="s">
        <v>38</v>
      </c>
      <c r="F3369" s="6">
        <v>3126.898478108838</v>
      </c>
      <c r="G3369" s="12">
        <v>77.24700620166318</v>
      </c>
      <c r="H3369" s="6">
        <v>1133.583661820513</v>
      </c>
      <c r="I3369" s="6">
        <v>963.9968113280687</v>
      </c>
      <c r="J3369" s="6">
        <v>42819.89302817237</v>
      </c>
      <c r="K3369" s="8" t="s">
        <v>680</v>
      </c>
      <c r="L3369" s="12">
        <v>71.55737704918033</v>
      </c>
      <c r="M3369" s="12">
        <v>273.8662763066845</v>
      </c>
    </row>
    <row r="3370" spans="1:13">
      <c r="A3370" t="s">
        <v>4047</v>
      </c>
      <c r="B3370">
        <v>3527207</v>
      </c>
      <c r="C3370" t="s">
        <v>343</v>
      </c>
      <c r="D3370">
        <v>2017</v>
      </c>
      <c r="E3370" t="s">
        <v>38</v>
      </c>
      <c r="F3370" s="6">
        <v>3144.044000194816</v>
      </c>
      <c r="G3370" s="12">
        <v>74.98451401894121</v>
      </c>
      <c r="H3370" s="6">
        <v>1160.563862805026</v>
      </c>
      <c r="I3370" s="6">
        <v>954.98032729405</v>
      </c>
      <c r="J3370" s="6">
        <v>44416.2001962791</v>
      </c>
      <c r="K3370" s="12">
        <v>5.7</v>
      </c>
      <c r="L3370" s="12">
        <v>73.67168913560666</v>
      </c>
      <c r="M3370" s="12">
        <v>276.6129911371399</v>
      </c>
    </row>
    <row r="3371" spans="1:13">
      <c r="A3371" t="s">
        <v>4048</v>
      </c>
      <c r="B3371">
        <v>3527207</v>
      </c>
      <c r="C3371" t="s">
        <v>343</v>
      </c>
      <c r="D3371">
        <v>2018</v>
      </c>
      <c r="E3371" t="s">
        <v>38</v>
      </c>
      <c r="F3371" s="6">
        <v>3231.720375043382</v>
      </c>
      <c r="G3371" s="12">
        <v>74.37844731808087</v>
      </c>
      <c r="H3371" s="6">
        <v>1177.449305712321</v>
      </c>
      <c r="I3371" s="6">
        <v>980.6637232577293</v>
      </c>
      <c r="J3371" s="6">
        <v>44880.73970551459</v>
      </c>
      <c r="K3371" s="8" t="s">
        <v>680</v>
      </c>
      <c r="L3371" s="12">
        <v>77.67929089443997</v>
      </c>
      <c r="M3371" s="12">
        <v>285.2833478273296</v>
      </c>
    </row>
    <row r="3372" spans="1:13">
      <c r="A3372" t="s">
        <v>4049</v>
      </c>
      <c r="B3372">
        <v>3527207</v>
      </c>
      <c r="C3372" t="s">
        <v>343</v>
      </c>
      <c r="D3372">
        <v>2019</v>
      </c>
      <c r="E3372" t="s">
        <v>38</v>
      </c>
      <c r="F3372" s="6">
        <v>3341.544854207197</v>
      </c>
      <c r="G3372" s="12">
        <v>74.01911941076079</v>
      </c>
      <c r="H3372" s="6">
        <v>1246.279136194337</v>
      </c>
      <c r="I3372" s="6">
        <v>961.4019955778805</v>
      </c>
      <c r="J3372" s="6">
        <v>46151.42389223813</v>
      </c>
      <c r="K3372" s="12">
        <v>5.9</v>
      </c>
      <c r="L3372" s="12">
        <v>76.39015496809481</v>
      </c>
      <c r="M3372" s="12">
        <v>296.4150778373036</v>
      </c>
    </row>
    <row r="3373" spans="1:13">
      <c r="A3373" t="s">
        <v>4050</v>
      </c>
      <c r="B3373">
        <v>3527207</v>
      </c>
      <c r="C3373" t="s">
        <v>343</v>
      </c>
      <c r="D3373">
        <v>2020</v>
      </c>
      <c r="E3373" t="s">
        <v>38</v>
      </c>
      <c r="F3373" s="6">
        <v>3757.060743913788</v>
      </c>
      <c r="G3373" s="12">
        <v>74.4130092141817</v>
      </c>
      <c r="H3373" s="6">
        <v>1407.367180012071</v>
      </c>
      <c r="I3373" s="6">
        <v>846.8470014019023</v>
      </c>
      <c r="J3373" s="6">
        <v>47274.80565475681</v>
      </c>
      <c r="K3373" s="8" t="s">
        <v>680</v>
      </c>
      <c r="L3373" s="12">
        <v>78.03468208092485</v>
      </c>
      <c r="M3373" s="12">
        <v>334.8480388013163</v>
      </c>
    </row>
    <row r="3374" spans="1:13">
      <c r="A3374" t="s">
        <v>4051</v>
      </c>
      <c r="B3374">
        <v>3527207</v>
      </c>
      <c r="C3374" t="s">
        <v>343</v>
      </c>
      <c r="D3374">
        <v>2021</v>
      </c>
      <c r="E3374" t="s">
        <v>38</v>
      </c>
      <c r="F3374" s="6">
        <v>3765.645289530267</v>
      </c>
      <c r="G3374" s="12">
        <v>75.19930229818162</v>
      </c>
      <c r="H3374" s="6">
        <v>1351.246104677369</v>
      </c>
      <c r="I3374" s="6">
        <v>845.8132505770243</v>
      </c>
      <c r="J3374" s="6">
        <v>54243.72986563975</v>
      </c>
      <c r="K3374" s="12">
        <v>5.6</v>
      </c>
      <c r="L3374" s="12">
        <v>74.52229299363057</v>
      </c>
      <c r="M3374" s="12">
        <v>337.1457540622238</v>
      </c>
    </row>
    <row r="3375" spans="1:13">
      <c r="A3375" t="s">
        <v>4052</v>
      </c>
      <c r="B3375">
        <v>3527207</v>
      </c>
      <c r="C3375" t="s">
        <v>343</v>
      </c>
      <c r="D3375">
        <v>2022</v>
      </c>
      <c r="E3375" t="s">
        <v>38</v>
      </c>
      <c r="F3375" s="6">
        <v>4631.420213994622</v>
      </c>
      <c r="G3375" s="12">
        <v>74.24947321888646</v>
      </c>
      <c r="H3375" s="6">
        <v>1378.4790592649</v>
      </c>
      <c r="I3375" s="6">
        <v>1244.394573061378</v>
      </c>
      <c r="J3375" s="6">
        <v>56373.23749261245</v>
      </c>
      <c r="K3375" s="8" t="s">
        <v>680</v>
      </c>
      <c r="L3375" s="12">
        <v>79.45472249269717</v>
      </c>
      <c r="M3375" s="12">
        <v>392.9991622585136</v>
      </c>
    </row>
    <row r="3376" spans="1:13">
      <c r="A3376" t="s">
        <v>4053</v>
      </c>
      <c r="B3376">
        <v>3527207</v>
      </c>
      <c r="C3376" t="s">
        <v>343</v>
      </c>
      <c r="D3376">
        <v>2023</v>
      </c>
      <c r="E3376" t="s">
        <v>38</v>
      </c>
      <c r="F3376" s="6">
        <v>4255.497333740914</v>
      </c>
      <c r="G3376" s="12">
        <v>70.73091008949672</v>
      </c>
      <c r="H3376" s="6">
        <v>1878.108440671541</v>
      </c>
      <c r="I3376" s="6">
        <v>1386.96972419732</v>
      </c>
      <c r="J3376" s="6">
        <v>57292.42619218195</v>
      </c>
      <c r="K3376" s="12">
        <v>5.7</v>
      </c>
      <c r="L3376" s="12">
        <v>78.21782178217822</v>
      </c>
      <c r="M3376" s="12">
        <v>366.4515141517645</v>
      </c>
    </row>
    <row r="3377" spans="1:13">
      <c r="A3377" t="s">
        <v>4054</v>
      </c>
      <c r="B3377">
        <v>3527207</v>
      </c>
      <c r="C3377" t="s">
        <v>343</v>
      </c>
      <c r="D3377">
        <v>2024</v>
      </c>
      <c r="E3377" t="s">
        <v>38</v>
      </c>
      <c r="F3377" s="6">
        <v>4487.179655649996</v>
      </c>
      <c r="G3377" s="12">
        <v>71.67377150555549</v>
      </c>
      <c r="H3377" s="6">
        <v>1883.490252208045</v>
      </c>
      <c r="I3377" s="6">
        <v>1360.219137720321</v>
      </c>
      <c r="J3377" s="8" t="s">
        <v>680</v>
      </c>
      <c r="K3377" s="8" t="s">
        <v>680</v>
      </c>
      <c r="L3377" s="12">
        <v>81.58482142857143</v>
      </c>
      <c r="M3377" s="12">
        <v>392.0448865141401</v>
      </c>
    </row>
    <row r="3378" spans="1:13">
      <c r="A3378" t="s">
        <v>4055</v>
      </c>
      <c r="B3378">
        <v>3527207</v>
      </c>
      <c r="C3378" t="s">
        <v>343</v>
      </c>
      <c r="D3378">
        <v>2025</v>
      </c>
      <c r="E3378" t="s">
        <v>38</v>
      </c>
      <c r="F3378" s="6">
        <v>4673.602270658984</v>
      </c>
      <c r="G3378" s="12">
        <v>73.18613647536692</v>
      </c>
      <c r="H3378" s="6">
        <v>1791.665949147117</v>
      </c>
      <c r="I3378" s="6">
        <v>1307.951897951251</v>
      </c>
      <c r="J3378" s="8" t="s">
        <v>680</v>
      </c>
      <c r="K3378" s="8" t="s">
        <v>680</v>
      </c>
      <c r="L3378" s="8" t="s">
        <v>680</v>
      </c>
      <c r="M3378" s="12">
        <v>408.79064341</v>
      </c>
    </row>
    <row r="3379" spans="1:13">
      <c r="A3379" t="s">
        <v>4056</v>
      </c>
      <c r="B3379">
        <v>3527256</v>
      </c>
      <c r="C3379" t="s">
        <v>344</v>
      </c>
      <c r="D3379">
        <v>2015</v>
      </c>
      <c r="E3379" t="s">
        <v>11</v>
      </c>
      <c r="F3379" s="6">
        <v>9478.570529034077</v>
      </c>
      <c r="G3379" s="12">
        <v>95.33093814721951</v>
      </c>
      <c r="H3379" s="6">
        <v>2314.105157982078</v>
      </c>
      <c r="I3379" s="6">
        <v>2700.692435652775</v>
      </c>
      <c r="J3379" s="6">
        <v>24554.16209899165</v>
      </c>
      <c r="K3379" s="12">
        <v>7.5</v>
      </c>
      <c r="L3379" s="12">
        <v>95.65217391304348</v>
      </c>
      <c r="M3379" s="12">
        <v>21.31730511979764</v>
      </c>
    </row>
    <row r="3380" spans="1:13">
      <c r="A3380" t="s">
        <v>4057</v>
      </c>
      <c r="B3380">
        <v>3527256</v>
      </c>
      <c r="C3380" t="s">
        <v>344</v>
      </c>
      <c r="D3380">
        <v>2016</v>
      </c>
      <c r="E3380" t="s">
        <v>11</v>
      </c>
      <c r="F3380" s="6">
        <v>9775.618133608845</v>
      </c>
      <c r="G3380" s="12">
        <v>96.08175848196208</v>
      </c>
      <c r="H3380" s="6">
        <v>2573.368257582985</v>
      </c>
      <c r="I3380" s="6">
        <v>1800.528636194079</v>
      </c>
      <c r="J3380" s="6">
        <v>26754.69991994313</v>
      </c>
      <c r="K3380" s="8" t="s">
        <v>680</v>
      </c>
      <c r="L3380" s="12">
        <v>90.90909090909091</v>
      </c>
      <c r="M3380" s="12">
        <v>22.09289698195599</v>
      </c>
    </row>
    <row r="3381" spans="1:13">
      <c r="A3381" t="s">
        <v>4058</v>
      </c>
      <c r="B3381">
        <v>3527256</v>
      </c>
      <c r="C3381" t="s">
        <v>344</v>
      </c>
      <c r="D3381">
        <v>2017</v>
      </c>
      <c r="E3381" t="s">
        <v>11</v>
      </c>
      <c r="F3381" s="6">
        <v>7977.598005221684</v>
      </c>
      <c r="G3381" s="12">
        <v>94.3740070080154</v>
      </c>
      <c r="H3381" s="6">
        <v>2288.853397442112</v>
      </c>
      <c r="I3381" s="6">
        <v>1770.99400475816</v>
      </c>
      <c r="J3381" s="6">
        <v>25943.12116081309</v>
      </c>
      <c r="K3381" s="12">
        <v>7.3</v>
      </c>
      <c r="L3381" s="12">
        <v>100</v>
      </c>
      <c r="M3381" s="12">
        <v>18.10914747185322</v>
      </c>
    </row>
    <row r="3382" spans="1:13">
      <c r="A3382" t="s">
        <v>4059</v>
      </c>
      <c r="B3382">
        <v>3527256</v>
      </c>
      <c r="C3382" t="s">
        <v>344</v>
      </c>
      <c r="D3382">
        <v>2018</v>
      </c>
      <c r="E3382" t="s">
        <v>11</v>
      </c>
      <c r="F3382" s="6">
        <v>8391.844750770962</v>
      </c>
      <c r="G3382" s="12">
        <v>93.44734144380202</v>
      </c>
      <c r="H3382" s="6">
        <v>2581.874709710153</v>
      </c>
      <c r="I3382" s="6">
        <v>1965.875849263599</v>
      </c>
      <c r="J3382" s="6">
        <v>25502.40939035513</v>
      </c>
      <c r="K3382" s="8" t="s">
        <v>680</v>
      </c>
      <c r="L3382" s="12">
        <v>95</v>
      </c>
      <c r="M3382" s="12">
        <v>19.11662234225625</v>
      </c>
    </row>
    <row r="3383" spans="1:13">
      <c r="A3383" t="s">
        <v>4060</v>
      </c>
      <c r="B3383">
        <v>3527256</v>
      </c>
      <c r="C3383" t="s">
        <v>344</v>
      </c>
      <c r="D3383">
        <v>2019</v>
      </c>
      <c r="E3383" t="s">
        <v>11</v>
      </c>
      <c r="F3383" s="6">
        <v>8896.531424656647</v>
      </c>
      <c r="G3383" s="12">
        <v>94.20338793803333</v>
      </c>
      <c r="H3383" s="6">
        <v>2675.394377523604</v>
      </c>
      <c r="I3383" s="6">
        <v>1945.124851827381</v>
      </c>
      <c r="J3383" s="6">
        <v>21490.2636086952</v>
      </c>
      <c r="K3383" s="12">
        <v>6.8</v>
      </c>
      <c r="L3383" s="8" t="s">
        <v>680</v>
      </c>
      <c r="M3383" s="12">
        <v>20.36416043103906</v>
      </c>
    </row>
    <row r="3384" spans="1:13">
      <c r="A3384" t="s">
        <v>4061</v>
      </c>
      <c r="B3384">
        <v>3527256</v>
      </c>
      <c r="C3384" t="s">
        <v>344</v>
      </c>
      <c r="D3384">
        <v>2020</v>
      </c>
      <c r="E3384" t="s">
        <v>11</v>
      </c>
      <c r="F3384" s="6">
        <v>8903.60745607748</v>
      </c>
      <c r="G3384" s="12">
        <v>94.46069827276519</v>
      </c>
      <c r="H3384" s="6">
        <v>2545.614523763878</v>
      </c>
      <c r="I3384" s="6">
        <v>1816.338361283412</v>
      </c>
      <c r="J3384" s="6">
        <v>27282.20101526876</v>
      </c>
      <c r="K3384" s="8" t="s">
        <v>680</v>
      </c>
      <c r="L3384" s="12">
        <v>61.90476190476191</v>
      </c>
      <c r="M3384" s="12">
        <v>20.4782971489782</v>
      </c>
    </row>
    <row r="3385" spans="1:13">
      <c r="A3385" t="s">
        <v>4062</v>
      </c>
      <c r="B3385">
        <v>3527256</v>
      </c>
      <c r="C3385" t="s">
        <v>344</v>
      </c>
      <c r="D3385">
        <v>2021</v>
      </c>
      <c r="E3385" t="s">
        <v>11</v>
      </c>
      <c r="F3385" s="6">
        <v>9246.243762363878</v>
      </c>
      <c r="G3385" s="12">
        <v>94.68805397365574</v>
      </c>
      <c r="H3385" s="6">
        <v>2550.126888825553</v>
      </c>
      <c r="I3385" s="6">
        <v>1896.171696998164</v>
      </c>
      <c r="J3385" s="6">
        <v>23574.86732574331</v>
      </c>
      <c r="K3385" s="12">
        <v>6.1</v>
      </c>
      <c r="L3385" s="8" t="s">
        <v>680</v>
      </c>
      <c r="M3385" s="12">
        <v>21.36806933482292</v>
      </c>
    </row>
    <row r="3386" spans="1:13">
      <c r="A3386" t="s">
        <v>4063</v>
      </c>
      <c r="B3386">
        <v>3527256</v>
      </c>
      <c r="C3386" t="s">
        <v>344</v>
      </c>
      <c r="D3386">
        <v>2022</v>
      </c>
      <c r="E3386" t="s">
        <v>11</v>
      </c>
      <c r="F3386" s="6">
        <v>13230.22672874258</v>
      </c>
      <c r="G3386" s="12">
        <v>91.77807605326085</v>
      </c>
      <c r="H3386" s="6">
        <v>3350.877090406355</v>
      </c>
      <c r="I3386" s="6">
        <v>2869.868583828384</v>
      </c>
      <c r="J3386" s="6">
        <v>25651.2855963168</v>
      </c>
      <c r="K3386" s="8" t="s">
        <v>680</v>
      </c>
      <c r="L3386" s="8" t="s">
        <v>680</v>
      </c>
      <c r="M3386" s="12">
        <v>25.79894212104803</v>
      </c>
    </row>
    <row r="3387" spans="1:13">
      <c r="A3387" t="s">
        <v>4064</v>
      </c>
      <c r="B3387">
        <v>3527256</v>
      </c>
      <c r="C3387" t="s">
        <v>344</v>
      </c>
      <c r="D3387">
        <v>2023</v>
      </c>
      <c r="E3387" t="s">
        <v>11</v>
      </c>
      <c r="F3387" s="6">
        <v>13076.17168156908</v>
      </c>
      <c r="G3387" s="12">
        <v>91.38783826022761</v>
      </c>
      <c r="H3387" s="6">
        <v>3751.271630482851</v>
      </c>
      <c r="I3387" s="6">
        <v>3373.064074748852</v>
      </c>
      <c r="J3387" s="6">
        <v>31017.9079007174</v>
      </c>
      <c r="K3387" s="12">
        <v>6.1</v>
      </c>
      <c r="L3387" s="8" t="s">
        <v>680</v>
      </c>
      <c r="M3387" s="12">
        <v>25.61622032419384</v>
      </c>
    </row>
    <row r="3388" spans="1:13">
      <c r="A3388" t="s">
        <v>4065</v>
      </c>
      <c r="B3388">
        <v>3527256</v>
      </c>
      <c r="C3388" t="s">
        <v>344</v>
      </c>
      <c r="D3388">
        <v>2024</v>
      </c>
      <c r="E3388" t="s">
        <v>11</v>
      </c>
      <c r="F3388" s="6">
        <v>14756.93705368704</v>
      </c>
      <c r="G3388" s="12">
        <v>90.70086489025405</v>
      </c>
      <c r="H3388" s="6">
        <v>3844.261203886518</v>
      </c>
      <c r="I3388" s="6">
        <v>3159.539766391526</v>
      </c>
      <c r="J3388" s="8" t="s">
        <v>680</v>
      </c>
      <c r="K3388" s="8" t="s">
        <v>680</v>
      </c>
      <c r="L3388" s="8" t="s">
        <v>680</v>
      </c>
      <c r="M3388" s="12">
        <v>29.0416521216561</v>
      </c>
    </row>
    <row r="3389" spans="1:13">
      <c r="A3389" t="s">
        <v>4066</v>
      </c>
      <c r="B3389">
        <v>3527256</v>
      </c>
      <c r="C3389" t="s">
        <v>344</v>
      </c>
      <c r="D3389">
        <v>2025</v>
      </c>
      <c r="E3389" t="s">
        <v>11</v>
      </c>
      <c r="F3389" s="6">
        <v>15353.9874362895</v>
      </c>
      <c r="G3389" s="12">
        <v>92.18275303784299</v>
      </c>
      <c r="H3389" s="6">
        <v>4210.69630988787</v>
      </c>
      <c r="I3389" s="6">
        <v>4123.441116207951</v>
      </c>
      <c r="J3389" s="8" t="s">
        <v>680</v>
      </c>
      <c r="K3389" s="8" t="s">
        <v>680</v>
      </c>
      <c r="L3389" s="8" t="s">
        <v>680</v>
      </c>
      <c r="M3389" s="12">
        <v>30.12452335</v>
      </c>
    </row>
    <row r="3390" spans="1:13">
      <c r="A3390" t="s">
        <v>4067</v>
      </c>
      <c r="B3390">
        <v>3527306</v>
      </c>
      <c r="C3390" t="s">
        <v>345</v>
      </c>
      <c r="D3390">
        <v>2015</v>
      </c>
      <c r="E3390" t="s">
        <v>38</v>
      </c>
      <c r="F3390" s="6">
        <v>15585.57127528569</v>
      </c>
      <c r="G3390" s="12">
        <v>72.5412003942552</v>
      </c>
      <c r="H3390" s="6">
        <v>3368.596186191312</v>
      </c>
      <c r="I3390" s="6">
        <v>5649.358655528127</v>
      </c>
      <c r="J3390" s="6">
        <v>461042.7168183745</v>
      </c>
      <c r="K3390" s="12">
        <v>7</v>
      </c>
      <c r="L3390" s="12">
        <v>88.81578947368421</v>
      </c>
      <c r="M3390" s="12">
        <v>683.6143272765809</v>
      </c>
    </row>
    <row r="3391" spans="1:13">
      <c r="A3391" t="s">
        <v>4068</v>
      </c>
      <c r="B3391">
        <v>3527306</v>
      </c>
      <c r="C3391" t="s">
        <v>345</v>
      </c>
      <c r="D3391">
        <v>2016</v>
      </c>
      <c r="E3391" t="s">
        <v>38</v>
      </c>
      <c r="F3391" s="6">
        <v>13585.41610084681</v>
      </c>
      <c r="G3391" s="12">
        <v>72.30838751133001</v>
      </c>
      <c r="H3391" s="6">
        <v>2905.293005261887</v>
      </c>
      <c r="I3391" s="6">
        <v>4099.022680324024</v>
      </c>
      <c r="J3391" s="6">
        <v>431278.6688710296</v>
      </c>
      <c r="K3391" s="8" t="s">
        <v>680</v>
      </c>
      <c r="L3391" s="12">
        <v>89.13907284768212</v>
      </c>
      <c r="M3391" s="12">
        <v>610.039524592425</v>
      </c>
    </row>
    <row r="3392" spans="1:13">
      <c r="A3392" t="s">
        <v>4069</v>
      </c>
      <c r="B3392">
        <v>3527306</v>
      </c>
      <c r="C3392" t="s">
        <v>345</v>
      </c>
      <c r="D3392">
        <v>2017</v>
      </c>
      <c r="E3392" t="s">
        <v>38</v>
      </c>
      <c r="F3392" s="6">
        <v>12872.32246092921</v>
      </c>
      <c r="G3392" s="12">
        <v>74.69848856585678</v>
      </c>
      <c r="H3392" s="6">
        <v>2632.474856762457</v>
      </c>
      <c r="I3392" s="6">
        <v>3475.380924377203</v>
      </c>
      <c r="J3392" s="6">
        <v>433819.8087695489</v>
      </c>
      <c r="K3392" s="12">
        <v>7</v>
      </c>
      <c r="L3392" s="12">
        <v>89.58594730238394</v>
      </c>
      <c r="M3392" s="12">
        <v>591.1227920507911</v>
      </c>
    </row>
    <row r="3393" spans="1:13">
      <c r="A3393" t="s">
        <v>4070</v>
      </c>
      <c r="B3393">
        <v>3527306</v>
      </c>
      <c r="C3393" t="s">
        <v>345</v>
      </c>
      <c r="D3393">
        <v>2018</v>
      </c>
      <c r="E3393" t="s">
        <v>38</v>
      </c>
      <c r="F3393" s="6">
        <v>12460.00959209498</v>
      </c>
      <c r="G3393" s="12">
        <v>76.60262181765242</v>
      </c>
      <c r="H3393" s="6">
        <v>2477.355059923912</v>
      </c>
      <c r="I3393" s="6">
        <v>3122.849477086006</v>
      </c>
      <c r="J3393" s="6">
        <v>333438.4741222158</v>
      </c>
      <c r="K3393" s="8" t="s">
        <v>680</v>
      </c>
      <c r="L3393" s="12">
        <v>90.63291139240506</v>
      </c>
      <c r="M3393" s="12">
        <v>594.9405380033512</v>
      </c>
    </row>
    <row r="3394" spans="1:13">
      <c r="A3394" t="s">
        <v>4071</v>
      </c>
      <c r="B3394">
        <v>3527306</v>
      </c>
      <c r="C3394" t="s">
        <v>345</v>
      </c>
      <c r="D3394">
        <v>2019</v>
      </c>
      <c r="E3394" t="s">
        <v>38</v>
      </c>
      <c r="F3394" s="6">
        <v>11869.58577360475</v>
      </c>
      <c r="G3394" s="12">
        <v>78.41524540453318</v>
      </c>
      <c r="H3394" s="6">
        <v>2315.893941282416</v>
      </c>
      <c r="I3394" s="6">
        <v>3142.367360693387</v>
      </c>
      <c r="J3394" s="6">
        <v>455936.5419230939</v>
      </c>
      <c r="K3394" s="12">
        <v>7.4</v>
      </c>
      <c r="L3394" s="12">
        <v>90.84158415841584</v>
      </c>
      <c r="M3394" s="12">
        <v>580.2447005426682</v>
      </c>
    </row>
    <row r="3395" spans="1:13">
      <c r="A3395" t="s">
        <v>4072</v>
      </c>
      <c r="B3395">
        <v>3527306</v>
      </c>
      <c r="C3395" t="s">
        <v>345</v>
      </c>
      <c r="D3395">
        <v>2020</v>
      </c>
      <c r="E3395" t="s">
        <v>38</v>
      </c>
      <c r="F3395" s="6">
        <v>10953.04672280325</v>
      </c>
      <c r="G3395" s="12">
        <v>77.31956575625861</v>
      </c>
      <c r="H3395" s="6">
        <v>2513.676760126723</v>
      </c>
      <c r="I3395" s="6">
        <v>2199.138988846698</v>
      </c>
      <c r="J3395" s="6">
        <v>518675.1830617372</v>
      </c>
      <c r="K3395" s="8" t="s">
        <v>680</v>
      </c>
      <c r="L3395" s="12">
        <v>93.06803594351733</v>
      </c>
      <c r="M3395" s="12">
        <v>547.5756648131029</v>
      </c>
    </row>
    <row r="3396" spans="1:13">
      <c r="A3396" t="s">
        <v>4073</v>
      </c>
      <c r="B3396">
        <v>3527306</v>
      </c>
      <c r="C3396" t="s">
        <v>345</v>
      </c>
      <c r="D3396">
        <v>2021</v>
      </c>
      <c r="E3396" t="s">
        <v>38</v>
      </c>
      <c r="F3396" s="6">
        <v>12078.24916316096</v>
      </c>
      <c r="G3396" s="12">
        <v>78.03154434605095</v>
      </c>
      <c r="H3396" s="6">
        <v>2490.353726973685</v>
      </c>
      <c r="I3396" s="6">
        <v>2712.991684891143</v>
      </c>
      <c r="J3396" s="6">
        <v>483283.7789350361</v>
      </c>
      <c r="K3396" s="12">
        <v>6.6</v>
      </c>
      <c r="L3396" s="12">
        <v>91.06901217861976</v>
      </c>
      <c r="M3396" s="12">
        <v>616.075255065351</v>
      </c>
    </row>
    <row r="3397" spans="1:13">
      <c r="A3397" t="s">
        <v>4074</v>
      </c>
      <c r="B3397">
        <v>3527306</v>
      </c>
      <c r="C3397" t="s">
        <v>345</v>
      </c>
      <c r="D3397">
        <v>2022</v>
      </c>
      <c r="E3397" t="s">
        <v>38</v>
      </c>
      <c r="F3397" s="6">
        <v>12760.50573524759</v>
      </c>
      <c r="G3397" s="12">
        <v>75.97582688473021</v>
      </c>
      <c r="H3397" s="6">
        <v>2790.893489869653</v>
      </c>
      <c r="I3397" s="6">
        <v>3740.47520757386</v>
      </c>
      <c r="J3397" s="6">
        <v>425456.4098470835</v>
      </c>
      <c r="K3397" s="8" t="s">
        <v>680</v>
      </c>
      <c r="L3397" s="12">
        <v>93.38028169014085</v>
      </c>
      <c r="M3397" s="12">
        <v>661.5939408553816</v>
      </c>
    </row>
    <row r="3398" spans="1:13">
      <c r="A3398" t="s">
        <v>4075</v>
      </c>
      <c r="B3398">
        <v>3527306</v>
      </c>
      <c r="C3398" t="s">
        <v>345</v>
      </c>
      <c r="D3398">
        <v>2023</v>
      </c>
      <c r="E3398" t="s">
        <v>38</v>
      </c>
      <c r="F3398" s="6">
        <v>11557.06806898564</v>
      </c>
      <c r="G3398" s="12">
        <v>72.1929550563631</v>
      </c>
      <c r="H3398" s="6">
        <v>2773.552756904319</v>
      </c>
      <c r="I3398" s="6">
        <v>3877.291933432115</v>
      </c>
      <c r="J3398" s="6">
        <v>416960.0075043242</v>
      </c>
      <c r="K3398" s="12">
        <v>6.7</v>
      </c>
      <c r="L3398" s="12">
        <v>93.21329639889197</v>
      </c>
      <c r="M3398" s="12">
        <v>612.28190922679</v>
      </c>
    </row>
    <row r="3399" spans="1:13">
      <c r="A3399" t="s">
        <v>4076</v>
      </c>
      <c r="B3399">
        <v>3527306</v>
      </c>
      <c r="C3399" t="s">
        <v>345</v>
      </c>
      <c r="D3399">
        <v>2024</v>
      </c>
      <c r="E3399" t="s">
        <v>38</v>
      </c>
      <c r="F3399" s="6">
        <v>11806.26629350928</v>
      </c>
      <c r="G3399" s="12">
        <v>68.7404310740082</v>
      </c>
      <c r="H3399" s="6">
        <v>2949.846997071582</v>
      </c>
      <c r="I3399" s="6">
        <v>3879.348833110383</v>
      </c>
      <c r="J3399" s="8" t="s">
        <v>680</v>
      </c>
      <c r="K3399" s="8" t="s">
        <v>680</v>
      </c>
      <c r="L3399" s="12">
        <v>91.27218934911242</v>
      </c>
      <c r="M3399" s="12">
        <v>638.848875408081</v>
      </c>
    </row>
    <row r="3400" spans="1:13">
      <c r="A3400" t="s">
        <v>4077</v>
      </c>
      <c r="B3400">
        <v>3527306</v>
      </c>
      <c r="C3400" t="s">
        <v>345</v>
      </c>
      <c r="D3400">
        <v>2025</v>
      </c>
      <c r="E3400" t="s">
        <v>38</v>
      </c>
      <c r="F3400" s="6">
        <v>11393.5380169507</v>
      </c>
      <c r="G3400" s="12">
        <v>70.09894565177268</v>
      </c>
      <c r="H3400" s="6">
        <v>2395.941610498496</v>
      </c>
      <c r="I3400" s="6">
        <v>3123.787303016495</v>
      </c>
      <c r="J3400" s="8" t="s">
        <v>680</v>
      </c>
      <c r="K3400" s="8" t="s">
        <v>680</v>
      </c>
      <c r="L3400" s="8" t="s">
        <v>680</v>
      </c>
      <c r="M3400" s="12">
        <v>625.1064633</v>
      </c>
    </row>
    <row r="3401" spans="1:13">
      <c r="A3401" t="s">
        <v>4078</v>
      </c>
      <c r="B3401">
        <v>3527405</v>
      </c>
      <c r="C3401" t="s">
        <v>347</v>
      </c>
      <c r="D3401">
        <v>2015</v>
      </c>
      <c r="E3401" t="s">
        <v>7</v>
      </c>
      <c r="F3401" s="6">
        <v>3494.456586509272</v>
      </c>
      <c r="G3401" s="12">
        <v>85.77525265820564</v>
      </c>
      <c r="H3401" s="6">
        <v>1075.702005164595</v>
      </c>
      <c r="I3401" s="6">
        <v>1370.56216491307</v>
      </c>
      <c r="J3401" s="6">
        <v>28821.12049440363</v>
      </c>
      <c r="K3401" s="12">
        <v>7</v>
      </c>
      <c r="L3401" s="12">
        <v>90.10989010989012</v>
      </c>
      <c r="M3401" s="12">
        <v>74.06850180765053</v>
      </c>
    </row>
    <row r="3402" spans="1:13">
      <c r="A3402" t="s">
        <v>4079</v>
      </c>
      <c r="B3402">
        <v>3527405</v>
      </c>
      <c r="C3402" t="s">
        <v>347</v>
      </c>
      <c r="D3402">
        <v>2016</v>
      </c>
      <c r="E3402" t="s">
        <v>7</v>
      </c>
      <c r="F3402" s="6">
        <v>3522.753464852712</v>
      </c>
      <c r="G3402" s="12">
        <v>84.15347228015933</v>
      </c>
      <c r="H3402" s="6">
        <v>945.6859856194006</v>
      </c>
      <c r="I3402" s="6">
        <v>1279.376071307546</v>
      </c>
      <c r="J3402" s="6">
        <v>29222.30808803692</v>
      </c>
      <c r="K3402" s="8" t="s">
        <v>680</v>
      </c>
      <c r="L3402" s="12">
        <v>81.25</v>
      </c>
      <c r="M3402" s="12">
        <v>75.14033140530834</v>
      </c>
    </row>
    <row r="3403" spans="1:13">
      <c r="A3403" t="s">
        <v>4080</v>
      </c>
      <c r="B3403">
        <v>3527405</v>
      </c>
      <c r="C3403" t="s">
        <v>347</v>
      </c>
      <c r="D3403">
        <v>2017</v>
      </c>
      <c r="E3403" t="s">
        <v>7</v>
      </c>
      <c r="F3403" s="6">
        <v>3425.349801221142</v>
      </c>
      <c r="G3403" s="12">
        <v>82.83068251165756</v>
      </c>
      <c r="H3403" s="6">
        <v>912.2395986464107</v>
      </c>
      <c r="I3403" s="6">
        <v>1048.683335997414</v>
      </c>
      <c r="J3403" s="6">
        <v>29807.12543313406</v>
      </c>
      <c r="K3403" s="12">
        <v>7.3</v>
      </c>
      <c r="L3403" s="12">
        <v>78.94736842105263</v>
      </c>
      <c r="M3403" s="12">
        <v>73.51143208400694</v>
      </c>
    </row>
    <row r="3404" spans="1:13">
      <c r="A3404" t="s">
        <v>4081</v>
      </c>
      <c r="B3404">
        <v>3527405</v>
      </c>
      <c r="C3404" t="s">
        <v>347</v>
      </c>
      <c r="D3404">
        <v>2018</v>
      </c>
      <c r="E3404" t="s">
        <v>7</v>
      </c>
      <c r="F3404" s="6">
        <v>3567.390231493292</v>
      </c>
      <c r="G3404" s="12">
        <v>83.11826436238529</v>
      </c>
      <c r="H3404" s="6">
        <v>1082.376057509762</v>
      </c>
      <c r="I3404" s="6">
        <v>1200.824682008842</v>
      </c>
      <c r="J3404" s="6">
        <v>29665.87802061479</v>
      </c>
      <c r="K3404" s="8" t="s">
        <v>680</v>
      </c>
      <c r="L3404" s="12">
        <v>87.5</v>
      </c>
      <c r="M3404" s="12">
        <v>77.06989856118106</v>
      </c>
    </row>
    <row r="3405" spans="1:13">
      <c r="A3405" t="s">
        <v>4082</v>
      </c>
      <c r="B3405">
        <v>3527405</v>
      </c>
      <c r="C3405" t="s">
        <v>347</v>
      </c>
      <c r="D3405">
        <v>2019</v>
      </c>
      <c r="E3405" t="s">
        <v>7</v>
      </c>
      <c r="F3405" s="6">
        <v>3657.506881253855</v>
      </c>
      <c r="G3405" s="12">
        <v>83.9301342071648</v>
      </c>
      <c r="H3405" s="6">
        <v>1078.276205097687</v>
      </c>
      <c r="I3405" s="6">
        <v>1264.182684825799</v>
      </c>
      <c r="J3405" s="6">
        <v>29029.90657811926</v>
      </c>
      <c r="K3405" s="12">
        <v>7.3</v>
      </c>
      <c r="L3405" s="12">
        <v>85.71428571428571</v>
      </c>
      <c r="M3405" s="12">
        <v>79.53980214662758</v>
      </c>
    </row>
    <row r="3406" spans="1:13">
      <c r="A3406" t="s">
        <v>4083</v>
      </c>
      <c r="B3406">
        <v>3527405</v>
      </c>
      <c r="C3406" t="s">
        <v>347</v>
      </c>
      <c r="D3406">
        <v>2020</v>
      </c>
      <c r="E3406" t="s">
        <v>7</v>
      </c>
      <c r="F3406" s="6">
        <v>3714.853329142411</v>
      </c>
      <c r="G3406" s="12">
        <v>85.95556255483147</v>
      </c>
      <c r="H3406" s="6">
        <v>1159.462869359872</v>
      </c>
      <c r="I3406" s="6">
        <v>1124.98879762929</v>
      </c>
      <c r="J3406" s="6">
        <v>31955.6599547962</v>
      </c>
      <c r="K3406" s="8" t="s">
        <v>680</v>
      </c>
      <c r="L3406" s="12">
        <v>81.77083333333333</v>
      </c>
      <c r="M3406" s="12">
        <v>81.3032799616108</v>
      </c>
    </row>
    <row r="3407" spans="1:13">
      <c r="A3407" t="s">
        <v>4084</v>
      </c>
      <c r="B3407">
        <v>3527405</v>
      </c>
      <c r="C3407" t="s">
        <v>347</v>
      </c>
      <c r="D3407">
        <v>2021</v>
      </c>
      <c r="E3407" t="s">
        <v>7</v>
      </c>
      <c r="F3407" s="6">
        <v>3763.098707418451</v>
      </c>
      <c r="G3407" s="12">
        <v>86.51500257242004</v>
      </c>
      <c r="H3407" s="6">
        <v>1105.389881187848</v>
      </c>
      <c r="I3407" s="6">
        <v>1146.312182691266</v>
      </c>
      <c r="J3407" s="6">
        <v>33237.42373731138</v>
      </c>
      <c r="K3407" s="12">
        <v>6.3</v>
      </c>
      <c r="L3407" s="12">
        <v>81.56424581005587</v>
      </c>
      <c r="M3407" s="12">
        <v>82.87095973476913</v>
      </c>
    </row>
    <row r="3408" spans="1:13">
      <c r="A3408" t="s">
        <v>4085</v>
      </c>
      <c r="B3408">
        <v>3527405</v>
      </c>
      <c r="C3408" t="s">
        <v>347</v>
      </c>
      <c r="D3408">
        <v>2022</v>
      </c>
      <c r="E3408" t="s">
        <v>7</v>
      </c>
      <c r="F3408" s="6">
        <v>4530.756635464582</v>
      </c>
      <c r="G3408" s="12">
        <v>84.67584217318955</v>
      </c>
      <c r="H3408" s="6">
        <v>1309.983987488778</v>
      </c>
      <c r="I3408" s="6">
        <v>1505.473036937604</v>
      </c>
      <c r="J3408" s="6">
        <v>30970.78006977849</v>
      </c>
      <c r="K3408" s="8" t="s">
        <v>680</v>
      </c>
      <c r="L3408" s="12">
        <v>81.87134502923976</v>
      </c>
      <c r="M3408" s="12">
        <v>90.89150886405498</v>
      </c>
    </row>
    <row r="3409" spans="1:13">
      <c r="A3409" t="s">
        <v>4086</v>
      </c>
      <c r="B3409">
        <v>3527405</v>
      </c>
      <c r="C3409" t="s">
        <v>347</v>
      </c>
      <c r="D3409">
        <v>2023</v>
      </c>
      <c r="E3409" t="s">
        <v>7</v>
      </c>
      <c r="F3409" s="6">
        <v>4481.041978508164</v>
      </c>
      <c r="G3409" s="12">
        <v>85.2320837954058</v>
      </c>
      <c r="H3409" s="6">
        <v>1463.752170034176</v>
      </c>
      <c r="I3409" s="6">
        <v>1582.285256864</v>
      </c>
      <c r="J3409" s="6">
        <v>32532.55809617252</v>
      </c>
      <c r="K3409" s="12">
        <v>7.1</v>
      </c>
      <c r="L3409" s="12">
        <v>85.16129032258064</v>
      </c>
      <c r="M3409" s="12">
        <v>90.59098515851029</v>
      </c>
    </row>
    <row r="3410" spans="1:13">
      <c r="A3410" t="s">
        <v>4087</v>
      </c>
      <c r="B3410">
        <v>3527405</v>
      </c>
      <c r="C3410" t="s">
        <v>347</v>
      </c>
      <c r="D3410">
        <v>2024</v>
      </c>
      <c r="E3410" t="s">
        <v>7</v>
      </c>
      <c r="F3410" s="6">
        <v>4928.842570249632</v>
      </c>
      <c r="G3410" s="12">
        <v>84.22441440889999</v>
      </c>
      <c r="H3410" s="6">
        <v>1484.517503649513</v>
      </c>
      <c r="I3410" s="6">
        <v>1555.216591021182</v>
      </c>
      <c r="J3410" s="8" t="s">
        <v>680</v>
      </c>
      <c r="K3410" s="8" t="s">
        <v>680</v>
      </c>
      <c r="L3410" s="12">
        <v>88.15789473684211</v>
      </c>
      <c r="M3410" s="12">
        <v>100.4103808411255</v>
      </c>
    </row>
    <row r="3411" spans="1:13">
      <c r="A3411" t="s">
        <v>4088</v>
      </c>
      <c r="B3411">
        <v>3527405</v>
      </c>
      <c r="C3411" t="s">
        <v>347</v>
      </c>
      <c r="D3411">
        <v>2025</v>
      </c>
      <c r="E3411" t="s">
        <v>7</v>
      </c>
      <c r="F3411" s="6">
        <v>4977.112020316027</v>
      </c>
      <c r="G3411" s="12">
        <v>84.00082150716794</v>
      </c>
      <c r="H3411" s="6">
        <v>1557.853086662087</v>
      </c>
      <c r="I3411" s="6">
        <v>1672.115253704976</v>
      </c>
      <c r="J3411" s="8" t="s">
        <v>680</v>
      </c>
      <c r="K3411" s="8" t="s">
        <v>680</v>
      </c>
      <c r="L3411" s="8" t="s">
        <v>680</v>
      </c>
      <c r="M3411" s="12">
        <v>101.42358875</v>
      </c>
    </row>
    <row r="3412" spans="1:13">
      <c r="A3412" t="s">
        <v>4089</v>
      </c>
      <c r="B3412">
        <v>3527504</v>
      </c>
      <c r="C3412" t="s">
        <v>346</v>
      </c>
      <c r="D3412">
        <v>2015</v>
      </c>
      <c r="E3412" t="s">
        <v>11</v>
      </c>
      <c r="F3412" s="6">
        <v>9719.300916624066</v>
      </c>
      <c r="G3412" s="12">
        <v>96.043439886801</v>
      </c>
      <c r="H3412" s="6">
        <v>2515.47133698428</v>
      </c>
      <c r="I3412" s="6">
        <v>2140.806778666083</v>
      </c>
      <c r="J3412" s="6">
        <v>27261.93000708269</v>
      </c>
      <c r="K3412" s="12">
        <v>6.1</v>
      </c>
      <c r="L3412" s="12">
        <v>85.71428571428571</v>
      </c>
      <c r="M3412" s="12">
        <v>22.97642736689929</v>
      </c>
    </row>
    <row r="3413" spans="1:13">
      <c r="A3413" t="s">
        <v>4090</v>
      </c>
      <c r="B3413">
        <v>3527504</v>
      </c>
      <c r="C3413" t="s">
        <v>346</v>
      </c>
      <c r="D3413">
        <v>2016</v>
      </c>
      <c r="E3413" t="s">
        <v>11</v>
      </c>
      <c r="F3413" s="6">
        <v>9230.25053091249</v>
      </c>
      <c r="G3413" s="12">
        <v>98.21896284312233</v>
      </c>
      <c r="H3413" s="6">
        <v>2423.786745145184</v>
      </c>
      <c r="I3413" s="6">
        <v>1817.937357483383</v>
      </c>
      <c r="J3413" s="6">
        <v>35009.31355597093</v>
      </c>
      <c r="K3413" s="8" t="s">
        <v>680</v>
      </c>
      <c r="L3413" s="12">
        <v>74.07407407407408</v>
      </c>
      <c r="M3413" s="12">
        <v>21.89415425932442</v>
      </c>
    </row>
    <row r="3414" spans="1:13">
      <c r="A3414" t="s">
        <v>4091</v>
      </c>
      <c r="B3414">
        <v>3527504</v>
      </c>
      <c r="C3414" t="s">
        <v>346</v>
      </c>
      <c r="D3414">
        <v>2017</v>
      </c>
      <c r="E3414" t="s">
        <v>11</v>
      </c>
      <c r="F3414" s="6">
        <v>8223.293167954482</v>
      </c>
      <c r="G3414" s="12">
        <v>96.63024148512731</v>
      </c>
      <c r="H3414" s="6">
        <v>2413.505255102583</v>
      </c>
      <c r="I3414" s="6">
        <v>2137.292593461866</v>
      </c>
      <c r="J3414" s="6">
        <v>31810.10929068602</v>
      </c>
      <c r="K3414" s="12">
        <v>6.9</v>
      </c>
      <c r="L3414" s="12">
        <v>62.5</v>
      </c>
      <c r="M3414" s="12">
        <v>19.57966103289962</v>
      </c>
    </row>
    <row r="3415" spans="1:13">
      <c r="A3415" t="s">
        <v>4092</v>
      </c>
      <c r="B3415">
        <v>3527504</v>
      </c>
      <c r="C3415" t="s">
        <v>346</v>
      </c>
      <c r="D3415">
        <v>2018</v>
      </c>
      <c r="E3415" t="s">
        <v>11</v>
      </c>
      <c r="F3415" s="6">
        <v>8301.332124616072</v>
      </c>
      <c r="G3415" s="12">
        <v>95.08776641027249</v>
      </c>
      <c r="H3415" s="6">
        <v>2564.879128828392</v>
      </c>
      <c r="I3415" s="6">
        <v>2235.400320132158</v>
      </c>
      <c r="J3415" s="6">
        <v>34694.69262058772</v>
      </c>
      <c r="K3415" s="8" t="s">
        <v>680</v>
      </c>
      <c r="L3415" s="12">
        <v>88.46153846153847</v>
      </c>
      <c r="M3415" s="12">
        <v>19.79867711720933</v>
      </c>
    </row>
    <row r="3416" spans="1:13">
      <c r="A3416" t="s">
        <v>4093</v>
      </c>
      <c r="B3416">
        <v>3527504</v>
      </c>
      <c r="C3416" t="s">
        <v>346</v>
      </c>
      <c r="D3416">
        <v>2019</v>
      </c>
      <c r="E3416" t="s">
        <v>11</v>
      </c>
      <c r="F3416" s="6">
        <v>8526.839627656456</v>
      </c>
      <c r="G3416" s="12">
        <v>96.64215273782835</v>
      </c>
      <c r="H3416" s="6">
        <v>2596.92912435448</v>
      </c>
      <c r="I3416" s="6">
        <v>2019.221312320511</v>
      </c>
      <c r="J3416" s="6">
        <v>31539.28142077364</v>
      </c>
      <c r="K3416" s="12">
        <v>6.9</v>
      </c>
      <c r="L3416" s="12">
        <v>76</v>
      </c>
      <c r="M3416" s="12">
        <v>20.41325406860955</v>
      </c>
    </row>
    <row r="3417" spans="1:13">
      <c r="A3417" t="s">
        <v>4094</v>
      </c>
      <c r="B3417">
        <v>3527504</v>
      </c>
      <c r="C3417" t="s">
        <v>346</v>
      </c>
      <c r="D3417">
        <v>2020</v>
      </c>
      <c r="E3417" t="s">
        <v>11</v>
      </c>
      <c r="F3417" s="6">
        <v>8938.114850199074</v>
      </c>
      <c r="G3417" s="12">
        <v>96.75315248808968</v>
      </c>
      <c r="H3417" s="6">
        <v>2583.992142070883</v>
      </c>
      <c r="I3417" s="6">
        <v>2119.165053484299</v>
      </c>
      <c r="J3417" s="6">
        <v>42407.54217815337</v>
      </c>
      <c r="K3417" s="8" t="s">
        <v>680</v>
      </c>
      <c r="L3417" s="12">
        <v>82.14285714285714</v>
      </c>
      <c r="M3417" s="12">
        <v>21.47828998502838</v>
      </c>
    </row>
    <row r="3418" spans="1:13">
      <c r="A3418" t="s">
        <v>4095</v>
      </c>
      <c r="B3418">
        <v>3527504</v>
      </c>
      <c r="C3418" t="s">
        <v>346</v>
      </c>
      <c r="D3418">
        <v>2021</v>
      </c>
      <c r="E3418" t="s">
        <v>11</v>
      </c>
      <c r="F3418" s="6">
        <v>9551.197311259402</v>
      </c>
      <c r="G3418" s="12">
        <v>95.00981741726896</v>
      </c>
      <c r="H3418" s="6">
        <v>2737.294215900645</v>
      </c>
      <c r="I3418" s="6">
        <v>2035.575955965617</v>
      </c>
      <c r="J3418" s="6">
        <v>36598.72315300361</v>
      </c>
      <c r="K3418" s="12">
        <v>6.6</v>
      </c>
      <c r="L3418" s="12">
        <v>89.28571428571429</v>
      </c>
      <c r="M3418" s="12">
        <v>23.03748791475768</v>
      </c>
    </row>
    <row r="3419" spans="1:13">
      <c r="A3419" t="s">
        <v>4096</v>
      </c>
      <c r="B3419">
        <v>3527504</v>
      </c>
      <c r="C3419" t="s">
        <v>346</v>
      </c>
      <c r="D3419">
        <v>2022</v>
      </c>
      <c r="E3419" t="s">
        <v>11</v>
      </c>
      <c r="F3419" s="6">
        <v>11262.4023332388</v>
      </c>
      <c r="G3419" s="12">
        <v>93.37420073403857</v>
      </c>
      <c r="H3419" s="6">
        <v>2793.695329978005</v>
      </c>
      <c r="I3419" s="6">
        <v>2425.885199627023</v>
      </c>
      <c r="J3419" s="6">
        <v>35589.9820113478</v>
      </c>
      <c r="K3419" s="8" t="s">
        <v>680</v>
      </c>
      <c r="L3419" s="12">
        <v>95.83333333333333</v>
      </c>
      <c r="M3419" s="12">
        <v>26.71441833444242</v>
      </c>
    </row>
    <row r="3420" spans="1:13">
      <c r="A3420" t="s">
        <v>4097</v>
      </c>
      <c r="B3420">
        <v>3527504</v>
      </c>
      <c r="C3420" t="s">
        <v>346</v>
      </c>
      <c r="D3420">
        <v>2023</v>
      </c>
      <c r="E3420" t="s">
        <v>11</v>
      </c>
      <c r="F3420" s="6">
        <v>10947.28032490183</v>
      </c>
      <c r="G3420" s="12">
        <v>92.2871554669146</v>
      </c>
      <c r="H3420" s="6">
        <v>3259.049396122892</v>
      </c>
      <c r="I3420" s="6">
        <v>2771.36972941564</v>
      </c>
      <c r="J3420" s="6">
        <v>63439.52817261857</v>
      </c>
      <c r="K3420" s="12">
        <v>6.4</v>
      </c>
      <c r="L3420" s="12">
        <v>96.7741935483871</v>
      </c>
      <c r="M3420" s="12">
        <v>26.22421001830234</v>
      </c>
    </row>
    <row r="3421" spans="1:13">
      <c r="A3421" t="s">
        <v>4098</v>
      </c>
      <c r="B3421">
        <v>3527504</v>
      </c>
      <c r="C3421" t="s">
        <v>346</v>
      </c>
      <c r="D3421">
        <v>2024</v>
      </c>
      <c r="E3421" t="s">
        <v>11</v>
      </c>
      <c r="F3421" s="6">
        <v>11470.56982595829</v>
      </c>
      <c r="G3421" s="12">
        <v>93.30249993489528</v>
      </c>
      <c r="H3421" s="6">
        <v>3404.862011123673</v>
      </c>
      <c r="I3421" s="6">
        <v>2860.393205178942</v>
      </c>
      <c r="J3421" s="8" t="s">
        <v>680</v>
      </c>
      <c r="K3421" s="8" t="s">
        <v>680</v>
      </c>
      <c r="L3421" s="12">
        <v>100</v>
      </c>
      <c r="M3421" s="12">
        <v>27.7473084089931</v>
      </c>
    </row>
    <row r="3422" spans="1:13">
      <c r="A3422" t="s">
        <v>4099</v>
      </c>
      <c r="B3422">
        <v>3527504</v>
      </c>
      <c r="C3422" t="s">
        <v>346</v>
      </c>
      <c r="D3422">
        <v>2025</v>
      </c>
      <c r="E3422" t="s">
        <v>11</v>
      </c>
      <c r="F3422" s="6">
        <v>12743.21148988857</v>
      </c>
      <c r="G3422" s="12">
        <v>93.50272994637878</v>
      </c>
      <c r="H3422" s="6">
        <v>3637.987697069748</v>
      </c>
      <c r="I3422" s="6">
        <v>3503.153479158069</v>
      </c>
      <c r="J3422" s="8" t="s">
        <v>680</v>
      </c>
      <c r="K3422" s="8" t="s">
        <v>680</v>
      </c>
      <c r="L3422" s="8" t="s">
        <v>680</v>
      </c>
      <c r="M3422" s="12">
        <v>30.87680144</v>
      </c>
    </row>
    <row r="3423" spans="1:13">
      <c r="A3423" t="s">
        <v>4100</v>
      </c>
      <c r="B3423">
        <v>3527603</v>
      </c>
      <c r="C3423" t="s">
        <v>351</v>
      </c>
      <c r="D3423">
        <v>2015</v>
      </c>
      <c r="E3423" t="s">
        <v>25</v>
      </c>
      <c r="F3423" s="6">
        <v>7019.70516602596</v>
      </c>
      <c r="G3423" s="12">
        <v>85.82022183212098</v>
      </c>
      <c r="H3423" s="6">
        <v>1792.083854219047</v>
      </c>
      <c r="I3423" s="6">
        <v>2277.56038466111</v>
      </c>
      <c r="J3423" s="6">
        <v>118912.2231414534</v>
      </c>
      <c r="K3423" s="12">
        <v>5.3</v>
      </c>
      <c r="L3423" s="12">
        <v>84.65608465608466</v>
      </c>
      <c r="M3423" s="12">
        <v>93.9096157110953</v>
      </c>
    </row>
    <row r="3424" spans="1:13">
      <c r="A3424" t="s">
        <v>4101</v>
      </c>
      <c r="B3424">
        <v>3527603</v>
      </c>
      <c r="C3424" t="s">
        <v>351</v>
      </c>
      <c r="D3424">
        <v>2016</v>
      </c>
      <c r="E3424" t="s">
        <v>25</v>
      </c>
      <c r="F3424" s="6">
        <v>12387.66065384457</v>
      </c>
      <c r="G3424" s="12">
        <v>92.30799932509433</v>
      </c>
      <c r="H3424" s="6">
        <v>1783.597953179077</v>
      </c>
      <c r="I3424" s="6">
        <v>2177.499452782692</v>
      </c>
      <c r="J3424" s="6">
        <v>139113.5610809913</v>
      </c>
      <c r="K3424" s="8" t="s">
        <v>680</v>
      </c>
      <c r="L3424" s="12">
        <v>87.2</v>
      </c>
      <c r="M3424" s="12">
        <v>169.7481139396321</v>
      </c>
    </row>
    <row r="3425" spans="1:13">
      <c r="A3425" t="s">
        <v>4102</v>
      </c>
      <c r="B3425">
        <v>3527603</v>
      </c>
      <c r="C3425" t="s">
        <v>351</v>
      </c>
      <c r="D3425">
        <v>2017</v>
      </c>
      <c r="E3425" t="s">
        <v>25</v>
      </c>
      <c r="F3425" s="6">
        <v>6678.945514075085</v>
      </c>
      <c r="G3425" s="12">
        <v>88.40057821998971</v>
      </c>
      <c r="H3425" s="6">
        <v>1658.515865441693</v>
      </c>
      <c r="I3425" s="6">
        <v>2137.639254793067</v>
      </c>
      <c r="J3425" s="6">
        <v>150303.5542906192</v>
      </c>
      <c r="K3425" s="12">
        <v>5.7</v>
      </c>
      <c r="L3425" s="12">
        <v>84.23913043478261</v>
      </c>
      <c r="M3425" s="12">
        <v>93.64549505284677</v>
      </c>
    </row>
    <row r="3426" spans="1:13">
      <c r="A3426" t="s">
        <v>4103</v>
      </c>
      <c r="B3426">
        <v>3527603</v>
      </c>
      <c r="C3426" t="s">
        <v>351</v>
      </c>
      <c r="D3426">
        <v>2018</v>
      </c>
      <c r="E3426" t="s">
        <v>25</v>
      </c>
      <c r="F3426" s="6">
        <v>6765.132191914779</v>
      </c>
      <c r="G3426" s="12">
        <v>88.39117002148889</v>
      </c>
      <c r="H3426" s="6">
        <v>1704.711813856095</v>
      </c>
      <c r="I3426" s="6">
        <v>2134.238616846988</v>
      </c>
      <c r="J3426" s="6">
        <v>144462.9620599482</v>
      </c>
      <c r="K3426" s="8" t="s">
        <v>680</v>
      </c>
      <c r="L3426" s="12">
        <v>84.7560975609756</v>
      </c>
      <c r="M3426" s="12">
        <v>98.71680894442046</v>
      </c>
    </row>
    <row r="3427" spans="1:13">
      <c r="A3427" t="s">
        <v>4104</v>
      </c>
      <c r="B3427">
        <v>3527603</v>
      </c>
      <c r="C3427" t="s">
        <v>351</v>
      </c>
      <c r="D3427">
        <v>2019</v>
      </c>
      <c r="E3427" t="s">
        <v>25</v>
      </c>
      <c r="F3427" s="6">
        <v>7087.524594682464</v>
      </c>
      <c r="G3427" s="12">
        <v>83.82548696917169</v>
      </c>
      <c r="H3427" s="6">
        <v>1913.626929346128</v>
      </c>
      <c r="I3427" s="6">
        <v>2266.205403603862</v>
      </c>
      <c r="J3427" s="6">
        <v>134362.9403514741</v>
      </c>
      <c r="K3427" s="12">
        <v>6.2</v>
      </c>
      <c r="L3427" s="12">
        <v>87.16216216216216</v>
      </c>
      <c r="M3427" s="12">
        <v>105.9372301167188</v>
      </c>
    </row>
    <row r="3428" spans="1:13">
      <c r="A3428" t="s">
        <v>4105</v>
      </c>
      <c r="B3428">
        <v>3527603</v>
      </c>
      <c r="C3428" t="s">
        <v>351</v>
      </c>
      <c r="D3428">
        <v>2020</v>
      </c>
      <c r="E3428" t="s">
        <v>25</v>
      </c>
      <c r="F3428" s="6">
        <v>7137.519555483922</v>
      </c>
      <c r="G3428" s="12">
        <v>85.41934595788814</v>
      </c>
      <c r="H3428" s="6">
        <v>2000.993596980979</v>
      </c>
      <c r="I3428" s="6">
        <v>1816.601173486758</v>
      </c>
      <c r="J3428" s="6">
        <v>129991.6869243466</v>
      </c>
      <c r="K3428" s="8" t="s">
        <v>680</v>
      </c>
      <c r="L3428" s="12">
        <v>83.78378378378379</v>
      </c>
      <c r="M3428" s="12">
        <v>109.1469490424601</v>
      </c>
    </row>
    <row r="3429" spans="1:13">
      <c r="A3429" t="s">
        <v>4106</v>
      </c>
      <c r="B3429">
        <v>3527603</v>
      </c>
      <c r="C3429" t="s">
        <v>351</v>
      </c>
      <c r="D3429">
        <v>2021</v>
      </c>
      <c r="E3429" t="s">
        <v>25</v>
      </c>
      <c r="F3429" s="6">
        <v>7458.491007398509</v>
      </c>
      <c r="G3429" s="12">
        <v>89.14478643925689</v>
      </c>
      <c r="H3429" s="6">
        <v>2071.312799906785</v>
      </c>
      <c r="I3429" s="6">
        <v>1870.176477983193</v>
      </c>
      <c r="J3429" s="6">
        <v>124780.1081981064</v>
      </c>
      <c r="K3429" s="12">
        <v>5.6</v>
      </c>
      <c r="L3429" s="12">
        <v>84.66257668711657</v>
      </c>
      <c r="M3429" s="12">
        <v>116.5612974636239</v>
      </c>
    </row>
    <row r="3430" spans="1:13">
      <c r="A3430" t="s">
        <v>4107</v>
      </c>
      <c r="B3430">
        <v>3527603</v>
      </c>
      <c r="C3430" t="s">
        <v>351</v>
      </c>
      <c r="D3430">
        <v>2022</v>
      </c>
      <c r="E3430" t="s">
        <v>25</v>
      </c>
      <c r="F3430" s="6">
        <v>9935.637728400074</v>
      </c>
      <c r="G3430" s="12">
        <v>88.24317683966009</v>
      </c>
      <c r="H3430" s="6">
        <v>2836.994424649642</v>
      </c>
      <c r="I3430" s="6">
        <v>2889.421008852511</v>
      </c>
      <c r="J3430" s="6">
        <v>169473.5010154342</v>
      </c>
      <c r="K3430" s="8" t="s">
        <v>680</v>
      </c>
      <c r="L3430" s="12">
        <v>84.72222222222223</v>
      </c>
      <c r="M3430" s="12">
        <v>121.8605967388269</v>
      </c>
    </row>
    <row r="3431" spans="1:13">
      <c r="A3431" t="s">
        <v>4108</v>
      </c>
      <c r="B3431">
        <v>3527603</v>
      </c>
      <c r="C3431" t="s">
        <v>351</v>
      </c>
      <c r="D3431">
        <v>2023</v>
      </c>
      <c r="E3431" t="s">
        <v>25</v>
      </c>
      <c r="F3431" s="6">
        <v>9303.177848223488</v>
      </c>
      <c r="G3431" s="12">
        <v>85.88950908218806</v>
      </c>
      <c r="H3431" s="6">
        <v>3180.628913610109</v>
      </c>
      <c r="I3431" s="6">
        <v>3309.782677043469</v>
      </c>
      <c r="J3431" s="6">
        <v>210898.1671400878</v>
      </c>
      <c r="K3431" s="12">
        <v>6.2</v>
      </c>
      <c r="L3431" s="12">
        <v>86.95652173913044</v>
      </c>
      <c r="M3431" s="12">
        <v>115.3407989622748</v>
      </c>
    </row>
    <row r="3432" spans="1:13">
      <c r="A3432" t="s">
        <v>4109</v>
      </c>
      <c r="B3432">
        <v>3527603</v>
      </c>
      <c r="C3432" t="s">
        <v>351</v>
      </c>
      <c r="D3432">
        <v>2024</v>
      </c>
      <c r="E3432" t="s">
        <v>25</v>
      </c>
      <c r="F3432" s="6">
        <v>9657.3921887248</v>
      </c>
      <c r="G3432" s="12">
        <v>86.59611373592327</v>
      </c>
      <c r="H3432" s="6">
        <v>2843.396389873251</v>
      </c>
      <c r="I3432" s="6">
        <v>3146.073026526186</v>
      </c>
      <c r="J3432" s="8" t="s">
        <v>680</v>
      </c>
      <c r="K3432" s="8" t="s">
        <v>680</v>
      </c>
      <c r="L3432" s="12">
        <v>75.52447552447552</v>
      </c>
      <c r="M3432" s="12">
        <v>121.0167815169105</v>
      </c>
    </row>
    <row r="3433" spans="1:13">
      <c r="A3433" t="s">
        <v>4110</v>
      </c>
      <c r="B3433">
        <v>3527603</v>
      </c>
      <c r="C3433" t="s">
        <v>351</v>
      </c>
      <c r="D3433">
        <v>2025</v>
      </c>
      <c r="E3433" t="s">
        <v>25</v>
      </c>
      <c r="F3433" s="6">
        <v>10132.12682744349</v>
      </c>
      <c r="G3433" s="12">
        <v>85.73204533080123</v>
      </c>
      <c r="H3433" s="6">
        <v>2614.550690066858</v>
      </c>
      <c r="I3433" s="6">
        <v>3003.416053008596</v>
      </c>
      <c r="J3433" s="8" t="s">
        <v>680</v>
      </c>
      <c r="K3433" s="8" t="s">
        <v>680</v>
      </c>
      <c r="L3433" s="8" t="s">
        <v>680</v>
      </c>
      <c r="M3433" s="12">
        <v>127.30004146</v>
      </c>
    </row>
    <row r="3434" spans="1:13">
      <c r="A3434" t="s">
        <v>4111</v>
      </c>
      <c r="B3434">
        <v>3527702</v>
      </c>
      <c r="C3434" t="s">
        <v>348</v>
      </c>
      <c r="D3434">
        <v>2015</v>
      </c>
      <c r="E3434" t="s">
        <v>11</v>
      </c>
      <c r="F3434" s="6">
        <v>4216.227762090217</v>
      </c>
      <c r="G3434" s="12">
        <v>95.08165214591742</v>
      </c>
      <c r="H3434" s="6">
        <v>1338.389479054388</v>
      </c>
      <c r="I3434" s="6">
        <v>1647.891881300099</v>
      </c>
      <c r="J3434" s="6">
        <v>18461.21421101877</v>
      </c>
      <c r="K3434" s="12">
        <v>7</v>
      </c>
      <c r="L3434" s="12">
        <v>84.81012658227849</v>
      </c>
      <c r="M3434" s="12">
        <v>23.23563119687919</v>
      </c>
    </row>
    <row r="3435" spans="1:13">
      <c r="A3435" t="s">
        <v>4112</v>
      </c>
      <c r="B3435">
        <v>3527702</v>
      </c>
      <c r="C3435" t="s">
        <v>348</v>
      </c>
      <c r="D3435">
        <v>2016</v>
      </c>
      <c r="E3435" t="s">
        <v>11</v>
      </c>
      <c r="F3435" s="6">
        <v>4260.641302831068</v>
      </c>
      <c r="G3435" s="12">
        <v>93.80618767656242</v>
      </c>
      <c r="H3435" s="6">
        <v>1289.551196809125</v>
      </c>
      <c r="I3435" s="6">
        <v>1376.102061753453</v>
      </c>
      <c r="J3435" s="6">
        <v>19778.08550589768</v>
      </c>
      <c r="K3435" s="8" t="s">
        <v>680</v>
      </c>
      <c r="L3435" s="12">
        <v>87.5</v>
      </c>
      <c r="M3435" s="12">
        <v>23.74455398067754</v>
      </c>
    </row>
    <row r="3436" spans="1:13">
      <c r="A3436" t="s">
        <v>4113</v>
      </c>
      <c r="B3436">
        <v>3527702</v>
      </c>
      <c r="C3436" t="s">
        <v>348</v>
      </c>
      <c r="D3436">
        <v>2017</v>
      </c>
      <c r="E3436" t="s">
        <v>11</v>
      </c>
      <c r="F3436" s="6">
        <v>4109.659276772986</v>
      </c>
      <c r="G3436" s="12">
        <v>95.08446091512288</v>
      </c>
      <c r="H3436" s="6">
        <v>1200.740215702212</v>
      </c>
      <c r="I3436" s="6">
        <v>1383.078960953733</v>
      </c>
      <c r="J3436" s="6">
        <v>18714.2222696905</v>
      </c>
      <c r="K3436" s="12">
        <v>7.7</v>
      </c>
      <c r="L3436" s="12">
        <v>80.3030303030303</v>
      </c>
      <c r="M3436" s="12">
        <v>23.14971070606223</v>
      </c>
    </row>
    <row r="3437" spans="1:13">
      <c r="A3437" t="s">
        <v>4114</v>
      </c>
      <c r="B3437">
        <v>3527702</v>
      </c>
      <c r="C3437" t="s">
        <v>348</v>
      </c>
      <c r="D3437">
        <v>2018</v>
      </c>
      <c r="E3437" t="s">
        <v>11</v>
      </c>
      <c r="F3437" s="6">
        <v>4209.284363770083</v>
      </c>
      <c r="G3437" s="12">
        <v>95.99337544286269</v>
      </c>
      <c r="H3437" s="6">
        <v>1308.522122541431</v>
      </c>
      <c r="I3437" s="6">
        <v>1443.373990123894</v>
      </c>
      <c r="J3437" s="6">
        <v>18210.88074020723</v>
      </c>
      <c r="K3437" s="8" t="s">
        <v>680</v>
      </c>
      <c r="L3437" s="12">
        <v>91.04477611940298</v>
      </c>
      <c r="M3437" s="12">
        <v>24.08973441385618</v>
      </c>
    </row>
    <row r="3438" spans="1:13">
      <c r="A3438" t="s">
        <v>4115</v>
      </c>
      <c r="B3438">
        <v>3527702</v>
      </c>
      <c r="C3438" t="s">
        <v>348</v>
      </c>
      <c r="D3438">
        <v>2019</v>
      </c>
      <c r="E3438" t="s">
        <v>11</v>
      </c>
      <c r="F3438" s="6">
        <v>4185.402492616146</v>
      </c>
      <c r="G3438" s="12">
        <v>95.81756985528781</v>
      </c>
      <c r="H3438" s="6">
        <v>1253.994098195448</v>
      </c>
      <c r="I3438" s="6">
        <v>1500.06299309704</v>
      </c>
      <c r="J3438" s="6">
        <v>18345.4474809579</v>
      </c>
      <c r="K3438" s="12">
        <v>7.9</v>
      </c>
      <c r="L3438" s="12">
        <v>85.71428571428571</v>
      </c>
      <c r="M3438" s="12">
        <v>24.23348043224749</v>
      </c>
    </row>
    <row r="3439" spans="1:13">
      <c r="A3439" t="s">
        <v>4116</v>
      </c>
      <c r="B3439">
        <v>3527702</v>
      </c>
      <c r="C3439" t="s">
        <v>348</v>
      </c>
      <c r="D3439">
        <v>2020</v>
      </c>
      <c r="E3439" t="s">
        <v>11</v>
      </c>
      <c r="F3439" s="6">
        <v>4753.046207388359</v>
      </c>
      <c r="G3439" s="12">
        <v>95.27096435807901</v>
      </c>
      <c r="H3439" s="6">
        <v>1407.703597033348</v>
      </c>
      <c r="I3439" s="6">
        <v>1282.5845997735</v>
      </c>
      <c r="J3439" s="6">
        <v>19358.3022550304</v>
      </c>
      <c r="K3439" s="8" t="s">
        <v>680</v>
      </c>
      <c r="L3439" s="12">
        <v>86.79245283018868</v>
      </c>
      <c r="M3439" s="12">
        <v>27.82908554425885</v>
      </c>
    </row>
    <row r="3440" spans="1:13">
      <c r="A3440" t="s">
        <v>4117</v>
      </c>
      <c r="B3440">
        <v>3527702</v>
      </c>
      <c r="C3440" t="s">
        <v>348</v>
      </c>
      <c r="D3440">
        <v>2021</v>
      </c>
      <c r="E3440" t="s">
        <v>11</v>
      </c>
      <c r="F3440" s="6">
        <v>4990.380456713606</v>
      </c>
      <c r="G3440" s="12">
        <v>95.11706910995352</v>
      </c>
      <c r="H3440" s="6">
        <v>1415.506608980232</v>
      </c>
      <c r="I3440" s="6">
        <v>1368.052936062246</v>
      </c>
      <c r="J3440" s="6">
        <v>19858.17469432561</v>
      </c>
      <c r="K3440" s="12">
        <v>6.7</v>
      </c>
      <c r="L3440" s="12">
        <v>80.55555555555556</v>
      </c>
      <c r="M3440" s="12">
        <v>29.53307154283112</v>
      </c>
    </row>
    <row r="3441" spans="1:13">
      <c r="A3441" t="s">
        <v>4118</v>
      </c>
      <c r="B3441">
        <v>3527702</v>
      </c>
      <c r="C3441" t="s">
        <v>348</v>
      </c>
      <c r="D3441">
        <v>2022</v>
      </c>
      <c r="E3441" t="s">
        <v>11</v>
      </c>
      <c r="F3441" s="6">
        <v>6964.533443572828</v>
      </c>
      <c r="G3441" s="12">
        <v>93.24726477225643</v>
      </c>
      <c r="H3441" s="6">
        <v>2171.308959636822</v>
      </c>
      <c r="I3441" s="6">
        <v>2438.25028855851</v>
      </c>
      <c r="J3441" s="6">
        <v>23341.43221172382</v>
      </c>
      <c r="K3441" s="8" t="s">
        <v>680</v>
      </c>
      <c r="L3441" s="12">
        <v>86.95652173913044</v>
      </c>
      <c r="M3441" s="12">
        <v>32.74027171823587</v>
      </c>
    </row>
    <row r="3442" spans="1:13">
      <c r="A3442" t="s">
        <v>4119</v>
      </c>
      <c r="B3442">
        <v>3527702</v>
      </c>
      <c r="C3442" t="s">
        <v>348</v>
      </c>
      <c r="D3442">
        <v>2023</v>
      </c>
      <c r="E3442" t="s">
        <v>11</v>
      </c>
      <c r="F3442" s="6">
        <v>7008.60505203292</v>
      </c>
      <c r="G3442" s="12">
        <v>93.7742463953375</v>
      </c>
      <c r="H3442" s="6">
        <v>2296.238701087825</v>
      </c>
      <c r="I3442" s="6">
        <v>2411.913091369101</v>
      </c>
      <c r="J3442" s="6">
        <v>27321.74721095672</v>
      </c>
      <c r="K3442" s="12">
        <v>7</v>
      </c>
      <c r="L3442" s="12">
        <v>84.84848484848484</v>
      </c>
      <c r="M3442" s="12">
        <v>33.12266747590758</v>
      </c>
    </row>
    <row r="3443" spans="1:13">
      <c r="A3443" t="s">
        <v>4120</v>
      </c>
      <c r="B3443">
        <v>3527702</v>
      </c>
      <c r="C3443" t="s">
        <v>348</v>
      </c>
      <c r="D3443">
        <v>2024</v>
      </c>
      <c r="E3443" t="s">
        <v>11</v>
      </c>
      <c r="F3443" s="6">
        <v>8166.343524198958</v>
      </c>
      <c r="G3443" s="12">
        <v>94.27730963922198</v>
      </c>
      <c r="H3443" s="6">
        <v>2364.034619959277</v>
      </c>
      <c r="I3443" s="6">
        <v>2317.823444607113</v>
      </c>
      <c r="J3443" s="8" t="s">
        <v>680</v>
      </c>
      <c r="K3443" s="8" t="s">
        <v>680</v>
      </c>
      <c r="L3443" s="12">
        <v>78.26086956521739</v>
      </c>
      <c r="M3443" s="12">
        <v>38.79829808346925</v>
      </c>
    </row>
    <row r="3444" spans="1:13">
      <c r="A3444" t="s">
        <v>4121</v>
      </c>
      <c r="B3444">
        <v>3527702</v>
      </c>
      <c r="C3444" t="s">
        <v>348</v>
      </c>
      <c r="D3444">
        <v>2025</v>
      </c>
      <c r="E3444" t="s">
        <v>11</v>
      </c>
      <c r="F3444" s="6">
        <v>7943.577864978904</v>
      </c>
      <c r="G3444" s="12">
        <v>93.92792736941217</v>
      </c>
      <c r="H3444" s="6">
        <v>2775.482624472574</v>
      </c>
      <c r="I3444" s="6">
        <v>2684.133531645569</v>
      </c>
      <c r="J3444" s="8" t="s">
        <v>680</v>
      </c>
      <c r="K3444" s="8" t="s">
        <v>680</v>
      </c>
      <c r="L3444" s="8" t="s">
        <v>680</v>
      </c>
      <c r="M3444" s="12">
        <v>37.65255908</v>
      </c>
    </row>
    <row r="3445" spans="1:13">
      <c r="A3445" t="s">
        <v>4122</v>
      </c>
      <c r="B3445">
        <v>3527801</v>
      </c>
      <c r="C3445" t="s">
        <v>349</v>
      </c>
      <c r="D3445">
        <v>2015</v>
      </c>
      <c r="E3445" t="s">
        <v>11</v>
      </c>
      <c r="F3445" s="6">
        <v>5812.347314778068</v>
      </c>
      <c r="G3445" s="12">
        <v>92.81930650268322</v>
      </c>
      <c r="H3445" s="6">
        <v>1379.445965097119</v>
      </c>
      <c r="I3445" s="6">
        <v>1785.895771553416</v>
      </c>
      <c r="J3445" s="6">
        <v>17938.26451294916</v>
      </c>
      <c r="K3445" s="12">
        <v>6.5</v>
      </c>
      <c r="L3445" s="12">
        <v>83.92857142857143</v>
      </c>
      <c r="M3445" s="12">
        <v>26.44036793492543</v>
      </c>
    </row>
    <row r="3446" spans="1:13">
      <c r="A3446" t="s">
        <v>4123</v>
      </c>
      <c r="B3446">
        <v>3527801</v>
      </c>
      <c r="C3446" t="s">
        <v>349</v>
      </c>
      <c r="D3446">
        <v>2016</v>
      </c>
      <c r="E3446" t="s">
        <v>11</v>
      </c>
      <c r="F3446" s="6">
        <v>6255.011884410523</v>
      </c>
      <c r="G3446" s="12">
        <v>93.53968319948422</v>
      </c>
      <c r="H3446" s="6">
        <v>1335.26883174514</v>
      </c>
      <c r="I3446" s="6">
        <v>1846.255240440052</v>
      </c>
      <c r="J3446" s="6">
        <v>18853.18014655964</v>
      </c>
      <c r="K3446" s="8" t="s">
        <v>680</v>
      </c>
      <c r="L3446" s="12">
        <v>87.93103448275862</v>
      </c>
      <c r="M3446" s="12">
        <v>28.52910920479639</v>
      </c>
    </row>
    <row r="3447" spans="1:13">
      <c r="A3447" t="s">
        <v>4124</v>
      </c>
      <c r="B3447">
        <v>3527801</v>
      </c>
      <c r="C3447" t="s">
        <v>349</v>
      </c>
      <c r="D3447">
        <v>2017</v>
      </c>
      <c r="E3447" t="s">
        <v>11</v>
      </c>
      <c r="F3447" s="6">
        <v>4884.893527747148</v>
      </c>
      <c r="G3447" s="12">
        <v>93.54249853255439</v>
      </c>
      <c r="H3447" s="6">
        <v>1211.047614006475</v>
      </c>
      <c r="I3447" s="6">
        <v>1771.479954537543</v>
      </c>
      <c r="J3447" s="6">
        <v>24038.32116798493</v>
      </c>
      <c r="K3447" s="12">
        <v>6.5</v>
      </c>
      <c r="L3447" s="12">
        <v>89.39393939393939</v>
      </c>
      <c r="M3447" s="12">
        <v>22.33861810238771</v>
      </c>
    </row>
    <row r="3448" spans="1:13">
      <c r="A3448" t="s">
        <v>4125</v>
      </c>
      <c r="B3448">
        <v>3527801</v>
      </c>
      <c r="C3448" t="s">
        <v>349</v>
      </c>
      <c r="D3448">
        <v>2018</v>
      </c>
      <c r="E3448" t="s">
        <v>11</v>
      </c>
      <c r="F3448" s="6">
        <v>5251.383997516508</v>
      </c>
      <c r="G3448" s="12">
        <v>94.80046561806397</v>
      </c>
      <c r="H3448" s="6">
        <v>1382.892092814219</v>
      </c>
      <c r="I3448" s="6">
        <v>1824.910723893242</v>
      </c>
      <c r="J3448" s="6">
        <v>22169.64053319545</v>
      </c>
      <c r="K3448" s="8" t="s">
        <v>680</v>
      </c>
      <c r="L3448" s="12">
        <v>81.48148148148148</v>
      </c>
      <c r="M3448" s="12">
        <v>24.00407625264796</v>
      </c>
    </row>
    <row r="3449" spans="1:13">
      <c r="A3449" t="s">
        <v>4126</v>
      </c>
      <c r="B3449">
        <v>3527801</v>
      </c>
      <c r="C3449" t="s">
        <v>349</v>
      </c>
      <c r="D3449">
        <v>2019</v>
      </c>
      <c r="E3449" t="s">
        <v>11</v>
      </c>
      <c r="F3449" s="6">
        <v>5305.755106485258</v>
      </c>
      <c r="G3449" s="12">
        <v>94.04512367245776</v>
      </c>
      <c r="H3449" s="6">
        <v>1320.303145661051</v>
      </c>
      <c r="I3449" s="6">
        <v>1778.736181985853</v>
      </c>
      <c r="J3449" s="6">
        <v>24452.83047031017</v>
      </c>
      <c r="K3449" s="12">
        <v>6.2</v>
      </c>
      <c r="L3449" s="12">
        <v>93.02325581395348</v>
      </c>
      <c r="M3449" s="12">
        <v>24.32158140812842</v>
      </c>
    </row>
    <row r="3450" spans="1:13">
      <c r="A3450" t="s">
        <v>4127</v>
      </c>
      <c r="B3450">
        <v>3527801</v>
      </c>
      <c r="C3450" t="s">
        <v>349</v>
      </c>
      <c r="D3450">
        <v>2020</v>
      </c>
      <c r="E3450" t="s">
        <v>11</v>
      </c>
      <c r="F3450" s="6">
        <v>5687.304141454024</v>
      </c>
      <c r="G3450" s="12">
        <v>91.18665084176348</v>
      </c>
      <c r="H3450" s="6">
        <v>1577.255068458856</v>
      </c>
      <c r="I3450" s="6">
        <v>1425.717023344828</v>
      </c>
      <c r="J3450" s="6">
        <v>28072.00434486091</v>
      </c>
      <c r="K3450" s="8" t="s">
        <v>680</v>
      </c>
      <c r="L3450" s="12">
        <v>81.25</v>
      </c>
      <c r="M3450" s="12">
        <v>26.13884983412269</v>
      </c>
    </row>
    <row r="3451" spans="1:13">
      <c r="A3451" t="s">
        <v>4128</v>
      </c>
      <c r="B3451">
        <v>3527801</v>
      </c>
      <c r="C3451" t="s">
        <v>349</v>
      </c>
      <c r="D3451">
        <v>2021</v>
      </c>
      <c r="E3451" t="s">
        <v>11</v>
      </c>
      <c r="F3451" s="6">
        <v>6144.195054851904</v>
      </c>
      <c r="G3451" s="12">
        <v>90.18621036334768</v>
      </c>
      <c r="H3451" s="6">
        <v>1616.085305591119</v>
      </c>
      <c r="I3451" s="6">
        <v>1394.57948944363</v>
      </c>
      <c r="J3451" s="6">
        <v>26734.63541216089</v>
      </c>
      <c r="K3451" s="12">
        <v>6.3</v>
      </c>
      <c r="L3451" s="12">
        <v>81.81818181818181</v>
      </c>
      <c r="M3451" s="12">
        <v>28.31245081275758</v>
      </c>
    </row>
    <row r="3452" spans="1:13">
      <c r="A3452" t="s">
        <v>4129</v>
      </c>
      <c r="B3452">
        <v>3527801</v>
      </c>
      <c r="C3452" t="s">
        <v>349</v>
      </c>
      <c r="D3452">
        <v>2022</v>
      </c>
      <c r="E3452" t="s">
        <v>11</v>
      </c>
      <c r="F3452" s="6">
        <v>7799.848594032139</v>
      </c>
      <c r="G3452" s="12">
        <v>90.54226178222572</v>
      </c>
      <c r="H3452" s="6">
        <v>1827.525120721151</v>
      </c>
      <c r="I3452" s="6">
        <v>2409.474540406902</v>
      </c>
      <c r="J3452" s="6">
        <v>27871.63838056312</v>
      </c>
      <c r="K3452" s="8" t="s">
        <v>680</v>
      </c>
      <c r="L3452" s="12">
        <v>84.44444444444444</v>
      </c>
      <c r="M3452" s="12">
        <v>31.05119725284194</v>
      </c>
    </row>
    <row r="3453" spans="1:13">
      <c r="A3453" t="s">
        <v>4130</v>
      </c>
      <c r="B3453">
        <v>3527801</v>
      </c>
      <c r="C3453" t="s">
        <v>349</v>
      </c>
      <c r="D3453">
        <v>2023</v>
      </c>
      <c r="E3453" t="s">
        <v>11</v>
      </c>
      <c r="F3453" s="6">
        <v>7689.914336534738</v>
      </c>
      <c r="G3453" s="12">
        <v>88.66939668558236</v>
      </c>
      <c r="H3453" s="6">
        <v>2180.393974470901</v>
      </c>
      <c r="I3453" s="6">
        <v>2495.185825607731</v>
      </c>
      <c r="J3453" s="6">
        <v>31585.70945639562</v>
      </c>
      <c r="K3453" s="12">
        <v>5.9</v>
      </c>
      <c r="L3453" s="12">
        <v>82.97872340425532</v>
      </c>
      <c r="M3453" s="12">
        <v>30.75196743180242</v>
      </c>
    </row>
    <row r="3454" spans="1:13">
      <c r="A3454" t="s">
        <v>4131</v>
      </c>
      <c r="B3454">
        <v>3527801</v>
      </c>
      <c r="C3454" t="s">
        <v>349</v>
      </c>
      <c r="D3454">
        <v>2024</v>
      </c>
      <c r="E3454" t="s">
        <v>11</v>
      </c>
      <c r="F3454" s="6">
        <v>7911.093107385316</v>
      </c>
      <c r="G3454" s="12">
        <v>91.69745238569541</v>
      </c>
      <c r="H3454" s="6">
        <v>2256.468664775794</v>
      </c>
      <c r="I3454" s="6">
        <v>2383.364707715937</v>
      </c>
      <c r="J3454" s="8" t="s">
        <v>680</v>
      </c>
      <c r="K3454" s="8" t="s">
        <v>680</v>
      </c>
      <c r="L3454" s="12">
        <v>88.88888888888889</v>
      </c>
      <c r="M3454" s="12">
        <v>31.77886101236682</v>
      </c>
    </row>
    <row r="3455" spans="1:13">
      <c r="A3455" t="s">
        <v>4132</v>
      </c>
      <c r="B3455">
        <v>3527801</v>
      </c>
      <c r="C3455" t="s">
        <v>349</v>
      </c>
      <c r="D3455">
        <v>2025</v>
      </c>
      <c r="E3455" t="s">
        <v>11</v>
      </c>
      <c r="F3455" s="6">
        <v>9069.5186013986</v>
      </c>
      <c r="G3455" s="12">
        <v>86.87785020771553</v>
      </c>
      <c r="H3455" s="6">
        <v>2270.092932067932</v>
      </c>
      <c r="I3455" s="6">
        <v>2548.179418081918</v>
      </c>
      <c r="J3455" s="8" t="s">
        <v>680</v>
      </c>
      <c r="K3455" s="8" t="s">
        <v>680</v>
      </c>
      <c r="L3455" s="8" t="s">
        <v>680</v>
      </c>
      <c r="M3455" s="12">
        <v>36.31435248</v>
      </c>
    </row>
    <row r="3456" spans="1:13">
      <c r="A3456" t="s">
        <v>4133</v>
      </c>
      <c r="B3456">
        <v>3527900</v>
      </c>
      <c r="C3456" t="s">
        <v>350</v>
      </c>
      <c r="D3456">
        <v>2015</v>
      </c>
      <c r="E3456" t="s">
        <v>11</v>
      </c>
      <c r="F3456" s="6">
        <v>8173.945236586402</v>
      </c>
      <c r="G3456" s="12">
        <v>96.34581318833879</v>
      </c>
      <c r="H3456" s="6">
        <v>2021.728450536316</v>
      </c>
      <c r="I3456" s="6">
        <v>2413.645470459945</v>
      </c>
      <c r="J3456" s="6">
        <v>48367.86609772659</v>
      </c>
      <c r="K3456" s="12">
        <v>5.5</v>
      </c>
      <c r="L3456" s="12">
        <v>95.45454545454545</v>
      </c>
      <c r="M3456" s="12">
        <v>22.30669655064429</v>
      </c>
    </row>
    <row r="3457" spans="1:13">
      <c r="A3457" t="s">
        <v>4134</v>
      </c>
      <c r="B3457">
        <v>3527900</v>
      </c>
      <c r="C3457" t="s">
        <v>350</v>
      </c>
      <c r="D3457">
        <v>2016</v>
      </c>
      <c r="E3457" t="s">
        <v>11</v>
      </c>
      <c r="F3457" s="6">
        <v>9748.024973065449</v>
      </c>
      <c r="G3457" s="12">
        <v>96.78696636448788</v>
      </c>
      <c r="H3457" s="6">
        <v>1944.35104059998</v>
      </c>
      <c r="I3457" s="6">
        <v>2268.248201471654</v>
      </c>
      <c r="J3457" s="6">
        <v>51052.00073498146</v>
      </c>
      <c r="K3457" s="8" t="s">
        <v>680</v>
      </c>
      <c r="L3457" s="12">
        <v>96.55172413793103</v>
      </c>
      <c r="M3457" s="12">
        <v>26.48538385181882</v>
      </c>
    </row>
    <row r="3458" spans="1:13">
      <c r="A3458" t="s">
        <v>4135</v>
      </c>
      <c r="B3458">
        <v>3527900</v>
      </c>
      <c r="C3458" t="s">
        <v>350</v>
      </c>
      <c r="D3458">
        <v>2017</v>
      </c>
      <c r="E3458" t="s">
        <v>11</v>
      </c>
      <c r="F3458" s="6">
        <v>8181.723723375568</v>
      </c>
      <c r="G3458" s="12">
        <v>96.39853224020308</v>
      </c>
      <c r="H3458" s="6">
        <v>1965.942432534969</v>
      </c>
      <c r="I3458" s="6">
        <v>2430.51434978262</v>
      </c>
      <c r="J3458" s="6">
        <v>52410.35217049458</v>
      </c>
      <c r="K3458" s="12">
        <v>6.5</v>
      </c>
      <c r="L3458" s="12">
        <v>86.66666666666667</v>
      </c>
      <c r="M3458" s="12">
        <v>22.13156267173091</v>
      </c>
    </row>
    <row r="3459" spans="1:13">
      <c r="A3459" t="s">
        <v>4136</v>
      </c>
      <c r="B3459">
        <v>3527900</v>
      </c>
      <c r="C3459" t="s">
        <v>350</v>
      </c>
      <c r="D3459">
        <v>2018</v>
      </c>
      <c r="E3459" t="s">
        <v>11</v>
      </c>
      <c r="F3459" s="6">
        <v>8945.378782495543</v>
      </c>
      <c r="G3459" s="12">
        <v>96.81251915498318</v>
      </c>
      <c r="H3459" s="6">
        <v>2091.117647775813</v>
      </c>
      <c r="I3459" s="6">
        <v>2893.960596417697</v>
      </c>
      <c r="J3459" s="6">
        <v>45352.94300742727</v>
      </c>
      <c r="K3459" s="8" t="s">
        <v>680</v>
      </c>
      <c r="L3459" s="12">
        <v>85.29411764705883</v>
      </c>
      <c r="M3459" s="12">
        <v>23.82154369778563</v>
      </c>
    </row>
    <row r="3460" spans="1:13">
      <c r="A3460" t="s">
        <v>4137</v>
      </c>
      <c r="B3460">
        <v>3527900</v>
      </c>
      <c r="C3460" t="s">
        <v>350</v>
      </c>
      <c r="D3460">
        <v>2019</v>
      </c>
      <c r="E3460" t="s">
        <v>11</v>
      </c>
      <c r="F3460" s="6">
        <v>9325.514301154333</v>
      </c>
      <c r="G3460" s="12">
        <v>96.95007920999072</v>
      </c>
      <c r="H3460" s="6">
        <v>2300.311088262559</v>
      </c>
      <c r="I3460" s="6">
        <v>2765.581348520922</v>
      </c>
      <c r="J3460" s="6">
        <v>39666.31238561123</v>
      </c>
      <c r="K3460" s="12">
        <v>6.3</v>
      </c>
      <c r="L3460" s="12">
        <v>80.55555555555556</v>
      </c>
      <c r="M3460" s="12">
        <v>24.70328738375783</v>
      </c>
    </row>
    <row r="3461" spans="1:13">
      <c r="A3461" t="s">
        <v>4138</v>
      </c>
      <c r="B3461">
        <v>3527900</v>
      </c>
      <c r="C3461" t="s">
        <v>350</v>
      </c>
      <c r="D3461">
        <v>2020</v>
      </c>
      <c r="E3461" t="s">
        <v>11</v>
      </c>
      <c r="F3461" s="6">
        <v>9334.575265898353</v>
      </c>
      <c r="G3461" s="12">
        <v>97.42616119365076</v>
      </c>
      <c r="H3461" s="6">
        <v>2690.977124185435</v>
      </c>
      <c r="I3461" s="6">
        <v>2432.199846552936</v>
      </c>
      <c r="J3461" s="6">
        <v>48744.23114560139</v>
      </c>
      <c r="K3461" s="8" t="s">
        <v>680</v>
      </c>
      <c r="L3461" s="12">
        <v>86.95652173913044</v>
      </c>
      <c r="M3461" s="12">
        <v>24.60594040090806</v>
      </c>
    </row>
    <row r="3462" spans="1:13">
      <c r="A3462" t="s">
        <v>4139</v>
      </c>
      <c r="B3462">
        <v>3527900</v>
      </c>
      <c r="C3462" t="s">
        <v>350</v>
      </c>
      <c r="D3462">
        <v>2021</v>
      </c>
      <c r="E3462" t="s">
        <v>11</v>
      </c>
      <c r="F3462" s="6">
        <v>10874.51869265141</v>
      </c>
      <c r="G3462" s="12">
        <v>96.45889488869659</v>
      </c>
      <c r="H3462" s="6">
        <v>2831.561426596872</v>
      </c>
      <c r="I3462" s="6">
        <v>2374.615409979009</v>
      </c>
      <c r="J3462" s="6">
        <v>48321.02283971149</v>
      </c>
      <c r="K3462" s="12">
        <v>6.6</v>
      </c>
      <c r="L3462" s="12">
        <v>78.94736842105263</v>
      </c>
      <c r="M3462" s="12">
        <v>28.52386253082463</v>
      </c>
    </row>
    <row r="3463" spans="1:13">
      <c r="A3463" t="s">
        <v>4140</v>
      </c>
      <c r="B3463">
        <v>3527900</v>
      </c>
      <c r="C3463" t="s">
        <v>350</v>
      </c>
      <c r="D3463">
        <v>2022</v>
      </c>
      <c r="E3463" t="s">
        <v>11</v>
      </c>
      <c r="F3463" s="6">
        <v>12143.60810834158</v>
      </c>
      <c r="G3463" s="12">
        <v>95.18859882576898</v>
      </c>
      <c r="H3463" s="6">
        <v>3522.102132753912</v>
      </c>
      <c r="I3463" s="6">
        <v>3572.899307460577</v>
      </c>
      <c r="J3463" s="6">
        <v>43352.64377687723</v>
      </c>
      <c r="K3463" s="8" t="s">
        <v>680</v>
      </c>
      <c r="L3463" s="12">
        <v>85</v>
      </c>
      <c r="M3463" s="12">
        <v>32.31414117629694</v>
      </c>
    </row>
    <row r="3464" spans="1:13">
      <c r="A3464" t="s">
        <v>4141</v>
      </c>
      <c r="B3464">
        <v>3527900</v>
      </c>
      <c r="C3464" t="s">
        <v>350</v>
      </c>
      <c r="D3464">
        <v>2023</v>
      </c>
      <c r="E3464" t="s">
        <v>11</v>
      </c>
      <c r="F3464" s="6">
        <v>11852.93065050562</v>
      </c>
      <c r="G3464" s="12">
        <v>94.02874465512382</v>
      </c>
      <c r="H3464" s="6">
        <v>3338.202492153456</v>
      </c>
      <c r="I3464" s="6">
        <v>3677.333654980434</v>
      </c>
      <c r="J3464" s="6">
        <v>55474.41260674925</v>
      </c>
      <c r="K3464" s="12">
        <v>6.9</v>
      </c>
      <c r="L3464" s="12">
        <v>84.84848484848484</v>
      </c>
      <c r="M3464" s="12">
        <v>31.76585414335507</v>
      </c>
    </row>
    <row r="3465" spans="1:13">
      <c r="A3465" t="s">
        <v>4142</v>
      </c>
      <c r="B3465">
        <v>3527900</v>
      </c>
      <c r="C3465" t="s">
        <v>350</v>
      </c>
      <c r="D3465">
        <v>2024</v>
      </c>
      <c r="E3465" t="s">
        <v>11</v>
      </c>
      <c r="F3465" s="6">
        <v>12155.86483590137</v>
      </c>
      <c r="G3465" s="12">
        <v>94.44493462676613</v>
      </c>
      <c r="H3465" s="6">
        <v>3615.37546928751</v>
      </c>
      <c r="I3465" s="6">
        <v>3427.281157876298</v>
      </c>
      <c r="J3465" s="8" t="s">
        <v>680</v>
      </c>
      <c r="K3465" s="8" t="s">
        <v>680</v>
      </c>
      <c r="L3465" s="12">
        <v>67.85714285714286</v>
      </c>
      <c r="M3465" s="12">
        <v>32.80867919209781</v>
      </c>
    </row>
    <row r="3466" spans="1:13">
      <c r="A3466" t="s">
        <v>4143</v>
      </c>
      <c r="B3466">
        <v>3527900</v>
      </c>
      <c r="C3466" t="s">
        <v>350</v>
      </c>
      <c r="D3466">
        <v>2025</v>
      </c>
      <c r="E3466" t="s">
        <v>11</v>
      </c>
      <c r="F3466" s="6">
        <v>13269.58203559511</v>
      </c>
      <c r="G3466" s="12">
        <v>94.39860933327994</v>
      </c>
      <c r="H3466" s="6">
        <v>3421.342751205043</v>
      </c>
      <c r="I3466" s="6">
        <v>3379.79986281053</v>
      </c>
      <c r="J3466" s="8" t="s">
        <v>680</v>
      </c>
      <c r="K3466" s="8" t="s">
        <v>680</v>
      </c>
      <c r="L3466" s="8" t="s">
        <v>680</v>
      </c>
      <c r="M3466" s="12">
        <v>35.78806275</v>
      </c>
    </row>
    <row r="3467" spans="1:13">
      <c r="A3467" t="s">
        <v>4144</v>
      </c>
      <c r="B3467">
        <v>3528007</v>
      </c>
      <c r="C3467" t="s">
        <v>352</v>
      </c>
      <c r="D3467">
        <v>2015</v>
      </c>
      <c r="E3467" t="s">
        <v>25</v>
      </c>
      <c r="F3467" s="6">
        <v>5080.05114945846</v>
      </c>
      <c r="G3467" s="12">
        <v>71.27594767311122</v>
      </c>
      <c r="H3467" s="6">
        <v>982.8950107966746</v>
      </c>
      <c r="I3467" s="6">
        <v>1410.88578733066</v>
      </c>
      <c r="J3467" s="6">
        <v>55782.07852084533</v>
      </c>
      <c r="K3467" s="12">
        <v>6.8</v>
      </c>
      <c r="L3467" s="12">
        <v>84</v>
      </c>
      <c r="M3467" s="12">
        <v>86.42691020573677</v>
      </c>
    </row>
    <row r="3468" spans="1:13">
      <c r="A3468" t="s">
        <v>4145</v>
      </c>
      <c r="B3468">
        <v>3528007</v>
      </c>
      <c r="C3468" t="s">
        <v>352</v>
      </c>
      <c r="D3468">
        <v>2016</v>
      </c>
      <c r="E3468" t="s">
        <v>25</v>
      </c>
      <c r="F3468" s="6">
        <v>5635.960510710389</v>
      </c>
      <c r="G3468" s="12">
        <v>68.08975244984993</v>
      </c>
      <c r="H3468" s="6">
        <v>1093.420836170725</v>
      </c>
      <c r="I3468" s="6">
        <v>1547.324739517014</v>
      </c>
      <c r="J3468" s="6">
        <v>58036.25057328476</v>
      </c>
      <c r="K3468" s="8" t="s">
        <v>680</v>
      </c>
      <c r="L3468" s="12">
        <v>85.42713567839196</v>
      </c>
      <c r="M3468" s="12">
        <v>96.16639419425137</v>
      </c>
    </row>
    <row r="3469" spans="1:13">
      <c r="A3469" t="s">
        <v>4146</v>
      </c>
      <c r="B3469">
        <v>3528007</v>
      </c>
      <c r="C3469" t="s">
        <v>352</v>
      </c>
      <c r="D3469">
        <v>2017</v>
      </c>
      <c r="E3469" t="s">
        <v>25</v>
      </c>
      <c r="F3469" s="6">
        <v>5443.703261172531</v>
      </c>
      <c r="G3469" s="12">
        <v>70.75105565990748</v>
      </c>
      <c r="H3469" s="6">
        <v>1180.510672305275</v>
      </c>
      <c r="I3469" s="6">
        <v>1502.789771027161</v>
      </c>
      <c r="J3469" s="6">
        <v>52646.31910155441</v>
      </c>
      <c r="K3469" s="12">
        <v>7.4</v>
      </c>
      <c r="L3469" s="12">
        <v>80.6282722513089</v>
      </c>
      <c r="M3469" s="12">
        <v>93.14720650192318</v>
      </c>
    </row>
    <row r="3470" spans="1:13">
      <c r="A3470" t="s">
        <v>4147</v>
      </c>
      <c r="B3470">
        <v>3528007</v>
      </c>
      <c r="C3470" t="s">
        <v>352</v>
      </c>
      <c r="D3470">
        <v>2018</v>
      </c>
      <c r="E3470" t="s">
        <v>25</v>
      </c>
      <c r="F3470" s="6">
        <v>5768.48112250355</v>
      </c>
      <c r="G3470" s="12">
        <v>73.1248331140465</v>
      </c>
      <c r="H3470" s="6">
        <v>1218.45378686001</v>
      </c>
      <c r="I3470" s="6">
        <v>1301.251827822354</v>
      </c>
      <c r="J3470" s="6">
        <v>53225.89977957062</v>
      </c>
      <c r="K3470" s="8" t="s">
        <v>680</v>
      </c>
      <c r="L3470" s="12">
        <v>85.78947368421052</v>
      </c>
      <c r="M3470" s="12">
        <v>98.70448048715824</v>
      </c>
    </row>
    <row r="3471" spans="1:13">
      <c r="A3471" t="s">
        <v>4148</v>
      </c>
      <c r="B3471">
        <v>3528007</v>
      </c>
      <c r="C3471" t="s">
        <v>352</v>
      </c>
      <c r="D3471">
        <v>2019</v>
      </c>
      <c r="E3471" t="s">
        <v>25</v>
      </c>
      <c r="F3471" s="6">
        <v>5521.823551927978</v>
      </c>
      <c r="G3471" s="12">
        <v>75.69843267803876</v>
      </c>
      <c r="H3471" s="6">
        <v>1192.490017630823</v>
      </c>
      <c r="I3471" s="6">
        <v>1303.650446532482</v>
      </c>
      <c r="J3471" s="6">
        <v>53659.13379771915</v>
      </c>
      <c r="K3471" s="12">
        <v>7</v>
      </c>
      <c r="L3471" s="12">
        <v>85.57213930348259</v>
      </c>
      <c r="M3471" s="12">
        <v>94.77105762173989</v>
      </c>
    </row>
    <row r="3472" spans="1:13">
      <c r="A3472" t="s">
        <v>4149</v>
      </c>
      <c r="B3472">
        <v>3528007</v>
      </c>
      <c r="C3472" t="s">
        <v>352</v>
      </c>
      <c r="D3472">
        <v>2020</v>
      </c>
      <c r="E3472" t="s">
        <v>25</v>
      </c>
      <c r="F3472" s="6">
        <v>6454.785555273105</v>
      </c>
      <c r="G3472" s="12">
        <v>67.89921370502429</v>
      </c>
      <c r="H3472" s="6">
        <v>1419.868411785906</v>
      </c>
      <c r="I3472" s="6">
        <v>1295.002464952708</v>
      </c>
      <c r="J3472" s="6">
        <v>59485.83435508073</v>
      </c>
      <c r="K3472" s="8" t="s">
        <v>680</v>
      </c>
      <c r="L3472" s="12">
        <v>83.5</v>
      </c>
      <c r="M3472" s="12">
        <v>111.1126785484712</v>
      </c>
    </row>
    <row r="3473" spans="1:13">
      <c r="A3473" t="s">
        <v>4150</v>
      </c>
      <c r="B3473">
        <v>3528007</v>
      </c>
      <c r="C3473" t="s">
        <v>352</v>
      </c>
      <c r="D3473">
        <v>2021</v>
      </c>
      <c r="E3473" t="s">
        <v>25</v>
      </c>
      <c r="F3473" s="6">
        <v>6495.811604209555</v>
      </c>
      <c r="G3473" s="12">
        <v>71.3001686462824</v>
      </c>
      <c r="H3473" s="6">
        <v>1522.076609918129</v>
      </c>
      <c r="I3473" s="6">
        <v>1382.97332530026</v>
      </c>
      <c r="J3473" s="6">
        <v>46718.94371646639</v>
      </c>
      <c r="K3473" s="12">
        <v>6.8</v>
      </c>
      <c r="L3473" s="12">
        <v>84.72906403940887</v>
      </c>
      <c r="M3473" s="12">
        <v>112.1371957234696</v>
      </c>
    </row>
    <row r="3474" spans="1:13">
      <c r="A3474" t="s">
        <v>4151</v>
      </c>
      <c r="B3474">
        <v>3528007</v>
      </c>
      <c r="C3474" t="s">
        <v>352</v>
      </c>
      <c r="D3474">
        <v>2022</v>
      </c>
      <c r="E3474" t="s">
        <v>25</v>
      </c>
      <c r="F3474" s="6">
        <v>7249.182247944385</v>
      </c>
      <c r="G3474" s="12">
        <v>73.15385788700036</v>
      </c>
      <c r="H3474" s="6">
        <v>1826.45564957139</v>
      </c>
      <c r="I3474" s="6">
        <v>1661.8907532872</v>
      </c>
      <c r="J3474" s="6">
        <v>43360.95031597929</v>
      </c>
      <c r="K3474" s="8" t="s">
        <v>680</v>
      </c>
      <c r="L3474" s="12">
        <v>86.95652173913044</v>
      </c>
      <c r="M3474" s="12">
        <v>121.9964880506561</v>
      </c>
    </row>
    <row r="3475" spans="1:13">
      <c r="A3475" t="s">
        <v>4152</v>
      </c>
      <c r="B3475">
        <v>3528007</v>
      </c>
      <c r="C3475" t="s">
        <v>352</v>
      </c>
      <c r="D3475">
        <v>2023</v>
      </c>
      <c r="E3475" t="s">
        <v>25</v>
      </c>
      <c r="F3475" s="6">
        <v>7341.514990593811</v>
      </c>
      <c r="G3475" s="12">
        <v>73.06226954695816</v>
      </c>
      <c r="H3475" s="6">
        <v>1898.780849523451</v>
      </c>
      <c r="I3475" s="6">
        <v>1712.463417714872</v>
      </c>
      <c r="J3475" s="6">
        <v>44672.14312168572</v>
      </c>
      <c r="K3475" s="12">
        <v>7</v>
      </c>
      <c r="L3475" s="12">
        <v>83.69565217391305</v>
      </c>
      <c r="M3475" s="12">
        <v>124.6185462078346</v>
      </c>
    </row>
    <row r="3476" spans="1:13">
      <c r="A3476" t="s">
        <v>4153</v>
      </c>
      <c r="B3476">
        <v>3528007</v>
      </c>
      <c r="C3476" t="s">
        <v>352</v>
      </c>
      <c r="D3476">
        <v>2024</v>
      </c>
      <c r="E3476" t="s">
        <v>25</v>
      </c>
      <c r="F3476" s="6">
        <v>7298.919544385932</v>
      </c>
      <c r="G3476" s="12">
        <v>74.65983983861898</v>
      </c>
      <c r="H3476" s="6">
        <v>1971.557539587807</v>
      </c>
      <c r="I3476" s="6">
        <v>1722.351140635528</v>
      </c>
      <c r="J3476" s="8" t="s">
        <v>680</v>
      </c>
      <c r="K3476" s="8" t="s">
        <v>680</v>
      </c>
      <c r="L3476" s="12">
        <v>87.26114649681529</v>
      </c>
      <c r="M3476" s="12">
        <v>124.9575025998871</v>
      </c>
    </row>
    <row r="3477" spans="1:13">
      <c r="A3477" t="s">
        <v>4154</v>
      </c>
      <c r="B3477">
        <v>3528007</v>
      </c>
      <c r="C3477" t="s">
        <v>352</v>
      </c>
      <c r="D3477">
        <v>2025</v>
      </c>
      <c r="E3477" t="s">
        <v>25</v>
      </c>
      <c r="F3477" s="6">
        <v>7379.597040840139</v>
      </c>
      <c r="G3477" s="12">
        <v>74.13913337173457</v>
      </c>
      <c r="H3477" s="6">
        <v>1899.713924737456</v>
      </c>
      <c r="I3477" s="6">
        <v>1747.753978413069</v>
      </c>
      <c r="J3477" s="8" t="s">
        <v>680</v>
      </c>
      <c r="K3477" s="8" t="s">
        <v>680</v>
      </c>
      <c r="L3477" s="8" t="s">
        <v>680</v>
      </c>
      <c r="M3477" s="12">
        <v>126.48629328</v>
      </c>
    </row>
    <row r="3478" spans="1:13">
      <c r="A3478" t="s">
        <v>4155</v>
      </c>
      <c r="B3478">
        <v>3528106</v>
      </c>
      <c r="C3478" t="s">
        <v>353</v>
      </c>
      <c r="D3478">
        <v>2015</v>
      </c>
      <c r="E3478" t="s">
        <v>19</v>
      </c>
      <c r="F3478" s="6">
        <v>3891.559751781461</v>
      </c>
      <c r="G3478" s="12">
        <v>79.52174542943382</v>
      </c>
      <c r="H3478" s="6">
        <v>1082.857703533839</v>
      </c>
      <c r="I3478" s="6">
        <v>637.411603729376</v>
      </c>
      <c r="J3478" s="6">
        <v>27890.99163499819</v>
      </c>
      <c r="K3478" s="8" t="s">
        <v>680</v>
      </c>
      <c r="L3478" s="12">
        <v>85.55555555555556</v>
      </c>
      <c r="M3478" s="12">
        <v>31.26089948606048</v>
      </c>
    </row>
    <row r="3479" spans="1:13">
      <c r="A3479" t="s">
        <v>4156</v>
      </c>
      <c r="B3479">
        <v>3528106</v>
      </c>
      <c r="C3479" t="s">
        <v>353</v>
      </c>
      <c r="D3479">
        <v>2016</v>
      </c>
      <c r="E3479" t="s">
        <v>19</v>
      </c>
      <c r="F3479" s="6">
        <v>3966.960831166083</v>
      </c>
      <c r="G3479" s="12">
        <v>77.64773436246857</v>
      </c>
      <c r="H3479" s="6">
        <v>1047.123085779499</v>
      </c>
      <c r="I3479" s="6">
        <v>589.6118924929626</v>
      </c>
      <c r="J3479" s="6">
        <v>27756.5528450055</v>
      </c>
      <c r="K3479" s="8" t="s">
        <v>680</v>
      </c>
      <c r="L3479" s="12">
        <v>83.11688311688312</v>
      </c>
      <c r="M3479" s="12">
        <v>31.97370429919863</v>
      </c>
    </row>
    <row r="3480" spans="1:13">
      <c r="A3480" t="s">
        <v>4157</v>
      </c>
      <c r="B3480">
        <v>3528106</v>
      </c>
      <c r="C3480" t="s">
        <v>353</v>
      </c>
      <c r="D3480">
        <v>2017</v>
      </c>
      <c r="E3480" t="s">
        <v>19</v>
      </c>
      <c r="F3480" s="6">
        <v>4203.585541308589</v>
      </c>
      <c r="G3480" s="12">
        <v>79.17270037849819</v>
      </c>
      <c r="H3480" s="6">
        <v>989.7594446326704</v>
      </c>
      <c r="I3480" s="6">
        <v>530.7734388839107</v>
      </c>
      <c r="J3480" s="6">
        <v>29211.60442304144</v>
      </c>
      <c r="K3480" s="8" t="s">
        <v>680</v>
      </c>
      <c r="L3480" s="12">
        <v>91.66666666666667</v>
      </c>
      <c r="M3480" s="12">
        <v>33.99019268702126</v>
      </c>
    </row>
    <row r="3481" spans="1:13">
      <c r="A3481" t="s">
        <v>4158</v>
      </c>
      <c r="B3481">
        <v>3528106</v>
      </c>
      <c r="C3481" t="s">
        <v>353</v>
      </c>
      <c r="D3481">
        <v>2018</v>
      </c>
      <c r="E3481" t="s">
        <v>19</v>
      </c>
      <c r="F3481" s="6">
        <v>4750.111925677549</v>
      </c>
      <c r="G3481" s="12">
        <v>79.2851105792699</v>
      </c>
      <c r="H3481" s="6">
        <v>1157.768896652522</v>
      </c>
      <c r="I3481" s="6">
        <v>1102.106713836107</v>
      </c>
      <c r="J3481" s="6">
        <v>27776.51014934616</v>
      </c>
      <c r="K3481" s="8" t="s">
        <v>680</v>
      </c>
      <c r="L3481" s="12">
        <v>82.71604938271605</v>
      </c>
      <c r="M3481" s="12">
        <v>38.44265581450841</v>
      </c>
    </row>
    <row r="3482" spans="1:13">
      <c r="A3482" t="s">
        <v>4159</v>
      </c>
      <c r="B3482">
        <v>3528106</v>
      </c>
      <c r="C3482" t="s">
        <v>353</v>
      </c>
      <c r="D3482">
        <v>2019</v>
      </c>
      <c r="E3482" t="s">
        <v>19</v>
      </c>
      <c r="F3482" s="6">
        <v>4958.940352497587</v>
      </c>
      <c r="G3482" s="12">
        <v>79.54012641842141</v>
      </c>
      <c r="H3482" s="6">
        <v>1113.987949477851</v>
      </c>
      <c r="I3482" s="6">
        <v>840.0590389237765</v>
      </c>
      <c r="J3482" s="6">
        <v>29400.28353900285</v>
      </c>
      <c r="K3482" s="12">
        <v>6.1</v>
      </c>
      <c r="L3482" s="12">
        <v>94.8051948051948</v>
      </c>
      <c r="M3482" s="12">
        <v>40.2665956622804</v>
      </c>
    </row>
    <row r="3483" spans="1:13">
      <c r="A3483" t="s">
        <v>4160</v>
      </c>
      <c r="B3483">
        <v>3528106</v>
      </c>
      <c r="C3483" t="s">
        <v>353</v>
      </c>
      <c r="D3483">
        <v>2020</v>
      </c>
      <c r="E3483" t="s">
        <v>19</v>
      </c>
      <c r="F3483" s="6">
        <v>5376.066181875201</v>
      </c>
      <c r="G3483" s="12">
        <v>79.19881959285098</v>
      </c>
      <c r="H3483" s="6">
        <v>1270.804806590286</v>
      </c>
      <c r="I3483" s="6">
        <v>810.6640759141325</v>
      </c>
      <c r="J3483" s="6">
        <v>31114.68536645485</v>
      </c>
      <c r="K3483" s="8" t="s">
        <v>680</v>
      </c>
      <c r="L3483" s="12">
        <v>92.42424242424242</v>
      </c>
      <c r="M3483" s="12">
        <v>43.79881118373726</v>
      </c>
    </row>
    <row r="3484" spans="1:13">
      <c r="A3484" t="s">
        <v>4161</v>
      </c>
      <c r="B3484">
        <v>3528106</v>
      </c>
      <c r="C3484" t="s">
        <v>353</v>
      </c>
      <c r="D3484">
        <v>2021</v>
      </c>
      <c r="E3484" t="s">
        <v>19</v>
      </c>
      <c r="F3484" s="6">
        <v>5610.642850485257</v>
      </c>
      <c r="G3484" s="12">
        <v>77.34563671597638</v>
      </c>
      <c r="H3484" s="6">
        <v>1402.972053735483</v>
      </c>
      <c r="I3484" s="6">
        <v>927.4072004329468</v>
      </c>
      <c r="J3484" s="6">
        <v>30185.30324989772</v>
      </c>
      <c r="K3484" s="12">
        <v>5.5</v>
      </c>
      <c r="L3484" s="12">
        <v>90.47619047619048</v>
      </c>
      <c r="M3484" s="12">
        <v>45.8613946598665</v>
      </c>
    </row>
    <row r="3485" spans="1:13">
      <c r="A3485" t="s">
        <v>4162</v>
      </c>
      <c r="B3485">
        <v>3528106</v>
      </c>
      <c r="C3485" t="s">
        <v>353</v>
      </c>
      <c r="D3485">
        <v>2022</v>
      </c>
      <c r="E3485" t="s">
        <v>19</v>
      </c>
      <c r="F3485" s="6">
        <v>6600.459750480582</v>
      </c>
      <c r="G3485" s="12">
        <v>77.90535590381045</v>
      </c>
      <c r="H3485" s="6">
        <v>1582.750263990252</v>
      </c>
      <c r="I3485" s="6">
        <v>1228.192102352117</v>
      </c>
      <c r="J3485" s="6">
        <v>32967.8163993605</v>
      </c>
      <c r="K3485" s="8" t="s">
        <v>680</v>
      </c>
      <c r="L3485" s="12">
        <v>87.67123287671232</v>
      </c>
      <c r="M3485" s="12">
        <v>49.37803939334523</v>
      </c>
    </row>
    <row r="3486" spans="1:13">
      <c r="A3486" t="s">
        <v>4163</v>
      </c>
      <c r="B3486">
        <v>3528106</v>
      </c>
      <c r="C3486" t="s">
        <v>353</v>
      </c>
      <c r="D3486">
        <v>2023</v>
      </c>
      <c r="E3486" t="s">
        <v>19</v>
      </c>
      <c r="F3486" s="6">
        <v>7043.345566791901</v>
      </c>
      <c r="G3486" s="12">
        <v>74.69456052219404</v>
      </c>
      <c r="H3486" s="6">
        <v>1759.354711613497</v>
      </c>
      <c r="I3486" s="6">
        <v>1232.683598548157</v>
      </c>
      <c r="J3486" s="6">
        <v>35647.70209008428</v>
      </c>
      <c r="K3486" s="12">
        <v>6.1</v>
      </c>
      <c r="L3486" s="12">
        <v>88.23529411764706</v>
      </c>
      <c r="M3486" s="12">
        <v>53.06456550021018</v>
      </c>
    </row>
    <row r="3487" spans="1:13">
      <c r="A3487" t="s">
        <v>4164</v>
      </c>
      <c r="B3487">
        <v>3528106</v>
      </c>
      <c r="C3487" t="s">
        <v>353</v>
      </c>
      <c r="D3487">
        <v>2024</v>
      </c>
      <c r="E3487" t="s">
        <v>19</v>
      </c>
      <c r="F3487" s="6">
        <v>7420.840575604057</v>
      </c>
      <c r="G3487" s="12">
        <v>79.29332175369888</v>
      </c>
      <c r="H3487" s="6">
        <v>1857.506815783694</v>
      </c>
      <c r="I3487" s="6">
        <v>1573.633588245882</v>
      </c>
      <c r="J3487" s="8" t="s">
        <v>680</v>
      </c>
      <c r="K3487" s="8" t="s">
        <v>680</v>
      </c>
      <c r="L3487" s="12">
        <v>85.45454545454545</v>
      </c>
      <c r="M3487" s="12">
        <v>56.30191744710798</v>
      </c>
    </row>
    <row r="3488" spans="1:13">
      <c r="A3488" t="s">
        <v>4165</v>
      </c>
      <c r="B3488">
        <v>3528106</v>
      </c>
      <c r="C3488" t="s">
        <v>353</v>
      </c>
      <c r="D3488">
        <v>2025</v>
      </c>
      <c r="E3488" t="s">
        <v>19</v>
      </c>
      <c r="F3488" s="6">
        <v>7133.050709668909</v>
      </c>
      <c r="G3488" s="12">
        <v>79.47601335214458</v>
      </c>
      <c r="H3488" s="6">
        <v>2179.819091148925</v>
      </c>
      <c r="I3488" s="6">
        <v>1460.064120828387</v>
      </c>
      <c r="J3488" s="8" t="s">
        <v>680</v>
      </c>
      <c r="K3488" s="8" t="s">
        <v>680</v>
      </c>
      <c r="L3488" s="8" t="s">
        <v>680</v>
      </c>
      <c r="M3488" s="12">
        <v>54.07565743</v>
      </c>
    </row>
    <row r="3489" spans="1:13">
      <c r="A3489" t="s">
        <v>4166</v>
      </c>
      <c r="B3489">
        <v>3528205</v>
      </c>
      <c r="C3489" t="s">
        <v>354</v>
      </c>
      <c r="D3489">
        <v>2015</v>
      </c>
      <c r="E3489" t="s">
        <v>11</v>
      </c>
      <c r="F3489" s="6">
        <v>6159.247961753876</v>
      </c>
      <c r="G3489" s="12">
        <v>94.57141465001125</v>
      </c>
      <c r="H3489" s="6">
        <v>1581.902812298502</v>
      </c>
      <c r="I3489" s="6">
        <v>1472.147678815124</v>
      </c>
      <c r="J3489" s="6">
        <v>28074.79247889239</v>
      </c>
      <c r="K3489" s="12">
        <v>6.4</v>
      </c>
      <c r="L3489" s="12">
        <v>84.375</v>
      </c>
      <c r="M3489" s="12">
        <v>23.07254286473002</v>
      </c>
    </row>
    <row r="3490" spans="1:13">
      <c r="A3490" t="s">
        <v>4167</v>
      </c>
      <c r="B3490">
        <v>3528205</v>
      </c>
      <c r="C3490" t="s">
        <v>354</v>
      </c>
      <c r="D3490">
        <v>2016</v>
      </c>
      <c r="E3490" t="s">
        <v>11</v>
      </c>
      <c r="F3490" s="6">
        <v>6435.169400881692</v>
      </c>
      <c r="G3490" s="12">
        <v>95.27847797665581</v>
      </c>
      <c r="H3490" s="6">
        <v>1530.676803601317</v>
      </c>
      <c r="I3490" s="6">
        <v>1473.899004245862</v>
      </c>
      <c r="J3490" s="6">
        <v>27903.33640334081</v>
      </c>
      <c r="K3490" s="8" t="s">
        <v>680</v>
      </c>
      <c r="L3490" s="12">
        <v>86.48648648648648</v>
      </c>
      <c r="M3490" s="12">
        <v>24.07396872869841</v>
      </c>
    </row>
    <row r="3491" spans="1:13">
      <c r="A3491" t="s">
        <v>4168</v>
      </c>
      <c r="B3491">
        <v>3528205</v>
      </c>
      <c r="C3491" t="s">
        <v>354</v>
      </c>
      <c r="D3491">
        <v>2017</v>
      </c>
      <c r="E3491" t="s">
        <v>11</v>
      </c>
      <c r="F3491" s="6">
        <v>6449.288591700071</v>
      </c>
      <c r="G3491" s="12">
        <v>94.4907178824859</v>
      </c>
      <c r="H3491" s="6">
        <v>1741.568110579133</v>
      </c>
      <c r="I3491" s="6">
        <v>1828.503712224774</v>
      </c>
      <c r="J3491" s="6">
        <v>30804.68250667895</v>
      </c>
      <c r="K3491" s="12">
        <v>6.8</v>
      </c>
      <c r="L3491" s="12">
        <v>79.16666666666667</v>
      </c>
      <c r="M3491" s="12">
        <v>24.09454217859147</v>
      </c>
    </row>
    <row r="3492" spans="1:13">
      <c r="A3492" t="s">
        <v>4169</v>
      </c>
      <c r="B3492">
        <v>3528205</v>
      </c>
      <c r="C3492" t="s">
        <v>354</v>
      </c>
      <c r="D3492">
        <v>2018</v>
      </c>
      <c r="E3492" t="s">
        <v>11</v>
      </c>
      <c r="F3492" s="6">
        <v>6623.959014100692</v>
      </c>
      <c r="G3492" s="12">
        <v>94.53089840582464</v>
      </c>
      <c r="H3492" s="6">
        <v>1792.704889419147</v>
      </c>
      <c r="I3492" s="6">
        <v>1738.354038066337</v>
      </c>
      <c r="J3492" s="6">
        <v>30734.75946097407</v>
      </c>
      <c r="K3492" s="8" t="s">
        <v>680</v>
      </c>
      <c r="L3492" s="12">
        <v>73.68421052631579</v>
      </c>
      <c r="M3492" s="12">
        <v>24.53514418822897</v>
      </c>
    </row>
    <row r="3493" spans="1:13">
      <c r="A3493" t="s">
        <v>4170</v>
      </c>
      <c r="B3493">
        <v>3528205</v>
      </c>
      <c r="C3493" t="s">
        <v>354</v>
      </c>
      <c r="D3493">
        <v>2019</v>
      </c>
      <c r="E3493" t="s">
        <v>11</v>
      </c>
      <c r="F3493" s="6">
        <v>7154.352392279387</v>
      </c>
      <c r="G3493" s="12">
        <v>95.44023256542955</v>
      </c>
      <c r="H3493" s="6">
        <v>2025.575083499071</v>
      </c>
      <c r="I3493" s="6">
        <v>1714.622196078536</v>
      </c>
      <c r="J3493" s="6">
        <v>28508.58482012468</v>
      </c>
      <c r="K3493" s="12">
        <v>6.8</v>
      </c>
      <c r="L3493" s="12">
        <v>69.23076923076923</v>
      </c>
      <c r="M3493" s="12">
        <v>26.45679514664917</v>
      </c>
    </row>
    <row r="3494" spans="1:13">
      <c r="A3494" t="s">
        <v>4171</v>
      </c>
      <c r="B3494">
        <v>3528205</v>
      </c>
      <c r="C3494" t="s">
        <v>354</v>
      </c>
      <c r="D3494">
        <v>2020</v>
      </c>
      <c r="E3494" t="s">
        <v>11</v>
      </c>
      <c r="F3494" s="6">
        <v>6913.673436628455</v>
      </c>
      <c r="G3494" s="12">
        <v>93.72048534851932</v>
      </c>
      <c r="H3494" s="6">
        <v>1867.647377072015</v>
      </c>
      <c r="I3494" s="6">
        <v>1430.413705585383</v>
      </c>
      <c r="J3494" s="6">
        <v>32149.69058033694</v>
      </c>
      <c r="K3494" s="8" t="s">
        <v>680</v>
      </c>
      <c r="L3494" s="12">
        <v>86.11111111111111</v>
      </c>
      <c r="M3494" s="12">
        <v>25.52528232803226</v>
      </c>
    </row>
    <row r="3495" spans="1:13">
      <c r="A3495" t="s">
        <v>4172</v>
      </c>
      <c r="B3495">
        <v>3528205</v>
      </c>
      <c r="C3495" t="s">
        <v>354</v>
      </c>
      <c r="D3495">
        <v>2021</v>
      </c>
      <c r="E3495" t="s">
        <v>11</v>
      </c>
      <c r="F3495" s="6">
        <v>7609.918526993156</v>
      </c>
      <c r="G3495" s="12">
        <v>93.1152890022156</v>
      </c>
      <c r="H3495" s="6">
        <v>2103.476464807589</v>
      </c>
      <c r="I3495" s="6">
        <v>1592.905635771921</v>
      </c>
      <c r="J3495" s="6">
        <v>30904.834172848</v>
      </c>
      <c r="K3495" s="12">
        <v>6.7</v>
      </c>
      <c r="L3495" s="12">
        <v>65.85365853658537</v>
      </c>
      <c r="M3495" s="12">
        <v>28.05015969049677</v>
      </c>
    </row>
    <row r="3496" spans="1:13">
      <c r="A3496" t="s">
        <v>4173</v>
      </c>
      <c r="B3496">
        <v>3528205</v>
      </c>
      <c r="C3496" t="s">
        <v>354</v>
      </c>
      <c r="D3496">
        <v>2022</v>
      </c>
      <c r="E3496" t="s">
        <v>11</v>
      </c>
      <c r="F3496" s="6">
        <v>7853.728905857733</v>
      </c>
      <c r="G3496" s="12">
        <v>94.04869672594923</v>
      </c>
      <c r="H3496" s="6">
        <v>2887.91399605018</v>
      </c>
      <c r="I3496" s="6">
        <v>1815.385649693733</v>
      </c>
      <c r="J3496" s="6">
        <v>27100.04589886387</v>
      </c>
      <c r="K3496" s="8" t="s">
        <v>680</v>
      </c>
      <c r="L3496" s="12">
        <v>77.5</v>
      </c>
      <c r="M3496" s="12">
        <v>31.1243276539142</v>
      </c>
    </row>
    <row r="3497" spans="1:13">
      <c r="A3497" t="s">
        <v>4174</v>
      </c>
      <c r="B3497">
        <v>3528205</v>
      </c>
      <c r="C3497" t="s">
        <v>354</v>
      </c>
      <c r="D3497">
        <v>2023</v>
      </c>
      <c r="E3497" t="s">
        <v>11</v>
      </c>
      <c r="F3497" s="6">
        <v>8506.368910417204</v>
      </c>
      <c r="G3497" s="12">
        <v>91.99322235210894</v>
      </c>
      <c r="H3497" s="6">
        <v>2840.304118638007</v>
      </c>
      <c r="I3497" s="6">
        <v>1810.334206879292</v>
      </c>
      <c r="J3497" s="6">
        <v>33861.96746076009</v>
      </c>
      <c r="K3497" s="12">
        <v>7</v>
      </c>
      <c r="L3497" s="12">
        <v>67.64705882352941</v>
      </c>
      <c r="M3497" s="12">
        <v>34.07226067067612</v>
      </c>
    </row>
    <row r="3498" spans="1:13">
      <c r="A3498" t="s">
        <v>4175</v>
      </c>
      <c r="B3498">
        <v>3528205</v>
      </c>
      <c r="C3498" t="s">
        <v>354</v>
      </c>
      <c r="D3498">
        <v>2024</v>
      </c>
      <c r="E3498" t="s">
        <v>11</v>
      </c>
      <c r="F3498" s="6">
        <v>9155.807400702102</v>
      </c>
      <c r="G3498" s="12">
        <v>91.04755423722727</v>
      </c>
      <c r="H3498" s="6">
        <v>2801.496478968976</v>
      </c>
      <c r="I3498" s="6">
        <v>2017.218667457116</v>
      </c>
      <c r="J3498" s="8" t="s">
        <v>680</v>
      </c>
      <c r="K3498" s="8" t="s">
        <v>680</v>
      </c>
      <c r="L3498" s="12">
        <v>70.37037037037037</v>
      </c>
      <c r="M3498" s="12">
        <v>37.06270835804212</v>
      </c>
    </row>
    <row r="3499" spans="1:13">
      <c r="A3499" t="s">
        <v>4176</v>
      </c>
      <c r="B3499">
        <v>3528205</v>
      </c>
      <c r="C3499" t="s">
        <v>354</v>
      </c>
      <c r="D3499">
        <v>2025</v>
      </c>
      <c r="E3499" t="s">
        <v>11</v>
      </c>
      <c r="F3499" s="6">
        <v>10745.48712173484</v>
      </c>
      <c r="G3499" s="12">
        <v>82.74677903779305</v>
      </c>
      <c r="H3499" s="6">
        <v>3155.357424839823</v>
      </c>
      <c r="I3499" s="6">
        <v>2219.616377525875</v>
      </c>
      <c r="J3499" s="8" t="s">
        <v>680</v>
      </c>
      <c r="K3499" s="8" t="s">
        <v>680</v>
      </c>
      <c r="L3499" s="8" t="s">
        <v>680</v>
      </c>
      <c r="M3499" s="12">
        <v>43.60518673999999</v>
      </c>
    </row>
    <row r="3500" spans="1:13">
      <c r="A3500" t="s">
        <v>4177</v>
      </c>
      <c r="B3500">
        <v>3528304</v>
      </c>
      <c r="C3500" t="s">
        <v>355</v>
      </c>
      <c r="D3500">
        <v>2015</v>
      </c>
      <c r="E3500" t="s">
        <v>11</v>
      </c>
      <c r="F3500" s="6">
        <v>9396.017473839082</v>
      </c>
      <c r="G3500" s="12">
        <v>83.20442332609996</v>
      </c>
      <c r="H3500" s="6">
        <v>2252.669786129264</v>
      </c>
      <c r="I3500" s="6">
        <v>1852.673422850474</v>
      </c>
      <c r="J3500" s="6">
        <v>35557.33742594741</v>
      </c>
      <c r="K3500" s="12">
        <v>6.7</v>
      </c>
      <c r="L3500" s="12">
        <v>76.92307692307692</v>
      </c>
      <c r="M3500" s="12">
        <v>30.20819617839265</v>
      </c>
    </row>
    <row r="3501" spans="1:13">
      <c r="A3501" t="s">
        <v>4178</v>
      </c>
      <c r="B3501">
        <v>3528304</v>
      </c>
      <c r="C3501" t="s">
        <v>355</v>
      </c>
      <c r="D3501">
        <v>2016</v>
      </c>
      <c r="E3501" t="s">
        <v>11</v>
      </c>
      <c r="F3501" s="6">
        <v>9556.706456374322</v>
      </c>
      <c r="G3501" s="12">
        <v>77.88214078136214</v>
      </c>
      <c r="H3501" s="6">
        <v>2439.646922445243</v>
      </c>
      <c r="I3501" s="6">
        <v>2097.384262770749</v>
      </c>
      <c r="J3501" s="6">
        <v>34719.81226331954</v>
      </c>
      <c r="K3501" s="8" t="s">
        <v>680</v>
      </c>
      <c r="L3501" s="12">
        <v>80.64516129032258</v>
      </c>
      <c r="M3501" s="12">
        <v>30.58146066039783</v>
      </c>
    </row>
    <row r="3502" spans="1:13">
      <c r="A3502" t="s">
        <v>4179</v>
      </c>
      <c r="B3502">
        <v>3528304</v>
      </c>
      <c r="C3502" t="s">
        <v>355</v>
      </c>
      <c r="D3502">
        <v>2017</v>
      </c>
      <c r="E3502" t="s">
        <v>11</v>
      </c>
      <c r="F3502" s="6">
        <v>8570.563887609256</v>
      </c>
      <c r="G3502" s="12">
        <v>85.32399034501387</v>
      </c>
      <c r="H3502" s="6">
        <v>2388.027799899303</v>
      </c>
      <c r="I3502" s="6">
        <v>1600.675234876622</v>
      </c>
      <c r="J3502" s="6">
        <v>50090.75785561951</v>
      </c>
      <c r="K3502" s="12">
        <v>7.1</v>
      </c>
      <c r="L3502" s="12">
        <v>79.31034482758621</v>
      </c>
      <c r="M3502" s="12">
        <v>27.29724598203548</v>
      </c>
    </row>
    <row r="3503" spans="1:13">
      <c r="A3503" t="s">
        <v>4180</v>
      </c>
      <c r="B3503">
        <v>3528304</v>
      </c>
      <c r="C3503" t="s">
        <v>355</v>
      </c>
      <c r="D3503">
        <v>2018</v>
      </c>
      <c r="E3503" t="s">
        <v>11</v>
      </c>
      <c r="F3503" s="6">
        <v>8794.355649312702</v>
      </c>
      <c r="G3503" s="12">
        <v>83.77269725262423</v>
      </c>
      <c r="H3503" s="6">
        <v>2076.803073087037</v>
      </c>
      <c r="I3503" s="6">
        <v>1709.192385632924</v>
      </c>
      <c r="J3503" s="6">
        <v>43138.90945735135</v>
      </c>
      <c r="K3503" s="8" t="s">
        <v>680</v>
      </c>
      <c r="L3503" s="12">
        <v>79.31034482758621</v>
      </c>
      <c r="M3503" s="12">
        <v>27.57909931624463</v>
      </c>
    </row>
    <row r="3504" spans="1:13">
      <c r="A3504" t="s">
        <v>4181</v>
      </c>
      <c r="B3504">
        <v>3528304</v>
      </c>
      <c r="C3504" t="s">
        <v>355</v>
      </c>
      <c r="D3504">
        <v>2019</v>
      </c>
      <c r="E3504" t="s">
        <v>11</v>
      </c>
      <c r="F3504" s="6">
        <v>8392.73309314817</v>
      </c>
      <c r="G3504" s="12">
        <v>89.26068737611332</v>
      </c>
      <c r="H3504" s="6">
        <v>1987.453614521218</v>
      </c>
      <c r="I3504" s="6">
        <v>1727.00283611488</v>
      </c>
      <c r="J3504" s="6">
        <v>42980.48700806333</v>
      </c>
      <c r="K3504" s="12">
        <v>7.1</v>
      </c>
      <c r="L3504" s="12">
        <v>75</v>
      </c>
      <c r="M3504" s="12">
        <v>26.17693451752914</v>
      </c>
    </row>
    <row r="3505" spans="1:13">
      <c r="A3505" t="s">
        <v>4182</v>
      </c>
      <c r="B3505">
        <v>3528304</v>
      </c>
      <c r="C3505" t="s">
        <v>355</v>
      </c>
      <c r="D3505">
        <v>2020</v>
      </c>
      <c r="E3505" t="s">
        <v>11</v>
      </c>
      <c r="F3505" s="6">
        <v>8828.460899725427</v>
      </c>
      <c r="G3505" s="12">
        <v>84.2865713272279</v>
      </c>
      <c r="H3505" s="6">
        <v>2155.146336439949</v>
      </c>
      <c r="I3505" s="6">
        <v>1304.540735386787</v>
      </c>
      <c r="J3505" s="6">
        <v>43535.47469378653</v>
      </c>
      <c r="K3505" s="8" t="s">
        <v>680</v>
      </c>
      <c r="L3505" s="12">
        <v>100</v>
      </c>
      <c r="M3505" s="12">
        <v>27.38588571094827</v>
      </c>
    </row>
    <row r="3506" spans="1:13">
      <c r="A3506" t="s">
        <v>4183</v>
      </c>
      <c r="B3506">
        <v>3528304</v>
      </c>
      <c r="C3506" t="s">
        <v>355</v>
      </c>
      <c r="D3506">
        <v>2021</v>
      </c>
      <c r="E3506" t="s">
        <v>11</v>
      </c>
      <c r="F3506" s="6">
        <v>9226.190894127609</v>
      </c>
      <c r="G3506" s="12">
        <v>87.77270320203463</v>
      </c>
      <c r="H3506" s="6">
        <v>2197.358207780018</v>
      </c>
      <c r="I3506" s="6">
        <v>1585.326638472343</v>
      </c>
      <c r="J3506" s="6">
        <v>42270.88947867334</v>
      </c>
      <c r="K3506" s="12">
        <v>6.3</v>
      </c>
      <c r="L3506" s="8" t="s">
        <v>680</v>
      </c>
      <c r="M3506" s="12">
        <v>28.4720250992778</v>
      </c>
    </row>
    <row r="3507" spans="1:13">
      <c r="A3507" t="s">
        <v>4184</v>
      </c>
      <c r="B3507">
        <v>3528304</v>
      </c>
      <c r="C3507" t="s">
        <v>355</v>
      </c>
      <c r="D3507">
        <v>2022</v>
      </c>
      <c r="E3507" t="s">
        <v>11</v>
      </c>
      <c r="F3507" s="6">
        <v>10297.11930485195</v>
      </c>
      <c r="G3507" s="12">
        <v>86.30167330649029</v>
      </c>
      <c r="H3507" s="6">
        <v>2333.863865485313</v>
      </c>
      <c r="I3507" s="6">
        <v>1822.263978027758</v>
      </c>
      <c r="J3507" s="6">
        <v>43872.85734700978</v>
      </c>
      <c r="K3507" s="8" t="s">
        <v>680</v>
      </c>
      <c r="L3507" s="12">
        <v>96.15384615384616</v>
      </c>
      <c r="M3507" s="12">
        <v>32.59038259985642</v>
      </c>
    </row>
    <row r="3508" spans="1:13">
      <c r="A3508" t="s">
        <v>4185</v>
      </c>
      <c r="B3508">
        <v>3528304</v>
      </c>
      <c r="C3508" t="s">
        <v>355</v>
      </c>
      <c r="D3508">
        <v>2023</v>
      </c>
      <c r="E3508" t="s">
        <v>11</v>
      </c>
      <c r="F3508" s="6">
        <v>11220.49446709225</v>
      </c>
      <c r="G3508" s="12">
        <v>81.23813020477056</v>
      </c>
      <c r="H3508" s="6">
        <v>2644.812704931187</v>
      </c>
      <c r="I3508" s="6">
        <v>2184.511883798619</v>
      </c>
      <c r="J3508" s="6">
        <v>58075.49507959565</v>
      </c>
      <c r="K3508" s="12">
        <v>6.6</v>
      </c>
      <c r="L3508" s="12">
        <v>90.47619047619048</v>
      </c>
      <c r="M3508" s="12">
        <v>35.77654660832363</v>
      </c>
    </row>
    <row r="3509" spans="1:13">
      <c r="A3509" t="s">
        <v>4186</v>
      </c>
      <c r="B3509">
        <v>3528304</v>
      </c>
      <c r="C3509" t="s">
        <v>355</v>
      </c>
      <c r="D3509">
        <v>2024</v>
      </c>
      <c r="E3509" t="s">
        <v>11</v>
      </c>
      <c r="F3509" s="6">
        <v>11057.41503578754</v>
      </c>
      <c r="G3509" s="12">
        <v>86.69336157895064</v>
      </c>
      <c r="H3509" s="6">
        <v>2603.160237967982</v>
      </c>
      <c r="I3509" s="6">
        <v>2229.814787761208</v>
      </c>
      <c r="J3509" s="8" t="s">
        <v>680</v>
      </c>
      <c r="K3509" s="8" t="s">
        <v>680</v>
      </c>
      <c r="L3509" s="12">
        <v>80</v>
      </c>
      <c r="M3509" s="12">
        <v>35.51641709494959</v>
      </c>
    </row>
    <row r="3510" spans="1:13">
      <c r="A3510" t="s">
        <v>4187</v>
      </c>
      <c r="B3510">
        <v>3528304</v>
      </c>
      <c r="C3510" t="s">
        <v>355</v>
      </c>
      <c r="D3510">
        <v>2025</v>
      </c>
      <c r="E3510" t="s">
        <v>11</v>
      </c>
      <c r="F3510" s="6">
        <v>12101.22039862971</v>
      </c>
      <c r="G3510" s="12">
        <v>86.02898569522046</v>
      </c>
      <c r="H3510" s="6">
        <v>2683.816496418561</v>
      </c>
      <c r="I3510" s="6">
        <v>2199.363730924946</v>
      </c>
      <c r="J3510" s="8" t="s">
        <v>680</v>
      </c>
      <c r="K3510" s="8" t="s">
        <v>680</v>
      </c>
      <c r="L3510" s="8" t="s">
        <v>680</v>
      </c>
      <c r="M3510" s="12">
        <v>38.8570187</v>
      </c>
    </row>
    <row r="3511" spans="1:13">
      <c r="A3511" t="s">
        <v>4188</v>
      </c>
      <c r="B3511">
        <v>3528403</v>
      </c>
      <c r="C3511" t="s">
        <v>356</v>
      </c>
      <c r="D3511">
        <v>2015</v>
      </c>
      <c r="E3511" t="s">
        <v>38</v>
      </c>
      <c r="F3511" s="6">
        <v>4589.980830027751</v>
      </c>
      <c r="G3511" s="12">
        <v>77.67074000905257</v>
      </c>
      <c r="H3511" s="6">
        <v>792.1627444334018</v>
      </c>
      <c r="I3511" s="6">
        <v>1772.505586556998</v>
      </c>
      <c r="J3511" s="6">
        <v>59976.63345569689</v>
      </c>
      <c r="K3511" s="12">
        <v>5.7</v>
      </c>
      <c r="L3511" s="12">
        <v>70.46703296703296</v>
      </c>
      <c r="M3511" s="12">
        <v>211.207967893727</v>
      </c>
    </row>
    <row r="3512" spans="1:13">
      <c r="A3512" t="s">
        <v>4189</v>
      </c>
      <c r="B3512">
        <v>3528403</v>
      </c>
      <c r="C3512" t="s">
        <v>356</v>
      </c>
      <c r="D3512">
        <v>2016</v>
      </c>
      <c r="E3512" t="s">
        <v>38</v>
      </c>
      <c r="F3512" s="6">
        <v>4594.013539633583</v>
      </c>
      <c r="G3512" s="12">
        <v>77.38088336717372</v>
      </c>
      <c r="H3512" s="6">
        <v>825.8167512712861</v>
      </c>
      <c r="I3512" s="6">
        <v>1706.467106123496</v>
      </c>
      <c r="J3512" s="6">
        <v>49762.66416614708</v>
      </c>
      <c r="K3512" s="8" t="s">
        <v>680</v>
      </c>
      <c r="L3512" s="12">
        <v>74.1518578352181</v>
      </c>
      <c r="M3512" s="12">
        <v>212.6752628037971</v>
      </c>
    </row>
    <row r="3513" spans="1:13">
      <c r="A3513" t="s">
        <v>4190</v>
      </c>
      <c r="B3513">
        <v>3528403</v>
      </c>
      <c r="C3513" t="s">
        <v>356</v>
      </c>
      <c r="D3513">
        <v>2017</v>
      </c>
      <c r="E3513" t="s">
        <v>38</v>
      </c>
      <c r="F3513" s="6">
        <v>4368.566805953737</v>
      </c>
      <c r="G3513" s="12">
        <v>77.7057046252541</v>
      </c>
      <c r="H3513" s="6">
        <v>882.3980445824927</v>
      </c>
      <c r="I3513" s="6">
        <v>2129.62374270447</v>
      </c>
      <c r="J3513" s="6">
        <v>55122.9635646618</v>
      </c>
      <c r="K3513" s="12">
        <v>5.8</v>
      </c>
      <c r="L3513" s="12">
        <v>73.13432835820896</v>
      </c>
      <c r="M3513" s="12">
        <v>203.4310504528477</v>
      </c>
    </row>
    <row r="3514" spans="1:13">
      <c r="A3514" t="s">
        <v>4191</v>
      </c>
      <c r="B3514">
        <v>3528403</v>
      </c>
      <c r="C3514" t="s">
        <v>356</v>
      </c>
      <c r="D3514">
        <v>2018</v>
      </c>
      <c r="E3514" t="s">
        <v>38</v>
      </c>
      <c r="F3514" s="6">
        <v>4573.063408599383</v>
      </c>
      <c r="G3514" s="12">
        <v>77.93138170013731</v>
      </c>
      <c r="H3514" s="6">
        <v>936.3145723363699</v>
      </c>
      <c r="I3514" s="6">
        <v>2140.509907134745</v>
      </c>
      <c r="J3514" s="6">
        <v>58751.87298710015</v>
      </c>
      <c r="K3514" s="8" t="s">
        <v>680</v>
      </c>
      <c r="L3514" s="12">
        <v>77.34976887519261</v>
      </c>
      <c r="M3514" s="12">
        <v>214.2571668196983</v>
      </c>
    </row>
    <row r="3515" spans="1:13">
      <c r="A3515" t="s">
        <v>4192</v>
      </c>
      <c r="B3515">
        <v>3528403</v>
      </c>
      <c r="C3515" t="s">
        <v>356</v>
      </c>
      <c r="D3515">
        <v>2019</v>
      </c>
      <c r="E3515" t="s">
        <v>38</v>
      </c>
      <c r="F3515" s="6">
        <v>4797.864861726459</v>
      </c>
      <c r="G3515" s="12">
        <v>77.57245695887728</v>
      </c>
      <c r="H3515" s="6">
        <v>865.5278899196541</v>
      </c>
      <c r="I3515" s="6">
        <v>2175.816276126169</v>
      </c>
      <c r="J3515" s="6">
        <v>58092.68995593674</v>
      </c>
      <c r="K3515" s="12">
        <v>6</v>
      </c>
      <c r="L3515" s="12">
        <v>81.28654970760233</v>
      </c>
      <c r="M3515" s="12">
        <v>226.2193282304026</v>
      </c>
    </row>
    <row r="3516" spans="1:13">
      <c r="A3516" t="s">
        <v>4193</v>
      </c>
      <c r="B3516">
        <v>3528403</v>
      </c>
      <c r="C3516" t="s">
        <v>356</v>
      </c>
      <c r="D3516">
        <v>2020</v>
      </c>
      <c r="E3516" t="s">
        <v>38</v>
      </c>
      <c r="F3516" s="6">
        <v>4676.455119158472</v>
      </c>
      <c r="G3516" s="12">
        <v>76.62481458609865</v>
      </c>
      <c r="H3516" s="6">
        <v>922.6886567242472</v>
      </c>
      <c r="I3516" s="6">
        <v>1656.229590598025</v>
      </c>
      <c r="J3516" s="6">
        <v>64007.1384189618</v>
      </c>
      <c r="K3516" s="8" t="s">
        <v>680</v>
      </c>
      <c r="L3516" s="12">
        <v>81.90184049079754</v>
      </c>
      <c r="M3516" s="12">
        <v>221.8557073079971</v>
      </c>
    </row>
    <row r="3517" spans="1:13">
      <c r="A3517" t="s">
        <v>4194</v>
      </c>
      <c r="B3517">
        <v>3528403</v>
      </c>
      <c r="C3517" t="s">
        <v>356</v>
      </c>
      <c r="D3517">
        <v>2021</v>
      </c>
      <c r="E3517" t="s">
        <v>38</v>
      </c>
      <c r="F3517" s="6">
        <v>4998.927017487636</v>
      </c>
      <c r="G3517" s="12">
        <v>75.72208551965808</v>
      </c>
      <c r="H3517" s="6">
        <v>840.3860856891899</v>
      </c>
      <c r="I3517" s="6">
        <v>1934.953123387905</v>
      </c>
      <c r="J3517" s="6">
        <v>70748.8698541229</v>
      </c>
      <c r="K3517" s="8" t="s">
        <v>680</v>
      </c>
      <c r="L3517" s="12">
        <v>79.54173486088379</v>
      </c>
      <c r="M3517" s="12">
        <v>238.5637940555624</v>
      </c>
    </row>
    <row r="3518" spans="1:13">
      <c r="A3518" t="s">
        <v>4195</v>
      </c>
      <c r="B3518">
        <v>3528403</v>
      </c>
      <c r="C3518" t="s">
        <v>356</v>
      </c>
      <c r="D3518">
        <v>2022</v>
      </c>
      <c r="E3518" t="s">
        <v>38</v>
      </c>
      <c r="F3518" s="6">
        <v>4963.710217271355</v>
      </c>
      <c r="G3518" s="12">
        <v>75.30129848343412</v>
      </c>
      <c r="H3518" s="6">
        <v>910.0531352989414</v>
      </c>
      <c r="I3518" s="6">
        <v>2216.930497995837</v>
      </c>
      <c r="J3518" s="6">
        <v>59894.75014887838</v>
      </c>
      <c r="K3518" s="8" t="s">
        <v>680</v>
      </c>
      <c r="L3518" s="12">
        <v>74.05498281786942</v>
      </c>
      <c r="M3518" s="12">
        <v>248.3195310394341</v>
      </c>
    </row>
    <row r="3519" spans="1:13">
      <c r="A3519" t="s">
        <v>4196</v>
      </c>
      <c r="B3519">
        <v>3528403</v>
      </c>
      <c r="C3519" t="s">
        <v>356</v>
      </c>
      <c r="D3519">
        <v>2023</v>
      </c>
      <c r="E3519" t="s">
        <v>38</v>
      </c>
      <c r="F3519" s="6">
        <v>4963.236264734608</v>
      </c>
      <c r="G3519" s="12">
        <v>74.19852551134451</v>
      </c>
      <c r="H3519" s="6">
        <v>1017.107030917029</v>
      </c>
      <c r="I3519" s="6">
        <v>2374.425846785623</v>
      </c>
      <c r="J3519" s="6">
        <v>63021.08545036385</v>
      </c>
      <c r="K3519" s="12">
        <v>5.7</v>
      </c>
      <c r="L3519" s="12">
        <v>81.65869218500798</v>
      </c>
      <c r="M3519" s="12">
        <v>252.348303026034</v>
      </c>
    </row>
    <row r="3520" spans="1:13">
      <c r="A3520" t="s">
        <v>4197</v>
      </c>
      <c r="B3520">
        <v>3528403</v>
      </c>
      <c r="C3520" t="s">
        <v>356</v>
      </c>
      <c r="D3520">
        <v>2024</v>
      </c>
      <c r="E3520" t="s">
        <v>38</v>
      </c>
      <c r="F3520" s="6">
        <v>5053.73263890628</v>
      </c>
      <c r="G3520" s="12">
        <v>74.24993252611932</v>
      </c>
      <c r="H3520" s="6">
        <v>1039.101534405981</v>
      </c>
      <c r="I3520" s="6">
        <v>2328.035890462578</v>
      </c>
      <c r="J3520" s="8" t="s">
        <v>680</v>
      </c>
      <c r="K3520" s="8" t="s">
        <v>680</v>
      </c>
      <c r="L3520" s="12">
        <v>85.35353535353535</v>
      </c>
      <c r="M3520" s="12">
        <v>261.0758281258984</v>
      </c>
    </row>
    <row r="3521" spans="1:13">
      <c r="A3521" t="s">
        <v>4198</v>
      </c>
      <c r="B3521">
        <v>3528403</v>
      </c>
      <c r="C3521" t="s">
        <v>356</v>
      </c>
      <c r="D3521">
        <v>2025</v>
      </c>
      <c r="E3521" t="s">
        <v>38</v>
      </c>
      <c r="F3521" s="6">
        <v>5549.937056544866</v>
      </c>
      <c r="G3521" s="12">
        <v>72.40722298038227</v>
      </c>
      <c r="H3521" s="6">
        <v>1112.367349483503</v>
      </c>
      <c r="I3521" s="6">
        <v>2268.834395814061</v>
      </c>
      <c r="J3521" s="8" t="s">
        <v>680</v>
      </c>
      <c r="K3521" s="8" t="s">
        <v>680</v>
      </c>
      <c r="L3521" s="8" t="s">
        <v>680</v>
      </c>
      <c r="M3521" s="12">
        <v>287.97513399</v>
      </c>
    </row>
    <row r="3522" spans="1:13">
      <c r="A3522" t="s">
        <v>4199</v>
      </c>
      <c r="B3522">
        <v>3528502</v>
      </c>
      <c r="C3522" t="s">
        <v>357</v>
      </c>
      <c r="D3522">
        <v>2015</v>
      </c>
      <c r="E3522" t="s">
        <v>38</v>
      </c>
      <c r="F3522" s="6">
        <v>3544.112327805839</v>
      </c>
      <c r="G3522" s="12">
        <v>64.23222166080504</v>
      </c>
      <c r="H3522" s="6">
        <v>909.0502649565694</v>
      </c>
      <c r="I3522" s="6">
        <v>1115.362499636594</v>
      </c>
      <c r="J3522" s="6">
        <v>28425.66715466338</v>
      </c>
      <c r="K3522" s="12">
        <v>5.9</v>
      </c>
      <c r="L3522" s="12">
        <v>66.15252784918594</v>
      </c>
      <c r="M3522" s="12">
        <v>327.2030824400185</v>
      </c>
    </row>
    <row r="3523" spans="1:13">
      <c r="A3523" t="s">
        <v>4200</v>
      </c>
      <c r="B3523">
        <v>3528502</v>
      </c>
      <c r="C3523" t="s">
        <v>357</v>
      </c>
      <c r="D3523">
        <v>2016</v>
      </c>
      <c r="E3523" t="s">
        <v>38</v>
      </c>
      <c r="F3523" s="6">
        <v>3576.356988945888</v>
      </c>
      <c r="G3523" s="12">
        <v>62.22209793587091</v>
      </c>
      <c r="H3523" s="6">
        <v>932.2498387920969</v>
      </c>
      <c r="I3523" s="6">
        <v>1037.9423863201</v>
      </c>
      <c r="J3523" s="6">
        <v>27140.49555760614</v>
      </c>
      <c r="K3523" s="8" t="s">
        <v>680</v>
      </c>
      <c r="L3523" s="12">
        <v>65.72504708097928</v>
      </c>
      <c r="M3523" s="12">
        <v>336.1096061781236</v>
      </c>
    </row>
    <row r="3524" spans="1:13">
      <c r="A3524" t="s">
        <v>4201</v>
      </c>
      <c r="B3524">
        <v>3528502</v>
      </c>
      <c r="C3524" t="s">
        <v>357</v>
      </c>
      <c r="D3524">
        <v>2017</v>
      </c>
      <c r="E3524" t="s">
        <v>38</v>
      </c>
      <c r="F3524" s="6">
        <v>3384.38958112776</v>
      </c>
      <c r="G3524" s="12">
        <v>62.74980901370584</v>
      </c>
      <c r="H3524" s="6">
        <v>732.8138788219652</v>
      </c>
      <c r="I3524" s="6">
        <v>1065.554346755204</v>
      </c>
      <c r="J3524" s="6">
        <v>27957.64174328779</v>
      </c>
      <c r="K3524" s="12">
        <v>6.2</v>
      </c>
      <c r="L3524" s="12">
        <v>68.91495601173021</v>
      </c>
      <c r="M3524" s="12">
        <v>323.551028345395</v>
      </c>
    </row>
    <row r="3525" spans="1:13">
      <c r="A3525" t="s">
        <v>4202</v>
      </c>
      <c r="B3525">
        <v>3528502</v>
      </c>
      <c r="C3525" t="s">
        <v>357</v>
      </c>
      <c r="D3525">
        <v>2018</v>
      </c>
      <c r="E3525" t="s">
        <v>38</v>
      </c>
      <c r="F3525" s="6">
        <v>3398.766059709141</v>
      </c>
      <c r="G3525" s="12">
        <v>62.67327927620651</v>
      </c>
      <c r="H3525" s="6">
        <v>822.8181485406519</v>
      </c>
      <c r="I3525" s="6">
        <v>1097.74094431092</v>
      </c>
      <c r="J3525" s="6">
        <v>25774.70520419272</v>
      </c>
      <c r="K3525" s="8" t="s">
        <v>680</v>
      </c>
      <c r="L3525" s="12">
        <v>75</v>
      </c>
      <c r="M3525" s="12">
        <v>334.350212357827</v>
      </c>
    </row>
    <row r="3526" spans="1:13">
      <c r="A3526" t="s">
        <v>4203</v>
      </c>
      <c r="B3526">
        <v>3528502</v>
      </c>
      <c r="C3526" t="s">
        <v>357</v>
      </c>
      <c r="D3526">
        <v>2019</v>
      </c>
      <c r="E3526" t="s">
        <v>38</v>
      </c>
      <c r="F3526" s="6">
        <v>3594.791118423484</v>
      </c>
      <c r="G3526" s="12">
        <v>59.54680404931663</v>
      </c>
      <c r="H3526" s="6">
        <v>864.7588789819542</v>
      </c>
      <c r="I3526" s="6">
        <v>1040.923969200796</v>
      </c>
      <c r="J3526" s="6">
        <v>25570.1533059813</v>
      </c>
      <c r="K3526" s="12">
        <v>6.7</v>
      </c>
      <c r="L3526" s="12">
        <v>78.23529411764706</v>
      </c>
      <c r="M3526" s="12">
        <v>360.1225794525462</v>
      </c>
    </row>
    <row r="3527" spans="1:13">
      <c r="A3527" t="s">
        <v>4204</v>
      </c>
      <c r="B3527">
        <v>3528502</v>
      </c>
      <c r="C3527" t="s">
        <v>357</v>
      </c>
      <c r="D3527">
        <v>2020</v>
      </c>
      <c r="E3527" t="s">
        <v>38</v>
      </c>
      <c r="F3527" s="6">
        <v>3659.745412273691</v>
      </c>
      <c r="G3527" s="12">
        <v>63.36514173776572</v>
      </c>
      <c r="H3527" s="6">
        <v>1126.083879164529</v>
      </c>
      <c r="I3527" s="6">
        <v>1003.923521470394</v>
      </c>
      <c r="J3527" s="6">
        <v>25653.70418979702</v>
      </c>
      <c r="K3527" s="8" t="s">
        <v>680</v>
      </c>
      <c r="L3527" s="12">
        <v>78.87725975261655</v>
      </c>
      <c r="M3527" s="12">
        <v>373.0634680909433</v>
      </c>
    </row>
    <row r="3528" spans="1:13">
      <c r="A3528" t="s">
        <v>4205</v>
      </c>
      <c r="B3528">
        <v>3528502</v>
      </c>
      <c r="C3528" t="s">
        <v>357</v>
      </c>
      <c r="D3528">
        <v>2021</v>
      </c>
      <c r="E3528" t="s">
        <v>38</v>
      </c>
      <c r="F3528" s="6">
        <v>3975.676855162946</v>
      </c>
      <c r="G3528" s="12">
        <v>62.3818208892836</v>
      </c>
      <c r="H3528" s="6">
        <v>1110.205901457744</v>
      </c>
      <c r="I3528" s="6">
        <v>1023.157680978653</v>
      </c>
      <c r="J3528" s="6">
        <v>27656.35289007315</v>
      </c>
      <c r="K3528" s="12">
        <v>6.2</v>
      </c>
      <c r="L3528" s="12">
        <v>79.70443349753694</v>
      </c>
      <c r="M3528" s="12">
        <v>412.0590276533635</v>
      </c>
    </row>
    <row r="3529" spans="1:13">
      <c r="A3529" t="s">
        <v>4206</v>
      </c>
      <c r="B3529">
        <v>3528502</v>
      </c>
      <c r="C3529" t="s">
        <v>357</v>
      </c>
      <c r="D3529">
        <v>2022</v>
      </c>
      <c r="E3529" t="s">
        <v>38</v>
      </c>
      <c r="F3529" s="6">
        <v>5226.673187174973</v>
      </c>
      <c r="G3529" s="12">
        <v>64.09088324464446</v>
      </c>
      <c r="H3529" s="6">
        <v>1409.388743894933</v>
      </c>
      <c r="I3529" s="6">
        <v>1414.230629831054</v>
      </c>
      <c r="J3529" s="6">
        <v>30343.40224196032</v>
      </c>
      <c r="K3529" s="8" t="s">
        <v>680</v>
      </c>
      <c r="L3529" s="12">
        <v>79.87355110642783</v>
      </c>
      <c r="M3529" s="12">
        <v>490.5389586359327</v>
      </c>
    </row>
    <row r="3530" spans="1:13">
      <c r="A3530" t="s">
        <v>4207</v>
      </c>
      <c r="B3530">
        <v>3528502</v>
      </c>
      <c r="C3530" t="s">
        <v>357</v>
      </c>
      <c r="D3530">
        <v>2023</v>
      </c>
      <c r="E3530" t="s">
        <v>38</v>
      </c>
      <c r="F3530" s="6">
        <v>5198.015062243867</v>
      </c>
      <c r="G3530" s="12">
        <v>60.4983554600919</v>
      </c>
      <c r="H3530" s="6">
        <v>1463.418832763151</v>
      </c>
      <c r="I3530" s="6">
        <v>1402.857076515229</v>
      </c>
      <c r="J3530" s="6">
        <v>31716.50277958084</v>
      </c>
      <c r="K3530" s="12">
        <v>6.6</v>
      </c>
      <c r="L3530" s="12">
        <v>84.17582417582418</v>
      </c>
      <c r="M3530" s="12">
        <v>497.0653883421321</v>
      </c>
    </row>
    <row r="3531" spans="1:13">
      <c r="A3531" t="s">
        <v>4208</v>
      </c>
      <c r="B3531">
        <v>3528502</v>
      </c>
      <c r="C3531" t="s">
        <v>357</v>
      </c>
      <c r="D3531">
        <v>2024</v>
      </c>
      <c r="E3531" t="s">
        <v>38</v>
      </c>
      <c r="F3531" s="6">
        <v>5802.537320186057</v>
      </c>
      <c r="G3531" s="12">
        <v>62.58131936683212</v>
      </c>
      <c r="H3531" s="6">
        <v>1603.420578513263</v>
      </c>
      <c r="I3531" s="6">
        <v>1413.709450665813</v>
      </c>
      <c r="J3531" s="8" t="s">
        <v>680</v>
      </c>
      <c r="K3531" s="8" t="s">
        <v>680</v>
      </c>
      <c r="L3531" s="12">
        <v>83.39060710194731</v>
      </c>
      <c r="M3531" s="12">
        <v>565.1613324488018</v>
      </c>
    </row>
    <row r="3532" spans="1:13">
      <c r="A3532" t="s">
        <v>4209</v>
      </c>
      <c r="B3532">
        <v>3528502</v>
      </c>
      <c r="C3532" t="s">
        <v>357</v>
      </c>
      <c r="D3532">
        <v>2025</v>
      </c>
      <c r="E3532" t="s">
        <v>38</v>
      </c>
      <c r="F3532" s="6">
        <v>5458.841756017784</v>
      </c>
      <c r="G3532" s="12">
        <v>58.52452178463587</v>
      </c>
      <c r="H3532" s="6">
        <v>1406.673110441049</v>
      </c>
      <c r="I3532" s="6">
        <v>1376.990782644248</v>
      </c>
      <c r="J3532" s="8" t="s">
        <v>680</v>
      </c>
      <c r="K3532" s="8" t="s">
        <v>680</v>
      </c>
      <c r="L3532" s="8" t="s">
        <v>680</v>
      </c>
      <c r="M3532" s="12">
        <v>534.0657831999999</v>
      </c>
    </row>
    <row r="3533" spans="1:13">
      <c r="A3533" t="s">
        <v>4210</v>
      </c>
      <c r="B3533">
        <v>3528601</v>
      </c>
      <c r="C3533" t="s">
        <v>358</v>
      </c>
      <c r="D3533">
        <v>2015</v>
      </c>
      <c r="E3533" t="s">
        <v>19</v>
      </c>
      <c r="F3533" s="6">
        <v>3372.766796584803</v>
      </c>
      <c r="G3533" s="12">
        <v>89.46297868294066</v>
      </c>
      <c r="H3533" s="6">
        <v>1154.360051242507</v>
      </c>
      <c r="I3533" s="6">
        <v>1163.335343979931</v>
      </c>
      <c r="J3533" s="6">
        <v>27275.55787856418</v>
      </c>
      <c r="K3533" s="12">
        <v>5.5</v>
      </c>
      <c r="L3533" s="12">
        <v>78</v>
      </c>
      <c r="M3533" s="12">
        <v>32.35157911284143</v>
      </c>
    </row>
    <row r="3534" spans="1:13">
      <c r="A3534" t="s">
        <v>4211</v>
      </c>
      <c r="B3534">
        <v>3528601</v>
      </c>
      <c r="C3534" t="s">
        <v>358</v>
      </c>
      <c r="D3534">
        <v>2016</v>
      </c>
      <c r="E3534" t="s">
        <v>19</v>
      </c>
      <c r="F3534" s="6">
        <v>3473.872605752203</v>
      </c>
      <c r="G3534" s="12">
        <v>83.68474479321938</v>
      </c>
      <c r="H3534" s="6">
        <v>908.5920711108135</v>
      </c>
      <c r="I3534" s="6">
        <v>1166.973089838015</v>
      </c>
      <c r="J3534" s="6">
        <v>32379.02594804664</v>
      </c>
      <c r="K3534" s="8" t="s">
        <v>680</v>
      </c>
      <c r="L3534" s="12">
        <v>87.09677419354838</v>
      </c>
      <c r="M3534" s="12">
        <v>33.53329226332601</v>
      </c>
    </row>
    <row r="3535" spans="1:13">
      <c r="A3535" t="s">
        <v>4212</v>
      </c>
      <c r="B3535">
        <v>3528601</v>
      </c>
      <c r="C3535" t="s">
        <v>358</v>
      </c>
      <c r="D3535">
        <v>2017</v>
      </c>
      <c r="E3535" t="s">
        <v>19</v>
      </c>
      <c r="F3535" s="6">
        <v>3643.531849329406</v>
      </c>
      <c r="G3535" s="12">
        <v>82.05800056465746</v>
      </c>
      <c r="H3535" s="6">
        <v>934.0392085871613</v>
      </c>
      <c r="I3535" s="6">
        <v>990.0604720655734</v>
      </c>
      <c r="J3535" s="6">
        <v>31745.9903631425</v>
      </c>
      <c r="K3535" s="12">
        <v>6</v>
      </c>
      <c r="L3535" s="12">
        <v>83.48623853211009</v>
      </c>
      <c r="M3535" s="12">
        <v>35.39326838438586</v>
      </c>
    </row>
    <row r="3536" spans="1:13">
      <c r="A3536" t="s">
        <v>4213</v>
      </c>
      <c r="B3536">
        <v>3528601</v>
      </c>
      <c r="C3536" t="s">
        <v>358</v>
      </c>
      <c r="D3536">
        <v>2018</v>
      </c>
      <c r="E3536" t="s">
        <v>19</v>
      </c>
      <c r="F3536" s="6">
        <v>3933.500825910249</v>
      </c>
      <c r="G3536" s="12">
        <v>82.92566568208377</v>
      </c>
      <c r="H3536" s="6">
        <v>1048.012177693867</v>
      </c>
      <c r="I3536" s="6">
        <v>1050.33416425138</v>
      </c>
      <c r="J3536" s="6">
        <v>33818.78178841194</v>
      </c>
      <c r="K3536" s="8" t="s">
        <v>680</v>
      </c>
      <c r="L3536" s="12">
        <v>81.05263157894737</v>
      </c>
      <c r="M3536" s="12">
        <v>38.46963807740224</v>
      </c>
    </row>
    <row r="3537" spans="1:13">
      <c r="A3537" t="s">
        <v>4214</v>
      </c>
      <c r="B3537">
        <v>3528601</v>
      </c>
      <c r="C3537" t="s">
        <v>358</v>
      </c>
      <c r="D3537">
        <v>2019</v>
      </c>
      <c r="E3537" t="s">
        <v>19</v>
      </c>
      <c r="F3537" s="6">
        <v>4067.497693012233</v>
      </c>
      <c r="G3537" s="12">
        <v>80.79470025996459</v>
      </c>
      <c r="H3537" s="6">
        <v>1024.732942387229</v>
      </c>
      <c r="I3537" s="6">
        <v>1120.816762284358</v>
      </c>
      <c r="J3537" s="6">
        <v>32563.42689287796</v>
      </c>
      <c r="K3537" s="12">
        <v>6</v>
      </c>
      <c r="L3537" s="12">
        <v>88.69565217391305</v>
      </c>
      <c r="M3537" s="12">
        <v>40.04858228539845</v>
      </c>
    </row>
    <row r="3538" spans="1:13">
      <c r="A3538" t="s">
        <v>4215</v>
      </c>
      <c r="B3538">
        <v>3528601</v>
      </c>
      <c r="C3538" t="s">
        <v>358</v>
      </c>
      <c r="D3538">
        <v>2020</v>
      </c>
      <c r="E3538" t="s">
        <v>19</v>
      </c>
      <c r="F3538" s="6">
        <v>4206.198416803635</v>
      </c>
      <c r="G3538" s="12">
        <v>79.94044022122469</v>
      </c>
      <c r="H3538" s="6">
        <v>1276.259305088913</v>
      </c>
      <c r="I3538" s="6">
        <v>1053.877976582162</v>
      </c>
      <c r="J3538" s="6">
        <v>34993.60541382972</v>
      </c>
      <c r="K3538" s="8" t="s">
        <v>680</v>
      </c>
      <c r="L3538" s="12">
        <v>82.60869565217391</v>
      </c>
      <c r="M3538" s="12">
        <v>41.68342631052403</v>
      </c>
    </row>
    <row r="3539" spans="1:13">
      <c r="A3539" t="s">
        <v>4216</v>
      </c>
      <c r="B3539">
        <v>3528601</v>
      </c>
      <c r="C3539" t="s">
        <v>358</v>
      </c>
      <c r="D3539">
        <v>2021</v>
      </c>
      <c r="E3539" t="s">
        <v>19</v>
      </c>
      <c r="F3539" s="6">
        <v>4569.032968019719</v>
      </c>
      <c r="G3539" s="12">
        <v>82.46534441110705</v>
      </c>
      <c r="H3539" s="6">
        <v>1449.622106705182</v>
      </c>
      <c r="I3539" s="6">
        <v>1128.473467338984</v>
      </c>
      <c r="J3539" s="6">
        <v>36671.90820523324</v>
      </c>
      <c r="K3539" s="12">
        <v>5.9</v>
      </c>
      <c r="L3539" s="12">
        <v>84.46601941747574</v>
      </c>
      <c r="M3539" s="12">
        <v>45.56239675709264</v>
      </c>
    </row>
    <row r="3540" spans="1:13">
      <c r="A3540" t="s">
        <v>4217</v>
      </c>
      <c r="B3540">
        <v>3528601</v>
      </c>
      <c r="C3540" t="s">
        <v>358</v>
      </c>
      <c r="D3540">
        <v>2022</v>
      </c>
      <c r="E3540" t="s">
        <v>19</v>
      </c>
      <c r="F3540" s="6">
        <v>5062.179868935903</v>
      </c>
      <c r="G3540" s="12">
        <v>80.13385077036395</v>
      </c>
      <c r="H3540" s="6">
        <v>1667.381261662258</v>
      </c>
      <c r="I3540" s="6">
        <v>1319.751590900138</v>
      </c>
      <c r="J3540" s="6">
        <v>36070.0380426039</v>
      </c>
      <c r="K3540" s="8" t="s">
        <v>680</v>
      </c>
      <c r="L3540" s="12">
        <v>90.2439024390244</v>
      </c>
      <c r="M3540" s="12">
        <v>49.9687774862663</v>
      </c>
    </row>
    <row r="3541" spans="1:13">
      <c r="A3541" t="s">
        <v>4218</v>
      </c>
      <c r="B3541">
        <v>3528601</v>
      </c>
      <c r="C3541" t="s">
        <v>358</v>
      </c>
      <c r="D3541">
        <v>2023</v>
      </c>
      <c r="E3541" t="s">
        <v>19</v>
      </c>
      <c r="F3541" s="6">
        <v>5255.688739172267</v>
      </c>
      <c r="G3541" s="12">
        <v>80.29772264735925</v>
      </c>
      <c r="H3541" s="6">
        <v>1762.564016080075</v>
      </c>
      <c r="I3541" s="6">
        <v>1404.025235520896</v>
      </c>
      <c r="J3541" s="6">
        <v>39653.09056080154</v>
      </c>
      <c r="K3541" s="12">
        <v>6.5</v>
      </c>
      <c r="L3541" s="12">
        <v>84.44444444444444</v>
      </c>
      <c r="M3541" s="12">
        <v>52.45965715004798</v>
      </c>
    </row>
    <row r="3542" spans="1:13">
      <c r="A3542" t="s">
        <v>4219</v>
      </c>
      <c r="B3542">
        <v>3528601</v>
      </c>
      <c r="C3542" t="s">
        <v>358</v>
      </c>
      <c r="D3542">
        <v>2024</v>
      </c>
      <c r="E3542" t="s">
        <v>19</v>
      </c>
      <c r="F3542" s="6">
        <v>5623.04441471566</v>
      </c>
      <c r="G3542" s="12">
        <v>80.12681214539323</v>
      </c>
      <c r="H3542" s="6">
        <v>1840.460311207311</v>
      </c>
      <c r="I3542" s="6">
        <v>1346.402869619867</v>
      </c>
      <c r="J3542" s="8" t="s">
        <v>680</v>
      </c>
      <c r="K3542" s="8" t="s">
        <v>680</v>
      </c>
      <c r="L3542" s="12">
        <v>89.62264150943396</v>
      </c>
      <c r="M3542" s="12">
        <v>56.74776423331043</v>
      </c>
    </row>
    <row r="3543" spans="1:13">
      <c r="A3543" t="s">
        <v>4220</v>
      </c>
      <c r="B3543">
        <v>3528601</v>
      </c>
      <c r="C3543" t="s">
        <v>358</v>
      </c>
      <c r="D3543">
        <v>2025</v>
      </c>
      <c r="E3543" t="s">
        <v>19</v>
      </c>
      <c r="F3543" s="6">
        <v>5826.830670816044</v>
      </c>
      <c r="G3543" s="12">
        <v>78.41255313387016</v>
      </c>
      <c r="H3543" s="6">
        <v>1766.065090891128</v>
      </c>
      <c r="I3543" s="6">
        <v>1411.770918790753</v>
      </c>
      <c r="J3543" s="8" t="s">
        <v>680</v>
      </c>
      <c r="K3543" s="8" t="s">
        <v>680</v>
      </c>
      <c r="L3543" s="8" t="s">
        <v>680</v>
      </c>
      <c r="M3543" s="12">
        <v>58.97918005</v>
      </c>
    </row>
    <row r="3544" spans="1:13">
      <c r="A3544" t="s">
        <v>4221</v>
      </c>
      <c r="B3544">
        <v>3528700</v>
      </c>
      <c r="C3544" t="s">
        <v>359</v>
      </c>
      <c r="D3544">
        <v>2015</v>
      </c>
      <c r="E3544" t="s">
        <v>11</v>
      </c>
      <c r="F3544" s="6">
        <v>5463.284801639777</v>
      </c>
      <c r="G3544" s="12">
        <v>93.54847142748433</v>
      </c>
      <c r="H3544" s="6">
        <v>1431.062970870099</v>
      </c>
      <c r="I3544" s="6">
        <v>1808.283358739913</v>
      </c>
      <c r="J3544" s="6">
        <v>37712.05874066026</v>
      </c>
      <c r="K3544" s="12">
        <v>6.4</v>
      </c>
      <c r="L3544" s="12">
        <v>64.86486486486487</v>
      </c>
      <c r="M3544" s="12">
        <v>29.69295289691218</v>
      </c>
    </row>
    <row r="3545" spans="1:13">
      <c r="A3545" t="s">
        <v>4222</v>
      </c>
      <c r="B3545">
        <v>3528700</v>
      </c>
      <c r="C3545" t="s">
        <v>359</v>
      </c>
      <c r="D3545">
        <v>2016</v>
      </c>
      <c r="E3545" t="s">
        <v>11</v>
      </c>
      <c r="F3545" s="6">
        <v>5123.524781795404</v>
      </c>
      <c r="G3545" s="12">
        <v>95.05358312287093</v>
      </c>
      <c r="H3545" s="6">
        <v>1394.866088192515</v>
      </c>
      <c r="I3545" s="6">
        <v>1538.719084204113</v>
      </c>
      <c r="J3545" s="6">
        <v>34971.82463469452</v>
      </c>
      <c r="K3545" s="8" t="s">
        <v>680</v>
      </c>
      <c r="L3545" s="12">
        <v>51.42857142857143</v>
      </c>
      <c r="M3545" s="12">
        <v>28.30235089463781</v>
      </c>
    </row>
    <row r="3546" spans="1:13">
      <c r="A3546" t="s">
        <v>4223</v>
      </c>
      <c r="B3546">
        <v>3528700</v>
      </c>
      <c r="C3546" t="s">
        <v>359</v>
      </c>
      <c r="D3546">
        <v>2017</v>
      </c>
      <c r="E3546" t="s">
        <v>11</v>
      </c>
      <c r="F3546" s="6">
        <v>4926.118147025717</v>
      </c>
      <c r="G3546" s="12">
        <v>96.06392145954327</v>
      </c>
      <c r="H3546" s="6">
        <v>1427.827901013868</v>
      </c>
      <c r="I3546" s="6">
        <v>1601.090261763522</v>
      </c>
      <c r="J3546" s="6">
        <v>32555.77725347195</v>
      </c>
      <c r="K3546" s="12">
        <v>6.5</v>
      </c>
      <c r="L3546" s="12">
        <v>60.52631578947368</v>
      </c>
      <c r="M3546" s="12">
        <v>27.6404489229613</v>
      </c>
    </row>
    <row r="3547" spans="1:13">
      <c r="A3547" t="s">
        <v>4224</v>
      </c>
      <c r="B3547">
        <v>3528700</v>
      </c>
      <c r="C3547" t="s">
        <v>359</v>
      </c>
      <c r="D3547">
        <v>2018</v>
      </c>
      <c r="E3547" t="s">
        <v>11</v>
      </c>
      <c r="F3547" s="6">
        <v>5035.055680756505</v>
      </c>
      <c r="G3547" s="12">
        <v>94.62900833708062</v>
      </c>
      <c r="H3547" s="6">
        <v>1492.338636324709</v>
      </c>
      <c r="I3547" s="6">
        <v>1790.852767076853</v>
      </c>
      <c r="J3547" s="6">
        <v>25623.78025941097</v>
      </c>
      <c r="K3547" s="8" t="s">
        <v>680</v>
      </c>
      <c r="L3547" s="12">
        <v>35.29411764705883</v>
      </c>
      <c r="M3547" s="12">
        <v>28.9868155541152</v>
      </c>
    </row>
    <row r="3548" spans="1:13">
      <c r="A3548" t="s">
        <v>4225</v>
      </c>
      <c r="B3548">
        <v>3528700</v>
      </c>
      <c r="C3548" t="s">
        <v>359</v>
      </c>
      <c r="D3548">
        <v>2019</v>
      </c>
      <c r="E3548" t="s">
        <v>11</v>
      </c>
      <c r="F3548" s="6">
        <v>5188.854323992783</v>
      </c>
      <c r="G3548" s="12">
        <v>95.62042569490795</v>
      </c>
      <c r="H3548" s="6">
        <v>1545.530346343598</v>
      </c>
      <c r="I3548" s="6">
        <v>1583.018341171831</v>
      </c>
      <c r="J3548" s="6">
        <v>25141.79701795793</v>
      </c>
      <c r="K3548" s="12">
        <v>6.4</v>
      </c>
      <c r="L3548" s="12">
        <v>56.41025641025641</v>
      </c>
      <c r="M3548" s="12">
        <v>30.37036435832976</v>
      </c>
    </row>
    <row r="3549" spans="1:13">
      <c r="A3549" t="s">
        <v>4226</v>
      </c>
      <c r="B3549">
        <v>3528700</v>
      </c>
      <c r="C3549" t="s">
        <v>359</v>
      </c>
      <c r="D3549">
        <v>2020</v>
      </c>
      <c r="E3549" t="s">
        <v>11</v>
      </c>
      <c r="F3549" s="6">
        <v>5371.916222147717</v>
      </c>
      <c r="G3549" s="12">
        <v>94.34632482714071</v>
      </c>
      <c r="H3549" s="6">
        <v>1498.716278815418</v>
      </c>
      <c r="I3549" s="6">
        <v>1405.922126031792</v>
      </c>
      <c r="J3549" s="6">
        <v>27881.44632627483</v>
      </c>
      <c r="K3549" s="8" t="s">
        <v>680</v>
      </c>
      <c r="L3549" s="12">
        <v>86.84210526315789</v>
      </c>
      <c r="M3549" s="12">
        <v>31.95215768933462</v>
      </c>
    </row>
    <row r="3550" spans="1:13">
      <c r="A3550" t="s">
        <v>4227</v>
      </c>
      <c r="B3550">
        <v>3528700</v>
      </c>
      <c r="C3550" t="s">
        <v>359</v>
      </c>
      <c r="D3550">
        <v>2021</v>
      </c>
      <c r="E3550" t="s">
        <v>11</v>
      </c>
      <c r="F3550" s="6">
        <v>6043.226385296352</v>
      </c>
      <c r="G3550" s="12">
        <v>89.95611308258252</v>
      </c>
      <c r="H3550" s="6">
        <v>1360.586414455038</v>
      </c>
      <c r="I3550" s="6">
        <v>1289.649059199497</v>
      </c>
      <c r="J3550" s="6">
        <v>32571.28039956916</v>
      </c>
      <c r="K3550" s="12">
        <v>6.3</v>
      </c>
      <c r="L3550" s="12">
        <v>74.28571428571429</v>
      </c>
      <c r="M3550" s="12">
        <v>36.49504414080467</v>
      </c>
    </row>
    <row r="3551" spans="1:13">
      <c r="A3551" t="s">
        <v>4228</v>
      </c>
      <c r="B3551">
        <v>3528700</v>
      </c>
      <c r="C3551" t="s">
        <v>359</v>
      </c>
      <c r="D3551">
        <v>2022</v>
      </c>
      <c r="E3551" t="s">
        <v>11</v>
      </c>
      <c r="F3551" s="6">
        <v>8549.531015238606</v>
      </c>
      <c r="G3551" s="12">
        <v>89.61727052378401</v>
      </c>
      <c r="H3551" s="6">
        <v>2046.17681468097</v>
      </c>
      <c r="I3551" s="6">
        <v>2230.556563710812</v>
      </c>
      <c r="J3551" s="6">
        <v>35067.50183756339</v>
      </c>
      <c r="K3551" s="8" t="s">
        <v>680</v>
      </c>
      <c r="L3551" s="12">
        <v>83.87096774193549</v>
      </c>
      <c r="M3551" s="12">
        <v>39.09700533268615</v>
      </c>
    </row>
    <row r="3552" spans="1:13">
      <c r="A3552" t="s">
        <v>4229</v>
      </c>
      <c r="B3552">
        <v>3528700</v>
      </c>
      <c r="C3552" t="s">
        <v>359</v>
      </c>
      <c r="D3552">
        <v>2023</v>
      </c>
      <c r="E3552" t="s">
        <v>11</v>
      </c>
      <c r="F3552" s="6">
        <v>8480.261460656126</v>
      </c>
      <c r="G3552" s="12">
        <v>88.83717267205374</v>
      </c>
      <c r="H3552" s="6">
        <v>2812.193318347955</v>
      </c>
      <c r="I3552" s="6">
        <v>2962.172547647916</v>
      </c>
      <c r="J3552" s="6">
        <v>48051.04932701376</v>
      </c>
      <c r="K3552" s="12">
        <v>6.2</v>
      </c>
      <c r="L3552" s="12">
        <v>66.66666666666667</v>
      </c>
      <c r="M3552" s="12">
        <v>39.00920271901818</v>
      </c>
    </row>
    <row r="3553" spans="1:13">
      <c r="A3553" t="s">
        <v>4230</v>
      </c>
      <c r="B3553">
        <v>3528700</v>
      </c>
      <c r="C3553" t="s">
        <v>359</v>
      </c>
      <c r="D3553">
        <v>2024</v>
      </c>
      <c r="E3553" t="s">
        <v>11</v>
      </c>
      <c r="F3553" s="6">
        <v>8707.621996290034</v>
      </c>
      <c r="G3553" s="12">
        <v>90.97823953600759</v>
      </c>
      <c r="H3553" s="6">
        <v>2571.604897111861</v>
      </c>
      <c r="I3553" s="6">
        <v>2497.048311340407</v>
      </c>
      <c r="J3553" s="8" t="s">
        <v>680</v>
      </c>
      <c r="K3553" s="8" t="s">
        <v>680</v>
      </c>
      <c r="L3553" s="12">
        <v>76.66666666666667</v>
      </c>
      <c r="M3553" s="12">
        <v>40.29016697683399</v>
      </c>
    </row>
    <row r="3554" spans="1:13">
      <c r="A3554" t="s">
        <v>4231</v>
      </c>
      <c r="B3554">
        <v>3528700</v>
      </c>
      <c r="C3554" t="s">
        <v>359</v>
      </c>
      <c r="D3554">
        <v>2025</v>
      </c>
      <c r="E3554" t="s">
        <v>11</v>
      </c>
      <c r="F3554" s="6">
        <v>9223.469757523273</v>
      </c>
      <c r="G3554" s="12">
        <v>89.90555689773042</v>
      </c>
      <c r="H3554" s="6">
        <v>2584.878218229054</v>
      </c>
      <c r="I3554" s="6">
        <v>2414.202682398788</v>
      </c>
      <c r="J3554" s="8" t="s">
        <v>680</v>
      </c>
      <c r="K3554" s="8" t="s">
        <v>680</v>
      </c>
      <c r="L3554" s="8" t="s">
        <v>680</v>
      </c>
      <c r="M3554" s="12">
        <v>42.60320681</v>
      </c>
    </row>
    <row r="3555" spans="1:13">
      <c r="A3555" t="s">
        <v>4232</v>
      </c>
      <c r="B3555">
        <v>3528809</v>
      </c>
      <c r="C3555" t="s">
        <v>360</v>
      </c>
      <c r="D3555">
        <v>2015</v>
      </c>
      <c r="E3555" t="s">
        <v>25</v>
      </c>
      <c r="F3555" s="6">
        <v>4779.090175114148</v>
      </c>
      <c r="G3555" s="12">
        <v>88.61062514960354</v>
      </c>
      <c r="H3555" s="6">
        <v>1571.376438077402</v>
      </c>
      <c r="I3555" s="6">
        <v>1381.122246914807</v>
      </c>
      <c r="J3555" s="6">
        <v>55102.54518585392</v>
      </c>
      <c r="K3555" s="12">
        <v>6.6</v>
      </c>
      <c r="L3555" s="12">
        <v>88.08290155440415</v>
      </c>
      <c r="M3555" s="12">
        <v>66.49148160636314</v>
      </c>
    </row>
    <row r="3556" spans="1:13">
      <c r="A3556" t="s">
        <v>4233</v>
      </c>
      <c r="B3556">
        <v>3528809</v>
      </c>
      <c r="C3556" t="s">
        <v>360</v>
      </c>
      <c r="D3556">
        <v>2016</v>
      </c>
      <c r="E3556" t="s">
        <v>25</v>
      </c>
      <c r="F3556" s="6">
        <v>4844.85189471542</v>
      </c>
      <c r="G3556" s="12">
        <v>95.16100254249105</v>
      </c>
      <c r="H3556" s="6">
        <v>1456.288367176821</v>
      </c>
      <c r="I3556" s="6">
        <v>1227.551260242144</v>
      </c>
      <c r="J3556" s="6">
        <v>45923.69238573948</v>
      </c>
      <c r="K3556" s="8" t="s">
        <v>680</v>
      </c>
      <c r="L3556" s="12">
        <v>95.77464788732394</v>
      </c>
      <c r="M3556" s="12">
        <v>67.57599422749068</v>
      </c>
    </row>
    <row r="3557" spans="1:13">
      <c r="A3557" t="s">
        <v>4234</v>
      </c>
      <c r="B3557">
        <v>3528809</v>
      </c>
      <c r="C3557" t="s">
        <v>360</v>
      </c>
      <c r="D3557">
        <v>2017</v>
      </c>
      <c r="E3557" t="s">
        <v>25</v>
      </c>
      <c r="F3557" s="6">
        <v>4496.715955791895</v>
      </c>
      <c r="G3557" s="12">
        <v>89.70686725692718</v>
      </c>
      <c r="H3557" s="6">
        <v>1408.532288495707</v>
      </c>
      <c r="I3557" s="6">
        <v>1290.975999528706</v>
      </c>
      <c r="J3557" s="6">
        <v>45883.21468637879</v>
      </c>
      <c r="K3557" s="12">
        <v>6.4</v>
      </c>
      <c r="L3557" s="12">
        <v>93.08176100628931</v>
      </c>
      <c r="M3557" s="12">
        <v>62.86858577792648</v>
      </c>
    </row>
    <row r="3558" spans="1:13">
      <c r="A3558" t="s">
        <v>4235</v>
      </c>
      <c r="B3558">
        <v>3528809</v>
      </c>
      <c r="C3558" t="s">
        <v>360</v>
      </c>
      <c r="D3558">
        <v>2018</v>
      </c>
      <c r="E3558" t="s">
        <v>25</v>
      </c>
      <c r="F3558" s="6">
        <v>5280.52448554315</v>
      </c>
      <c r="G3558" s="12">
        <v>90.12859185282603</v>
      </c>
      <c r="H3558" s="6">
        <v>1649.195878868401</v>
      </c>
      <c r="I3558" s="6">
        <v>1351.139118810684</v>
      </c>
      <c r="J3558" s="6">
        <v>39551.06242612308</v>
      </c>
      <c r="K3558" s="8" t="s">
        <v>680</v>
      </c>
      <c r="L3558" s="12">
        <v>92.39766081871345</v>
      </c>
      <c r="M3558" s="12">
        <v>73.75308548958118</v>
      </c>
    </row>
    <row r="3559" spans="1:13">
      <c r="A3559" t="s">
        <v>4236</v>
      </c>
      <c r="B3559">
        <v>3528809</v>
      </c>
      <c r="C3559" t="s">
        <v>360</v>
      </c>
      <c r="D3559">
        <v>2019</v>
      </c>
      <c r="E3559" t="s">
        <v>25</v>
      </c>
      <c r="F3559" s="6">
        <v>5077.404494334881</v>
      </c>
      <c r="G3559" s="12">
        <v>89.69645295487371</v>
      </c>
      <c r="H3559" s="6">
        <v>1539.601128647346</v>
      </c>
      <c r="I3559" s="6">
        <v>1727.233926893184</v>
      </c>
      <c r="J3559" s="6">
        <v>42146.47349070554</v>
      </c>
      <c r="K3559" s="12">
        <v>6.3</v>
      </c>
      <c r="L3559" s="12">
        <v>92.30769230769231</v>
      </c>
      <c r="M3559" s="12">
        <v>71.09381772967701</v>
      </c>
    </row>
    <row r="3560" spans="1:13">
      <c r="A3560" t="s">
        <v>4237</v>
      </c>
      <c r="B3560">
        <v>3528809</v>
      </c>
      <c r="C3560" t="s">
        <v>360</v>
      </c>
      <c r="D3560">
        <v>2020</v>
      </c>
      <c r="E3560" t="s">
        <v>25</v>
      </c>
      <c r="F3560" s="6">
        <v>5150.671717129666</v>
      </c>
      <c r="G3560" s="12">
        <v>90.12741927698896</v>
      </c>
      <c r="H3560" s="6">
        <v>1567.664117752071</v>
      </c>
      <c r="I3560" s="6">
        <v>1417.359228272944</v>
      </c>
      <c r="J3560" s="6">
        <v>48730.47342305691</v>
      </c>
      <c r="K3560" s="8" t="s">
        <v>680</v>
      </c>
      <c r="L3560" s="12">
        <v>94.04761904761905</v>
      </c>
      <c r="M3560" s="12">
        <v>72.29482822163199</v>
      </c>
    </row>
    <row r="3561" spans="1:13">
      <c r="A3561" t="s">
        <v>4238</v>
      </c>
      <c r="B3561">
        <v>3528809</v>
      </c>
      <c r="C3561" t="s">
        <v>360</v>
      </c>
      <c r="D3561">
        <v>2021</v>
      </c>
      <c r="E3561" t="s">
        <v>25</v>
      </c>
      <c r="F3561" s="6">
        <v>5505.988741252225</v>
      </c>
      <c r="G3561" s="12">
        <v>90.46242888846413</v>
      </c>
      <c r="H3561" s="6">
        <v>1655.032352328644</v>
      </c>
      <c r="I3561" s="6">
        <v>1581.649492275847</v>
      </c>
      <c r="J3561" s="6">
        <v>46071.38808285655</v>
      </c>
      <c r="K3561" s="12">
        <v>6</v>
      </c>
      <c r="L3561" s="12">
        <v>86.61971830985915</v>
      </c>
      <c r="M3561" s="12">
        <v>77.46375560067754</v>
      </c>
    </row>
    <row r="3562" spans="1:13">
      <c r="A3562" t="s">
        <v>4239</v>
      </c>
      <c r="B3562">
        <v>3528809</v>
      </c>
      <c r="C3562" t="s">
        <v>360</v>
      </c>
      <c r="D3562">
        <v>2022</v>
      </c>
      <c r="E3562" t="s">
        <v>25</v>
      </c>
      <c r="F3562" s="6">
        <v>6842.275779238377</v>
      </c>
      <c r="G3562" s="12">
        <v>87.07787449681972</v>
      </c>
      <c r="H3562" s="6">
        <v>2000.803965409123</v>
      </c>
      <c r="I3562" s="6">
        <v>2054.35768550942</v>
      </c>
      <c r="J3562" s="6">
        <v>86226.37060003194</v>
      </c>
      <c r="K3562" s="8" t="s">
        <v>680</v>
      </c>
      <c r="L3562" s="12">
        <v>85.84905660377359</v>
      </c>
      <c r="M3562" s="12">
        <v>86.71216095028795</v>
      </c>
    </row>
    <row r="3563" spans="1:13">
      <c r="A3563" t="s">
        <v>4240</v>
      </c>
      <c r="B3563">
        <v>3528809</v>
      </c>
      <c r="C3563" t="s">
        <v>360</v>
      </c>
      <c r="D3563">
        <v>2023</v>
      </c>
      <c r="E3563" t="s">
        <v>25</v>
      </c>
      <c r="F3563" s="6">
        <v>6730.626716207458</v>
      </c>
      <c r="G3563" s="12">
        <v>88.06283674003302</v>
      </c>
      <c r="H3563" s="6">
        <v>2041.669715400695</v>
      </c>
      <c r="I3563" s="6">
        <v>2114.615072074081</v>
      </c>
      <c r="J3563" s="6">
        <v>89377.57805596328</v>
      </c>
      <c r="K3563" s="12">
        <v>6.4</v>
      </c>
      <c r="L3563" s="12">
        <v>92.74193548387096</v>
      </c>
      <c r="M3563" s="12">
        <v>85.81212531828699</v>
      </c>
    </row>
    <row r="3564" spans="1:13">
      <c r="A3564" t="s">
        <v>4241</v>
      </c>
      <c r="B3564">
        <v>3528809</v>
      </c>
      <c r="C3564" t="s">
        <v>360</v>
      </c>
      <c r="D3564">
        <v>2024</v>
      </c>
      <c r="E3564" t="s">
        <v>25</v>
      </c>
      <c r="F3564" s="6">
        <v>7425.718873721993</v>
      </c>
      <c r="G3564" s="12">
        <v>89.4181044050035</v>
      </c>
      <c r="H3564" s="6">
        <v>2119.809401533406</v>
      </c>
      <c r="I3564" s="6">
        <v>2260.829562048267</v>
      </c>
      <c r="J3564" s="8" t="s">
        <v>680</v>
      </c>
      <c r="K3564" s="8" t="s">
        <v>680</v>
      </c>
      <c r="L3564" s="12">
        <v>92.72727272727273</v>
      </c>
      <c r="M3564" s="12">
        <v>95.24227027435829</v>
      </c>
    </row>
    <row r="3565" spans="1:13">
      <c r="A3565" t="s">
        <v>4242</v>
      </c>
      <c r="B3565">
        <v>3528809</v>
      </c>
      <c r="C3565" t="s">
        <v>360</v>
      </c>
      <c r="D3565">
        <v>2025</v>
      </c>
      <c r="E3565" t="s">
        <v>25</v>
      </c>
      <c r="F3565" s="6">
        <v>7733.518945641988</v>
      </c>
      <c r="G3565" s="12">
        <v>87.7934891992121</v>
      </c>
      <c r="H3565" s="6">
        <v>2308.179022180569</v>
      </c>
      <c r="I3565" s="6">
        <v>2538.476384723524</v>
      </c>
      <c r="J3565" s="8" t="s">
        <v>680</v>
      </c>
      <c r="K3565" s="8" t="s">
        <v>680</v>
      </c>
      <c r="L3565" s="8" t="s">
        <v>680</v>
      </c>
      <c r="M3565" s="12">
        <v>99.01997658000002</v>
      </c>
    </row>
    <row r="3566" spans="1:13">
      <c r="A3566" t="s">
        <v>4243</v>
      </c>
      <c r="B3566">
        <v>3528858</v>
      </c>
      <c r="C3566" t="s">
        <v>361</v>
      </c>
      <c r="D3566">
        <v>2015</v>
      </c>
      <c r="E3566" t="s">
        <v>11</v>
      </c>
      <c r="F3566" s="6">
        <v>9711.318493651917</v>
      </c>
      <c r="G3566" s="12">
        <v>92.75349054439233</v>
      </c>
      <c r="H3566" s="6">
        <v>1685.757331936164</v>
      </c>
      <c r="I3566" s="6">
        <v>2057.885040562634</v>
      </c>
      <c r="J3566" s="6">
        <v>216601.0796209423</v>
      </c>
      <c r="K3566" s="12">
        <v>7.2</v>
      </c>
      <c r="L3566" s="12">
        <v>96.7741935483871</v>
      </c>
      <c r="M3566" s="12">
        <v>28.01715385418578</v>
      </c>
    </row>
    <row r="3567" spans="1:13">
      <c r="A3567" t="s">
        <v>4244</v>
      </c>
      <c r="B3567">
        <v>3528858</v>
      </c>
      <c r="C3567" t="s">
        <v>361</v>
      </c>
      <c r="D3567">
        <v>2016</v>
      </c>
      <c r="E3567" t="s">
        <v>11</v>
      </c>
      <c r="F3567" s="6">
        <v>8323.114786041398</v>
      </c>
      <c r="G3567" s="12">
        <v>92.95337320501552</v>
      </c>
      <c r="H3567" s="6">
        <v>2091.167015544079</v>
      </c>
      <c r="I3567" s="6">
        <v>1918.673049346309</v>
      </c>
      <c r="J3567" s="6">
        <v>87949.05587816847</v>
      </c>
      <c r="K3567" s="8" t="s">
        <v>680</v>
      </c>
      <c r="L3567" s="12">
        <v>96.96969696969697</v>
      </c>
      <c r="M3567" s="12">
        <v>24.27852583088276</v>
      </c>
    </row>
    <row r="3568" spans="1:13">
      <c r="A3568" t="s">
        <v>4245</v>
      </c>
      <c r="B3568">
        <v>3528858</v>
      </c>
      <c r="C3568" t="s">
        <v>361</v>
      </c>
      <c r="D3568">
        <v>2017</v>
      </c>
      <c r="E3568" t="s">
        <v>11</v>
      </c>
      <c r="F3568" s="6">
        <v>8294.158156894189</v>
      </c>
      <c r="G3568" s="12">
        <v>91.57508219384448</v>
      </c>
      <c r="H3568" s="6">
        <v>1850.656200255381</v>
      </c>
      <c r="I3568" s="6">
        <v>1718.343398503808</v>
      </c>
      <c r="J3568" s="6">
        <v>83702.73472586434</v>
      </c>
      <c r="K3568" s="12">
        <v>7.7</v>
      </c>
      <c r="L3568" s="12">
        <v>92.5925925925926</v>
      </c>
      <c r="M3568" s="12">
        <v>24.45947240468096</v>
      </c>
    </row>
    <row r="3569" spans="1:13">
      <c r="A3569" t="s">
        <v>4246</v>
      </c>
      <c r="B3569">
        <v>3528858</v>
      </c>
      <c r="C3569" t="s">
        <v>361</v>
      </c>
      <c r="D3569">
        <v>2018</v>
      </c>
      <c r="E3569" t="s">
        <v>11</v>
      </c>
      <c r="F3569" s="6">
        <v>9317.741710524117</v>
      </c>
      <c r="G3569" s="12">
        <v>92.12296061466162</v>
      </c>
      <c r="H3569" s="6">
        <v>2294.759307546204</v>
      </c>
      <c r="I3569" s="6">
        <v>2110.976779587961</v>
      </c>
      <c r="J3569" s="6">
        <v>86083.52315642504</v>
      </c>
      <c r="K3569" s="8" t="s">
        <v>680</v>
      </c>
      <c r="L3569" s="12">
        <v>95.23809523809524</v>
      </c>
      <c r="M3569" s="12">
        <v>27.91595416473025</v>
      </c>
    </row>
    <row r="3570" spans="1:13">
      <c r="A3570" t="s">
        <v>4247</v>
      </c>
      <c r="B3570">
        <v>3528858</v>
      </c>
      <c r="C3570" t="s">
        <v>361</v>
      </c>
      <c r="D3570">
        <v>2019</v>
      </c>
      <c r="E3570" t="s">
        <v>11</v>
      </c>
      <c r="F3570" s="6">
        <v>9418.82834373382</v>
      </c>
      <c r="G3570" s="12">
        <v>91.15289815588197</v>
      </c>
      <c r="H3570" s="6">
        <v>2468.7836707097</v>
      </c>
      <c r="I3570" s="6">
        <v>2218.339237358603</v>
      </c>
      <c r="J3570" s="6">
        <v>105857.261068786</v>
      </c>
      <c r="K3570" s="12">
        <v>7.8</v>
      </c>
      <c r="L3570" s="12">
        <v>96.7741935483871</v>
      </c>
      <c r="M3570" s="12">
        <v>28.54846870985721</v>
      </c>
    </row>
    <row r="3571" spans="1:13">
      <c r="A3571" t="s">
        <v>4248</v>
      </c>
      <c r="B3571">
        <v>3528858</v>
      </c>
      <c r="C3571" t="s">
        <v>361</v>
      </c>
      <c r="D3571">
        <v>2020</v>
      </c>
      <c r="E3571" t="s">
        <v>11</v>
      </c>
      <c r="F3571" s="6">
        <v>9627.417324467709</v>
      </c>
      <c r="G3571" s="12">
        <v>91.51110779392162</v>
      </c>
      <c r="H3571" s="6">
        <v>2662.288097385877</v>
      </c>
      <c r="I3571" s="6">
        <v>1935.962672409992</v>
      </c>
      <c r="J3571" s="6">
        <v>122014.6054054461</v>
      </c>
      <c r="K3571" s="8" t="s">
        <v>680</v>
      </c>
      <c r="L3571" s="12">
        <v>91.89189189189189</v>
      </c>
      <c r="M3571" s="12">
        <v>29.49840668216906</v>
      </c>
    </row>
    <row r="3572" spans="1:13">
      <c r="A3572" t="s">
        <v>4249</v>
      </c>
      <c r="B3572">
        <v>3528858</v>
      </c>
      <c r="C3572" t="s">
        <v>361</v>
      </c>
      <c r="D3572">
        <v>2021</v>
      </c>
      <c r="E3572" t="s">
        <v>11</v>
      </c>
      <c r="F3572" s="6">
        <v>10803.76909957725</v>
      </c>
      <c r="G3572" s="12">
        <v>89.61618615992469</v>
      </c>
      <c r="H3572" s="6">
        <v>2613.276748382593</v>
      </c>
      <c r="I3572" s="6">
        <v>1963.715257060212</v>
      </c>
      <c r="J3572" s="6">
        <v>48417.3434119476</v>
      </c>
      <c r="K3572" s="12">
        <v>7.1</v>
      </c>
      <c r="L3572" s="12">
        <v>90.3225806451613</v>
      </c>
      <c r="M3572" s="12">
        <v>33.45927290139074</v>
      </c>
    </row>
    <row r="3573" spans="1:13">
      <c r="A3573" t="s">
        <v>4250</v>
      </c>
      <c r="B3573">
        <v>3528858</v>
      </c>
      <c r="C3573" t="s">
        <v>361</v>
      </c>
      <c r="D3573">
        <v>2022</v>
      </c>
      <c r="E3573" t="s">
        <v>11</v>
      </c>
      <c r="F3573" s="6">
        <v>10931.18602414102</v>
      </c>
      <c r="G3573" s="12">
        <v>88.19423258057152</v>
      </c>
      <c r="H3573" s="6">
        <v>2762.548393278847</v>
      </c>
      <c r="I3573" s="6">
        <v>2282.415392518493</v>
      </c>
      <c r="J3573" s="6">
        <v>43187.7495134961</v>
      </c>
      <c r="K3573" s="8" t="s">
        <v>680</v>
      </c>
      <c r="L3573" s="12">
        <v>81.25</v>
      </c>
      <c r="M3573" s="12">
        <v>35.98546439147225</v>
      </c>
    </row>
    <row r="3574" spans="1:13">
      <c r="A3574" t="s">
        <v>4251</v>
      </c>
      <c r="B3574">
        <v>3528858</v>
      </c>
      <c r="C3574" t="s">
        <v>361</v>
      </c>
      <c r="D3574">
        <v>2023</v>
      </c>
      <c r="E3574" t="s">
        <v>11</v>
      </c>
      <c r="F3574" s="6">
        <v>11077.33181213015</v>
      </c>
      <c r="G3574" s="12">
        <v>87.60023353607173</v>
      </c>
      <c r="H3574" s="6">
        <v>3100.07074297707</v>
      </c>
      <c r="I3574" s="6">
        <v>2262.41961672055</v>
      </c>
      <c r="J3574" s="6">
        <v>53641.34803072583</v>
      </c>
      <c r="K3574" s="12">
        <v>7.6</v>
      </c>
      <c r="L3574" s="12">
        <v>89.1304347826087</v>
      </c>
      <c r="M3574" s="12">
        <v>37.02044291613895</v>
      </c>
    </row>
    <row r="3575" spans="1:13">
      <c r="A3575" t="s">
        <v>4252</v>
      </c>
      <c r="B3575">
        <v>3528858</v>
      </c>
      <c r="C3575" t="s">
        <v>361</v>
      </c>
      <c r="D3575">
        <v>2024</v>
      </c>
      <c r="E3575" t="s">
        <v>11</v>
      </c>
      <c r="F3575" s="6">
        <v>10699.78351061838</v>
      </c>
      <c r="G3575" s="12">
        <v>88.92202366037208</v>
      </c>
      <c r="H3575" s="6">
        <v>3337.254085907532</v>
      </c>
      <c r="I3575" s="6">
        <v>2351.065098144021</v>
      </c>
      <c r="J3575" s="8" t="s">
        <v>680</v>
      </c>
      <c r="K3575" s="8" t="s">
        <v>680</v>
      </c>
      <c r="L3575" s="12">
        <v>88.88888888888889</v>
      </c>
      <c r="M3575" s="12">
        <v>36.29366566801755</v>
      </c>
    </row>
    <row r="3576" spans="1:13">
      <c r="A3576" t="s">
        <v>4253</v>
      </c>
      <c r="B3576">
        <v>3528858</v>
      </c>
      <c r="C3576" t="s">
        <v>361</v>
      </c>
      <c r="D3576">
        <v>2025</v>
      </c>
      <c r="E3576" t="s">
        <v>11</v>
      </c>
      <c r="F3576" s="6">
        <v>11450.11849194729</v>
      </c>
      <c r="G3576" s="12">
        <v>88.88845980785071</v>
      </c>
      <c r="H3576" s="6">
        <v>2847.207516837482</v>
      </c>
      <c r="I3576" s="6">
        <v>2474.338904831625</v>
      </c>
      <c r="J3576" s="8" t="s">
        <v>680</v>
      </c>
      <c r="K3576" s="8" t="s">
        <v>680</v>
      </c>
      <c r="L3576" s="8" t="s">
        <v>680</v>
      </c>
      <c r="M3576" s="12">
        <v>39.10215465</v>
      </c>
    </row>
    <row r="3577" spans="1:13">
      <c r="A3577" t="s">
        <v>4254</v>
      </c>
      <c r="B3577">
        <v>3528908</v>
      </c>
      <c r="C3577" t="s">
        <v>363</v>
      </c>
      <c r="D3577">
        <v>2015</v>
      </c>
      <c r="E3577" t="s">
        <v>11</v>
      </c>
      <c r="F3577" s="6">
        <v>4714.357305223793</v>
      </c>
      <c r="G3577" s="12">
        <v>95.87207150214152</v>
      </c>
      <c r="H3577" s="6">
        <v>1157.60997772459</v>
      </c>
      <c r="I3577" s="6">
        <v>1270.597473900236</v>
      </c>
      <c r="J3577" s="6">
        <v>22025.89909552743</v>
      </c>
      <c r="K3577" s="12">
        <v>6</v>
      </c>
      <c r="L3577" s="12">
        <v>94.87179487179488</v>
      </c>
      <c r="M3577" s="12">
        <v>19.19686294687129</v>
      </c>
    </row>
    <row r="3578" spans="1:13">
      <c r="A3578" t="s">
        <v>4255</v>
      </c>
      <c r="B3578">
        <v>3528908</v>
      </c>
      <c r="C3578" t="s">
        <v>363</v>
      </c>
      <c r="D3578">
        <v>2016</v>
      </c>
      <c r="E3578" t="s">
        <v>11</v>
      </c>
      <c r="F3578" s="6">
        <v>4764.406917843568</v>
      </c>
      <c r="G3578" s="12">
        <v>96.31417093478558</v>
      </c>
      <c r="H3578" s="6">
        <v>1220.535323949175</v>
      </c>
      <c r="I3578" s="6">
        <v>1172.833205537965</v>
      </c>
      <c r="J3578" s="6">
        <v>21806.97163315722</v>
      </c>
      <c r="K3578" s="8" t="s">
        <v>680</v>
      </c>
      <c r="L3578" s="12">
        <v>92.10526315789474</v>
      </c>
      <c r="M3578" s="12">
        <v>19.43401581788392</v>
      </c>
    </row>
    <row r="3579" spans="1:13">
      <c r="A3579" t="s">
        <v>4256</v>
      </c>
      <c r="B3579">
        <v>3528908</v>
      </c>
      <c r="C3579" t="s">
        <v>363</v>
      </c>
      <c r="D3579">
        <v>2017</v>
      </c>
      <c r="E3579" t="s">
        <v>11</v>
      </c>
      <c r="F3579" s="6">
        <v>4705.730189897365</v>
      </c>
      <c r="G3579" s="12">
        <v>96.03085528988042</v>
      </c>
      <c r="H3579" s="6">
        <v>1331.920805191411</v>
      </c>
      <c r="I3579" s="6">
        <v>1224.89935330926</v>
      </c>
      <c r="J3579" s="6">
        <v>22551.68155632811</v>
      </c>
      <c r="K3579" s="12">
        <v>6.7</v>
      </c>
      <c r="L3579" s="12">
        <v>88.23529411764706</v>
      </c>
      <c r="M3579" s="12">
        <v>19.23231928611053</v>
      </c>
    </row>
    <row r="3580" spans="1:13">
      <c r="A3580" t="s">
        <v>4257</v>
      </c>
      <c r="B3580">
        <v>3528908</v>
      </c>
      <c r="C3580" t="s">
        <v>363</v>
      </c>
      <c r="D3580">
        <v>2018</v>
      </c>
      <c r="E3580" t="s">
        <v>11</v>
      </c>
      <c r="F3580" s="6">
        <v>4853.959918922784</v>
      </c>
      <c r="G3580" s="12">
        <v>96.53197490792137</v>
      </c>
      <c r="H3580" s="6">
        <v>1272.312256584423</v>
      </c>
      <c r="I3580" s="6">
        <v>1427.63046887626</v>
      </c>
      <c r="J3580" s="6">
        <v>20218.69613352603</v>
      </c>
      <c r="K3580" s="8" t="s">
        <v>680</v>
      </c>
      <c r="L3580" s="12">
        <v>88.88888888888889</v>
      </c>
      <c r="M3580" s="12">
        <v>19.78959458944819</v>
      </c>
    </row>
    <row r="3581" spans="1:13">
      <c r="A3581" t="s">
        <v>4258</v>
      </c>
      <c r="B3581">
        <v>3528908</v>
      </c>
      <c r="C3581" t="s">
        <v>363</v>
      </c>
      <c r="D3581">
        <v>2019</v>
      </c>
      <c r="E3581" t="s">
        <v>11</v>
      </c>
      <c r="F3581" s="6">
        <v>5005.393039432702</v>
      </c>
      <c r="G3581" s="12">
        <v>96.90460521166912</v>
      </c>
      <c r="H3581" s="6">
        <v>1439.368241586121</v>
      </c>
      <c r="I3581" s="6">
        <v>1262.522984646767</v>
      </c>
      <c r="J3581" s="6">
        <v>20176.71988703694</v>
      </c>
      <c r="K3581" s="8" t="s">
        <v>680</v>
      </c>
      <c r="L3581" s="12">
        <v>86.04651162790698</v>
      </c>
      <c r="M3581" s="12">
        <v>20.44202517304316</v>
      </c>
    </row>
    <row r="3582" spans="1:13">
      <c r="A3582" t="s">
        <v>4259</v>
      </c>
      <c r="B3582">
        <v>3528908</v>
      </c>
      <c r="C3582" t="s">
        <v>363</v>
      </c>
      <c r="D3582">
        <v>2020</v>
      </c>
      <c r="E3582" t="s">
        <v>11</v>
      </c>
      <c r="F3582" s="6">
        <v>5163.665974409996</v>
      </c>
      <c r="G3582" s="12">
        <v>95.60202464267196</v>
      </c>
      <c r="H3582" s="6">
        <v>1378.0636324215</v>
      </c>
      <c r="I3582" s="6">
        <v>1067.253606154557</v>
      </c>
      <c r="J3582" s="6">
        <v>21753.68866443931</v>
      </c>
      <c r="K3582" s="8" t="s">
        <v>680</v>
      </c>
      <c r="L3582" s="12">
        <v>93.75</v>
      </c>
      <c r="M3582" s="12">
        <v>21.12455750131129</v>
      </c>
    </row>
    <row r="3583" spans="1:13">
      <c r="A3583" t="s">
        <v>4260</v>
      </c>
      <c r="B3583">
        <v>3528908</v>
      </c>
      <c r="C3583" t="s">
        <v>363</v>
      </c>
      <c r="D3583">
        <v>2021</v>
      </c>
      <c r="E3583" t="s">
        <v>11</v>
      </c>
      <c r="F3583" s="6">
        <v>5540.765428928296</v>
      </c>
      <c r="G3583" s="12">
        <v>94.75196176749536</v>
      </c>
      <c r="H3583" s="6">
        <v>1432.361916892567</v>
      </c>
      <c r="I3583" s="6">
        <v>1070.032906021837</v>
      </c>
      <c r="J3583" s="6">
        <v>23380.67598772773</v>
      </c>
      <c r="K3583" s="12">
        <v>6.3</v>
      </c>
      <c r="L3583" s="12">
        <v>89.18918918918919</v>
      </c>
      <c r="M3583" s="12">
        <v>22.70605672774816</v>
      </c>
    </row>
    <row r="3584" spans="1:13">
      <c r="A3584" t="s">
        <v>4261</v>
      </c>
      <c r="B3584">
        <v>3528908</v>
      </c>
      <c r="C3584" t="s">
        <v>363</v>
      </c>
      <c r="D3584">
        <v>2022</v>
      </c>
      <c r="E3584" t="s">
        <v>11</v>
      </c>
      <c r="F3584" s="6">
        <v>7518.808020775702</v>
      </c>
      <c r="G3584" s="12">
        <v>94.01085363780329</v>
      </c>
      <c r="H3584" s="6">
        <v>2154.082073634788</v>
      </c>
      <c r="I3584" s="6">
        <v>1598.778488030831</v>
      </c>
      <c r="J3584" s="6">
        <v>22812.08474078928</v>
      </c>
      <c r="K3584" s="8" t="s">
        <v>680</v>
      </c>
      <c r="L3584" s="12">
        <v>96.42857142857143</v>
      </c>
      <c r="M3584" s="12">
        <v>26.41357257698504</v>
      </c>
    </row>
    <row r="3585" spans="1:13">
      <c r="A3585" t="s">
        <v>4262</v>
      </c>
      <c r="B3585">
        <v>3528908</v>
      </c>
      <c r="C3585" t="s">
        <v>363</v>
      </c>
      <c r="D3585">
        <v>2023</v>
      </c>
      <c r="E3585" t="s">
        <v>11</v>
      </c>
      <c r="F3585" s="6">
        <v>7484.31943638165</v>
      </c>
      <c r="G3585" s="12">
        <v>92.67114795876924</v>
      </c>
      <c r="H3585" s="6">
        <v>2307.629041018663</v>
      </c>
      <c r="I3585" s="6">
        <v>1670.005372435069</v>
      </c>
      <c r="J3585" s="6">
        <v>28055.1554294758</v>
      </c>
      <c r="K3585" s="12">
        <v>6</v>
      </c>
      <c r="L3585" s="12">
        <v>88.37209302325581</v>
      </c>
      <c r="M3585" s="12">
        <v>26.3897103326817</v>
      </c>
    </row>
    <row r="3586" spans="1:13">
      <c r="A3586" t="s">
        <v>4263</v>
      </c>
      <c r="B3586">
        <v>3528908</v>
      </c>
      <c r="C3586" t="s">
        <v>363</v>
      </c>
      <c r="D3586">
        <v>2024</v>
      </c>
      <c r="E3586" t="s">
        <v>11</v>
      </c>
      <c r="F3586" s="6">
        <v>7996.431165610085</v>
      </c>
      <c r="G3586" s="12">
        <v>92.72863982952904</v>
      </c>
      <c r="H3586" s="6">
        <v>3207.158795599469</v>
      </c>
      <c r="I3586" s="6">
        <v>1860.184318355955</v>
      </c>
      <c r="J3586" s="8" t="s">
        <v>680</v>
      </c>
      <c r="K3586" s="8" t="s">
        <v>680</v>
      </c>
      <c r="L3586" s="12">
        <v>85.18518518518519</v>
      </c>
      <c r="M3586" s="12">
        <v>28.29936989509409</v>
      </c>
    </row>
    <row r="3587" spans="1:13">
      <c r="A3587" t="s">
        <v>4264</v>
      </c>
      <c r="B3587">
        <v>3528908</v>
      </c>
      <c r="C3587" t="s">
        <v>363</v>
      </c>
      <c r="D3587">
        <v>2025</v>
      </c>
      <c r="E3587" t="s">
        <v>11</v>
      </c>
      <c r="F3587" s="6">
        <v>8548.044342030629</v>
      </c>
      <c r="G3587" s="12">
        <v>91.67096487937438</v>
      </c>
      <c r="H3587" s="6">
        <v>3001.329038570618</v>
      </c>
      <c r="I3587" s="6">
        <v>2274.404305161656</v>
      </c>
      <c r="J3587" s="8" t="s">
        <v>680</v>
      </c>
      <c r="K3587" s="8" t="s">
        <v>680</v>
      </c>
      <c r="L3587" s="8" t="s">
        <v>680</v>
      </c>
      <c r="M3587" s="12">
        <v>30.14040435</v>
      </c>
    </row>
    <row r="3588" spans="1:13">
      <c r="A3588" t="s">
        <v>4265</v>
      </c>
      <c r="B3588">
        <v>3529005</v>
      </c>
      <c r="C3588" t="s">
        <v>32</v>
      </c>
      <c r="D3588">
        <v>2015</v>
      </c>
      <c r="E3588" t="s">
        <v>34</v>
      </c>
      <c r="F3588" s="6">
        <v>4693.272944598883</v>
      </c>
      <c r="G3588" s="12">
        <v>61.35160570383457</v>
      </c>
      <c r="H3588" s="6">
        <v>1495.386220019226</v>
      </c>
      <c r="I3588" s="6">
        <v>1047.466861626985</v>
      </c>
      <c r="J3588" s="6">
        <v>50562.88045509373</v>
      </c>
      <c r="K3588" s="12">
        <v>6.9</v>
      </c>
      <c r="L3588" s="12">
        <v>79.02796271637816</v>
      </c>
      <c r="M3588" s="12">
        <v>1088.867482784608</v>
      </c>
    </row>
    <row r="3589" spans="1:13">
      <c r="A3589" t="s">
        <v>4266</v>
      </c>
      <c r="B3589">
        <v>3529005</v>
      </c>
      <c r="C3589" t="s">
        <v>32</v>
      </c>
      <c r="D3589">
        <v>2016</v>
      </c>
      <c r="E3589" t="s">
        <v>34</v>
      </c>
      <c r="F3589" s="6">
        <v>4721.658679422822</v>
      </c>
      <c r="G3589" s="12">
        <v>59.204583813548</v>
      </c>
      <c r="H3589" s="6">
        <v>1376.400095430049</v>
      </c>
      <c r="I3589" s="6">
        <v>1096.129161882425</v>
      </c>
      <c r="J3589" s="6">
        <v>47750.29397319543</v>
      </c>
      <c r="K3589" s="8" t="s">
        <v>680</v>
      </c>
      <c r="L3589" s="12">
        <v>79.09029192124915</v>
      </c>
      <c r="M3589" s="12">
        <v>1103.163612201669</v>
      </c>
    </row>
    <row r="3590" spans="1:13">
      <c r="A3590" t="s">
        <v>4267</v>
      </c>
      <c r="B3590">
        <v>3529005</v>
      </c>
      <c r="C3590" t="s">
        <v>32</v>
      </c>
      <c r="D3590">
        <v>2017</v>
      </c>
      <c r="E3590" t="s">
        <v>34</v>
      </c>
      <c r="F3590" s="6">
        <v>4775.680151363879</v>
      </c>
      <c r="G3590" s="12">
        <v>58.84055084996466</v>
      </c>
      <c r="H3590" s="6">
        <v>1441.51545731702</v>
      </c>
      <c r="I3590" s="6">
        <v>999.4349920173197</v>
      </c>
      <c r="J3590" s="6">
        <v>49554.5316320374</v>
      </c>
      <c r="K3590" s="12">
        <v>7.2</v>
      </c>
      <c r="L3590" s="12">
        <v>77.3851590106007</v>
      </c>
      <c r="M3590" s="12">
        <v>1123.402344725931</v>
      </c>
    </row>
    <row r="3591" spans="1:13">
      <c r="A3591" t="s">
        <v>4268</v>
      </c>
      <c r="B3591">
        <v>3529005</v>
      </c>
      <c r="C3591" t="s">
        <v>32</v>
      </c>
      <c r="D3591">
        <v>2018</v>
      </c>
      <c r="E3591" t="s">
        <v>34</v>
      </c>
      <c r="F3591" s="6">
        <v>4797.3524070247</v>
      </c>
      <c r="G3591" s="12">
        <v>58.68216944026716</v>
      </c>
      <c r="H3591" s="6">
        <v>1357.485509222055</v>
      </c>
      <c r="I3591" s="6">
        <v>995.7323407611995</v>
      </c>
      <c r="J3591" s="6">
        <v>49480.86409365624</v>
      </c>
      <c r="K3591" s="8" t="s">
        <v>680</v>
      </c>
      <c r="L3591" s="12">
        <v>80.58880621158201</v>
      </c>
      <c r="M3591" s="12">
        <v>1137.596176277767</v>
      </c>
    </row>
    <row r="3592" spans="1:13">
      <c r="A3592" t="s">
        <v>4269</v>
      </c>
      <c r="B3592">
        <v>3529005</v>
      </c>
      <c r="C3592" t="s">
        <v>32</v>
      </c>
      <c r="D3592">
        <v>2019</v>
      </c>
      <c r="E3592" t="s">
        <v>34</v>
      </c>
      <c r="F3592" s="6">
        <v>5118.994220476478</v>
      </c>
      <c r="G3592" s="12">
        <v>58.8853817182487</v>
      </c>
      <c r="H3592" s="6">
        <v>1487.305812011751</v>
      </c>
      <c r="I3592" s="6">
        <v>1068.28319144765</v>
      </c>
      <c r="J3592" s="6">
        <v>49233.19226275833</v>
      </c>
      <c r="K3592" s="12">
        <v>7.2</v>
      </c>
      <c r="L3592" s="12">
        <v>79.71109652002626</v>
      </c>
      <c r="M3592" s="12">
        <v>1222.835577375862</v>
      </c>
    </row>
    <row r="3593" spans="1:13">
      <c r="A3593" t="s">
        <v>4270</v>
      </c>
      <c r="B3593">
        <v>3529005</v>
      </c>
      <c r="C3593" t="s">
        <v>32</v>
      </c>
      <c r="D3593">
        <v>2020</v>
      </c>
      <c r="E3593" t="s">
        <v>34</v>
      </c>
      <c r="F3593" s="6">
        <v>5167.949243468877</v>
      </c>
      <c r="G3593" s="12">
        <v>60.64437084600571</v>
      </c>
      <c r="H3593" s="6">
        <v>1462.597813253234</v>
      </c>
      <c r="I3593" s="6">
        <v>1033.332079937082</v>
      </c>
      <c r="J3593" s="6">
        <v>48671.26544798861</v>
      </c>
      <c r="K3593" s="8" t="s">
        <v>680</v>
      </c>
      <c r="L3593" s="12">
        <v>79.57650273224044</v>
      </c>
      <c r="M3593" s="12">
        <v>1243.356908486177</v>
      </c>
    </row>
    <row r="3594" spans="1:13">
      <c r="A3594" t="s">
        <v>4271</v>
      </c>
      <c r="B3594">
        <v>3529005</v>
      </c>
      <c r="C3594" t="s">
        <v>32</v>
      </c>
      <c r="D3594">
        <v>2021</v>
      </c>
      <c r="E3594" t="s">
        <v>34</v>
      </c>
      <c r="F3594" s="6">
        <v>5255.07806604126</v>
      </c>
      <c r="G3594" s="12">
        <v>58.51366441204365</v>
      </c>
      <c r="H3594" s="6">
        <v>1455.180721513309</v>
      </c>
      <c r="I3594" s="6">
        <v>972.6428602069366</v>
      </c>
      <c r="J3594" s="6">
        <v>50452.1696104103</v>
      </c>
      <c r="K3594" s="12">
        <v>6.4</v>
      </c>
      <c r="L3594" s="12">
        <v>80</v>
      </c>
      <c r="M3594" s="12">
        <v>1273.037406420429</v>
      </c>
    </row>
    <row r="3595" spans="1:13">
      <c r="A3595" t="s">
        <v>4272</v>
      </c>
      <c r="B3595">
        <v>3529005</v>
      </c>
      <c r="C3595" t="s">
        <v>32</v>
      </c>
      <c r="D3595">
        <v>2022</v>
      </c>
      <c r="E3595" t="s">
        <v>34</v>
      </c>
      <c r="F3595" s="6">
        <v>5526.673252558133</v>
      </c>
      <c r="G3595" s="12">
        <v>57.01584725099594</v>
      </c>
      <c r="H3595" s="6">
        <v>1416.354763461022</v>
      </c>
      <c r="I3595" s="6">
        <v>1088.071485546735</v>
      </c>
      <c r="J3595" s="6">
        <v>53164.72677125363</v>
      </c>
      <c r="K3595" s="8" t="s">
        <v>680</v>
      </c>
      <c r="L3595" s="12">
        <v>78.31368345837799</v>
      </c>
      <c r="M3595" s="12">
        <v>1313.286784985631</v>
      </c>
    </row>
    <row r="3596" spans="1:13">
      <c r="A3596" t="s">
        <v>4273</v>
      </c>
      <c r="B3596">
        <v>3529005</v>
      </c>
      <c r="C3596" t="s">
        <v>32</v>
      </c>
      <c r="D3596">
        <v>2023</v>
      </c>
      <c r="E3596" t="s">
        <v>34</v>
      </c>
      <c r="F3596" s="6">
        <v>5847.971159474598</v>
      </c>
      <c r="G3596" s="12">
        <v>54.20539679064127</v>
      </c>
      <c r="H3596" s="6">
        <v>1536.312818186261</v>
      </c>
      <c r="I3596" s="6">
        <v>1362.596478657689</v>
      </c>
      <c r="J3596" s="6">
        <v>56617.86288221877</v>
      </c>
      <c r="K3596" s="12">
        <v>7</v>
      </c>
      <c r="L3596" s="12">
        <v>80.73848496383708</v>
      </c>
      <c r="M3596" s="12">
        <v>1415.951712930106</v>
      </c>
    </row>
    <row r="3597" spans="1:13">
      <c r="A3597" t="s">
        <v>4274</v>
      </c>
      <c r="B3597">
        <v>3529005</v>
      </c>
      <c r="C3597" t="s">
        <v>32</v>
      </c>
      <c r="D3597">
        <v>2024</v>
      </c>
      <c r="E3597" t="s">
        <v>34</v>
      </c>
      <c r="F3597" s="6">
        <v>6250.215693423671</v>
      </c>
      <c r="G3597" s="12">
        <v>56.62777920066726</v>
      </c>
      <c r="H3597" s="6">
        <v>1787.032108367585</v>
      </c>
      <c r="I3597" s="6">
        <v>1390.356629116186</v>
      </c>
      <c r="J3597" s="8" t="s">
        <v>680</v>
      </c>
      <c r="K3597" s="8" t="s">
        <v>680</v>
      </c>
      <c r="L3597" s="12">
        <v>80.89015924867293</v>
      </c>
      <c r="M3597" s="12">
        <v>1541.471945822</v>
      </c>
    </row>
    <row r="3598" spans="1:13">
      <c r="A3598" t="s">
        <v>4275</v>
      </c>
      <c r="B3598">
        <v>3529005</v>
      </c>
      <c r="C3598" t="s">
        <v>32</v>
      </c>
      <c r="D3598">
        <v>2025</v>
      </c>
      <c r="E3598" t="s">
        <v>34</v>
      </c>
      <c r="F3598" s="6">
        <v>5970.770157227874</v>
      </c>
      <c r="G3598" s="12">
        <v>60.70054734151952</v>
      </c>
      <c r="H3598" s="6">
        <v>1918.944948331905</v>
      </c>
      <c r="I3598" s="6">
        <v>1428.265311261866</v>
      </c>
      <c r="J3598" s="8" t="s">
        <v>680</v>
      </c>
      <c r="K3598" s="8" t="s">
        <v>680</v>
      </c>
      <c r="L3598" s="8" t="s">
        <v>680</v>
      </c>
      <c r="M3598" s="12">
        <v>1476.85805685</v>
      </c>
    </row>
    <row r="3599" spans="1:13">
      <c r="A3599" t="s">
        <v>4276</v>
      </c>
      <c r="B3599">
        <v>3529104</v>
      </c>
      <c r="C3599" t="s">
        <v>362</v>
      </c>
      <c r="D3599">
        <v>2015</v>
      </c>
      <c r="E3599" t="s">
        <v>11</v>
      </c>
      <c r="F3599" s="6">
        <v>9905.324984348763</v>
      </c>
      <c r="G3599" s="12">
        <v>87.68364555099596</v>
      </c>
      <c r="H3599" s="6">
        <v>1901.548099859737</v>
      </c>
      <c r="I3599" s="6">
        <v>2363.685588225751</v>
      </c>
      <c r="J3599" s="6">
        <v>22187.51614850628</v>
      </c>
      <c r="K3599" s="12">
        <v>6.4</v>
      </c>
      <c r="L3599" s="12">
        <v>90</v>
      </c>
      <c r="M3599" s="12">
        <v>21.29644871634984</v>
      </c>
    </row>
    <row r="3600" spans="1:13">
      <c r="A3600" t="s">
        <v>4277</v>
      </c>
      <c r="B3600">
        <v>3529104</v>
      </c>
      <c r="C3600" t="s">
        <v>362</v>
      </c>
      <c r="D3600">
        <v>2016</v>
      </c>
      <c r="E3600" t="s">
        <v>11</v>
      </c>
      <c r="F3600" s="6">
        <v>10154.95267510314</v>
      </c>
      <c r="G3600" s="12">
        <v>89.08445360424291</v>
      </c>
      <c r="H3600" s="6">
        <v>2006.485581547851</v>
      </c>
      <c r="I3600" s="6">
        <v>2012.865943761774</v>
      </c>
      <c r="J3600" s="6">
        <v>23901.47606097695</v>
      </c>
      <c r="K3600" s="8" t="s">
        <v>680</v>
      </c>
      <c r="L3600" s="8" t="s">
        <v>680</v>
      </c>
      <c r="M3600" s="12">
        <v>21.78237348809623</v>
      </c>
    </row>
    <row r="3601" spans="1:13">
      <c r="A3601" t="s">
        <v>4278</v>
      </c>
      <c r="B3601">
        <v>3529104</v>
      </c>
      <c r="C3601" t="s">
        <v>362</v>
      </c>
      <c r="D3601">
        <v>2017</v>
      </c>
      <c r="E3601" t="s">
        <v>11</v>
      </c>
      <c r="F3601" s="6">
        <v>8601.400090788838</v>
      </c>
      <c r="G3601" s="12">
        <v>87.05697901643374</v>
      </c>
      <c r="H3601" s="6">
        <v>1988.529426815529</v>
      </c>
      <c r="I3601" s="6">
        <v>1918.621372033399</v>
      </c>
      <c r="J3601" s="6">
        <v>24888.08505376116</v>
      </c>
      <c r="K3601" s="12">
        <v>7.3</v>
      </c>
      <c r="L3601" s="8" t="s">
        <v>680</v>
      </c>
      <c r="M3601" s="12">
        <v>18.40699619428812</v>
      </c>
    </row>
    <row r="3602" spans="1:13">
      <c r="A3602" t="s">
        <v>4279</v>
      </c>
      <c r="B3602">
        <v>3529104</v>
      </c>
      <c r="C3602" t="s">
        <v>362</v>
      </c>
      <c r="D3602">
        <v>2018</v>
      </c>
      <c r="E3602" t="s">
        <v>11</v>
      </c>
      <c r="F3602" s="6">
        <v>8420.512963369476</v>
      </c>
      <c r="G3602" s="12">
        <v>91.21894013860329</v>
      </c>
      <c r="H3602" s="6">
        <v>2494.077136315032</v>
      </c>
      <c r="I3602" s="6">
        <v>2115.175824643859</v>
      </c>
      <c r="J3602" s="6">
        <v>23811.38171892443</v>
      </c>
      <c r="K3602" s="8" t="s">
        <v>680</v>
      </c>
      <c r="L3602" s="8" t="s">
        <v>680</v>
      </c>
      <c r="M3602" s="12">
        <v>17.82622594345318</v>
      </c>
    </row>
    <row r="3603" spans="1:13">
      <c r="A3603" t="s">
        <v>4280</v>
      </c>
      <c r="B3603">
        <v>3529104</v>
      </c>
      <c r="C3603" t="s">
        <v>362</v>
      </c>
      <c r="D3603">
        <v>2019</v>
      </c>
      <c r="E3603" t="s">
        <v>11</v>
      </c>
      <c r="F3603" s="6">
        <v>8896.340938186382</v>
      </c>
      <c r="G3603" s="12">
        <v>92.56951234975845</v>
      </c>
      <c r="H3603" s="6">
        <v>2079.037320644263</v>
      </c>
      <c r="I3603" s="6">
        <v>1855.428152454895</v>
      </c>
      <c r="J3603" s="6">
        <v>25007.90663381333</v>
      </c>
      <c r="K3603" s="12">
        <v>8</v>
      </c>
      <c r="L3603" s="8" t="s">
        <v>680</v>
      </c>
      <c r="M3603" s="12">
        <v>18.78907206144964</v>
      </c>
    </row>
    <row r="3604" spans="1:13">
      <c r="A3604" t="s">
        <v>4281</v>
      </c>
      <c r="B3604">
        <v>3529104</v>
      </c>
      <c r="C3604" t="s">
        <v>362</v>
      </c>
      <c r="D3604">
        <v>2020</v>
      </c>
      <c r="E3604" t="s">
        <v>11</v>
      </c>
      <c r="F3604" s="6">
        <v>8852.043658563969</v>
      </c>
      <c r="G3604" s="12">
        <v>92.23607625984384</v>
      </c>
      <c r="H3604" s="6">
        <v>2029.40384869589</v>
      </c>
      <c r="I3604" s="6">
        <v>1392.774447642755</v>
      </c>
      <c r="J3604" s="6">
        <v>25622.00064745102</v>
      </c>
      <c r="K3604" s="8" t="s">
        <v>680</v>
      </c>
      <c r="L3604" s="8" t="s">
        <v>680</v>
      </c>
      <c r="M3604" s="12">
        <v>18.64240394493572</v>
      </c>
    </row>
    <row r="3605" spans="1:13">
      <c r="A3605" t="s">
        <v>4282</v>
      </c>
      <c r="B3605">
        <v>3529104</v>
      </c>
      <c r="C3605" t="s">
        <v>362</v>
      </c>
      <c r="D3605">
        <v>2021</v>
      </c>
      <c r="E3605" t="s">
        <v>11</v>
      </c>
      <c r="F3605" s="6">
        <v>9753.562224796835</v>
      </c>
      <c r="G3605" s="12">
        <v>92.00140298352545</v>
      </c>
      <c r="H3605" s="6">
        <v>2235.353909653914</v>
      </c>
      <c r="I3605" s="6">
        <v>1620.622891463354</v>
      </c>
      <c r="J3605" s="6">
        <v>23890.79242427028</v>
      </c>
      <c r="K3605" s="12">
        <v>6.3</v>
      </c>
      <c r="L3605" s="8" t="s">
        <v>680</v>
      </c>
      <c r="M3605" s="12">
        <v>20.49223423429815</v>
      </c>
    </row>
    <row r="3606" spans="1:13">
      <c r="A3606" t="s">
        <v>4283</v>
      </c>
      <c r="B3606">
        <v>3529104</v>
      </c>
      <c r="C3606" t="s">
        <v>362</v>
      </c>
      <c r="D3606">
        <v>2022</v>
      </c>
      <c r="E3606" t="s">
        <v>11</v>
      </c>
      <c r="F3606" s="6">
        <v>12696.56601852027</v>
      </c>
      <c r="G3606" s="12">
        <v>89.76521487530908</v>
      </c>
      <c r="H3606" s="6">
        <v>2757.322500453161</v>
      </c>
      <c r="I3606" s="6">
        <v>2794.70609410411</v>
      </c>
      <c r="J3606" s="6">
        <v>26188.00771692761</v>
      </c>
      <c r="K3606" s="8" t="s">
        <v>680</v>
      </c>
      <c r="L3606" s="8" t="s">
        <v>680</v>
      </c>
      <c r="M3606" s="12">
        <v>23.6156127944477</v>
      </c>
    </row>
    <row r="3607" spans="1:13">
      <c r="A3607" t="s">
        <v>4284</v>
      </c>
      <c r="B3607">
        <v>3529104</v>
      </c>
      <c r="C3607" t="s">
        <v>362</v>
      </c>
      <c r="D3607">
        <v>2023</v>
      </c>
      <c r="E3607" t="s">
        <v>11</v>
      </c>
      <c r="F3607" s="6">
        <v>12776.01466752918</v>
      </c>
      <c r="G3607" s="12">
        <v>88.87085113652697</v>
      </c>
      <c r="H3607" s="6">
        <v>3256.06460552237</v>
      </c>
      <c r="I3607" s="6">
        <v>3034.796520417382</v>
      </c>
      <c r="J3607" s="6">
        <v>33124.88595371651</v>
      </c>
      <c r="K3607" s="12">
        <v>5.7</v>
      </c>
      <c r="L3607" s="8" t="s">
        <v>680</v>
      </c>
      <c r="M3607" s="12">
        <v>23.82726735494192</v>
      </c>
    </row>
    <row r="3608" spans="1:13">
      <c r="A3608" t="s">
        <v>4285</v>
      </c>
      <c r="B3608">
        <v>3529104</v>
      </c>
      <c r="C3608" t="s">
        <v>362</v>
      </c>
      <c r="D3608">
        <v>2024</v>
      </c>
      <c r="E3608" t="s">
        <v>11</v>
      </c>
      <c r="F3608" s="6">
        <v>13957.56068395461</v>
      </c>
      <c r="G3608" s="12">
        <v>89.58681887750853</v>
      </c>
      <c r="H3608" s="6">
        <v>3240.171143872227</v>
      </c>
      <c r="I3608" s="6">
        <v>3244.565932116536</v>
      </c>
      <c r="J3608" s="8" t="s">
        <v>680</v>
      </c>
      <c r="K3608" s="8" t="s">
        <v>680</v>
      </c>
      <c r="L3608" s="8" t="s">
        <v>680</v>
      </c>
      <c r="M3608" s="12">
        <v>26.10063847899512</v>
      </c>
    </row>
    <row r="3609" spans="1:13">
      <c r="A3609" t="s">
        <v>4286</v>
      </c>
      <c r="B3609">
        <v>3529104</v>
      </c>
      <c r="C3609" t="s">
        <v>362</v>
      </c>
      <c r="D3609">
        <v>2025</v>
      </c>
      <c r="E3609" t="s">
        <v>11</v>
      </c>
      <c r="F3609" s="6">
        <v>14753.52279269603</v>
      </c>
      <c r="G3609" s="12">
        <v>89.84297505292969</v>
      </c>
      <c r="H3609" s="6">
        <v>3121.238125671321</v>
      </c>
      <c r="I3609" s="6">
        <v>3343.227363050483</v>
      </c>
      <c r="J3609" s="8" t="s">
        <v>680</v>
      </c>
      <c r="K3609" s="8" t="s">
        <v>680</v>
      </c>
      <c r="L3609" s="8" t="s">
        <v>680</v>
      </c>
      <c r="M3609" s="12">
        <v>27.47105944</v>
      </c>
    </row>
    <row r="3610" spans="1:13">
      <c r="A3610" t="s">
        <v>4287</v>
      </c>
      <c r="B3610">
        <v>3529203</v>
      </c>
      <c r="C3610" t="s">
        <v>364</v>
      </c>
      <c r="D3610">
        <v>2015</v>
      </c>
      <c r="E3610" t="s">
        <v>7</v>
      </c>
      <c r="F3610" s="6">
        <v>4387.980885579453</v>
      </c>
      <c r="G3610" s="12">
        <v>85.51437580227594</v>
      </c>
      <c r="H3610" s="6">
        <v>1109.569544217737</v>
      </c>
      <c r="I3610" s="6">
        <v>1335.288943961653</v>
      </c>
      <c r="J3610" s="6">
        <v>31560.00196520717</v>
      </c>
      <c r="K3610" s="12">
        <v>6.8</v>
      </c>
      <c r="L3610" s="12">
        <v>82.46753246753246</v>
      </c>
      <c r="M3610" s="12">
        <v>113.2318467523778</v>
      </c>
    </row>
    <row r="3611" spans="1:13">
      <c r="A3611" t="s">
        <v>4288</v>
      </c>
      <c r="B3611">
        <v>3529203</v>
      </c>
      <c r="C3611" t="s">
        <v>364</v>
      </c>
      <c r="D3611">
        <v>2016</v>
      </c>
      <c r="E3611" t="s">
        <v>7</v>
      </c>
      <c r="F3611" s="6">
        <v>4125.846903679077</v>
      </c>
      <c r="G3611" s="12">
        <v>89.86810273400924</v>
      </c>
      <c r="H3611" s="6">
        <v>1094.035564794424</v>
      </c>
      <c r="I3611" s="6">
        <v>1149.475996879705</v>
      </c>
      <c r="J3611" s="6">
        <v>31507.45134950402</v>
      </c>
      <c r="K3611" s="8" t="s">
        <v>680</v>
      </c>
      <c r="L3611" s="12">
        <v>87.77777777777777</v>
      </c>
      <c r="M3611" s="12">
        <v>107.1317407009309</v>
      </c>
    </row>
    <row r="3612" spans="1:13">
      <c r="A3612" t="s">
        <v>4289</v>
      </c>
      <c r="B3612">
        <v>3529203</v>
      </c>
      <c r="C3612" t="s">
        <v>364</v>
      </c>
      <c r="D3612">
        <v>2017</v>
      </c>
      <c r="E3612" t="s">
        <v>7</v>
      </c>
      <c r="F3612" s="6">
        <v>3898.984770856558</v>
      </c>
      <c r="G3612" s="12">
        <v>84.26280679662926</v>
      </c>
      <c r="H3612" s="6">
        <v>1081.507213070631</v>
      </c>
      <c r="I3612" s="6">
        <v>1167.60799847492</v>
      </c>
      <c r="J3612" s="6">
        <v>29112.3632240456</v>
      </c>
      <c r="K3612" s="12">
        <v>7</v>
      </c>
      <c r="L3612" s="12">
        <v>83.57664233576642</v>
      </c>
      <c r="M3612" s="12">
        <v>101.8531791690859</v>
      </c>
    </row>
    <row r="3613" spans="1:13">
      <c r="A3613" t="s">
        <v>4290</v>
      </c>
      <c r="B3613">
        <v>3529203</v>
      </c>
      <c r="C3613" t="s">
        <v>364</v>
      </c>
      <c r="D3613">
        <v>2018</v>
      </c>
      <c r="E3613" t="s">
        <v>7</v>
      </c>
      <c r="F3613" s="6">
        <v>4185.124654885441</v>
      </c>
      <c r="G3613" s="12">
        <v>83.00938993464025</v>
      </c>
      <c r="H3613" s="6">
        <v>1203.638514290294</v>
      </c>
      <c r="I3613" s="6">
        <v>1200.557976740026</v>
      </c>
      <c r="J3613" s="6">
        <v>27391.4533938616</v>
      </c>
      <c r="K3613" s="8" t="s">
        <v>680</v>
      </c>
      <c r="L3613" s="12">
        <v>81.63934426229508</v>
      </c>
      <c r="M3613" s="12">
        <v>110.0227420522834</v>
      </c>
    </row>
    <row r="3614" spans="1:13">
      <c r="A3614" t="s">
        <v>4291</v>
      </c>
      <c r="B3614">
        <v>3529203</v>
      </c>
      <c r="C3614" t="s">
        <v>364</v>
      </c>
      <c r="D3614">
        <v>2019</v>
      </c>
      <c r="E3614" t="s">
        <v>7</v>
      </c>
      <c r="F3614" s="6">
        <v>4339.890670923303</v>
      </c>
      <c r="G3614" s="12">
        <v>81.0476266596655</v>
      </c>
      <c r="H3614" s="6">
        <v>1210.14940419436</v>
      </c>
      <c r="I3614" s="6">
        <v>1292.399018822937</v>
      </c>
      <c r="J3614" s="6">
        <v>27204.18731824811</v>
      </c>
      <c r="K3614" s="12">
        <v>7.2</v>
      </c>
      <c r="L3614" s="12">
        <v>78.13504823151125</v>
      </c>
      <c r="M3614" s="12">
        <v>114.8378470433015</v>
      </c>
    </row>
    <row r="3615" spans="1:13">
      <c r="A3615" t="s">
        <v>4292</v>
      </c>
      <c r="B3615">
        <v>3529203</v>
      </c>
      <c r="C3615" t="s">
        <v>364</v>
      </c>
      <c r="D3615">
        <v>2020</v>
      </c>
      <c r="E3615" t="s">
        <v>7</v>
      </c>
      <c r="F3615" s="6">
        <v>4443.132615693349</v>
      </c>
      <c r="G3615" s="12">
        <v>81.62844287167866</v>
      </c>
      <c r="H3615" s="6">
        <v>1358.685061172028</v>
      </c>
      <c r="I3615" s="6">
        <v>1142.167366288604</v>
      </c>
      <c r="J3615" s="6">
        <v>34397.08084289266</v>
      </c>
      <c r="K3615" s="8" t="s">
        <v>680</v>
      </c>
      <c r="L3615" s="12">
        <v>81.5884476534296</v>
      </c>
      <c r="M3615" s="12">
        <v>118.3117352906825</v>
      </c>
    </row>
    <row r="3616" spans="1:13">
      <c r="A3616" t="s">
        <v>4293</v>
      </c>
      <c r="B3616">
        <v>3529203</v>
      </c>
      <c r="C3616" t="s">
        <v>364</v>
      </c>
      <c r="D3616">
        <v>2021</v>
      </c>
      <c r="E3616" t="s">
        <v>7</v>
      </c>
      <c r="F3616" s="6">
        <v>4527.077181099951</v>
      </c>
      <c r="G3616" s="12">
        <v>82.73441471098171</v>
      </c>
      <c r="H3616" s="6">
        <v>1341.389585143087</v>
      </c>
      <c r="I3616" s="6">
        <v>1103.736433797735</v>
      </c>
      <c r="J3616" s="6">
        <v>35301.97852233495</v>
      </c>
      <c r="K3616" s="12">
        <v>6.3</v>
      </c>
      <c r="L3616" s="12">
        <v>81.09090909090909</v>
      </c>
      <c r="M3616" s="12">
        <v>121.2849247588488</v>
      </c>
    </row>
    <row r="3617" spans="1:13">
      <c r="A3617" t="s">
        <v>4294</v>
      </c>
      <c r="B3617">
        <v>3529203</v>
      </c>
      <c r="C3617" t="s">
        <v>364</v>
      </c>
      <c r="D3617">
        <v>2022</v>
      </c>
      <c r="E3617" t="s">
        <v>7</v>
      </c>
      <c r="F3617" s="6">
        <v>5260.957806600819</v>
      </c>
      <c r="G3617" s="12">
        <v>82.549994062731</v>
      </c>
      <c r="H3617" s="6">
        <v>1482.175017855225</v>
      </c>
      <c r="I3617" s="6">
        <v>1485.407774518978</v>
      </c>
      <c r="J3617" s="6">
        <v>35301.46972324638</v>
      </c>
      <c r="K3617" s="8" t="s">
        <v>680</v>
      </c>
      <c r="L3617" s="12">
        <v>78.07692307692308</v>
      </c>
      <c r="M3617" s="12">
        <v>130.897891186035</v>
      </c>
    </row>
    <row r="3618" spans="1:13">
      <c r="A3618" t="s">
        <v>4295</v>
      </c>
      <c r="B3618">
        <v>3529203</v>
      </c>
      <c r="C3618" t="s">
        <v>364</v>
      </c>
      <c r="D3618">
        <v>2023</v>
      </c>
      <c r="E3618" t="s">
        <v>7</v>
      </c>
      <c r="F3618" s="6">
        <v>5407.092247110731</v>
      </c>
      <c r="G3618" s="12">
        <v>81.55903010841658</v>
      </c>
      <c r="H3618" s="6">
        <v>1515.599333073831</v>
      </c>
      <c r="I3618" s="6">
        <v>1585.966103279141</v>
      </c>
      <c r="J3618" s="6">
        <v>41474.35126401294</v>
      </c>
      <c r="K3618" s="12">
        <v>6.5</v>
      </c>
      <c r="L3618" s="12">
        <v>83.82352941176471</v>
      </c>
      <c r="M3618" s="12">
        <v>135.6639444800082</v>
      </c>
    </row>
    <row r="3619" spans="1:13">
      <c r="A3619" t="s">
        <v>4296</v>
      </c>
      <c r="B3619">
        <v>3529203</v>
      </c>
      <c r="C3619" t="s">
        <v>364</v>
      </c>
      <c r="D3619">
        <v>2024</v>
      </c>
      <c r="E3619" t="s">
        <v>7</v>
      </c>
      <c r="F3619" s="6">
        <v>5450.56328972128</v>
      </c>
      <c r="G3619" s="12">
        <v>83.83698736696545</v>
      </c>
      <c r="H3619" s="6">
        <v>1523.685552872915</v>
      </c>
      <c r="I3619" s="6">
        <v>1622.63660004376</v>
      </c>
      <c r="J3619" s="8" t="s">
        <v>680</v>
      </c>
      <c r="K3619" s="8" t="s">
        <v>680</v>
      </c>
      <c r="L3619" s="12">
        <v>84.81481481481481</v>
      </c>
      <c r="M3619" s="12">
        <v>137.8938006666587</v>
      </c>
    </row>
    <row r="3620" spans="1:13">
      <c r="A3620" t="s">
        <v>4297</v>
      </c>
      <c r="B3620">
        <v>3529203</v>
      </c>
      <c r="C3620" t="s">
        <v>364</v>
      </c>
      <c r="D3620">
        <v>2025</v>
      </c>
      <c r="E3620" t="s">
        <v>7</v>
      </c>
      <c r="F3620" s="6">
        <v>5730.590131933439</v>
      </c>
      <c r="G3620" s="12">
        <v>81.38007066934306</v>
      </c>
      <c r="H3620" s="6">
        <v>1751.126532884311</v>
      </c>
      <c r="I3620" s="6">
        <v>1795.757699683043</v>
      </c>
      <c r="J3620" s="8" t="s">
        <v>680</v>
      </c>
      <c r="K3620" s="8" t="s">
        <v>680</v>
      </c>
      <c r="L3620" s="8" t="s">
        <v>680</v>
      </c>
      <c r="M3620" s="12">
        <v>144.64009493</v>
      </c>
    </row>
    <row r="3621" spans="1:13">
      <c r="A3621" t="s">
        <v>4298</v>
      </c>
      <c r="B3621">
        <v>3529302</v>
      </c>
      <c r="C3621" t="s">
        <v>365</v>
      </c>
      <c r="D3621">
        <v>2015</v>
      </c>
      <c r="E3621" t="s">
        <v>38</v>
      </c>
      <c r="F3621" s="6">
        <v>3629.848574481083</v>
      </c>
      <c r="G3621" s="12">
        <v>80.1371062603002</v>
      </c>
      <c r="H3621" s="6">
        <v>1006.515222551451</v>
      </c>
      <c r="I3621" s="6">
        <v>1205.533133067412</v>
      </c>
      <c r="J3621" s="6">
        <v>70575.63441060997</v>
      </c>
      <c r="K3621" s="12">
        <v>6.6</v>
      </c>
      <c r="L3621" s="12">
        <v>80.07054673721341</v>
      </c>
      <c r="M3621" s="12">
        <v>295.6112380571649</v>
      </c>
    </row>
    <row r="3622" spans="1:13">
      <c r="A3622" t="s">
        <v>4299</v>
      </c>
      <c r="B3622">
        <v>3529302</v>
      </c>
      <c r="C3622" t="s">
        <v>365</v>
      </c>
      <c r="D3622">
        <v>2016</v>
      </c>
      <c r="E3622" t="s">
        <v>38</v>
      </c>
      <c r="F3622" s="6">
        <v>3793.960399815867</v>
      </c>
      <c r="G3622" s="12">
        <v>75.89239755878543</v>
      </c>
      <c r="H3622" s="6">
        <v>1165.749276005723</v>
      </c>
      <c r="I3622" s="6">
        <v>1266.349352213592</v>
      </c>
      <c r="J3622" s="6">
        <v>71909.15282046866</v>
      </c>
      <c r="K3622" s="8" t="s">
        <v>680</v>
      </c>
      <c r="L3622" s="12">
        <v>72.34285714285714</v>
      </c>
      <c r="M3622" s="12">
        <v>310.6418896161235</v>
      </c>
    </row>
    <row r="3623" spans="1:13">
      <c r="A3623" t="s">
        <v>4300</v>
      </c>
      <c r="B3623">
        <v>3529302</v>
      </c>
      <c r="C3623" t="s">
        <v>365</v>
      </c>
      <c r="D3623">
        <v>2017</v>
      </c>
      <c r="E3623" t="s">
        <v>38</v>
      </c>
      <c r="F3623" s="6">
        <v>3851.262268021248</v>
      </c>
      <c r="G3623" s="12">
        <v>76.88486343795819</v>
      </c>
      <c r="H3623" s="6">
        <v>917.2694445016472</v>
      </c>
      <c r="I3623" s="6">
        <v>1351.661187558663</v>
      </c>
      <c r="J3623" s="6">
        <v>73976.17498233703</v>
      </c>
      <c r="K3623" s="12">
        <v>7.1</v>
      </c>
      <c r="L3623" s="12">
        <v>83.74628344895936</v>
      </c>
      <c r="M3623" s="12">
        <v>316.9858434940248</v>
      </c>
    </row>
    <row r="3624" spans="1:13">
      <c r="A3624" t="s">
        <v>4301</v>
      </c>
      <c r="B3624">
        <v>3529302</v>
      </c>
      <c r="C3624" t="s">
        <v>365</v>
      </c>
      <c r="D3624">
        <v>2018</v>
      </c>
      <c r="E3624" t="s">
        <v>38</v>
      </c>
      <c r="F3624" s="6">
        <v>3957.573553659281</v>
      </c>
      <c r="G3624" s="12">
        <v>79.93006703188138</v>
      </c>
      <c r="H3624" s="6">
        <v>973.0431257321231</v>
      </c>
      <c r="I3624" s="6">
        <v>1394.551495515509</v>
      </c>
      <c r="J3624" s="6">
        <v>72954.49910227183</v>
      </c>
      <c r="K3624" s="8" t="s">
        <v>680</v>
      </c>
      <c r="L3624" s="12">
        <v>85.2510460251046</v>
      </c>
      <c r="M3624" s="12">
        <v>327.2992480347298</v>
      </c>
    </row>
    <row r="3625" spans="1:13">
      <c r="A3625" t="s">
        <v>4302</v>
      </c>
      <c r="B3625">
        <v>3529302</v>
      </c>
      <c r="C3625" t="s">
        <v>365</v>
      </c>
      <c r="D3625">
        <v>2019</v>
      </c>
      <c r="E3625" t="s">
        <v>38</v>
      </c>
      <c r="F3625" s="6">
        <v>3854.572301735198</v>
      </c>
      <c r="G3625" s="12">
        <v>79.05750150507248</v>
      </c>
      <c r="H3625" s="6">
        <v>857.6656668900278</v>
      </c>
      <c r="I3625" s="6">
        <v>1291.88411199353</v>
      </c>
      <c r="J3625" s="6">
        <v>66701.72203622072</v>
      </c>
      <c r="K3625" s="12">
        <v>7.4</v>
      </c>
      <c r="L3625" s="12">
        <v>84.8936170212766</v>
      </c>
      <c r="M3625" s="12">
        <v>320.5847783353164</v>
      </c>
    </row>
    <row r="3626" spans="1:13">
      <c r="A3626" t="s">
        <v>4303</v>
      </c>
      <c r="B3626">
        <v>3529302</v>
      </c>
      <c r="C3626" t="s">
        <v>365</v>
      </c>
      <c r="D3626">
        <v>2020</v>
      </c>
      <c r="E3626" t="s">
        <v>38</v>
      </c>
      <c r="F3626" s="6">
        <v>3690.187322246723</v>
      </c>
      <c r="G3626" s="12">
        <v>79.48349852892153</v>
      </c>
      <c r="H3626" s="6">
        <v>819.4475699688263</v>
      </c>
      <c r="I3626" s="6">
        <v>1153.483244694464</v>
      </c>
      <c r="J3626" s="6">
        <v>71673.01284020813</v>
      </c>
      <c r="K3626" s="8" t="s">
        <v>680</v>
      </c>
      <c r="L3626" s="12">
        <v>86.32183908045977</v>
      </c>
      <c r="M3626" s="12">
        <v>308.5956050102045</v>
      </c>
    </row>
    <row r="3627" spans="1:13">
      <c r="A3627" t="s">
        <v>4304</v>
      </c>
      <c r="B3627">
        <v>3529302</v>
      </c>
      <c r="C3627" t="s">
        <v>365</v>
      </c>
      <c r="D3627">
        <v>2021</v>
      </c>
      <c r="E3627" t="s">
        <v>38</v>
      </c>
      <c r="F3627" s="6">
        <v>4560.558070367782</v>
      </c>
      <c r="G3627" s="12">
        <v>78.7650480926263</v>
      </c>
      <c r="H3627" s="6">
        <v>922.685618318388</v>
      </c>
      <c r="I3627" s="6">
        <v>1118.719378467711</v>
      </c>
      <c r="J3627" s="6">
        <v>79821.66188418385</v>
      </c>
      <c r="K3627" s="12">
        <v>6.8</v>
      </c>
      <c r="L3627" s="12">
        <v>88.91687657430731</v>
      </c>
      <c r="M3627" s="12">
        <v>383.401556417749</v>
      </c>
    </row>
    <row r="3628" spans="1:13">
      <c r="A3628" t="s">
        <v>4305</v>
      </c>
      <c r="B3628">
        <v>3529302</v>
      </c>
      <c r="C3628" t="s">
        <v>365</v>
      </c>
      <c r="D3628">
        <v>2022</v>
      </c>
      <c r="E3628" t="s">
        <v>38</v>
      </c>
      <c r="F3628" s="6">
        <v>4828.636374889084</v>
      </c>
      <c r="G3628" s="12">
        <v>77.77163712356817</v>
      </c>
      <c r="H3628" s="6">
        <v>1135.626541410179</v>
      </c>
      <c r="I3628" s="6">
        <v>1433.067661609433</v>
      </c>
      <c r="J3628" s="6">
        <v>89754.8981376525</v>
      </c>
      <c r="K3628" s="8" t="s">
        <v>680</v>
      </c>
      <c r="L3628" s="12">
        <v>87.5</v>
      </c>
      <c r="M3628" s="12">
        <v>381.6216186166091</v>
      </c>
    </row>
    <row r="3629" spans="1:13">
      <c r="A3629" t="s">
        <v>4306</v>
      </c>
      <c r="B3629">
        <v>3529302</v>
      </c>
      <c r="C3629" t="s">
        <v>365</v>
      </c>
      <c r="D3629">
        <v>2023</v>
      </c>
      <c r="E3629" t="s">
        <v>38</v>
      </c>
      <c r="F3629" s="6">
        <v>5232.717215777296</v>
      </c>
      <c r="G3629" s="12">
        <v>76.28717031817551</v>
      </c>
      <c r="H3629" s="6">
        <v>1135.454959949416</v>
      </c>
      <c r="I3629" s="6">
        <v>1693.62717821358</v>
      </c>
      <c r="J3629" s="6">
        <v>104743.7669803831</v>
      </c>
      <c r="K3629" s="12">
        <v>6.9</v>
      </c>
      <c r="L3629" s="12">
        <v>86.96172248803828</v>
      </c>
      <c r="M3629" s="12">
        <v>418.6984843790282</v>
      </c>
    </row>
    <row r="3630" spans="1:13">
      <c r="A3630" t="s">
        <v>4307</v>
      </c>
      <c r="B3630">
        <v>3529302</v>
      </c>
      <c r="C3630" t="s">
        <v>365</v>
      </c>
      <c r="D3630">
        <v>2024</v>
      </c>
      <c r="E3630" t="s">
        <v>38</v>
      </c>
      <c r="F3630" s="6">
        <v>5148.919808106822</v>
      </c>
      <c r="G3630" s="12">
        <v>76.32113577160234</v>
      </c>
      <c r="H3630" s="6">
        <v>1415.023105069156</v>
      </c>
      <c r="I3630" s="6">
        <v>1812.671181148128</v>
      </c>
      <c r="J3630" s="8" t="s">
        <v>680</v>
      </c>
      <c r="K3630" s="8" t="s">
        <v>680</v>
      </c>
      <c r="L3630" s="12">
        <v>88.58625162127107</v>
      </c>
      <c r="M3630" s="12">
        <v>417.0522066170363</v>
      </c>
    </row>
    <row r="3631" spans="1:13">
      <c r="A3631" t="s">
        <v>4308</v>
      </c>
      <c r="B3631">
        <v>3529302</v>
      </c>
      <c r="C3631" t="s">
        <v>365</v>
      </c>
      <c r="D3631">
        <v>2025</v>
      </c>
      <c r="E3631" t="s">
        <v>38</v>
      </c>
      <c r="F3631" s="6">
        <v>5082.198108664817</v>
      </c>
      <c r="G3631" s="12">
        <v>76.70566613349609</v>
      </c>
      <c r="H3631" s="6">
        <v>1245.892918532223</v>
      </c>
      <c r="I3631" s="6">
        <v>1633.046009497379</v>
      </c>
      <c r="J3631" s="8" t="s">
        <v>680</v>
      </c>
      <c r="K3631" s="8" t="s">
        <v>680</v>
      </c>
      <c r="L3631" s="8" t="s">
        <v>680</v>
      </c>
      <c r="M3631" s="12">
        <v>412.03921166</v>
      </c>
    </row>
    <row r="3632" spans="1:13">
      <c r="A3632" t="s">
        <v>4309</v>
      </c>
      <c r="B3632">
        <v>3529401</v>
      </c>
      <c r="C3632" t="s">
        <v>366</v>
      </c>
      <c r="D3632">
        <v>2015</v>
      </c>
      <c r="E3632" t="s">
        <v>34</v>
      </c>
      <c r="F3632" s="6">
        <v>3058.771485624502</v>
      </c>
      <c r="G3632" s="12">
        <v>61.13688639199965</v>
      </c>
      <c r="H3632" s="6">
        <v>987.8545390436141</v>
      </c>
      <c r="I3632" s="6">
        <v>614.9134065830798</v>
      </c>
      <c r="J3632" s="6">
        <v>44730.68336794159</v>
      </c>
      <c r="K3632" s="12">
        <v>5.2</v>
      </c>
      <c r="L3632" s="12">
        <v>81.19288918424988</v>
      </c>
      <c r="M3632" s="12">
        <v>1386.498291632788</v>
      </c>
    </row>
    <row r="3633" spans="1:13">
      <c r="A3633" t="s">
        <v>4310</v>
      </c>
      <c r="B3633">
        <v>3529401</v>
      </c>
      <c r="C3633" t="s">
        <v>366</v>
      </c>
      <c r="D3633">
        <v>2016</v>
      </c>
      <c r="E3633" t="s">
        <v>34</v>
      </c>
      <c r="F3633" s="6">
        <v>2928.626891260372</v>
      </c>
      <c r="G3633" s="12">
        <v>58.15240371708406</v>
      </c>
      <c r="H3633" s="6">
        <v>990.9109055354244</v>
      </c>
      <c r="I3633" s="6">
        <v>541.6772441026447</v>
      </c>
      <c r="J3633" s="6">
        <v>49484.97837117367</v>
      </c>
      <c r="K3633" s="8" t="s">
        <v>680</v>
      </c>
      <c r="L3633" s="12">
        <v>79.09106325250127</v>
      </c>
      <c r="M3633" s="12">
        <v>1340.420813622307</v>
      </c>
    </row>
    <row r="3634" spans="1:13">
      <c r="A3634" t="s">
        <v>4311</v>
      </c>
      <c r="B3634">
        <v>3529401</v>
      </c>
      <c r="C3634" t="s">
        <v>366</v>
      </c>
      <c r="D3634">
        <v>2017</v>
      </c>
      <c r="E3634" t="s">
        <v>34</v>
      </c>
      <c r="F3634" s="6">
        <v>2881.083877815349</v>
      </c>
      <c r="G3634" s="12">
        <v>65.06146551255333</v>
      </c>
      <c r="H3634" s="6">
        <v>935.0026151408058</v>
      </c>
      <c r="I3634" s="6">
        <v>550.0751857903512</v>
      </c>
      <c r="J3634" s="6">
        <v>53831.03196856227</v>
      </c>
      <c r="K3634" s="12">
        <v>5.6</v>
      </c>
      <c r="L3634" s="12">
        <v>71.31118881118881</v>
      </c>
      <c r="M3634" s="12">
        <v>1331.07515697008</v>
      </c>
    </row>
    <row r="3635" spans="1:13">
      <c r="A3635" t="s">
        <v>4312</v>
      </c>
      <c r="B3635">
        <v>3529401</v>
      </c>
      <c r="C3635" t="s">
        <v>366</v>
      </c>
      <c r="D3635">
        <v>2018</v>
      </c>
      <c r="E3635" t="s">
        <v>34</v>
      </c>
      <c r="F3635" s="6">
        <v>2964.841699106586</v>
      </c>
      <c r="G3635" s="12">
        <v>64.72900978638813</v>
      </c>
      <c r="H3635" s="6">
        <v>896.979421647617</v>
      </c>
      <c r="I3635" s="6">
        <v>573.2536087827887</v>
      </c>
      <c r="J3635" s="6">
        <v>47436.52681785684</v>
      </c>
      <c r="K3635" s="8" t="s">
        <v>680</v>
      </c>
      <c r="L3635" s="12">
        <v>75.07731489903584</v>
      </c>
      <c r="M3635" s="12">
        <v>1387.98471175335</v>
      </c>
    </row>
    <row r="3636" spans="1:13">
      <c r="A3636" t="s">
        <v>4313</v>
      </c>
      <c r="B3636">
        <v>3529401</v>
      </c>
      <c r="C3636" t="s">
        <v>366</v>
      </c>
      <c r="D3636">
        <v>2019</v>
      </c>
      <c r="E3636" t="s">
        <v>34</v>
      </c>
      <c r="F3636" s="6">
        <v>3116.036589365714</v>
      </c>
      <c r="G3636" s="12">
        <v>64.10235546903627</v>
      </c>
      <c r="H3636" s="6">
        <v>895.450546529949</v>
      </c>
      <c r="I3636" s="6">
        <v>579.5914727040897</v>
      </c>
      <c r="J3636" s="6">
        <v>48219.29075621885</v>
      </c>
      <c r="K3636" s="12">
        <v>5.7</v>
      </c>
      <c r="L3636" s="12">
        <v>72.5574995085512</v>
      </c>
      <c r="M3636" s="12">
        <v>1473.611095550119</v>
      </c>
    </row>
    <row r="3637" spans="1:13">
      <c r="A3637" t="s">
        <v>4314</v>
      </c>
      <c r="B3637">
        <v>3529401</v>
      </c>
      <c r="C3637" t="s">
        <v>366</v>
      </c>
      <c r="D3637">
        <v>2020</v>
      </c>
      <c r="E3637" t="s">
        <v>34</v>
      </c>
      <c r="F3637" s="6">
        <v>3277.998420142166</v>
      </c>
      <c r="G3637" s="12">
        <v>65.54466549098889</v>
      </c>
      <c r="H3637" s="6">
        <v>974.4377075215369</v>
      </c>
      <c r="I3637" s="6">
        <v>635.1954003984937</v>
      </c>
      <c r="J3637" s="6">
        <v>48280.15389829343</v>
      </c>
      <c r="K3637" s="8" t="s">
        <v>680</v>
      </c>
      <c r="L3637" s="12">
        <v>75.62716704058739</v>
      </c>
      <c r="M3637" s="12">
        <v>1565.414701535732</v>
      </c>
    </row>
    <row r="3638" spans="1:13">
      <c r="A3638" t="s">
        <v>4315</v>
      </c>
      <c r="B3638">
        <v>3529401</v>
      </c>
      <c r="C3638" t="s">
        <v>366</v>
      </c>
      <c r="D3638">
        <v>2021</v>
      </c>
      <c r="E3638" t="s">
        <v>34</v>
      </c>
      <c r="F3638" s="6">
        <v>3172.567149981327</v>
      </c>
      <c r="G3638" s="12">
        <v>71.05995193598032</v>
      </c>
      <c r="H3638" s="6">
        <v>975.1791189564453</v>
      </c>
      <c r="I3638" s="6">
        <v>610.9731101943361</v>
      </c>
      <c r="J3638" s="6">
        <v>54030.2509875718</v>
      </c>
      <c r="K3638" s="8" t="s">
        <v>680</v>
      </c>
      <c r="L3638" s="12">
        <v>80.11401008550756</v>
      </c>
      <c r="M3638" s="12">
        <v>1528.304910324755</v>
      </c>
    </row>
    <row r="3639" spans="1:13">
      <c r="A3639" t="s">
        <v>4316</v>
      </c>
      <c r="B3639">
        <v>3529401</v>
      </c>
      <c r="C3639" t="s">
        <v>366</v>
      </c>
      <c r="D3639">
        <v>2022</v>
      </c>
      <c r="E3639" t="s">
        <v>34</v>
      </c>
      <c r="F3639" s="6">
        <v>3852.422003109375</v>
      </c>
      <c r="G3639" s="12">
        <v>68.87551120742317</v>
      </c>
      <c r="H3639" s="6">
        <v>1136.155412707353</v>
      </c>
      <c r="I3639" s="6">
        <v>837.2950797602435</v>
      </c>
      <c r="J3639" s="6">
        <v>66085.29432094608</v>
      </c>
      <c r="K3639" s="8" t="s">
        <v>680</v>
      </c>
      <c r="L3639" s="12">
        <v>81.26282197401413</v>
      </c>
      <c r="M3639" s="12">
        <v>1611.31787944253</v>
      </c>
    </row>
    <row r="3640" spans="1:13">
      <c r="A3640" t="s">
        <v>4317</v>
      </c>
      <c r="B3640">
        <v>3529401</v>
      </c>
      <c r="C3640" t="s">
        <v>366</v>
      </c>
      <c r="D3640">
        <v>2023</v>
      </c>
      <c r="E3640" t="s">
        <v>34</v>
      </c>
      <c r="F3640" s="6">
        <v>3744.993634710709</v>
      </c>
      <c r="G3640" s="12">
        <v>69.67128502282057</v>
      </c>
      <c r="H3640" s="6">
        <v>1153.548276356486</v>
      </c>
      <c r="I3640" s="6">
        <v>820.9357517043321</v>
      </c>
      <c r="J3640" s="6">
        <v>64653.86344809177</v>
      </c>
      <c r="K3640" s="12">
        <v>5.1</v>
      </c>
      <c r="L3640" s="12">
        <v>81.30395274875056</v>
      </c>
      <c r="M3640" s="12">
        <v>1587.20507475991</v>
      </c>
    </row>
    <row r="3641" spans="1:13">
      <c r="A3641" t="s">
        <v>4318</v>
      </c>
      <c r="B3641">
        <v>3529401</v>
      </c>
      <c r="C3641" t="s">
        <v>366</v>
      </c>
      <c r="D3641">
        <v>2024</v>
      </c>
      <c r="E3641" t="s">
        <v>34</v>
      </c>
      <c r="F3641" s="6">
        <v>3962.519489778207</v>
      </c>
      <c r="G3641" s="12">
        <v>69.22638819590841</v>
      </c>
      <c r="H3641" s="6">
        <v>1084.245609326266</v>
      </c>
      <c r="I3641" s="6">
        <v>848.2794688198543</v>
      </c>
      <c r="J3641" s="8" t="s">
        <v>680</v>
      </c>
      <c r="K3641" s="8" t="s">
        <v>680</v>
      </c>
      <c r="L3641" s="12">
        <v>82.70970897529959</v>
      </c>
      <c r="M3641" s="12">
        <v>1701.426618520966</v>
      </c>
    </row>
    <row r="3642" spans="1:13">
      <c r="A3642" t="s">
        <v>4319</v>
      </c>
      <c r="B3642">
        <v>3529401</v>
      </c>
      <c r="C3642" t="s">
        <v>366</v>
      </c>
      <c r="D3642">
        <v>2025</v>
      </c>
      <c r="E3642" t="s">
        <v>34</v>
      </c>
      <c r="F3642" s="6">
        <v>4139.831586195322</v>
      </c>
      <c r="G3642" s="12">
        <v>66.95400272095496</v>
      </c>
      <c r="H3642" s="6">
        <v>1104.660432806389</v>
      </c>
      <c r="I3642" s="6">
        <v>801.2548354832244</v>
      </c>
      <c r="J3642" s="8" t="s">
        <v>680</v>
      </c>
      <c r="K3642" s="8" t="s">
        <v>680</v>
      </c>
      <c r="L3642" s="8" t="s">
        <v>680</v>
      </c>
      <c r="M3642" s="12">
        <v>1776.04570812</v>
      </c>
    </row>
    <row r="3643" spans="1:13">
      <c r="A3643" t="s">
        <v>4320</v>
      </c>
      <c r="B3643">
        <v>3529500</v>
      </c>
      <c r="C3643" t="s">
        <v>367</v>
      </c>
      <c r="D3643">
        <v>2015</v>
      </c>
      <c r="E3643" t="s">
        <v>19</v>
      </c>
      <c r="F3643" s="6">
        <v>6525.677639986379</v>
      </c>
      <c r="G3643" s="12">
        <v>87.05113207357731</v>
      </c>
      <c r="H3643" s="6">
        <v>1863.128419152314</v>
      </c>
      <c r="I3643" s="6">
        <v>1967.306614253165</v>
      </c>
      <c r="J3643" s="6">
        <v>61838.74367991334</v>
      </c>
      <c r="K3643" s="12">
        <v>7.3</v>
      </c>
      <c r="L3643" s="12">
        <v>91.52542372881356</v>
      </c>
      <c r="M3643" s="12">
        <v>33.6790222999697</v>
      </c>
    </row>
    <row r="3644" spans="1:13">
      <c r="A3644" t="s">
        <v>4321</v>
      </c>
      <c r="B3644">
        <v>3529500</v>
      </c>
      <c r="C3644" t="s">
        <v>367</v>
      </c>
      <c r="D3644">
        <v>2016</v>
      </c>
      <c r="E3644" t="s">
        <v>19</v>
      </c>
      <c r="F3644" s="6">
        <v>6491.438871854342</v>
      </c>
      <c r="G3644" s="12">
        <v>87.22688608834589</v>
      </c>
      <c r="H3644" s="6">
        <v>1855.536783084296</v>
      </c>
      <c r="I3644" s="6">
        <v>1649.358443118399</v>
      </c>
      <c r="J3644" s="6">
        <v>66479.47982692889</v>
      </c>
      <c r="K3644" s="8" t="s">
        <v>680</v>
      </c>
      <c r="L3644" s="12">
        <v>90.76923076923077</v>
      </c>
      <c r="M3644" s="12">
        <v>33.96320817754192</v>
      </c>
    </row>
    <row r="3645" spans="1:13">
      <c r="A3645" t="s">
        <v>4322</v>
      </c>
      <c r="B3645">
        <v>3529500</v>
      </c>
      <c r="C3645" t="s">
        <v>367</v>
      </c>
      <c r="D3645">
        <v>2017</v>
      </c>
      <c r="E3645" t="s">
        <v>19</v>
      </c>
      <c r="F3645" s="6">
        <v>6403.670489751006</v>
      </c>
      <c r="G3645" s="12">
        <v>85.96317684792561</v>
      </c>
      <c r="H3645" s="6">
        <v>2007.249974436644</v>
      </c>
      <c r="I3645" s="6">
        <v>1786.356368348202</v>
      </c>
      <c r="J3645" s="6">
        <v>75315.06924825527</v>
      </c>
      <c r="K3645" s="12">
        <v>7.4</v>
      </c>
      <c r="L3645" s="12">
        <v>79.22077922077922</v>
      </c>
      <c r="M3645" s="12">
        <v>33.95226093665983</v>
      </c>
    </row>
    <row r="3646" spans="1:13">
      <c r="A3646" t="s">
        <v>4323</v>
      </c>
      <c r="B3646">
        <v>3529500</v>
      </c>
      <c r="C3646" t="s">
        <v>367</v>
      </c>
      <c r="D3646">
        <v>2018</v>
      </c>
      <c r="E3646" t="s">
        <v>19</v>
      </c>
      <c r="F3646" s="6">
        <v>6933.145384246615</v>
      </c>
      <c r="G3646" s="12">
        <v>86.39268639636049</v>
      </c>
      <c r="H3646" s="6">
        <v>2006.98456535691</v>
      </c>
      <c r="I3646" s="6">
        <v>1731.754771630779</v>
      </c>
      <c r="J3646" s="6">
        <v>45344.28171734025</v>
      </c>
      <c r="K3646" s="8" t="s">
        <v>680</v>
      </c>
      <c r="L3646" s="12">
        <v>88.73239436619718</v>
      </c>
      <c r="M3646" s="12">
        <v>37.52911596492693</v>
      </c>
    </row>
    <row r="3647" spans="1:13">
      <c r="A3647" t="s">
        <v>4324</v>
      </c>
      <c r="B3647">
        <v>3529500</v>
      </c>
      <c r="C3647" t="s">
        <v>367</v>
      </c>
      <c r="D3647">
        <v>2019</v>
      </c>
      <c r="E3647" t="s">
        <v>19</v>
      </c>
      <c r="F3647" s="6">
        <v>7275.015536863589</v>
      </c>
      <c r="G3647" s="12">
        <v>85.59825427883865</v>
      </c>
      <c r="H3647" s="6">
        <v>2012.074069334294</v>
      </c>
      <c r="I3647" s="6">
        <v>1745.526208045737</v>
      </c>
      <c r="J3647" s="6">
        <v>58858.49090311088</v>
      </c>
      <c r="K3647" s="12">
        <v>7.2</v>
      </c>
      <c r="L3647" s="12">
        <v>92.6829268292683</v>
      </c>
      <c r="M3647" s="12">
        <v>39.9398352973811</v>
      </c>
    </row>
    <row r="3648" spans="1:13">
      <c r="A3648" t="s">
        <v>4325</v>
      </c>
      <c r="B3648">
        <v>3529500</v>
      </c>
      <c r="C3648" t="s">
        <v>367</v>
      </c>
      <c r="D3648">
        <v>2020</v>
      </c>
      <c r="E3648" t="s">
        <v>19</v>
      </c>
      <c r="F3648" s="6">
        <v>7281.950058801776</v>
      </c>
      <c r="G3648" s="12">
        <v>85.88149934421469</v>
      </c>
      <c r="H3648" s="6">
        <v>2054.003676576873</v>
      </c>
      <c r="I3648" s="6">
        <v>1533.820385898882</v>
      </c>
      <c r="J3648" s="6">
        <v>83230.32980815432</v>
      </c>
      <c r="K3648" s="8" t="s">
        <v>680</v>
      </c>
      <c r="L3648" s="12">
        <v>89.04109589041096</v>
      </c>
      <c r="M3648" s="12">
        <v>40.52405207723189</v>
      </c>
    </row>
    <row r="3649" spans="1:13">
      <c r="A3649" t="s">
        <v>4326</v>
      </c>
      <c r="B3649">
        <v>3529500</v>
      </c>
      <c r="C3649" t="s">
        <v>367</v>
      </c>
      <c r="D3649">
        <v>2021</v>
      </c>
      <c r="E3649" t="s">
        <v>19</v>
      </c>
      <c r="F3649" s="6">
        <v>7667.253479079938</v>
      </c>
      <c r="G3649" s="12">
        <v>86.71981947680472</v>
      </c>
      <c r="H3649" s="6">
        <v>2483.782168730776</v>
      </c>
      <c r="I3649" s="6">
        <v>1641.9934859904</v>
      </c>
      <c r="J3649" s="6">
        <v>83277.35263003471</v>
      </c>
      <c r="K3649" s="12">
        <v>6.9</v>
      </c>
      <c r="L3649" s="12">
        <v>94.73684210526316</v>
      </c>
      <c r="M3649" s="12">
        <v>43.22797511505269</v>
      </c>
    </row>
    <row r="3650" spans="1:13">
      <c r="A3650" t="s">
        <v>4327</v>
      </c>
      <c r="B3650">
        <v>3529500</v>
      </c>
      <c r="C3650" t="s">
        <v>367</v>
      </c>
      <c r="D3650">
        <v>2022</v>
      </c>
      <c r="E3650" t="s">
        <v>19</v>
      </c>
      <c r="F3650" s="6">
        <v>7882.652327139768</v>
      </c>
      <c r="G3650" s="12">
        <v>85.89101338830979</v>
      </c>
      <c r="H3650" s="6">
        <v>2717.765007633579</v>
      </c>
      <c r="I3650" s="6">
        <v>2106.555412714266</v>
      </c>
      <c r="J3650" s="6">
        <v>88326.7417828475</v>
      </c>
      <c r="K3650" s="8" t="s">
        <v>680</v>
      </c>
      <c r="L3650" s="12">
        <v>89.47368421052632</v>
      </c>
      <c r="M3650" s="12">
        <v>48.54925568285383</v>
      </c>
    </row>
    <row r="3651" spans="1:13">
      <c r="A3651" t="s">
        <v>4328</v>
      </c>
      <c r="B3651">
        <v>3529500</v>
      </c>
      <c r="C3651" t="s">
        <v>367</v>
      </c>
      <c r="D3651">
        <v>2023</v>
      </c>
      <c r="E3651" t="s">
        <v>19</v>
      </c>
      <c r="F3651" s="6">
        <v>8041.189750481135</v>
      </c>
      <c r="G3651" s="12">
        <v>85.20802561971807</v>
      </c>
      <c r="H3651" s="6">
        <v>2513.753193903885</v>
      </c>
      <c r="I3651" s="6">
        <v>2015.220596966999</v>
      </c>
      <c r="J3651" s="6">
        <v>103889.5662064333</v>
      </c>
      <c r="K3651" s="12">
        <v>7.3</v>
      </c>
      <c r="L3651" s="12">
        <v>97.14285714285714</v>
      </c>
      <c r="M3651" s="12">
        <v>50.37001259701383</v>
      </c>
    </row>
    <row r="3652" spans="1:13">
      <c r="A3652" t="s">
        <v>4329</v>
      </c>
      <c r="B3652">
        <v>3529500</v>
      </c>
      <c r="C3652" t="s">
        <v>367</v>
      </c>
      <c r="D3652">
        <v>2024</v>
      </c>
      <c r="E3652" t="s">
        <v>19</v>
      </c>
      <c r="F3652" s="6">
        <v>8818.863849153335</v>
      </c>
      <c r="G3652" s="12">
        <v>83.88319146741233</v>
      </c>
      <c r="H3652" s="6">
        <v>2380.971279898263</v>
      </c>
      <c r="I3652" s="6">
        <v>2053.186524189396</v>
      </c>
      <c r="J3652" s="8" t="s">
        <v>680</v>
      </c>
      <c r="K3652" s="8" t="s">
        <v>680</v>
      </c>
      <c r="L3652" s="12">
        <v>91.93548387096774</v>
      </c>
      <c r="M3652" s="12">
        <v>56.16734385525758</v>
      </c>
    </row>
    <row r="3653" spans="1:13">
      <c r="A3653" t="s">
        <v>4330</v>
      </c>
      <c r="B3653">
        <v>3529500</v>
      </c>
      <c r="C3653" t="s">
        <v>367</v>
      </c>
      <c r="D3653">
        <v>2025</v>
      </c>
      <c r="E3653" t="s">
        <v>19</v>
      </c>
      <c r="F3653" s="6">
        <v>8866.164697819315</v>
      </c>
      <c r="G3653" s="12">
        <v>85.03861018634528</v>
      </c>
      <c r="H3653" s="6">
        <v>2536.113742990654</v>
      </c>
      <c r="I3653" s="6">
        <v>2463.276981308411</v>
      </c>
      <c r="J3653" s="8" t="s">
        <v>680</v>
      </c>
      <c r="K3653" s="8" t="s">
        <v>680</v>
      </c>
      <c r="L3653" s="8" t="s">
        <v>680</v>
      </c>
      <c r="M3653" s="12">
        <v>56.92077736</v>
      </c>
    </row>
    <row r="3654" spans="1:13">
      <c r="A3654" t="s">
        <v>4331</v>
      </c>
      <c r="B3654">
        <v>3529609</v>
      </c>
      <c r="C3654" t="s">
        <v>368</v>
      </c>
      <c r="D3654">
        <v>2015</v>
      </c>
      <c r="E3654" t="s">
        <v>11</v>
      </c>
      <c r="F3654" s="6">
        <v>7987.637742286543</v>
      </c>
      <c r="G3654" s="12">
        <v>83.774796996367</v>
      </c>
      <c r="H3654" s="6">
        <v>1645.620144739554</v>
      </c>
      <c r="I3654" s="6">
        <v>1960.741121740439</v>
      </c>
      <c r="J3654" s="6">
        <v>279994.4266945004</v>
      </c>
      <c r="K3654" s="12">
        <v>7</v>
      </c>
      <c r="L3654" s="12">
        <v>78.72340425531915</v>
      </c>
      <c r="M3654" s="12">
        <v>31.24763884782496</v>
      </c>
    </row>
    <row r="3655" spans="1:13">
      <c r="A3655" t="s">
        <v>4332</v>
      </c>
      <c r="B3655">
        <v>3529609</v>
      </c>
      <c r="C3655" t="s">
        <v>368</v>
      </c>
      <c r="D3655">
        <v>2016</v>
      </c>
      <c r="E3655" t="s">
        <v>11</v>
      </c>
      <c r="F3655" s="6">
        <v>8217.48178269788</v>
      </c>
      <c r="G3655" s="12">
        <v>83.97134454713958</v>
      </c>
      <c r="H3655" s="6">
        <v>1698.284251281914</v>
      </c>
      <c r="I3655" s="6">
        <v>2305.570471958496</v>
      </c>
      <c r="J3655" s="6">
        <v>103571.6080018564</v>
      </c>
      <c r="K3655" s="8" t="s">
        <v>680</v>
      </c>
      <c r="L3655" s="12">
        <v>84.84848484848484</v>
      </c>
      <c r="M3655" s="12">
        <v>32.06461391608713</v>
      </c>
    </row>
    <row r="3656" spans="1:13">
      <c r="A3656" t="s">
        <v>4333</v>
      </c>
      <c r="B3656">
        <v>3529609</v>
      </c>
      <c r="C3656" t="s">
        <v>368</v>
      </c>
      <c r="D3656">
        <v>2017</v>
      </c>
      <c r="E3656" t="s">
        <v>11</v>
      </c>
      <c r="F3656" s="6">
        <v>7821.991824677562</v>
      </c>
      <c r="G3656" s="12">
        <v>84.44427894066537</v>
      </c>
      <c r="H3656" s="6">
        <v>1721.446289564596</v>
      </c>
      <c r="I3656" s="6">
        <v>1936.281085609974</v>
      </c>
      <c r="J3656" s="6">
        <v>100337.685230482</v>
      </c>
      <c r="K3656" s="12">
        <v>6.8</v>
      </c>
      <c r="L3656" s="12">
        <v>92</v>
      </c>
      <c r="M3656" s="12">
        <v>30.44319218164507</v>
      </c>
    </row>
    <row r="3657" spans="1:13">
      <c r="A3657" t="s">
        <v>4334</v>
      </c>
      <c r="B3657">
        <v>3529609</v>
      </c>
      <c r="C3657" t="s">
        <v>368</v>
      </c>
      <c r="D3657">
        <v>2018</v>
      </c>
      <c r="E3657" t="s">
        <v>11</v>
      </c>
      <c r="F3657" s="6">
        <v>9230.030781486768</v>
      </c>
      <c r="G3657" s="12">
        <v>85.47202126499197</v>
      </c>
      <c r="H3657" s="6">
        <v>1785.508553169253</v>
      </c>
      <c r="I3657" s="6">
        <v>2135.623399269592</v>
      </c>
      <c r="J3657" s="6">
        <v>89757.19895575885</v>
      </c>
      <c r="K3657" s="8" t="s">
        <v>680</v>
      </c>
      <c r="L3657" s="12">
        <v>96.66666666666667</v>
      </c>
      <c r="M3657" s="12">
        <v>35.51715844716109</v>
      </c>
    </row>
    <row r="3658" spans="1:13">
      <c r="A3658" t="s">
        <v>4335</v>
      </c>
      <c r="B3658">
        <v>3529609</v>
      </c>
      <c r="C3658" t="s">
        <v>368</v>
      </c>
      <c r="D3658">
        <v>2019</v>
      </c>
      <c r="E3658" t="s">
        <v>11</v>
      </c>
      <c r="F3658" s="6">
        <v>10617.67569619217</v>
      </c>
      <c r="G3658" s="12">
        <v>79.82204679378232</v>
      </c>
      <c r="H3658" s="6">
        <v>2064.816448687773</v>
      </c>
      <c r="I3658" s="6">
        <v>2143.448812743247</v>
      </c>
      <c r="J3658" s="6">
        <v>115905.3135115435</v>
      </c>
      <c r="K3658" s="12">
        <v>7.1</v>
      </c>
      <c r="L3658" s="12">
        <v>94.28571428571429</v>
      </c>
      <c r="M3658" s="12">
        <v>40.72940397059317</v>
      </c>
    </row>
    <row r="3659" spans="1:13">
      <c r="A3659" t="s">
        <v>4336</v>
      </c>
      <c r="B3659">
        <v>3529609</v>
      </c>
      <c r="C3659" t="s">
        <v>368</v>
      </c>
      <c r="D3659">
        <v>2020</v>
      </c>
      <c r="E3659" t="s">
        <v>11</v>
      </c>
      <c r="F3659" s="6">
        <v>9811.089623741505</v>
      </c>
      <c r="G3659" s="12">
        <v>87.61633140317547</v>
      </c>
      <c r="H3659" s="6">
        <v>2504.836384490477</v>
      </c>
      <c r="I3659" s="6">
        <v>1774.390255126998</v>
      </c>
      <c r="J3659" s="6">
        <v>131382.4038325201</v>
      </c>
      <c r="K3659" s="8" t="s">
        <v>680</v>
      </c>
      <c r="L3659" s="12">
        <v>84.78260869565217</v>
      </c>
      <c r="M3659" s="12">
        <v>37.51760672118752</v>
      </c>
    </row>
    <row r="3660" spans="1:13">
      <c r="A3660" t="s">
        <v>4337</v>
      </c>
      <c r="B3660">
        <v>3529609</v>
      </c>
      <c r="C3660" t="s">
        <v>368</v>
      </c>
      <c r="D3660">
        <v>2021</v>
      </c>
      <c r="E3660" t="s">
        <v>11</v>
      </c>
      <c r="F3660" s="6">
        <v>10817.14778411698</v>
      </c>
      <c r="G3660" s="12">
        <v>88.76118223131803</v>
      </c>
      <c r="H3660" s="6">
        <v>2633.632007335578</v>
      </c>
      <c r="I3660" s="6">
        <v>1919.983004851082</v>
      </c>
      <c r="J3660" s="6">
        <v>129397.237364006</v>
      </c>
      <c r="K3660" s="12">
        <v>6.1</v>
      </c>
      <c r="L3660" s="12">
        <v>89.74358974358974</v>
      </c>
      <c r="M3660" s="12">
        <v>41.24578450083806</v>
      </c>
    </row>
    <row r="3661" spans="1:13">
      <c r="A3661" t="s">
        <v>4338</v>
      </c>
      <c r="B3661">
        <v>3529609</v>
      </c>
      <c r="C3661" t="s">
        <v>368</v>
      </c>
      <c r="D3661">
        <v>2022</v>
      </c>
      <c r="E3661" t="s">
        <v>11</v>
      </c>
      <c r="F3661" s="6">
        <v>10006.61324133395</v>
      </c>
      <c r="G3661" s="12">
        <v>87.79189385347641</v>
      </c>
      <c r="H3661" s="6">
        <v>2396.999949818372</v>
      </c>
      <c r="I3661" s="6">
        <v>2170.295218139438</v>
      </c>
      <c r="J3661" s="6">
        <v>100186.9089574508</v>
      </c>
      <c r="K3661" s="8" t="s">
        <v>680</v>
      </c>
      <c r="L3661" s="12">
        <v>92.10526315789474</v>
      </c>
      <c r="M3661" s="12">
        <v>45.75023573937884</v>
      </c>
    </row>
    <row r="3662" spans="1:13">
      <c r="A3662" t="s">
        <v>4339</v>
      </c>
      <c r="B3662">
        <v>3529609</v>
      </c>
      <c r="C3662" t="s">
        <v>368</v>
      </c>
      <c r="D3662">
        <v>2023</v>
      </c>
      <c r="E3662" t="s">
        <v>11</v>
      </c>
      <c r="F3662" s="6">
        <v>10267.48645098522</v>
      </c>
      <c r="G3662" s="12">
        <v>86.02984180581953</v>
      </c>
      <c r="H3662" s="6">
        <v>2314.319365910578</v>
      </c>
      <c r="I3662" s="6">
        <v>2291.548712369409</v>
      </c>
      <c r="J3662" s="6">
        <v>103477.644243221</v>
      </c>
      <c r="K3662" s="12">
        <v>7</v>
      </c>
      <c r="L3662" s="12">
        <v>100</v>
      </c>
      <c r="M3662" s="12">
        <v>47.58466595709099</v>
      </c>
    </row>
    <row r="3663" spans="1:13">
      <c r="A3663" t="s">
        <v>4340</v>
      </c>
      <c r="B3663">
        <v>3529609</v>
      </c>
      <c r="C3663" t="s">
        <v>368</v>
      </c>
      <c r="D3663">
        <v>2024</v>
      </c>
      <c r="E3663" t="s">
        <v>11</v>
      </c>
      <c r="F3663" s="6">
        <v>10388.72299412703</v>
      </c>
      <c r="G3663" s="12">
        <v>84.65888896996627</v>
      </c>
      <c r="H3663" s="6">
        <v>2262.17460958815</v>
      </c>
      <c r="I3663" s="6">
        <v>2452.221101863996</v>
      </c>
      <c r="J3663" s="8" t="s">
        <v>680</v>
      </c>
      <c r="K3663" s="8" t="s">
        <v>680</v>
      </c>
      <c r="L3663" s="12">
        <v>85.71428571428571</v>
      </c>
      <c r="M3663" s="12">
        <v>48.79583190341464</v>
      </c>
    </row>
    <row r="3664" spans="1:13">
      <c r="A3664" t="s">
        <v>4341</v>
      </c>
      <c r="B3664">
        <v>3529609</v>
      </c>
      <c r="C3664" t="s">
        <v>368</v>
      </c>
      <c r="D3664">
        <v>2025</v>
      </c>
      <c r="E3664" t="s">
        <v>11</v>
      </c>
      <c r="F3664" s="6">
        <v>11525.90739461978</v>
      </c>
      <c r="G3664" s="12">
        <v>85.24676808034128</v>
      </c>
      <c r="H3664" s="6">
        <v>2385.444213090447</v>
      </c>
      <c r="I3664" s="6">
        <v>2419.940169455624</v>
      </c>
      <c r="J3664" s="8" t="s">
        <v>680</v>
      </c>
      <c r="K3664" s="8" t="s">
        <v>680</v>
      </c>
      <c r="L3664" s="8" t="s">
        <v>680</v>
      </c>
      <c r="M3664" s="12">
        <v>54.41380881</v>
      </c>
    </row>
    <row r="3665" spans="1:13">
      <c r="A3665" t="s">
        <v>4342</v>
      </c>
      <c r="B3665">
        <v>3529658</v>
      </c>
      <c r="C3665" t="s">
        <v>369</v>
      </c>
      <c r="D3665">
        <v>2015</v>
      </c>
      <c r="E3665" t="s">
        <v>11</v>
      </c>
      <c r="F3665" s="6">
        <v>10858.55149795263</v>
      </c>
      <c r="G3665" s="12">
        <v>86.50272602860527</v>
      </c>
      <c r="H3665" s="6">
        <v>2023.593474920297</v>
      </c>
      <c r="I3665" s="6">
        <v>2632.626132276576</v>
      </c>
      <c r="J3665" s="6">
        <v>39610.21731382568</v>
      </c>
      <c r="K3665" s="8" t="s">
        <v>680</v>
      </c>
      <c r="L3665" s="12">
        <v>76.92307692307692</v>
      </c>
      <c r="M3665" s="12">
        <v>20.96786294254652</v>
      </c>
    </row>
    <row r="3666" spans="1:13">
      <c r="A3666" t="s">
        <v>4343</v>
      </c>
      <c r="B3666">
        <v>3529658</v>
      </c>
      <c r="C3666" t="s">
        <v>369</v>
      </c>
      <c r="D3666">
        <v>2016</v>
      </c>
      <c r="E3666" t="s">
        <v>11</v>
      </c>
      <c r="F3666" s="6">
        <v>12944.67342843959</v>
      </c>
      <c r="G3666" s="12">
        <v>86.50628917126407</v>
      </c>
      <c r="H3666" s="6">
        <v>2132.908453939706</v>
      </c>
      <c r="I3666" s="6">
        <v>2177.016991958459</v>
      </c>
      <c r="J3666" s="6">
        <v>41349.8582077262</v>
      </c>
      <c r="K3666" s="8" t="s">
        <v>680</v>
      </c>
      <c r="L3666" s="12">
        <v>68.96551724137932</v>
      </c>
      <c r="M3666" s="12">
        <v>24.95733037003153</v>
      </c>
    </row>
    <row r="3667" spans="1:13">
      <c r="A3667" t="s">
        <v>4344</v>
      </c>
      <c r="B3667">
        <v>3529658</v>
      </c>
      <c r="C3667" t="s">
        <v>369</v>
      </c>
      <c r="D3667">
        <v>2017</v>
      </c>
      <c r="E3667" t="s">
        <v>11</v>
      </c>
      <c r="F3667" s="6">
        <v>12439.74643719538</v>
      </c>
      <c r="G3667" s="12">
        <v>92.33900074459123</v>
      </c>
      <c r="H3667" s="6">
        <v>2282.618412985662</v>
      </c>
      <c r="I3667" s="6">
        <v>2348.78161397133</v>
      </c>
      <c r="J3667" s="6">
        <v>45088.79329247371</v>
      </c>
      <c r="K3667" s="12">
        <v>6.7</v>
      </c>
      <c r="L3667" s="12">
        <v>92.5925925925926</v>
      </c>
      <c r="M3667" s="12">
        <v>23.9589516380383</v>
      </c>
    </row>
    <row r="3668" spans="1:13">
      <c r="A3668" t="s">
        <v>4345</v>
      </c>
      <c r="B3668">
        <v>3529658</v>
      </c>
      <c r="C3668" t="s">
        <v>369</v>
      </c>
      <c r="D3668">
        <v>2018</v>
      </c>
      <c r="E3668" t="s">
        <v>11</v>
      </c>
      <c r="F3668" s="6">
        <v>12850.68945337067</v>
      </c>
      <c r="G3668" s="12">
        <v>90.96857789331608</v>
      </c>
      <c r="H3668" s="6">
        <v>2834.971469721641</v>
      </c>
      <c r="I3668" s="6">
        <v>2427.552894187364</v>
      </c>
      <c r="J3668" s="6">
        <v>44703.31974199998</v>
      </c>
      <c r="K3668" s="8" t="s">
        <v>680</v>
      </c>
      <c r="L3668" s="12">
        <v>84</v>
      </c>
      <c r="M3668" s="12">
        <v>24.54481685593798</v>
      </c>
    </row>
    <row r="3669" spans="1:13">
      <c r="A3669" t="s">
        <v>4346</v>
      </c>
      <c r="B3669">
        <v>3529658</v>
      </c>
      <c r="C3669" t="s">
        <v>369</v>
      </c>
      <c r="D3669">
        <v>2019</v>
      </c>
      <c r="E3669" t="s">
        <v>11</v>
      </c>
      <c r="F3669" s="6">
        <v>14720.81406666553</v>
      </c>
      <c r="G3669" s="12">
        <v>84.66092936859874</v>
      </c>
      <c r="H3669" s="6">
        <v>2500.570272317448</v>
      </c>
      <c r="I3669" s="6">
        <v>2252.374766370153</v>
      </c>
      <c r="J3669" s="6">
        <v>44693.51456012188</v>
      </c>
      <c r="K3669" s="12">
        <v>6.5</v>
      </c>
      <c r="L3669" s="12">
        <v>87.5</v>
      </c>
      <c r="M3669" s="12">
        <v>28.08731323919783</v>
      </c>
    </row>
    <row r="3670" spans="1:13">
      <c r="A3670" t="s">
        <v>4347</v>
      </c>
      <c r="B3670">
        <v>3529658</v>
      </c>
      <c r="C3670" t="s">
        <v>369</v>
      </c>
      <c r="D3670">
        <v>2020</v>
      </c>
      <c r="E3670" t="s">
        <v>11</v>
      </c>
      <c r="F3670" s="6">
        <v>13178.01711954606</v>
      </c>
      <c r="G3670" s="12">
        <v>90.90078601128526</v>
      </c>
      <c r="H3670" s="6">
        <v>2977.516543618447</v>
      </c>
      <c r="I3670" s="6">
        <v>2152.844202439587</v>
      </c>
      <c r="J3670" s="6">
        <v>52959.44855134046</v>
      </c>
      <c r="K3670" s="8" t="s">
        <v>680</v>
      </c>
      <c r="L3670" s="8" t="s">
        <v>680</v>
      </c>
      <c r="M3670" s="12">
        <v>25.10412261273525</v>
      </c>
    </row>
    <row r="3671" spans="1:13">
      <c r="A3671" t="s">
        <v>4348</v>
      </c>
      <c r="B3671">
        <v>3529658</v>
      </c>
      <c r="C3671" t="s">
        <v>369</v>
      </c>
      <c r="D3671">
        <v>2021</v>
      </c>
      <c r="E3671" t="s">
        <v>11</v>
      </c>
      <c r="F3671" s="6">
        <v>14680.92607630336</v>
      </c>
      <c r="G3671" s="12">
        <v>92.12282781087966</v>
      </c>
      <c r="H3671" s="6">
        <v>2656.173179451794</v>
      </c>
      <c r="I3671" s="6">
        <v>1977.315379689817</v>
      </c>
      <c r="J3671" s="6">
        <v>53728.03754982115</v>
      </c>
      <c r="K3671" s="12">
        <v>5.9</v>
      </c>
      <c r="L3671" s="12">
        <v>91.30434782608695</v>
      </c>
      <c r="M3671" s="12">
        <v>27.93780232320529</v>
      </c>
    </row>
    <row r="3672" spans="1:13">
      <c r="A3672" t="s">
        <v>4349</v>
      </c>
      <c r="B3672">
        <v>3529658</v>
      </c>
      <c r="C3672" t="s">
        <v>369</v>
      </c>
      <c r="D3672">
        <v>2022</v>
      </c>
      <c r="E3672" t="s">
        <v>11</v>
      </c>
      <c r="F3672" s="6">
        <v>15604.84687820465</v>
      </c>
      <c r="G3672" s="12">
        <v>92.88487140285851</v>
      </c>
      <c r="H3672" s="6">
        <v>2589.153822804426</v>
      </c>
      <c r="I3672" s="6">
        <v>2525.801752536028</v>
      </c>
      <c r="J3672" s="6">
        <v>46308.5916450089</v>
      </c>
      <c r="K3672" s="8" t="s">
        <v>680</v>
      </c>
      <c r="L3672" s="12">
        <v>90</v>
      </c>
      <c r="M3672" s="12">
        <v>30.46066110625547</v>
      </c>
    </row>
    <row r="3673" spans="1:13">
      <c r="A3673" t="s">
        <v>4350</v>
      </c>
      <c r="B3673">
        <v>3529658</v>
      </c>
      <c r="C3673" t="s">
        <v>369</v>
      </c>
      <c r="D3673">
        <v>2023</v>
      </c>
      <c r="E3673" t="s">
        <v>11</v>
      </c>
      <c r="F3673" s="6">
        <v>17272.36458008714</v>
      </c>
      <c r="G3673" s="12">
        <v>91.38576385242378</v>
      </c>
      <c r="H3673" s="6">
        <v>3136.556753173397</v>
      </c>
      <c r="I3673" s="6">
        <v>3178.124113382111</v>
      </c>
      <c r="J3673" s="6">
        <v>60271.25608306356</v>
      </c>
      <c r="K3673" s="12">
        <v>6.4</v>
      </c>
      <c r="L3673" s="8" t="s">
        <v>680</v>
      </c>
      <c r="M3673" s="12">
        <v>34.02655822277166</v>
      </c>
    </row>
    <row r="3674" spans="1:13">
      <c r="A3674" t="s">
        <v>4351</v>
      </c>
      <c r="B3674">
        <v>3529658</v>
      </c>
      <c r="C3674" t="s">
        <v>369</v>
      </c>
      <c r="D3674">
        <v>2024</v>
      </c>
      <c r="E3674" t="s">
        <v>11</v>
      </c>
      <c r="F3674" s="6">
        <v>18190.44359258838</v>
      </c>
      <c r="G3674" s="12">
        <v>92.04252534332862</v>
      </c>
      <c r="H3674" s="6">
        <v>3562.61402665793</v>
      </c>
      <c r="I3674" s="6">
        <v>3024.456511594768</v>
      </c>
      <c r="J3674" s="8" t="s">
        <v>680</v>
      </c>
      <c r="K3674" s="8" t="s">
        <v>680</v>
      </c>
      <c r="L3674" s="12">
        <v>95.23809523809524</v>
      </c>
      <c r="M3674" s="12">
        <v>36.16260186206569</v>
      </c>
    </row>
    <row r="3675" spans="1:13">
      <c r="A3675" t="s">
        <v>4352</v>
      </c>
      <c r="B3675">
        <v>3529658</v>
      </c>
      <c r="C3675" t="s">
        <v>369</v>
      </c>
      <c r="D3675">
        <v>2025</v>
      </c>
      <c r="E3675" t="s">
        <v>11</v>
      </c>
      <c r="F3675" s="6">
        <v>18767.62573366834</v>
      </c>
      <c r="G3675" s="12">
        <v>91.81352788552294</v>
      </c>
      <c r="H3675" s="6">
        <v>3973.252286432161</v>
      </c>
      <c r="I3675" s="6">
        <v>3369.015231155779</v>
      </c>
      <c r="J3675" s="8" t="s">
        <v>680</v>
      </c>
      <c r="K3675" s="8" t="s">
        <v>680</v>
      </c>
      <c r="L3675" s="8" t="s">
        <v>680</v>
      </c>
      <c r="M3675" s="12">
        <v>37.34757521</v>
      </c>
    </row>
    <row r="3676" spans="1:13">
      <c r="A3676" t="s">
        <v>4353</v>
      </c>
      <c r="B3676">
        <v>3529708</v>
      </c>
      <c r="C3676" t="s">
        <v>370</v>
      </c>
      <c r="D3676">
        <v>2015</v>
      </c>
      <c r="E3676" t="s">
        <v>25</v>
      </c>
      <c r="F3676" s="6">
        <v>5930.050966797349</v>
      </c>
      <c r="G3676" s="12">
        <v>86.39931383233493</v>
      </c>
      <c r="H3676" s="6">
        <v>1502.630088756395</v>
      </c>
      <c r="I3676" s="6">
        <v>1749.5103226125</v>
      </c>
      <c r="J3676" s="6">
        <v>55688.61760228598</v>
      </c>
      <c r="K3676" s="12">
        <v>5.7</v>
      </c>
      <c r="L3676" s="12">
        <v>86.12099644128114</v>
      </c>
      <c r="M3676" s="12">
        <v>128.8481474065728</v>
      </c>
    </row>
    <row r="3677" spans="1:13">
      <c r="A3677" t="s">
        <v>4354</v>
      </c>
      <c r="B3677">
        <v>3529708</v>
      </c>
      <c r="C3677" t="s">
        <v>370</v>
      </c>
      <c r="D3677">
        <v>2016</v>
      </c>
      <c r="E3677" t="s">
        <v>25</v>
      </c>
      <c r="F3677" s="6">
        <v>5875.670171004177</v>
      </c>
      <c r="G3677" s="12">
        <v>83.89466977504986</v>
      </c>
      <c r="H3677" s="6">
        <v>1285.708633226054</v>
      </c>
      <c r="I3677" s="6">
        <v>1559.751445048111</v>
      </c>
      <c r="J3677" s="6">
        <v>76848.42693711285</v>
      </c>
      <c r="K3677" s="8" t="s">
        <v>680</v>
      </c>
      <c r="L3677" s="12">
        <v>82.8054298642534</v>
      </c>
      <c r="M3677" s="12">
        <v>128.3951445767833</v>
      </c>
    </row>
    <row r="3678" spans="1:13">
      <c r="A3678" t="s">
        <v>4355</v>
      </c>
      <c r="B3678">
        <v>3529708</v>
      </c>
      <c r="C3678" t="s">
        <v>370</v>
      </c>
      <c r="D3678">
        <v>2017</v>
      </c>
      <c r="E3678" t="s">
        <v>25</v>
      </c>
      <c r="F3678" s="6">
        <v>4903.158019094162</v>
      </c>
      <c r="G3678" s="12">
        <v>85.14888703389298</v>
      </c>
      <c r="H3678" s="6">
        <v>1281.768747247983</v>
      </c>
      <c r="I3678" s="6">
        <v>1377.802834363716</v>
      </c>
      <c r="J3678" s="6">
        <v>76864.0011755172</v>
      </c>
      <c r="K3678" s="12">
        <v>5.4</v>
      </c>
      <c r="L3678" s="12">
        <v>81.64794007490637</v>
      </c>
      <c r="M3678" s="12">
        <v>107.737091153556</v>
      </c>
    </row>
    <row r="3679" spans="1:13">
      <c r="A3679" t="s">
        <v>4356</v>
      </c>
      <c r="B3679">
        <v>3529708</v>
      </c>
      <c r="C3679" t="s">
        <v>370</v>
      </c>
      <c r="D3679">
        <v>2018</v>
      </c>
      <c r="E3679" t="s">
        <v>25</v>
      </c>
      <c r="F3679" s="6">
        <v>4954.271962343701</v>
      </c>
      <c r="G3679" s="12">
        <v>82.51635015664507</v>
      </c>
      <c r="H3679" s="6">
        <v>1178.789541399279</v>
      </c>
      <c r="I3679" s="6">
        <v>1294.754855365694</v>
      </c>
      <c r="J3679" s="6">
        <v>66735.93234490442</v>
      </c>
      <c r="K3679" s="8" t="s">
        <v>680</v>
      </c>
      <c r="L3679" s="12">
        <v>78.43866171003718</v>
      </c>
      <c r="M3679" s="12">
        <v>109.4547304640594</v>
      </c>
    </row>
    <row r="3680" spans="1:13">
      <c r="A3680" t="s">
        <v>4357</v>
      </c>
      <c r="B3680">
        <v>3529708</v>
      </c>
      <c r="C3680" t="s">
        <v>370</v>
      </c>
      <c r="D3680">
        <v>2019</v>
      </c>
      <c r="E3680" t="s">
        <v>25</v>
      </c>
      <c r="F3680" s="6">
        <v>4908.276352242244</v>
      </c>
      <c r="G3680" s="12">
        <v>84.00651880060448</v>
      </c>
      <c r="H3680" s="6">
        <v>1247.862327495167</v>
      </c>
      <c r="I3680" s="6">
        <v>1421.557028052318</v>
      </c>
      <c r="J3680" s="6">
        <v>52745.87890553221</v>
      </c>
      <c r="K3680" s="12">
        <v>5.7</v>
      </c>
      <c r="L3680" s="12">
        <v>79.29515418502203</v>
      </c>
      <c r="M3680" s="12">
        <v>109.0913502049361</v>
      </c>
    </row>
    <row r="3681" spans="1:13">
      <c r="A3681" t="s">
        <v>4358</v>
      </c>
      <c r="B3681">
        <v>3529708</v>
      </c>
      <c r="C3681" t="s">
        <v>370</v>
      </c>
      <c r="D3681">
        <v>2020</v>
      </c>
      <c r="E3681" t="s">
        <v>25</v>
      </c>
      <c r="F3681" s="6">
        <v>5033.868440903434</v>
      </c>
      <c r="G3681" s="12">
        <v>85.35943732613411</v>
      </c>
      <c r="H3681" s="6">
        <v>1385.654156924103</v>
      </c>
      <c r="I3681" s="6">
        <v>1359.883081787003</v>
      </c>
      <c r="J3681" s="6">
        <v>62542.98960526077</v>
      </c>
      <c r="K3681" s="8" t="s">
        <v>680</v>
      </c>
      <c r="L3681" s="12">
        <v>62.97709923664122</v>
      </c>
      <c r="M3681" s="12">
        <v>112.5321289963963</v>
      </c>
    </row>
    <row r="3682" spans="1:13">
      <c r="A3682" t="s">
        <v>4359</v>
      </c>
      <c r="B3682">
        <v>3529708</v>
      </c>
      <c r="C3682" t="s">
        <v>370</v>
      </c>
      <c r="D3682">
        <v>2021</v>
      </c>
      <c r="E3682" t="s">
        <v>25</v>
      </c>
      <c r="F3682" s="6">
        <v>5280.442007970125</v>
      </c>
      <c r="G3682" s="12">
        <v>84.82105311780471</v>
      </c>
      <c r="H3682" s="6">
        <v>1475.399123463234</v>
      </c>
      <c r="I3682" s="6">
        <v>1367.34692187032</v>
      </c>
      <c r="J3682" s="6">
        <v>56627.28499108427</v>
      </c>
      <c r="K3682" s="12">
        <v>5.9</v>
      </c>
      <c r="L3682" s="12">
        <v>78.24074074074075</v>
      </c>
      <c r="M3682" s="12">
        <v>118.7043363391684</v>
      </c>
    </row>
    <row r="3683" spans="1:13">
      <c r="A3683" t="s">
        <v>4360</v>
      </c>
      <c r="B3683">
        <v>3529708</v>
      </c>
      <c r="C3683" t="s">
        <v>370</v>
      </c>
      <c r="D3683">
        <v>2022</v>
      </c>
      <c r="E3683" t="s">
        <v>25</v>
      </c>
      <c r="F3683" s="6">
        <v>6658.242670032889</v>
      </c>
      <c r="G3683" s="12">
        <v>84.83194110041877</v>
      </c>
      <c r="H3683" s="6">
        <v>1633.30319651232</v>
      </c>
      <c r="I3683" s="6">
        <v>1838.22264788845</v>
      </c>
      <c r="J3683" s="6">
        <v>63668.53239088586</v>
      </c>
      <c r="K3683" s="8" t="s">
        <v>680</v>
      </c>
      <c r="L3683" s="12">
        <v>73.89380530973452</v>
      </c>
      <c r="M3683" s="12">
        <v>129.4428957481094</v>
      </c>
    </row>
    <row r="3684" spans="1:13">
      <c r="A3684" t="s">
        <v>4361</v>
      </c>
      <c r="B3684">
        <v>3529708</v>
      </c>
      <c r="C3684" t="s">
        <v>370</v>
      </c>
      <c r="D3684">
        <v>2023</v>
      </c>
      <c r="E3684" t="s">
        <v>25</v>
      </c>
      <c r="F3684" s="6">
        <v>6822.809655189772</v>
      </c>
      <c r="G3684" s="12">
        <v>83.33206344814788</v>
      </c>
      <c r="H3684" s="6">
        <v>1916.055711331739</v>
      </c>
      <c r="I3684" s="6">
        <v>1847.935661238773</v>
      </c>
      <c r="J3684" s="6">
        <v>62410.08708404281</v>
      </c>
      <c r="K3684" s="12">
        <v>5.3</v>
      </c>
      <c r="L3684" s="12">
        <v>80.88235294117646</v>
      </c>
      <c r="M3684" s="12">
        <v>133.3722831396497</v>
      </c>
    </row>
    <row r="3685" spans="1:13">
      <c r="A3685" t="s">
        <v>4362</v>
      </c>
      <c r="B3685">
        <v>3529708</v>
      </c>
      <c r="C3685" t="s">
        <v>370</v>
      </c>
      <c r="D3685">
        <v>2024</v>
      </c>
      <c r="E3685" t="s">
        <v>25</v>
      </c>
      <c r="F3685" s="6">
        <v>7452.552106863247</v>
      </c>
      <c r="G3685" s="12">
        <v>80.44023607589769</v>
      </c>
      <c r="H3685" s="6">
        <v>1935.448375244995</v>
      </c>
      <c r="I3685" s="6">
        <v>1792.63821215322</v>
      </c>
      <c r="J3685" s="8" t="s">
        <v>680</v>
      </c>
      <c r="K3685" s="8" t="s">
        <v>680</v>
      </c>
      <c r="L3685" s="12">
        <v>76.96969696969697</v>
      </c>
      <c r="M3685" s="12">
        <v>146.4799116603971</v>
      </c>
    </row>
    <row r="3686" spans="1:13">
      <c r="A3686" t="s">
        <v>4363</v>
      </c>
      <c r="B3686">
        <v>3529708</v>
      </c>
      <c r="C3686" t="s">
        <v>370</v>
      </c>
      <c r="D3686">
        <v>2025</v>
      </c>
      <c r="E3686" t="s">
        <v>25</v>
      </c>
      <c r="F3686" s="6">
        <v>7467.320467356405</v>
      </c>
      <c r="G3686" s="12">
        <v>80.76152961095619</v>
      </c>
      <c r="H3686" s="6">
        <v>2046.630286427807</v>
      </c>
      <c r="I3686" s="6">
        <v>1808.425197492482</v>
      </c>
      <c r="J3686" s="8" t="s">
        <v>680</v>
      </c>
      <c r="K3686" s="8" t="s">
        <v>680</v>
      </c>
      <c r="L3686" s="8" t="s">
        <v>680</v>
      </c>
      <c r="M3686" s="12">
        <v>146.51629489</v>
      </c>
    </row>
    <row r="3687" spans="1:13">
      <c r="A3687" t="s">
        <v>4364</v>
      </c>
      <c r="B3687">
        <v>3529807</v>
      </c>
      <c r="C3687" t="s">
        <v>371</v>
      </c>
      <c r="D3687">
        <v>2015</v>
      </c>
      <c r="E3687" t="s">
        <v>25</v>
      </c>
      <c r="F3687" s="6">
        <v>3773.340681873422</v>
      </c>
      <c r="G3687" s="12">
        <v>89.47050419364005</v>
      </c>
      <c r="H3687" s="6">
        <v>915.7960886162235</v>
      </c>
      <c r="I3687" s="6">
        <v>1309.479827426421</v>
      </c>
      <c r="J3687" s="6">
        <v>19263.72853299431</v>
      </c>
      <c r="K3687" s="12">
        <v>6.6</v>
      </c>
      <c r="L3687" s="12">
        <v>85.25641025641026</v>
      </c>
      <c r="M3687" s="12">
        <v>47.92142665979247</v>
      </c>
    </row>
    <row r="3688" spans="1:13">
      <c r="A3688" t="s">
        <v>4365</v>
      </c>
      <c r="B3688">
        <v>3529807</v>
      </c>
      <c r="C3688" t="s">
        <v>371</v>
      </c>
      <c r="D3688">
        <v>2016</v>
      </c>
      <c r="E3688" t="s">
        <v>25</v>
      </c>
      <c r="F3688" s="6">
        <v>3223.427132666289</v>
      </c>
      <c r="G3688" s="12">
        <v>89.90737500569745</v>
      </c>
      <c r="H3688" s="6">
        <v>936.2287752235752</v>
      </c>
      <c r="I3688" s="6">
        <v>1075.859480950947</v>
      </c>
      <c r="J3688" s="6">
        <v>20646.50591831177</v>
      </c>
      <c r="K3688" s="8" t="s">
        <v>680</v>
      </c>
      <c r="L3688" s="12">
        <v>87.39495798319328</v>
      </c>
      <c r="M3688" s="12">
        <v>41.12125993142385</v>
      </c>
    </row>
    <row r="3689" spans="1:13">
      <c r="A3689" t="s">
        <v>4366</v>
      </c>
      <c r="B3689">
        <v>3529807</v>
      </c>
      <c r="C3689" t="s">
        <v>371</v>
      </c>
      <c r="D3689">
        <v>2017</v>
      </c>
      <c r="E3689" t="s">
        <v>25</v>
      </c>
      <c r="F3689" s="6">
        <v>3423.623920826336</v>
      </c>
      <c r="G3689" s="12">
        <v>87.98499312408417</v>
      </c>
      <c r="H3689" s="6">
        <v>903.113275714256</v>
      </c>
      <c r="I3689" s="6">
        <v>1085.644249060094</v>
      </c>
      <c r="J3689" s="6">
        <v>21499.88981206982</v>
      </c>
      <c r="K3689" s="12">
        <v>6.6</v>
      </c>
      <c r="L3689" s="12">
        <v>83.45864661654136</v>
      </c>
      <c r="M3689" s="12">
        <v>43.86346967362702</v>
      </c>
    </row>
    <row r="3690" spans="1:13">
      <c r="A3690" t="s">
        <v>4367</v>
      </c>
      <c r="B3690">
        <v>3529807</v>
      </c>
      <c r="C3690" t="s">
        <v>371</v>
      </c>
      <c r="D3690">
        <v>2018</v>
      </c>
      <c r="E3690" t="s">
        <v>25</v>
      </c>
      <c r="F3690" s="6">
        <v>3336.218889996452</v>
      </c>
      <c r="G3690" s="12">
        <v>89.23088590883209</v>
      </c>
      <c r="H3690" s="6">
        <v>1013.557375995892</v>
      </c>
      <c r="I3690" s="6">
        <v>1063.990653538639</v>
      </c>
      <c r="J3690" s="6">
        <v>19441.81639196432</v>
      </c>
      <c r="K3690" s="8" t="s">
        <v>680</v>
      </c>
      <c r="L3690" s="12">
        <v>91.77215189873418</v>
      </c>
      <c r="M3690" s="12">
        <v>42.86707651756441</v>
      </c>
    </row>
    <row r="3691" spans="1:13">
      <c r="A3691" t="s">
        <v>4368</v>
      </c>
      <c r="B3691">
        <v>3529807</v>
      </c>
      <c r="C3691" t="s">
        <v>371</v>
      </c>
      <c r="D3691">
        <v>2019</v>
      </c>
      <c r="E3691" t="s">
        <v>25</v>
      </c>
      <c r="F3691" s="6">
        <v>3525.340688482851</v>
      </c>
      <c r="G3691" s="12">
        <v>88.67184977398628</v>
      </c>
      <c r="H3691" s="6">
        <v>989.8910131744559</v>
      </c>
      <c r="I3691" s="6">
        <v>1058.002538803605</v>
      </c>
      <c r="J3691" s="6">
        <v>19163.79077972936</v>
      </c>
      <c r="K3691" s="12">
        <v>6.5</v>
      </c>
      <c r="L3691" s="12">
        <v>94.11764705882354</v>
      </c>
      <c r="M3691" s="12">
        <v>45.50509760693665</v>
      </c>
    </row>
    <row r="3692" spans="1:13">
      <c r="A3692" t="s">
        <v>4369</v>
      </c>
      <c r="B3692">
        <v>3529807</v>
      </c>
      <c r="C3692" t="s">
        <v>371</v>
      </c>
      <c r="D3692">
        <v>2020</v>
      </c>
      <c r="E3692" t="s">
        <v>25</v>
      </c>
      <c r="F3692" s="6">
        <v>3638.81552799135</v>
      </c>
      <c r="G3692" s="12">
        <v>87.63661597486072</v>
      </c>
      <c r="H3692" s="6">
        <v>1132.382254963557</v>
      </c>
      <c r="I3692" s="6">
        <v>949.3798627299539</v>
      </c>
      <c r="J3692" s="6">
        <v>21853.17987661483</v>
      </c>
      <c r="K3692" s="8" t="s">
        <v>680</v>
      </c>
      <c r="L3692" s="12">
        <v>89.07563025210084</v>
      </c>
      <c r="M3692" s="12">
        <v>47.18088213593585</v>
      </c>
    </row>
    <row r="3693" spans="1:13">
      <c r="A3693" t="s">
        <v>4370</v>
      </c>
      <c r="B3693">
        <v>3529807</v>
      </c>
      <c r="C3693" t="s">
        <v>371</v>
      </c>
      <c r="D3693">
        <v>2021</v>
      </c>
      <c r="E3693" t="s">
        <v>25</v>
      </c>
      <c r="F3693" s="6">
        <v>3734.163338795472</v>
      </c>
      <c r="G3693" s="12">
        <v>86.48507437024425</v>
      </c>
      <c r="H3693" s="6">
        <v>1147.052571410099</v>
      </c>
      <c r="I3693" s="6">
        <v>1023.069499182122</v>
      </c>
      <c r="J3693" s="6">
        <v>21765.10492558304</v>
      </c>
      <c r="K3693" s="12">
        <v>5.5</v>
      </c>
      <c r="L3693" s="12">
        <v>87.61061946902655</v>
      </c>
      <c r="M3693" s="12">
        <v>48.63000916113343</v>
      </c>
    </row>
    <row r="3694" spans="1:13">
      <c r="A3694" t="s">
        <v>4371</v>
      </c>
      <c r="B3694">
        <v>3529807</v>
      </c>
      <c r="C3694" t="s">
        <v>371</v>
      </c>
      <c r="D3694">
        <v>2022</v>
      </c>
      <c r="E3694" t="s">
        <v>25</v>
      </c>
      <c r="F3694" s="6">
        <v>4858.533486693782</v>
      </c>
      <c r="G3694" s="12">
        <v>84.3418120276018</v>
      </c>
      <c r="H3694" s="6">
        <v>1493.674957311535</v>
      </c>
      <c r="I3694" s="6">
        <v>1480.332548587205</v>
      </c>
      <c r="J3694" s="6">
        <v>26106.43546522045</v>
      </c>
      <c r="K3694" s="8" t="s">
        <v>680</v>
      </c>
      <c r="L3694" s="12">
        <v>88.80597014925372</v>
      </c>
      <c r="M3694" s="12">
        <v>54.56133105557117</v>
      </c>
    </row>
    <row r="3695" spans="1:13">
      <c r="A3695" t="s">
        <v>4372</v>
      </c>
      <c r="B3695">
        <v>3529807</v>
      </c>
      <c r="C3695" t="s">
        <v>371</v>
      </c>
      <c r="D3695">
        <v>2023</v>
      </c>
      <c r="E3695" t="s">
        <v>25</v>
      </c>
      <c r="F3695" s="6">
        <v>4771.29937755738</v>
      </c>
      <c r="G3695" s="12">
        <v>83.77915417354085</v>
      </c>
      <c r="H3695" s="6">
        <v>1759.160975326466</v>
      </c>
      <c r="I3695" s="6">
        <v>1482.40211931069</v>
      </c>
      <c r="J3695" s="6">
        <v>30090.40537324808</v>
      </c>
      <c r="K3695" s="12">
        <v>6.3</v>
      </c>
      <c r="L3695" s="12">
        <v>84.7457627118644</v>
      </c>
      <c r="M3695" s="12">
        <v>53.86558432293403</v>
      </c>
    </row>
    <row r="3696" spans="1:13">
      <c r="A3696" t="s">
        <v>4373</v>
      </c>
      <c r="B3696">
        <v>3529807</v>
      </c>
      <c r="C3696" t="s">
        <v>371</v>
      </c>
      <c r="D3696">
        <v>2024</v>
      </c>
      <c r="E3696" t="s">
        <v>25</v>
      </c>
      <c r="F3696" s="6">
        <v>5155.192057728665</v>
      </c>
      <c r="G3696" s="12">
        <v>84.63954267373251</v>
      </c>
      <c r="H3696" s="6">
        <v>1573.689243389369</v>
      </c>
      <c r="I3696" s="6">
        <v>1402.428467029059</v>
      </c>
      <c r="J3696" s="8" t="s">
        <v>680</v>
      </c>
      <c r="K3696" s="8" t="s">
        <v>680</v>
      </c>
      <c r="L3696" s="12">
        <v>90.52631578947368</v>
      </c>
      <c r="M3696" s="12">
        <v>58.50627466316262</v>
      </c>
    </row>
    <row r="3697" spans="1:13">
      <c r="A3697" t="s">
        <v>4374</v>
      </c>
      <c r="B3697">
        <v>3529807</v>
      </c>
      <c r="C3697" t="s">
        <v>371</v>
      </c>
      <c r="D3697">
        <v>2025</v>
      </c>
      <c r="E3697" t="s">
        <v>25</v>
      </c>
      <c r="F3697" s="6">
        <v>5342.741436142023</v>
      </c>
      <c r="G3697" s="12">
        <v>86.38361362377138</v>
      </c>
      <c r="H3697" s="6">
        <v>1838.145749867514</v>
      </c>
      <c r="I3697" s="6">
        <v>1513.231842430666</v>
      </c>
      <c r="J3697" s="8" t="s">
        <v>680</v>
      </c>
      <c r="K3697" s="8" t="s">
        <v>680</v>
      </c>
      <c r="L3697" s="8" t="s">
        <v>680</v>
      </c>
      <c r="M3697" s="12">
        <v>60.49051853999999</v>
      </c>
    </row>
    <row r="3698" spans="1:13">
      <c r="A3698" t="s">
        <v>4375</v>
      </c>
      <c r="B3698">
        <v>3529906</v>
      </c>
      <c r="C3698" t="s">
        <v>373</v>
      </c>
      <c r="D3698">
        <v>2015</v>
      </c>
      <c r="E3698" t="s">
        <v>25</v>
      </c>
      <c r="F3698" s="6">
        <v>5027.319199239523</v>
      </c>
      <c r="G3698" s="12">
        <v>68.9949573908354</v>
      </c>
      <c r="H3698" s="6">
        <v>1469.578551224727</v>
      </c>
      <c r="I3698" s="6">
        <v>1750.965848835009</v>
      </c>
      <c r="J3698" s="6">
        <v>31454.53311996524</v>
      </c>
      <c r="K3698" s="12">
        <v>6.2</v>
      </c>
      <c r="L3698" s="12">
        <v>77.70897832817337</v>
      </c>
      <c r="M3698" s="12">
        <v>103.2259451179851</v>
      </c>
    </row>
    <row r="3699" spans="1:13">
      <c r="A3699" t="s">
        <v>4376</v>
      </c>
      <c r="B3699">
        <v>3529906</v>
      </c>
      <c r="C3699" t="s">
        <v>373</v>
      </c>
      <c r="D3699">
        <v>2016</v>
      </c>
      <c r="E3699" t="s">
        <v>25</v>
      </c>
      <c r="F3699" s="6">
        <v>4587.517586744807</v>
      </c>
      <c r="G3699" s="12">
        <v>75.80337558995903</v>
      </c>
      <c r="H3699" s="6">
        <v>1462.54686644716</v>
      </c>
      <c r="I3699" s="6">
        <v>1581.289721536572</v>
      </c>
      <c r="J3699" s="6">
        <v>32098.31954635003</v>
      </c>
      <c r="K3699" s="8" t="s">
        <v>680</v>
      </c>
      <c r="L3699" s="12">
        <v>79.9373040752351</v>
      </c>
      <c r="M3699" s="12">
        <v>93.62664642787477</v>
      </c>
    </row>
    <row r="3700" spans="1:13">
      <c r="A3700" t="s">
        <v>4377</v>
      </c>
      <c r="B3700">
        <v>3529906</v>
      </c>
      <c r="C3700" t="s">
        <v>373</v>
      </c>
      <c r="D3700">
        <v>2017</v>
      </c>
      <c r="E3700" t="s">
        <v>25</v>
      </c>
      <c r="F3700" s="6">
        <v>4582.599083796795</v>
      </c>
      <c r="G3700" s="12">
        <v>75.80974969307063</v>
      </c>
      <c r="H3700" s="6">
        <v>1373.353416374175</v>
      </c>
      <c r="I3700" s="6">
        <v>1637.890297157846</v>
      </c>
      <c r="J3700" s="6">
        <v>31825.3879859122</v>
      </c>
      <c r="K3700" s="12">
        <v>6</v>
      </c>
      <c r="L3700" s="12">
        <v>80.2675585284281</v>
      </c>
      <c r="M3700" s="12">
        <v>92.97177021206936</v>
      </c>
    </row>
    <row r="3701" spans="1:13">
      <c r="A3701" t="s">
        <v>4378</v>
      </c>
      <c r="B3701">
        <v>3529906</v>
      </c>
      <c r="C3701" t="s">
        <v>373</v>
      </c>
      <c r="D3701">
        <v>2018</v>
      </c>
      <c r="E3701" t="s">
        <v>25</v>
      </c>
      <c r="F3701" s="6">
        <v>4557.73805709355</v>
      </c>
      <c r="G3701" s="12">
        <v>81.64911532504983</v>
      </c>
      <c r="H3701" s="6">
        <v>1354.640361993515</v>
      </c>
      <c r="I3701" s="6">
        <v>1712.245507927209</v>
      </c>
      <c r="J3701" s="6">
        <v>28596.46695111003</v>
      </c>
      <c r="K3701" s="8" t="s">
        <v>680</v>
      </c>
      <c r="L3701" s="12">
        <v>74.66216216216216</v>
      </c>
      <c r="M3701" s="12">
        <v>90.78558435924643</v>
      </c>
    </row>
    <row r="3702" spans="1:13">
      <c r="A3702" t="s">
        <v>4379</v>
      </c>
      <c r="B3702">
        <v>3529906</v>
      </c>
      <c r="C3702" t="s">
        <v>373</v>
      </c>
      <c r="D3702">
        <v>2019</v>
      </c>
      <c r="E3702" t="s">
        <v>25</v>
      </c>
      <c r="F3702" s="6">
        <v>4707.150726348023</v>
      </c>
      <c r="G3702" s="12">
        <v>85.0591454104087</v>
      </c>
      <c r="H3702" s="6">
        <v>1329.526975271528</v>
      </c>
      <c r="I3702" s="6">
        <v>1708.300002914464</v>
      </c>
      <c r="J3702" s="6">
        <v>29361.58694042119</v>
      </c>
      <c r="K3702" s="12">
        <v>6.2</v>
      </c>
      <c r="L3702" s="12">
        <v>73.85620915032679</v>
      </c>
      <c r="M3702" s="12">
        <v>93.10273421643755</v>
      </c>
    </row>
    <row r="3703" spans="1:13">
      <c r="A3703" t="s">
        <v>4380</v>
      </c>
      <c r="B3703">
        <v>3529906</v>
      </c>
      <c r="C3703" t="s">
        <v>373</v>
      </c>
      <c r="D3703">
        <v>2020</v>
      </c>
      <c r="E3703" t="s">
        <v>25</v>
      </c>
      <c r="F3703" s="6">
        <v>4551.315970176322</v>
      </c>
      <c r="G3703" s="12">
        <v>85.41046045772568</v>
      </c>
      <c r="H3703" s="6">
        <v>1394.999746466692</v>
      </c>
      <c r="I3703" s="6">
        <v>1284.882094278416</v>
      </c>
      <c r="J3703" s="6">
        <v>29168.42749481487</v>
      </c>
      <c r="K3703" s="8" t="s">
        <v>680</v>
      </c>
      <c r="L3703" s="12">
        <v>79.33579335793358</v>
      </c>
      <c r="M3703" s="12">
        <v>89.40149960217347</v>
      </c>
    </row>
    <row r="3704" spans="1:13">
      <c r="A3704" t="s">
        <v>4381</v>
      </c>
      <c r="B3704">
        <v>3529906</v>
      </c>
      <c r="C3704" t="s">
        <v>373</v>
      </c>
      <c r="D3704">
        <v>2021</v>
      </c>
      <c r="E3704" t="s">
        <v>25</v>
      </c>
      <c r="F3704" s="6">
        <v>5117.083488198376</v>
      </c>
      <c r="G3704" s="12">
        <v>83.71170814316969</v>
      </c>
      <c r="H3704" s="6">
        <v>1453.803750689603</v>
      </c>
      <c r="I3704" s="6">
        <v>1697.668492246888</v>
      </c>
      <c r="J3704" s="6">
        <v>29340.1132131287</v>
      </c>
      <c r="K3704" s="12">
        <v>5.8</v>
      </c>
      <c r="L3704" s="12">
        <v>80.93525179856115</v>
      </c>
      <c r="M3704" s="12">
        <v>99.8394159382385</v>
      </c>
    </row>
    <row r="3705" spans="1:13">
      <c r="A3705" t="s">
        <v>4382</v>
      </c>
      <c r="B3705">
        <v>3529906</v>
      </c>
      <c r="C3705" t="s">
        <v>373</v>
      </c>
      <c r="D3705">
        <v>2022</v>
      </c>
      <c r="E3705" t="s">
        <v>25</v>
      </c>
      <c r="F3705" s="6">
        <v>5815.241952276118</v>
      </c>
      <c r="G3705" s="12">
        <v>83.5780850053625</v>
      </c>
      <c r="H3705" s="6">
        <v>1372.214502569104</v>
      </c>
      <c r="I3705" s="6">
        <v>2123.001364308153</v>
      </c>
      <c r="J3705" s="6">
        <v>29121.75188485892</v>
      </c>
      <c r="K3705" s="8" t="s">
        <v>680</v>
      </c>
      <c r="L3705" s="12">
        <v>81.14754098360656</v>
      </c>
      <c r="M3705" s="12">
        <v>107.8901839405788</v>
      </c>
    </row>
    <row r="3706" spans="1:13">
      <c r="A3706" t="s">
        <v>4383</v>
      </c>
      <c r="B3706">
        <v>3529906</v>
      </c>
      <c r="C3706" t="s">
        <v>373</v>
      </c>
      <c r="D3706">
        <v>2023</v>
      </c>
      <c r="E3706" t="s">
        <v>25</v>
      </c>
      <c r="F3706" s="6">
        <v>5772.586883210189</v>
      </c>
      <c r="G3706" s="12">
        <v>82.40944759028476</v>
      </c>
      <c r="H3706" s="6">
        <v>1506.068192104432</v>
      </c>
      <c r="I3706" s="6">
        <v>2279.223768292217</v>
      </c>
      <c r="J3706" s="6">
        <v>33019.17819423324</v>
      </c>
      <c r="K3706" s="12">
        <v>6</v>
      </c>
      <c r="L3706" s="12">
        <v>80.17241379310344</v>
      </c>
      <c r="M3706" s="12">
        <v>107.4624774178409</v>
      </c>
    </row>
    <row r="3707" spans="1:13">
      <c r="A3707" t="s">
        <v>4384</v>
      </c>
      <c r="B3707">
        <v>3529906</v>
      </c>
      <c r="C3707" t="s">
        <v>373</v>
      </c>
      <c r="D3707">
        <v>2024</v>
      </c>
      <c r="E3707" t="s">
        <v>25</v>
      </c>
      <c r="F3707" s="6">
        <v>6736.872482669302</v>
      </c>
      <c r="G3707" s="12">
        <v>83.15002799636608</v>
      </c>
      <c r="H3707" s="6">
        <v>1626.057222469464</v>
      </c>
      <c r="I3707" s="6">
        <v>2420.535124134826</v>
      </c>
      <c r="J3707" s="8" t="s">
        <v>680</v>
      </c>
      <c r="K3707" s="8" t="s">
        <v>680</v>
      </c>
      <c r="L3707" s="12">
        <v>79.9163179916318</v>
      </c>
      <c r="M3707" s="12">
        <v>125.8380411037799</v>
      </c>
    </row>
    <row r="3708" spans="1:13">
      <c r="A3708" t="s">
        <v>4385</v>
      </c>
      <c r="B3708">
        <v>3529906</v>
      </c>
      <c r="C3708" t="s">
        <v>373</v>
      </c>
      <c r="D3708">
        <v>2025</v>
      </c>
      <c r="E3708" t="s">
        <v>25</v>
      </c>
      <c r="F3708" s="6">
        <v>7177.432684040838</v>
      </c>
      <c r="G3708" s="12">
        <v>82.17319224093603</v>
      </c>
      <c r="H3708" s="6">
        <v>1711.424365394949</v>
      </c>
      <c r="I3708" s="6">
        <v>2596.876591080064</v>
      </c>
      <c r="J3708" s="8" t="s">
        <v>680</v>
      </c>
      <c r="K3708" s="8" t="s">
        <v>680</v>
      </c>
      <c r="L3708" s="8" t="s">
        <v>680</v>
      </c>
      <c r="M3708" s="12">
        <v>133.57202225</v>
      </c>
    </row>
    <row r="3709" spans="1:13">
      <c r="A3709" t="s">
        <v>4386</v>
      </c>
      <c r="B3709">
        <v>3530003</v>
      </c>
      <c r="C3709" t="s">
        <v>372</v>
      </c>
      <c r="D3709">
        <v>2015</v>
      </c>
      <c r="E3709" t="s">
        <v>11</v>
      </c>
      <c r="F3709" s="6">
        <v>8945.527346508326</v>
      </c>
      <c r="G3709" s="12">
        <v>84.39704143665027</v>
      </c>
      <c r="H3709" s="6">
        <v>1840.544339943296</v>
      </c>
      <c r="I3709" s="6">
        <v>2203.818369684125</v>
      </c>
      <c r="J3709" s="6">
        <v>25921.43788210271</v>
      </c>
      <c r="K3709" s="12">
        <v>6.8</v>
      </c>
      <c r="L3709" s="12">
        <v>100</v>
      </c>
      <c r="M3709" s="12">
        <v>26.89920073095054</v>
      </c>
    </row>
    <row r="3710" spans="1:13">
      <c r="A3710" t="s">
        <v>4387</v>
      </c>
      <c r="B3710">
        <v>3530003</v>
      </c>
      <c r="C3710" t="s">
        <v>372</v>
      </c>
      <c r="D3710">
        <v>2016</v>
      </c>
      <c r="E3710" t="s">
        <v>11</v>
      </c>
      <c r="F3710" s="6">
        <v>9317.44355579824</v>
      </c>
      <c r="G3710" s="12">
        <v>86.872318638152</v>
      </c>
      <c r="H3710" s="6">
        <v>1900.231334897315</v>
      </c>
      <c r="I3710" s="6">
        <v>2093.452126590096</v>
      </c>
      <c r="J3710" s="6">
        <v>30065.03707217785</v>
      </c>
      <c r="K3710" s="8" t="s">
        <v>680</v>
      </c>
      <c r="L3710" s="12">
        <v>96.66666666666667</v>
      </c>
      <c r="M3710" s="12">
        <v>28.20390164340127</v>
      </c>
    </row>
    <row r="3711" spans="1:13">
      <c r="A3711" t="s">
        <v>4388</v>
      </c>
      <c r="B3711">
        <v>3530003</v>
      </c>
      <c r="C3711" t="s">
        <v>372</v>
      </c>
      <c r="D3711">
        <v>2017</v>
      </c>
      <c r="E3711" t="s">
        <v>11</v>
      </c>
      <c r="F3711" s="6">
        <v>9526.500464423834</v>
      </c>
      <c r="G3711" s="12">
        <v>82.47985700787967</v>
      </c>
      <c r="H3711" s="6">
        <v>1915.623316554855</v>
      </c>
      <c r="I3711" s="6">
        <v>2109.322996103245</v>
      </c>
      <c r="J3711" s="6">
        <v>33361.68306392839</v>
      </c>
      <c r="K3711" s="12">
        <v>7.4</v>
      </c>
      <c r="L3711" s="12">
        <v>93.33333333333333</v>
      </c>
      <c r="M3711" s="12">
        <v>29.00819391417058</v>
      </c>
    </row>
    <row r="3712" spans="1:13">
      <c r="A3712" t="s">
        <v>4389</v>
      </c>
      <c r="B3712">
        <v>3530003</v>
      </c>
      <c r="C3712" t="s">
        <v>372</v>
      </c>
      <c r="D3712">
        <v>2018</v>
      </c>
      <c r="E3712" t="s">
        <v>11</v>
      </c>
      <c r="F3712" s="6">
        <v>10701.70436663422</v>
      </c>
      <c r="G3712" s="12">
        <v>86.96623514745141</v>
      </c>
      <c r="H3712" s="6">
        <v>1945.984514218856</v>
      </c>
      <c r="I3712" s="6">
        <v>2121.442967588775</v>
      </c>
      <c r="J3712" s="6">
        <v>31428.34650906679</v>
      </c>
      <c r="K3712" s="8" t="s">
        <v>680</v>
      </c>
      <c r="L3712" s="12">
        <v>100</v>
      </c>
      <c r="M3712" s="12">
        <v>32.81142558810051</v>
      </c>
    </row>
    <row r="3713" spans="1:13">
      <c r="A3713" t="s">
        <v>4390</v>
      </c>
      <c r="B3713">
        <v>3530003</v>
      </c>
      <c r="C3713" t="s">
        <v>372</v>
      </c>
      <c r="D3713">
        <v>2019</v>
      </c>
      <c r="E3713" t="s">
        <v>11</v>
      </c>
      <c r="F3713" s="6">
        <v>8433.663213241485</v>
      </c>
      <c r="G3713" s="12">
        <v>91.80944877390111</v>
      </c>
      <c r="H3713" s="6">
        <v>1993.720830112585</v>
      </c>
      <c r="I3713" s="6">
        <v>1755.625695857388</v>
      </c>
      <c r="J3713" s="6">
        <v>30578.82241583931</v>
      </c>
      <c r="K3713" s="12">
        <v>6.6</v>
      </c>
      <c r="L3713" s="12">
        <v>92.30769230769231</v>
      </c>
      <c r="M3713" s="12">
        <v>26.02628467606322</v>
      </c>
    </row>
    <row r="3714" spans="1:13">
      <c r="A3714" t="s">
        <v>4391</v>
      </c>
      <c r="B3714">
        <v>3530003</v>
      </c>
      <c r="C3714" t="s">
        <v>372</v>
      </c>
      <c r="D3714">
        <v>2020</v>
      </c>
      <c r="E3714" t="s">
        <v>11</v>
      </c>
      <c r="F3714" s="6">
        <v>9911.549873303891</v>
      </c>
      <c r="G3714" s="12">
        <v>91.64905487370906</v>
      </c>
      <c r="H3714" s="6">
        <v>2407.606712815213</v>
      </c>
      <c r="I3714" s="6">
        <v>1539.239948500217</v>
      </c>
      <c r="J3714" s="6">
        <v>31241.86996062082</v>
      </c>
      <c r="K3714" s="8" t="s">
        <v>680</v>
      </c>
      <c r="L3714" s="12">
        <v>87.5</v>
      </c>
      <c r="M3714" s="12">
        <v>30.78527390648188</v>
      </c>
    </row>
    <row r="3715" spans="1:13">
      <c r="A3715" t="s">
        <v>4392</v>
      </c>
      <c r="B3715">
        <v>3530003</v>
      </c>
      <c r="C3715" t="s">
        <v>372</v>
      </c>
      <c r="D3715">
        <v>2021</v>
      </c>
      <c r="E3715" t="s">
        <v>11</v>
      </c>
      <c r="F3715" s="6">
        <v>9531.726999972816</v>
      </c>
      <c r="G3715" s="12">
        <v>90.72351238572531</v>
      </c>
      <c r="H3715" s="6">
        <v>2333.14512060863</v>
      </c>
      <c r="I3715" s="6">
        <v>1609.381270090667</v>
      </c>
      <c r="J3715" s="6">
        <v>28207.06732786756</v>
      </c>
      <c r="K3715" s="12">
        <v>6.9</v>
      </c>
      <c r="L3715" s="12">
        <v>96.55172413793103</v>
      </c>
      <c r="M3715" s="12">
        <v>29.78664687491505</v>
      </c>
    </row>
    <row r="3716" spans="1:13">
      <c r="A3716" t="s">
        <v>4393</v>
      </c>
      <c r="B3716">
        <v>3530003</v>
      </c>
      <c r="C3716" t="s">
        <v>372</v>
      </c>
      <c r="D3716">
        <v>2022</v>
      </c>
      <c r="E3716" t="s">
        <v>11</v>
      </c>
      <c r="F3716" s="6">
        <v>10945.38944410333</v>
      </c>
      <c r="G3716" s="12">
        <v>88.25901383269624</v>
      </c>
      <c r="H3716" s="6">
        <v>2503.128556826943</v>
      </c>
      <c r="I3716" s="6">
        <v>1599.241371134211</v>
      </c>
      <c r="J3716" s="6">
        <v>24674.31172458746</v>
      </c>
      <c r="K3716" s="8" t="s">
        <v>680</v>
      </c>
      <c r="L3716" s="12">
        <v>96</v>
      </c>
      <c r="M3716" s="12">
        <v>34.21528740226702</v>
      </c>
    </row>
    <row r="3717" spans="1:13">
      <c r="A3717" t="s">
        <v>4394</v>
      </c>
      <c r="B3717">
        <v>3530003</v>
      </c>
      <c r="C3717" t="s">
        <v>372</v>
      </c>
      <c r="D3717">
        <v>2023</v>
      </c>
      <c r="E3717" t="s">
        <v>11</v>
      </c>
      <c r="F3717" s="6">
        <v>11835.18197627794</v>
      </c>
      <c r="G3717" s="12">
        <v>85.19715032657643</v>
      </c>
      <c r="H3717" s="6">
        <v>2588.722104042024</v>
      </c>
      <c r="I3717" s="6">
        <v>1652.970046362951</v>
      </c>
      <c r="J3717" s="6">
        <v>26769.20338932245</v>
      </c>
      <c r="K3717" s="12">
        <v>7.1</v>
      </c>
      <c r="L3717" s="12">
        <v>90.625</v>
      </c>
      <c r="M3717" s="12">
        <v>37.428762999979</v>
      </c>
    </row>
    <row r="3718" spans="1:13">
      <c r="A3718" t="s">
        <v>4395</v>
      </c>
      <c r="B3718">
        <v>3530003</v>
      </c>
      <c r="C3718" t="s">
        <v>372</v>
      </c>
      <c r="D3718">
        <v>2024</v>
      </c>
      <c r="E3718" t="s">
        <v>11</v>
      </c>
      <c r="F3718" s="6">
        <v>11434.46643649302</v>
      </c>
      <c r="G3718" s="12">
        <v>90.30205718645645</v>
      </c>
      <c r="H3718" s="6">
        <v>2720.707581014573</v>
      </c>
      <c r="I3718" s="6">
        <v>2057.99482238354</v>
      </c>
      <c r="J3718" s="8" t="s">
        <v>680</v>
      </c>
      <c r="K3718" s="8" t="s">
        <v>680</v>
      </c>
      <c r="L3718" s="12">
        <v>92.30769230769231</v>
      </c>
      <c r="M3718" s="12">
        <v>36.57885813034118</v>
      </c>
    </row>
    <row r="3719" spans="1:13">
      <c r="A3719" t="s">
        <v>4396</v>
      </c>
      <c r="B3719">
        <v>3530003</v>
      </c>
      <c r="C3719" t="s">
        <v>372</v>
      </c>
      <c r="D3719">
        <v>2025</v>
      </c>
      <c r="E3719" t="s">
        <v>11</v>
      </c>
      <c r="F3719" s="6">
        <v>12301.95884699283</v>
      </c>
      <c r="G3719" s="12">
        <v>89.71149910959373</v>
      </c>
      <c r="H3719" s="6">
        <v>3029.949417263945</v>
      </c>
      <c r="I3719" s="6">
        <v>1990.390713617949</v>
      </c>
      <c r="J3719" s="8" t="s">
        <v>680</v>
      </c>
      <c r="K3719" s="8" t="s">
        <v>680</v>
      </c>
      <c r="L3719" s="8" t="s">
        <v>680</v>
      </c>
      <c r="M3719" s="12">
        <v>39.47698594</v>
      </c>
    </row>
    <row r="3720" spans="1:13">
      <c r="A3720" t="s">
        <v>4397</v>
      </c>
      <c r="B3720">
        <v>3530102</v>
      </c>
      <c r="C3720" t="s">
        <v>374</v>
      </c>
      <c r="D3720">
        <v>2015</v>
      </c>
      <c r="E3720" t="s">
        <v>7</v>
      </c>
      <c r="F3720" s="6">
        <v>4119.270085786574</v>
      </c>
      <c r="G3720" s="12">
        <v>71.68570988826754</v>
      </c>
      <c r="H3720" s="6">
        <v>785.9251575783401</v>
      </c>
      <c r="I3720" s="6">
        <v>1119.571791748578</v>
      </c>
      <c r="J3720" s="6">
        <v>32347.2752388336</v>
      </c>
      <c r="K3720" s="12">
        <v>6.6</v>
      </c>
      <c r="L3720" s="12">
        <v>77.13310580204778</v>
      </c>
      <c r="M3720" s="12">
        <v>119.6359611014994</v>
      </c>
    </row>
    <row r="3721" spans="1:13">
      <c r="A3721" t="s">
        <v>4398</v>
      </c>
      <c r="B3721">
        <v>3530102</v>
      </c>
      <c r="C3721" t="s">
        <v>374</v>
      </c>
      <c r="D3721">
        <v>2016</v>
      </c>
      <c r="E3721" t="s">
        <v>7</v>
      </c>
      <c r="F3721" s="6">
        <v>4019.885994131218</v>
      </c>
      <c r="G3721" s="12">
        <v>74.72703752633608</v>
      </c>
      <c r="H3721" s="6">
        <v>776.2311556700787</v>
      </c>
      <c r="I3721" s="6">
        <v>949.5842464802381</v>
      </c>
      <c r="J3721" s="6">
        <v>33013.34475352376</v>
      </c>
      <c r="K3721" s="8" t="s">
        <v>680</v>
      </c>
      <c r="L3721" s="12">
        <v>79.64285714285714</v>
      </c>
      <c r="M3721" s="12">
        <v>117.3042931947431</v>
      </c>
    </row>
    <row r="3722" spans="1:13">
      <c r="A3722" t="s">
        <v>4399</v>
      </c>
      <c r="B3722">
        <v>3530102</v>
      </c>
      <c r="C3722" t="s">
        <v>374</v>
      </c>
      <c r="D3722">
        <v>2017</v>
      </c>
      <c r="E3722" t="s">
        <v>7</v>
      </c>
      <c r="F3722" s="6">
        <v>3676.153605049953</v>
      </c>
      <c r="G3722" s="12">
        <v>70.64714132388436</v>
      </c>
      <c r="H3722" s="6">
        <v>823.1298824100172</v>
      </c>
      <c r="I3722" s="6">
        <v>943.9211006500935</v>
      </c>
      <c r="J3722" s="6">
        <v>31215.2490624602</v>
      </c>
      <c r="K3722" s="12">
        <v>6.7</v>
      </c>
      <c r="L3722" s="12">
        <v>78.65168539325843</v>
      </c>
      <c r="M3722" s="12">
        <v>107.7664429320394</v>
      </c>
    </row>
    <row r="3723" spans="1:13">
      <c r="A3723" t="s">
        <v>4400</v>
      </c>
      <c r="B3723">
        <v>3530102</v>
      </c>
      <c r="C3723" t="s">
        <v>374</v>
      </c>
      <c r="D3723">
        <v>2018</v>
      </c>
      <c r="E3723" t="s">
        <v>7</v>
      </c>
      <c r="F3723" s="6">
        <v>3791.945583187995</v>
      </c>
      <c r="G3723" s="12">
        <v>72.96083461794653</v>
      </c>
      <c r="H3723" s="6">
        <v>854.4971680438638</v>
      </c>
      <c r="I3723" s="6">
        <v>854.2252653879609</v>
      </c>
      <c r="J3723" s="6">
        <v>32294.96452146385</v>
      </c>
      <c r="K3723" s="8" t="s">
        <v>680</v>
      </c>
      <c r="L3723" s="12">
        <v>74.19354838709677</v>
      </c>
      <c r="M3723" s="12">
        <v>111.5514551662244</v>
      </c>
    </row>
    <row r="3724" spans="1:13">
      <c r="A3724" t="s">
        <v>4401</v>
      </c>
      <c r="B3724">
        <v>3530102</v>
      </c>
      <c r="C3724" t="s">
        <v>374</v>
      </c>
      <c r="D3724">
        <v>2019</v>
      </c>
      <c r="E3724" t="s">
        <v>7</v>
      </c>
      <c r="F3724" s="6">
        <v>3703.634194438095</v>
      </c>
      <c r="G3724" s="12">
        <v>74.69073840161205</v>
      </c>
      <c r="H3724" s="6">
        <v>902.3002760158738</v>
      </c>
      <c r="I3724" s="6">
        <v>924.3557679746297</v>
      </c>
      <c r="J3724" s="6">
        <v>30892.64129125344</v>
      </c>
      <c r="K3724" s="12">
        <v>6.3</v>
      </c>
      <c r="L3724" s="12">
        <v>71.96652719665272</v>
      </c>
      <c r="M3724" s="12">
        <v>109.4942413243678</v>
      </c>
    </row>
    <row r="3725" spans="1:13">
      <c r="A3725" t="s">
        <v>4402</v>
      </c>
      <c r="B3725">
        <v>3530102</v>
      </c>
      <c r="C3725" t="s">
        <v>374</v>
      </c>
      <c r="D3725">
        <v>2020</v>
      </c>
      <c r="E3725" t="s">
        <v>7</v>
      </c>
      <c r="F3725" s="6">
        <v>3945.649518736534</v>
      </c>
      <c r="G3725" s="12">
        <v>77.53825455321697</v>
      </c>
      <c r="H3725" s="6">
        <v>915.7400079409301</v>
      </c>
      <c r="I3725" s="6">
        <v>739.9979515316477</v>
      </c>
      <c r="J3725" s="6">
        <v>31388.94574247943</v>
      </c>
      <c r="K3725" s="8" t="s">
        <v>680</v>
      </c>
      <c r="L3725" s="12">
        <v>73.91304347826087</v>
      </c>
      <c r="M3725" s="12">
        <v>117.2094646035875</v>
      </c>
    </row>
    <row r="3726" spans="1:13">
      <c r="A3726" t="s">
        <v>4403</v>
      </c>
      <c r="B3726">
        <v>3530102</v>
      </c>
      <c r="C3726" t="s">
        <v>374</v>
      </c>
      <c r="D3726">
        <v>2021</v>
      </c>
      <c r="E3726" t="s">
        <v>7</v>
      </c>
      <c r="F3726" s="6">
        <v>3960.648689637463</v>
      </c>
      <c r="G3726" s="12">
        <v>77.70188333441776</v>
      </c>
      <c r="H3726" s="6">
        <v>1033.272095378858</v>
      </c>
      <c r="I3726" s="6">
        <v>822.1282464329219</v>
      </c>
      <c r="J3726" s="6">
        <v>31010.269519225</v>
      </c>
      <c r="K3726" s="12">
        <v>6.2</v>
      </c>
      <c r="L3726" s="12">
        <v>77.68595041322314</v>
      </c>
      <c r="M3726" s="12">
        <v>118.2015994935405</v>
      </c>
    </row>
    <row r="3727" spans="1:13">
      <c r="A3727" t="s">
        <v>4404</v>
      </c>
      <c r="B3727">
        <v>3530102</v>
      </c>
      <c r="C3727" t="s">
        <v>374</v>
      </c>
      <c r="D3727">
        <v>2022</v>
      </c>
      <c r="E3727" t="s">
        <v>7</v>
      </c>
      <c r="F3727" s="6">
        <v>4539.282741091589</v>
      </c>
      <c r="G3727" s="12">
        <v>76.55709475327706</v>
      </c>
      <c r="H3727" s="6">
        <v>1219.44622523622</v>
      </c>
      <c r="I3727" s="6">
        <v>1009.190744452664</v>
      </c>
      <c r="J3727" s="6">
        <v>32292.62422472537</v>
      </c>
      <c r="K3727" s="8" t="s">
        <v>680</v>
      </c>
      <c r="L3727" s="12">
        <v>78.92156862745098</v>
      </c>
      <c r="M3727" s="12">
        <v>127.0227489439659</v>
      </c>
    </row>
    <row r="3728" spans="1:13">
      <c r="A3728" t="s">
        <v>4405</v>
      </c>
      <c r="B3728">
        <v>3530102</v>
      </c>
      <c r="C3728" t="s">
        <v>374</v>
      </c>
      <c r="D3728">
        <v>2023</v>
      </c>
      <c r="E3728" t="s">
        <v>7</v>
      </c>
      <c r="F3728" s="6">
        <v>4390.550973806146</v>
      </c>
      <c r="G3728" s="12">
        <v>77.34201816869432</v>
      </c>
      <c r="H3728" s="6">
        <v>1337.721156373719</v>
      </c>
      <c r="I3728" s="6">
        <v>1027.824224000515</v>
      </c>
      <c r="J3728" s="6">
        <v>37828.52756962804</v>
      </c>
      <c r="K3728" s="12">
        <v>6.2</v>
      </c>
      <c r="L3728" s="12">
        <v>81.16591928251121</v>
      </c>
      <c r="M3728" s="12">
        <v>124.5160256171423</v>
      </c>
    </row>
    <row r="3729" spans="1:13">
      <c r="A3729" t="s">
        <v>4406</v>
      </c>
      <c r="B3729">
        <v>3530102</v>
      </c>
      <c r="C3729" t="s">
        <v>374</v>
      </c>
      <c r="D3729">
        <v>2024</v>
      </c>
      <c r="E3729" t="s">
        <v>7</v>
      </c>
      <c r="F3729" s="6">
        <v>5207.58582889805</v>
      </c>
      <c r="G3729" s="12">
        <v>70.53285088284373</v>
      </c>
      <c r="H3729" s="6">
        <v>1192.996478578377</v>
      </c>
      <c r="I3729" s="6">
        <v>967.0598183825607</v>
      </c>
      <c r="J3729" s="8" t="s">
        <v>680</v>
      </c>
      <c r="K3729" s="8" t="s">
        <v>680</v>
      </c>
      <c r="L3729" s="12">
        <v>83.98058252427184</v>
      </c>
      <c r="M3729" s="12">
        <v>149.6503939650432</v>
      </c>
    </row>
    <row r="3730" spans="1:13">
      <c r="A3730" t="s">
        <v>4407</v>
      </c>
      <c r="B3730">
        <v>3530102</v>
      </c>
      <c r="C3730" t="s">
        <v>374</v>
      </c>
      <c r="D3730">
        <v>2025</v>
      </c>
      <c r="E3730" t="s">
        <v>7</v>
      </c>
      <c r="F3730" s="6">
        <v>4877.061170967518</v>
      </c>
      <c r="G3730" s="12">
        <v>75.31986543890808</v>
      </c>
      <c r="H3730" s="6">
        <v>1248.858432913682</v>
      </c>
      <c r="I3730" s="6">
        <v>1069.127750226055</v>
      </c>
      <c r="J3730" s="8" t="s">
        <v>680</v>
      </c>
      <c r="K3730" s="8" t="s">
        <v>680</v>
      </c>
      <c r="L3730" s="8" t="s">
        <v>680</v>
      </c>
      <c r="M3730" s="12">
        <v>140.23501691</v>
      </c>
    </row>
    <row r="3731" spans="1:13">
      <c r="A3731" t="s">
        <v>4408</v>
      </c>
      <c r="B3731">
        <v>3530201</v>
      </c>
      <c r="C3731" t="s">
        <v>375</v>
      </c>
      <c r="D3731">
        <v>2015</v>
      </c>
      <c r="E3731" t="s">
        <v>25</v>
      </c>
      <c r="F3731" s="6">
        <v>4863.935173990193</v>
      </c>
      <c r="G3731" s="12">
        <v>89.3736223424183</v>
      </c>
      <c r="H3731" s="6">
        <v>1247.124348320792</v>
      </c>
      <c r="I3731" s="6">
        <v>1537.564893543845</v>
      </c>
      <c r="J3731" s="6">
        <v>70559.65488125099</v>
      </c>
      <c r="K3731" s="12">
        <v>6.4</v>
      </c>
      <c r="L3731" s="12">
        <v>79.38144329896907</v>
      </c>
      <c r="M3731" s="12">
        <v>87.44869049316968</v>
      </c>
    </row>
    <row r="3732" spans="1:13">
      <c r="A3732" t="s">
        <v>4409</v>
      </c>
      <c r="B3732">
        <v>3530201</v>
      </c>
      <c r="C3732" t="s">
        <v>375</v>
      </c>
      <c r="D3732">
        <v>2016</v>
      </c>
      <c r="E3732" t="s">
        <v>25</v>
      </c>
      <c r="F3732" s="6">
        <v>4576.611298904009</v>
      </c>
      <c r="G3732" s="12">
        <v>89.46159765859417</v>
      </c>
      <c r="H3732" s="6">
        <v>1256.771032864987</v>
      </c>
      <c r="I3732" s="6">
        <v>1532.617153075855</v>
      </c>
      <c r="J3732" s="6">
        <v>34627.23868512749</v>
      </c>
      <c r="K3732" s="8" t="s">
        <v>680</v>
      </c>
      <c r="L3732" s="12">
        <v>79.32960893854748</v>
      </c>
      <c r="M3732" s="12">
        <v>82.63529361301079</v>
      </c>
    </row>
    <row r="3733" spans="1:13">
      <c r="A3733" t="s">
        <v>4410</v>
      </c>
      <c r="B3733">
        <v>3530201</v>
      </c>
      <c r="C3733" t="s">
        <v>375</v>
      </c>
      <c r="D3733">
        <v>2017</v>
      </c>
      <c r="E3733" t="s">
        <v>25</v>
      </c>
      <c r="F3733" s="6">
        <v>4669.726446467776</v>
      </c>
      <c r="G3733" s="12">
        <v>90.25607913227074</v>
      </c>
      <c r="H3733" s="6">
        <v>1222.134075926035</v>
      </c>
      <c r="I3733" s="6">
        <v>1357.721143956431</v>
      </c>
      <c r="J3733" s="6">
        <v>32260.29722484868</v>
      </c>
      <c r="K3733" s="12">
        <v>6.3</v>
      </c>
      <c r="L3733" s="12">
        <v>81.66666666666667</v>
      </c>
      <c r="M3733" s="12">
        <v>84.66214047446078</v>
      </c>
    </row>
    <row r="3734" spans="1:13">
      <c r="A3734" t="s">
        <v>4411</v>
      </c>
      <c r="B3734">
        <v>3530201</v>
      </c>
      <c r="C3734" t="s">
        <v>375</v>
      </c>
      <c r="D3734">
        <v>2018</v>
      </c>
      <c r="E3734" t="s">
        <v>25</v>
      </c>
      <c r="F3734" s="6">
        <v>4605.362673880133</v>
      </c>
      <c r="G3734" s="12">
        <v>89.33778266209862</v>
      </c>
      <c r="H3734" s="6">
        <v>1536.773782270821</v>
      </c>
      <c r="I3734" s="6">
        <v>1498.534525970897</v>
      </c>
      <c r="J3734" s="6">
        <v>27227.96752619277</v>
      </c>
      <c r="K3734" s="8" t="s">
        <v>680</v>
      </c>
      <c r="L3734" s="12">
        <v>83.60655737704919</v>
      </c>
      <c r="M3734" s="12">
        <v>83.71628268579306</v>
      </c>
    </row>
    <row r="3735" spans="1:13">
      <c r="A3735" t="s">
        <v>4412</v>
      </c>
      <c r="B3735">
        <v>3530201</v>
      </c>
      <c r="C3735" t="s">
        <v>375</v>
      </c>
      <c r="D3735">
        <v>2019</v>
      </c>
      <c r="E3735" t="s">
        <v>25</v>
      </c>
      <c r="F3735" s="6">
        <v>4994.936243399126</v>
      </c>
      <c r="G3735" s="12">
        <v>89.040983150667</v>
      </c>
      <c r="H3735" s="6">
        <v>1487.846079279498</v>
      </c>
      <c r="I3735" s="6">
        <v>1513.421324403883</v>
      </c>
      <c r="J3735" s="6">
        <v>33656.60118191014</v>
      </c>
      <c r="K3735" s="12">
        <v>6.8</v>
      </c>
      <c r="L3735" s="12">
        <v>78.73563218390805</v>
      </c>
      <c r="M3735" s="12">
        <v>91.20254086822465</v>
      </c>
    </row>
    <row r="3736" spans="1:13">
      <c r="A3736" t="s">
        <v>4413</v>
      </c>
      <c r="B3736">
        <v>3530201</v>
      </c>
      <c r="C3736" t="s">
        <v>375</v>
      </c>
      <c r="D3736">
        <v>2020</v>
      </c>
      <c r="E3736" t="s">
        <v>25</v>
      </c>
      <c r="F3736" s="6">
        <v>4864.029219007883</v>
      </c>
      <c r="G3736" s="12">
        <v>89.72447109127818</v>
      </c>
      <c r="H3736" s="6">
        <v>1667.678362412486</v>
      </c>
      <c r="I3736" s="6">
        <v>1110.851615026236</v>
      </c>
      <c r="J3736" s="6">
        <v>39068.09319689534</v>
      </c>
      <c r="K3736" s="8" t="s">
        <v>680</v>
      </c>
      <c r="L3736" s="12">
        <v>90.79754601226993</v>
      </c>
      <c r="M3736" s="12">
        <v>89.19656781816656</v>
      </c>
    </row>
    <row r="3737" spans="1:13">
      <c r="A3737" t="s">
        <v>4414</v>
      </c>
      <c r="B3737">
        <v>3530201</v>
      </c>
      <c r="C3737" t="s">
        <v>375</v>
      </c>
      <c r="D3737">
        <v>2021</v>
      </c>
      <c r="E3737" t="s">
        <v>25</v>
      </c>
      <c r="F3737" s="6">
        <v>5281.022284836057</v>
      </c>
      <c r="G3737" s="12">
        <v>90.1479712286144</v>
      </c>
      <c r="H3737" s="6">
        <v>1739.883819328172</v>
      </c>
      <c r="I3737" s="6">
        <v>1458.517727212266</v>
      </c>
      <c r="J3737" s="6">
        <v>41288.33412039658</v>
      </c>
      <c r="K3737" s="12">
        <v>5.7</v>
      </c>
      <c r="L3737" s="12">
        <v>83.23353293413173</v>
      </c>
      <c r="M3737" s="12">
        <v>97.250025375256</v>
      </c>
    </row>
    <row r="3738" spans="1:13">
      <c r="A3738" t="s">
        <v>4415</v>
      </c>
      <c r="B3738">
        <v>3530201</v>
      </c>
      <c r="C3738" t="s">
        <v>375</v>
      </c>
      <c r="D3738">
        <v>2022</v>
      </c>
      <c r="E3738" t="s">
        <v>25</v>
      </c>
      <c r="F3738" s="6">
        <v>6982.288388809237</v>
      </c>
      <c r="G3738" s="12">
        <v>88.63352499670627</v>
      </c>
      <c r="H3738" s="6">
        <v>1999.942742068107</v>
      </c>
      <c r="I3738" s="6">
        <v>2290.037628196099</v>
      </c>
      <c r="J3738" s="6">
        <v>42139.57319055171</v>
      </c>
      <c r="K3738" s="8" t="s">
        <v>680</v>
      </c>
      <c r="L3738" s="12">
        <v>88.41463414634147</v>
      </c>
      <c r="M3738" s="12">
        <v>111.1370842846766</v>
      </c>
    </row>
    <row r="3739" spans="1:13">
      <c r="A3739" t="s">
        <v>4416</v>
      </c>
      <c r="B3739">
        <v>3530201</v>
      </c>
      <c r="C3739" t="s">
        <v>375</v>
      </c>
      <c r="D3739">
        <v>2023</v>
      </c>
      <c r="E3739" t="s">
        <v>25</v>
      </c>
      <c r="F3739" s="6">
        <v>6912.925740671478</v>
      </c>
      <c r="G3739" s="12">
        <v>87.18429264924218</v>
      </c>
      <c r="H3739" s="6">
        <v>2544.763868869688</v>
      </c>
      <c r="I3739" s="6">
        <v>2245.225616777874</v>
      </c>
      <c r="J3739" s="6">
        <v>44621.77178589584</v>
      </c>
      <c r="K3739" s="12">
        <v>6.6</v>
      </c>
      <c r="L3739" s="12">
        <v>90.29850746268657</v>
      </c>
      <c r="M3739" s="12">
        <v>110.5584213705589</v>
      </c>
    </row>
    <row r="3740" spans="1:13">
      <c r="A3740" t="s">
        <v>4417</v>
      </c>
      <c r="B3740">
        <v>3530201</v>
      </c>
      <c r="C3740" t="s">
        <v>375</v>
      </c>
      <c r="D3740">
        <v>2024</v>
      </c>
      <c r="E3740" t="s">
        <v>25</v>
      </c>
      <c r="F3740" s="6">
        <v>7096.413853038604</v>
      </c>
      <c r="G3740" s="12">
        <v>88.23899422624005</v>
      </c>
      <c r="H3740" s="6">
        <v>2991.452400213838</v>
      </c>
      <c r="I3740" s="6">
        <v>2714.903161664136</v>
      </c>
      <c r="J3740" s="8" t="s">
        <v>680</v>
      </c>
      <c r="K3740" s="8" t="s">
        <v>680</v>
      </c>
      <c r="L3740" s="12">
        <v>90</v>
      </c>
      <c r="M3740" s="12">
        <v>114.0322742044773</v>
      </c>
    </row>
    <row r="3741" spans="1:13">
      <c r="A3741" t="s">
        <v>4418</v>
      </c>
      <c r="B3741">
        <v>3530201</v>
      </c>
      <c r="C3741" t="s">
        <v>375</v>
      </c>
      <c r="D3741">
        <v>2025</v>
      </c>
      <c r="E3741" t="s">
        <v>25</v>
      </c>
      <c r="F3741" s="6">
        <v>7271.962090324995</v>
      </c>
      <c r="G3741" s="12">
        <v>89.31801963215172</v>
      </c>
      <c r="H3741" s="6">
        <v>2651.755461293743</v>
      </c>
      <c r="I3741" s="6">
        <v>2607.366553552492</v>
      </c>
      <c r="J3741" s="8" t="s">
        <v>680</v>
      </c>
      <c r="K3741" s="8" t="s">
        <v>680</v>
      </c>
      <c r="L3741" s="8" t="s">
        <v>680</v>
      </c>
      <c r="M3741" s="12">
        <v>116.57682427</v>
      </c>
    </row>
    <row r="3742" spans="1:13">
      <c r="A3742" t="s">
        <v>4419</v>
      </c>
      <c r="B3742">
        <v>3530300</v>
      </c>
      <c r="C3742" t="s">
        <v>376</v>
      </c>
      <c r="D3742">
        <v>2015</v>
      </c>
      <c r="E3742" t="s">
        <v>38</v>
      </c>
      <c r="F3742" s="6">
        <v>3824.457468076998</v>
      </c>
      <c r="G3742" s="12">
        <v>62.29846377906355</v>
      </c>
      <c r="H3742" s="6">
        <v>877.3706633178232</v>
      </c>
      <c r="I3742" s="6">
        <v>1241.295374019679</v>
      </c>
      <c r="J3742" s="6">
        <v>49142.48432640455</v>
      </c>
      <c r="K3742" s="12">
        <v>6.1</v>
      </c>
      <c r="L3742" s="12">
        <v>79.38005390835579</v>
      </c>
      <c r="M3742" s="12">
        <v>221.2716357305309</v>
      </c>
    </row>
    <row r="3743" spans="1:13">
      <c r="A3743" t="s">
        <v>4420</v>
      </c>
      <c r="B3743">
        <v>3530300</v>
      </c>
      <c r="C3743" t="s">
        <v>376</v>
      </c>
      <c r="D3743">
        <v>2016</v>
      </c>
      <c r="E3743" t="s">
        <v>38</v>
      </c>
      <c r="F3743" s="6">
        <v>3636.818705288604</v>
      </c>
      <c r="G3743" s="12">
        <v>67.11408943589116</v>
      </c>
      <c r="H3743" s="6">
        <v>926.811231211976</v>
      </c>
      <c r="I3743" s="6">
        <v>1281.883001557258</v>
      </c>
      <c r="J3743" s="6">
        <v>49371.56938137837</v>
      </c>
      <c r="K3743" s="8" t="s">
        <v>680</v>
      </c>
      <c r="L3743" s="12">
        <v>78.54077253218884</v>
      </c>
      <c r="M3743" s="12">
        <v>212.0774459801997</v>
      </c>
    </row>
    <row r="3744" spans="1:13">
      <c r="A3744" t="s">
        <v>4421</v>
      </c>
      <c r="B3744">
        <v>3530300</v>
      </c>
      <c r="C3744" t="s">
        <v>376</v>
      </c>
      <c r="D3744">
        <v>2017</v>
      </c>
      <c r="E3744" t="s">
        <v>38</v>
      </c>
      <c r="F3744" s="6">
        <v>3625.329074415484</v>
      </c>
      <c r="G3744" s="12">
        <v>63.62913545967682</v>
      </c>
      <c r="H3744" s="6">
        <v>906.2527945783963</v>
      </c>
      <c r="I3744" s="6">
        <v>1445.053177206669</v>
      </c>
      <c r="J3744" s="6">
        <v>44541.1272895813</v>
      </c>
      <c r="K3744" s="12">
        <v>6.5</v>
      </c>
      <c r="L3744" s="12">
        <v>80</v>
      </c>
      <c r="M3744" s="12">
        <v>213.0243364126539</v>
      </c>
    </row>
    <row r="3745" spans="1:13">
      <c r="A3745" t="s">
        <v>4422</v>
      </c>
      <c r="B3745">
        <v>3530300</v>
      </c>
      <c r="C3745" t="s">
        <v>376</v>
      </c>
      <c r="D3745">
        <v>2018</v>
      </c>
      <c r="E3745" t="s">
        <v>38</v>
      </c>
      <c r="F3745" s="6">
        <v>3810.866511414004</v>
      </c>
      <c r="G3745" s="12">
        <v>61.98276819118075</v>
      </c>
      <c r="H3745" s="6">
        <v>889.7284816190399</v>
      </c>
      <c r="I3745" s="6">
        <v>1240.624186618915</v>
      </c>
      <c r="J3745" s="6">
        <v>44301.89972220721</v>
      </c>
      <c r="K3745" s="8" t="s">
        <v>680</v>
      </c>
      <c r="L3745" s="12">
        <v>76.71410090556274</v>
      </c>
      <c r="M3745" s="12">
        <v>226.1101427217271</v>
      </c>
    </row>
    <row r="3746" spans="1:13">
      <c r="A3746" t="s">
        <v>4423</v>
      </c>
      <c r="B3746">
        <v>3530300</v>
      </c>
      <c r="C3746" t="s">
        <v>376</v>
      </c>
      <c r="D3746">
        <v>2019</v>
      </c>
      <c r="E3746" t="s">
        <v>38</v>
      </c>
      <c r="F3746" s="6">
        <v>3918.446739358002</v>
      </c>
      <c r="G3746" s="12">
        <v>62.81499426672374</v>
      </c>
      <c r="H3746" s="6">
        <v>982.046145470156</v>
      </c>
      <c r="I3746" s="6">
        <v>1243.686616240433</v>
      </c>
      <c r="J3746" s="6">
        <v>45406.62269867474</v>
      </c>
      <c r="K3746" s="12">
        <v>7</v>
      </c>
      <c r="L3746" s="12">
        <v>76.3013698630137</v>
      </c>
      <c r="M3746" s="12">
        <v>234.4171577353531</v>
      </c>
    </row>
    <row r="3747" spans="1:13">
      <c r="A3747" t="s">
        <v>4424</v>
      </c>
      <c r="B3747">
        <v>3530300</v>
      </c>
      <c r="C3747" t="s">
        <v>376</v>
      </c>
      <c r="D3747">
        <v>2020</v>
      </c>
      <c r="E3747" t="s">
        <v>38</v>
      </c>
      <c r="F3747" s="6">
        <v>4019.834468969972</v>
      </c>
      <c r="G3747" s="12">
        <v>63.77412652860243</v>
      </c>
      <c r="H3747" s="6">
        <v>1002.293561921647</v>
      </c>
      <c r="I3747" s="6">
        <v>1208.739904266598</v>
      </c>
      <c r="J3747" s="6">
        <v>51202.04212397004</v>
      </c>
      <c r="K3747" s="8" t="s">
        <v>680</v>
      </c>
      <c r="L3747" s="12">
        <v>77.42782152230971</v>
      </c>
      <c r="M3747" s="12">
        <v>242.4080779822962</v>
      </c>
    </row>
    <row r="3748" spans="1:13">
      <c r="A3748" t="s">
        <v>4425</v>
      </c>
      <c r="B3748">
        <v>3530300</v>
      </c>
      <c r="C3748" t="s">
        <v>376</v>
      </c>
      <c r="D3748">
        <v>2021</v>
      </c>
      <c r="E3748" t="s">
        <v>38</v>
      </c>
      <c r="F3748" s="6">
        <v>4380.826071376255</v>
      </c>
      <c r="G3748" s="12">
        <v>59.0558051263296</v>
      </c>
      <c r="H3748" s="6">
        <v>1075.706538248582</v>
      </c>
      <c r="I3748" s="6">
        <v>1202.737369997335</v>
      </c>
      <c r="J3748" s="6">
        <v>54844.23753914855</v>
      </c>
      <c r="K3748" s="12">
        <v>6.5</v>
      </c>
      <c r="L3748" s="12">
        <v>83.49928876244665</v>
      </c>
      <c r="M3748" s="12">
        <v>266.2140387053922</v>
      </c>
    </row>
    <row r="3749" spans="1:13">
      <c r="A3749" t="s">
        <v>4426</v>
      </c>
      <c r="B3749">
        <v>3530300</v>
      </c>
      <c r="C3749" t="s">
        <v>376</v>
      </c>
      <c r="D3749">
        <v>2022</v>
      </c>
      <c r="E3749" t="s">
        <v>38</v>
      </c>
      <c r="F3749" s="6">
        <v>4634.831820567546</v>
      </c>
      <c r="G3749" s="12">
        <v>61.96528558145835</v>
      </c>
      <c r="H3749" s="6">
        <v>815.1524471785891</v>
      </c>
      <c r="I3749" s="6">
        <v>1214.716109521232</v>
      </c>
      <c r="J3749" s="6">
        <v>55022.43017579858</v>
      </c>
      <c r="K3749" s="8" t="s">
        <v>680</v>
      </c>
      <c r="L3749" s="12">
        <v>80.13793103448276</v>
      </c>
      <c r="M3749" s="12">
        <v>293.5563430192867</v>
      </c>
    </row>
    <row r="3750" spans="1:13">
      <c r="A3750" t="s">
        <v>4427</v>
      </c>
      <c r="B3750">
        <v>3530300</v>
      </c>
      <c r="C3750" t="s">
        <v>376</v>
      </c>
      <c r="D3750">
        <v>2023</v>
      </c>
      <c r="E3750" t="s">
        <v>38</v>
      </c>
      <c r="F3750" s="6">
        <v>4732.812892540866</v>
      </c>
      <c r="G3750" s="12">
        <v>58.93819154654168</v>
      </c>
      <c r="H3750" s="6">
        <v>1233.959227521956</v>
      </c>
      <c r="I3750" s="6">
        <v>1497.620399598323</v>
      </c>
      <c r="J3750" s="6">
        <v>56934.44271929824</v>
      </c>
      <c r="K3750" s="12">
        <v>6.9</v>
      </c>
      <c r="L3750" s="12">
        <v>84.03614457831326</v>
      </c>
      <c r="M3750" s="12">
        <v>304.8452112214497</v>
      </c>
    </row>
    <row r="3751" spans="1:13">
      <c r="A3751" t="s">
        <v>4428</v>
      </c>
      <c r="B3751">
        <v>3530300</v>
      </c>
      <c r="C3751" t="s">
        <v>376</v>
      </c>
      <c r="D3751">
        <v>2024</v>
      </c>
      <c r="E3751" t="s">
        <v>38</v>
      </c>
      <c r="F3751" s="6">
        <v>4916.336222081391</v>
      </c>
      <c r="G3751" s="12">
        <v>62.02260042134277</v>
      </c>
      <c r="H3751" s="6">
        <v>1113.724971503818</v>
      </c>
      <c r="I3751" s="6">
        <v>1582.945719233792</v>
      </c>
      <c r="J3751" s="8" t="s">
        <v>680</v>
      </c>
      <c r="K3751" s="8" t="s">
        <v>680</v>
      </c>
      <c r="L3751" s="12">
        <v>89.90963855421687</v>
      </c>
      <c r="M3751" s="12">
        <v>321.9462775029999</v>
      </c>
    </row>
    <row r="3752" spans="1:13">
      <c r="A3752" t="s">
        <v>4429</v>
      </c>
      <c r="B3752">
        <v>3530300</v>
      </c>
      <c r="C3752" t="s">
        <v>376</v>
      </c>
      <c r="D3752">
        <v>2025</v>
      </c>
      <c r="E3752" t="s">
        <v>38</v>
      </c>
      <c r="F3752" s="6">
        <v>5277.504766680342</v>
      </c>
      <c r="G3752" s="12">
        <v>60.99853385211456</v>
      </c>
      <c r="H3752" s="6">
        <v>1192.711922930817</v>
      </c>
      <c r="I3752" s="6">
        <v>1704.09059291</v>
      </c>
      <c r="J3752" s="8" t="s">
        <v>680</v>
      </c>
      <c r="K3752" s="8" t="s">
        <v>680</v>
      </c>
      <c r="L3752" s="8" t="s">
        <v>680</v>
      </c>
      <c r="M3752" s="12">
        <v>347.3178662</v>
      </c>
    </row>
    <row r="3753" spans="1:13">
      <c r="A3753" t="s">
        <v>4430</v>
      </c>
      <c r="B3753">
        <v>3530409</v>
      </c>
      <c r="C3753" t="s">
        <v>377</v>
      </c>
      <c r="D3753">
        <v>2015</v>
      </c>
      <c r="E3753" t="s">
        <v>11</v>
      </c>
      <c r="F3753" s="6">
        <v>4772.379839610457</v>
      </c>
      <c r="G3753" s="12">
        <v>92.86193856949146</v>
      </c>
      <c r="H3753" s="6">
        <v>1443.768625044495</v>
      </c>
      <c r="I3753" s="6">
        <v>1563.983877213585</v>
      </c>
      <c r="J3753" s="6">
        <v>26006.99710611617</v>
      </c>
      <c r="K3753" s="12">
        <v>6.8</v>
      </c>
      <c r="L3753" s="12">
        <v>82.35294117647059</v>
      </c>
      <c r="M3753" s="12">
        <v>22.27746909130161</v>
      </c>
    </row>
    <row r="3754" spans="1:13">
      <c r="A3754" t="s">
        <v>4431</v>
      </c>
      <c r="B3754">
        <v>3530409</v>
      </c>
      <c r="C3754" t="s">
        <v>377</v>
      </c>
      <c r="D3754">
        <v>2016</v>
      </c>
      <c r="E3754" t="s">
        <v>11</v>
      </c>
      <c r="F3754" s="6">
        <v>5481.499932471289</v>
      </c>
      <c r="G3754" s="12">
        <v>94.87851345863118</v>
      </c>
      <c r="H3754" s="6">
        <v>1302.559566116326</v>
      </c>
      <c r="I3754" s="6">
        <v>1397.228699486293</v>
      </c>
      <c r="J3754" s="6">
        <v>32597.42113014418</v>
      </c>
      <c r="K3754" s="8" t="s">
        <v>680</v>
      </c>
      <c r="L3754" s="12">
        <v>94</v>
      </c>
      <c r="M3754" s="12">
        <v>25.83979068166965</v>
      </c>
    </row>
    <row r="3755" spans="1:13">
      <c r="A3755" t="s">
        <v>4432</v>
      </c>
      <c r="B3755">
        <v>3530409</v>
      </c>
      <c r="C3755" t="s">
        <v>377</v>
      </c>
      <c r="D3755">
        <v>2017</v>
      </c>
      <c r="E3755" t="s">
        <v>11</v>
      </c>
      <c r="F3755" s="6">
        <v>4592.036767306361</v>
      </c>
      <c r="G3755" s="12">
        <v>93.19463605188831</v>
      </c>
      <c r="H3755" s="6">
        <v>1235.7461870219</v>
      </c>
      <c r="I3755" s="6">
        <v>1429.502065571273</v>
      </c>
      <c r="J3755" s="6">
        <v>36675.96202267929</v>
      </c>
      <c r="K3755" s="12">
        <v>7.1</v>
      </c>
      <c r="L3755" s="12">
        <v>84.21052631578948</v>
      </c>
      <c r="M3755" s="12">
        <v>21.84891093884367</v>
      </c>
    </row>
    <row r="3756" spans="1:13">
      <c r="A3756" t="s">
        <v>4433</v>
      </c>
      <c r="B3756">
        <v>3530409</v>
      </c>
      <c r="C3756" t="s">
        <v>377</v>
      </c>
      <c r="D3756">
        <v>2018</v>
      </c>
      <c r="E3756" t="s">
        <v>11</v>
      </c>
      <c r="F3756" s="6">
        <v>5034.264400965463</v>
      </c>
      <c r="G3756" s="12">
        <v>92.247264546019</v>
      </c>
      <c r="H3756" s="6">
        <v>1344.171006223976</v>
      </c>
      <c r="I3756" s="6">
        <v>1449.756822811392</v>
      </c>
      <c r="J3756" s="6">
        <v>38168.38518597506</v>
      </c>
      <c r="K3756" s="8" t="s">
        <v>680</v>
      </c>
      <c r="L3756" s="12">
        <v>88.52459016393442</v>
      </c>
      <c r="M3756" s="12">
        <v>24.27522294145546</v>
      </c>
    </row>
    <row r="3757" spans="1:13">
      <c r="A3757" t="s">
        <v>4434</v>
      </c>
      <c r="B3757">
        <v>3530409</v>
      </c>
      <c r="C3757" t="s">
        <v>377</v>
      </c>
      <c r="D3757">
        <v>2019</v>
      </c>
      <c r="E3757" t="s">
        <v>11</v>
      </c>
      <c r="F3757" s="6">
        <v>5349.466393463692</v>
      </c>
      <c r="G3757" s="12">
        <v>93.37281042351526</v>
      </c>
      <c r="H3757" s="6">
        <v>1557.572876589471</v>
      </c>
      <c r="I3757" s="6">
        <v>1547.736441503393</v>
      </c>
      <c r="J3757" s="6">
        <v>50322.90361689183</v>
      </c>
      <c r="K3757" s="12">
        <v>7.1</v>
      </c>
      <c r="L3757" s="12">
        <v>90.3225806451613</v>
      </c>
      <c r="M3757" s="12">
        <v>26.05725080256164</v>
      </c>
    </row>
    <row r="3758" spans="1:13">
      <c r="A3758" t="s">
        <v>4435</v>
      </c>
      <c r="B3758">
        <v>3530409</v>
      </c>
      <c r="C3758" t="s">
        <v>377</v>
      </c>
      <c r="D3758">
        <v>2020</v>
      </c>
      <c r="E3758" t="s">
        <v>11</v>
      </c>
      <c r="F3758" s="6">
        <v>5514.925215905806</v>
      </c>
      <c r="G3758" s="12">
        <v>94.0643709614699</v>
      </c>
      <c r="H3758" s="6">
        <v>1758.791712835875</v>
      </c>
      <c r="I3758" s="6">
        <v>1308.89040160881</v>
      </c>
      <c r="J3758" s="6">
        <v>44578.26622679127</v>
      </c>
      <c r="K3758" s="8" t="s">
        <v>680</v>
      </c>
      <c r="L3758" s="12">
        <v>87.75510204081633</v>
      </c>
      <c r="M3758" s="12">
        <v>27.12791713704066</v>
      </c>
    </row>
    <row r="3759" spans="1:13">
      <c r="A3759" t="s">
        <v>4436</v>
      </c>
      <c r="B3759">
        <v>3530409</v>
      </c>
      <c r="C3759" t="s">
        <v>377</v>
      </c>
      <c r="D3759">
        <v>2021</v>
      </c>
      <c r="E3759" t="s">
        <v>11</v>
      </c>
      <c r="F3759" s="6">
        <v>5981.475260740858</v>
      </c>
      <c r="G3759" s="12">
        <v>92.44247454472018</v>
      </c>
      <c r="H3759" s="6">
        <v>1884.070346911863</v>
      </c>
      <c r="I3759" s="6">
        <v>1520.676032132279</v>
      </c>
      <c r="J3759" s="6">
        <v>53807.61481391939</v>
      </c>
      <c r="K3759" s="12">
        <v>6.2</v>
      </c>
      <c r="L3759" s="12">
        <v>90.76923076923077</v>
      </c>
      <c r="M3759" s="12">
        <v>29.7040061448391</v>
      </c>
    </row>
    <row r="3760" spans="1:13">
      <c r="A3760" t="s">
        <v>4437</v>
      </c>
      <c r="B3760">
        <v>3530409</v>
      </c>
      <c r="C3760" t="s">
        <v>377</v>
      </c>
      <c r="D3760">
        <v>2022</v>
      </c>
      <c r="E3760" t="s">
        <v>11</v>
      </c>
      <c r="F3760" s="6">
        <v>7667.900648225214</v>
      </c>
      <c r="G3760" s="12">
        <v>92.19016559759622</v>
      </c>
      <c r="H3760" s="6">
        <v>2376.521576925262</v>
      </c>
      <c r="I3760" s="6">
        <v>2097.694847015277</v>
      </c>
      <c r="J3760" s="6">
        <v>51389.21134777801</v>
      </c>
      <c r="K3760" s="8" t="s">
        <v>680</v>
      </c>
      <c r="L3760" s="12">
        <v>95.55555555555556</v>
      </c>
      <c r="M3760" s="12">
        <v>35.80142812656353</v>
      </c>
    </row>
    <row r="3761" spans="1:13">
      <c r="A3761" t="s">
        <v>4438</v>
      </c>
      <c r="B3761">
        <v>3530409</v>
      </c>
      <c r="C3761" t="s">
        <v>377</v>
      </c>
      <c r="D3761">
        <v>2023</v>
      </c>
      <c r="E3761" t="s">
        <v>11</v>
      </c>
      <c r="F3761" s="6">
        <v>7556.871568658476</v>
      </c>
      <c r="G3761" s="12">
        <v>92.84320134675104</v>
      </c>
      <c r="H3761" s="6">
        <v>2229.921030539557</v>
      </c>
      <c r="I3761" s="6">
        <v>2878.784688960717</v>
      </c>
      <c r="J3761" s="6">
        <v>87811.301975796</v>
      </c>
      <c r="K3761" s="12">
        <v>6.9</v>
      </c>
      <c r="L3761" s="12">
        <v>93.10344827586206</v>
      </c>
      <c r="M3761" s="12">
        <v>35.66843380406801</v>
      </c>
    </row>
    <row r="3762" spans="1:13">
      <c r="A3762" t="s">
        <v>4439</v>
      </c>
      <c r="B3762">
        <v>3530409</v>
      </c>
      <c r="C3762" t="s">
        <v>377</v>
      </c>
      <c r="D3762">
        <v>2024</v>
      </c>
      <c r="E3762" t="s">
        <v>11</v>
      </c>
      <c r="F3762" s="6">
        <v>7632.245654298253</v>
      </c>
      <c r="G3762" s="12">
        <v>93.51669712072906</v>
      </c>
      <c r="H3762" s="6">
        <v>2291.496564581992</v>
      </c>
      <c r="I3762" s="6">
        <v>2269.138139124651</v>
      </c>
      <c r="J3762" s="8" t="s">
        <v>680</v>
      </c>
      <c r="K3762" s="8" t="s">
        <v>680</v>
      </c>
      <c r="L3762" s="12">
        <v>98</v>
      </c>
      <c r="M3762" s="12">
        <v>36.41344401665697</v>
      </c>
    </row>
    <row r="3763" spans="1:13">
      <c r="A3763" t="s">
        <v>4440</v>
      </c>
      <c r="B3763">
        <v>3530409</v>
      </c>
      <c r="C3763" t="s">
        <v>377</v>
      </c>
      <c r="D3763">
        <v>2025</v>
      </c>
      <c r="E3763" t="s">
        <v>11</v>
      </c>
      <c r="F3763" s="6">
        <v>8313.766031779218</v>
      </c>
      <c r="G3763" s="12">
        <v>91.22432528410543</v>
      </c>
      <c r="H3763" s="6">
        <v>2216.162370896926</v>
      </c>
      <c r="I3763" s="6">
        <v>2543.698979719841</v>
      </c>
      <c r="J3763" s="8" t="s">
        <v>680</v>
      </c>
      <c r="K3763" s="8" t="s">
        <v>680</v>
      </c>
      <c r="L3763" s="8" t="s">
        <v>680</v>
      </c>
      <c r="M3763" s="12">
        <v>39.76474293</v>
      </c>
    </row>
    <row r="3764" spans="1:13">
      <c r="A3764" t="s">
        <v>4441</v>
      </c>
      <c r="B3764">
        <v>3530508</v>
      </c>
      <c r="C3764" t="s">
        <v>378</v>
      </c>
      <c r="D3764">
        <v>2015</v>
      </c>
      <c r="E3764" t="s">
        <v>38</v>
      </c>
      <c r="F3764" s="6">
        <v>3575.583114543796</v>
      </c>
      <c r="G3764" s="12">
        <v>78.62337704735059</v>
      </c>
      <c r="H3764" s="6">
        <v>1258.302387411459</v>
      </c>
      <c r="I3764" s="6">
        <v>1253.107265756795</v>
      </c>
      <c r="J3764" s="6">
        <v>43661.34402824121</v>
      </c>
      <c r="K3764" s="12">
        <v>6.2</v>
      </c>
      <c r="L3764" s="12">
        <v>84.86293206197854</v>
      </c>
      <c r="M3764" s="12">
        <v>245.9893915312695</v>
      </c>
    </row>
    <row r="3765" spans="1:13">
      <c r="A3765" t="s">
        <v>4442</v>
      </c>
      <c r="B3765">
        <v>3530508</v>
      </c>
      <c r="C3765" t="s">
        <v>378</v>
      </c>
      <c r="D3765">
        <v>2016</v>
      </c>
      <c r="E3765" t="s">
        <v>38</v>
      </c>
      <c r="F3765" s="6">
        <v>3442.168370586813</v>
      </c>
      <c r="G3765" s="12">
        <v>79.49199492080756</v>
      </c>
      <c r="H3765" s="6">
        <v>1129.324088525379</v>
      </c>
      <c r="I3765" s="6">
        <v>1197.339256307861</v>
      </c>
      <c r="J3765" s="6">
        <v>48438.81749753468</v>
      </c>
      <c r="K3765" s="8" t="s">
        <v>680</v>
      </c>
      <c r="L3765" s="12">
        <v>83.45959595959596</v>
      </c>
      <c r="M3765" s="12">
        <v>237.1550742283197</v>
      </c>
    </row>
    <row r="3766" spans="1:13">
      <c r="A3766" t="s">
        <v>4443</v>
      </c>
      <c r="B3766">
        <v>3530508</v>
      </c>
      <c r="C3766" t="s">
        <v>378</v>
      </c>
      <c r="D3766">
        <v>2017</v>
      </c>
      <c r="E3766" t="s">
        <v>38</v>
      </c>
      <c r="F3766" s="6">
        <v>3523.187954301683</v>
      </c>
      <c r="G3766" s="12">
        <v>77.77216215550878</v>
      </c>
      <c r="H3766" s="6">
        <v>1160.472797867114</v>
      </c>
      <c r="I3766" s="6">
        <v>1204.638008300439</v>
      </c>
      <c r="J3766" s="6">
        <v>48155.04769248754</v>
      </c>
      <c r="K3766" s="12">
        <v>6.3</v>
      </c>
      <c r="L3766" s="12">
        <v>84.57711442786069</v>
      </c>
      <c r="M3766" s="12">
        <v>243.0788297190903</v>
      </c>
    </row>
    <row r="3767" spans="1:13">
      <c r="A3767" t="s">
        <v>4444</v>
      </c>
      <c r="B3767">
        <v>3530508</v>
      </c>
      <c r="C3767" t="s">
        <v>378</v>
      </c>
      <c r="D3767">
        <v>2018</v>
      </c>
      <c r="E3767" t="s">
        <v>38</v>
      </c>
      <c r="F3767" s="6">
        <v>3492.034692125619</v>
      </c>
      <c r="G3767" s="12">
        <v>77.58202453624361</v>
      </c>
      <c r="H3767" s="6">
        <v>1225.740443172928</v>
      </c>
      <c r="I3767" s="6">
        <v>1292.127988059113</v>
      </c>
      <c r="J3767" s="6">
        <v>44696.90680676513</v>
      </c>
      <c r="K3767" s="8" t="s">
        <v>680</v>
      </c>
      <c r="L3767" s="12">
        <v>85.46365914786968</v>
      </c>
      <c r="M3767" s="12">
        <v>240.2100824019371</v>
      </c>
    </row>
    <row r="3768" spans="1:13">
      <c r="A3768" t="s">
        <v>4445</v>
      </c>
      <c r="B3768">
        <v>3530508</v>
      </c>
      <c r="C3768" t="s">
        <v>378</v>
      </c>
      <c r="D3768">
        <v>2019</v>
      </c>
      <c r="E3768" t="s">
        <v>38</v>
      </c>
      <c r="F3768" s="6">
        <v>3924.183422945952</v>
      </c>
      <c r="G3768" s="12">
        <v>79.04250703884223</v>
      </c>
      <c r="H3768" s="6">
        <v>1236.528178411417</v>
      </c>
      <c r="I3768" s="6">
        <v>1184.557269594459</v>
      </c>
      <c r="J3768" s="6">
        <v>45667.26950456713</v>
      </c>
      <c r="K3768" s="12">
        <v>6.1</v>
      </c>
      <c r="L3768" s="12">
        <v>88.35341365461848</v>
      </c>
      <c r="M3768" s="12">
        <v>270.3173750896319</v>
      </c>
    </row>
    <row r="3769" spans="1:13">
      <c r="A3769" t="s">
        <v>4446</v>
      </c>
      <c r="B3769">
        <v>3530508</v>
      </c>
      <c r="C3769" t="s">
        <v>378</v>
      </c>
      <c r="D3769">
        <v>2020</v>
      </c>
      <c r="E3769" t="s">
        <v>38</v>
      </c>
      <c r="F3769" s="6">
        <v>3944.718372832458</v>
      </c>
      <c r="G3769" s="12">
        <v>79.07004490454489</v>
      </c>
      <c r="H3769" s="6">
        <v>1451.101978829225</v>
      </c>
      <c r="I3769" s="6">
        <v>1324.916879645308</v>
      </c>
      <c r="J3769" s="6">
        <v>51687.11301650963</v>
      </c>
      <c r="K3769" s="8" t="s">
        <v>680</v>
      </c>
      <c r="L3769" s="12">
        <v>89.40493468795356</v>
      </c>
      <c r="M3769" s="12">
        <v>272.106673357983</v>
      </c>
    </row>
    <row r="3770" spans="1:13">
      <c r="A3770" t="s">
        <v>4447</v>
      </c>
      <c r="B3770">
        <v>3530508</v>
      </c>
      <c r="C3770" t="s">
        <v>378</v>
      </c>
      <c r="D3770">
        <v>2021</v>
      </c>
      <c r="E3770" t="s">
        <v>38</v>
      </c>
      <c r="F3770" s="6">
        <v>4139.353386561668</v>
      </c>
      <c r="G3770" s="12">
        <v>78.37819869220776</v>
      </c>
      <c r="H3770" s="6">
        <v>1314.197514015503</v>
      </c>
      <c r="I3770" s="6">
        <v>1189.108280419043</v>
      </c>
      <c r="J3770" s="6">
        <v>55203.73377710122</v>
      </c>
      <c r="K3770" s="12">
        <v>5.7</v>
      </c>
      <c r="L3770" s="12">
        <v>89.19308357348703</v>
      </c>
      <c r="M3770" s="12">
        <v>285.9134171165875</v>
      </c>
    </row>
    <row r="3771" spans="1:13">
      <c r="A3771" t="s">
        <v>4448</v>
      </c>
      <c r="B3771">
        <v>3530508</v>
      </c>
      <c r="C3771" t="s">
        <v>378</v>
      </c>
      <c r="D3771">
        <v>2022</v>
      </c>
      <c r="E3771" t="s">
        <v>38</v>
      </c>
      <c r="F3771" s="6">
        <v>4346.38533039597</v>
      </c>
      <c r="G3771" s="12">
        <v>76.57262491806107</v>
      </c>
      <c r="H3771" s="6">
        <v>1357.984642329806</v>
      </c>
      <c r="I3771" s="6">
        <v>1409.036482829665</v>
      </c>
      <c r="J3771" s="6">
        <v>58911.77361026313</v>
      </c>
      <c r="K3771" s="8" t="s">
        <v>680</v>
      </c>
      <c r="L3771" s="12">
        <v>88.23529411764706</v>
      </c>
      <c r="M3771" s="12">
        <v>294.1677055465296</v>
      </c>
    </row>
    <row r="3772" spans="1:13">
      <c r="A3772" t="s">
        <v>4449</v>
      </c>
      <c r="B3772">
        <v>3530508</v>
      </c>
      <c r="C3772" t="s">
        <v>378</v>
      </c>
      <c r="D3772">
        <v>2023</v>
      </c>
      <c r="E3772" t="s">
        <v>38</v>
      </c>
      <c r="F3772" s="6">
        <v>4429.058699938232</v>
      </c>
      <c r="G3772" s="12">
        <v>76.07569998303312</v>
      </c>
      <c r="H3772" s="6">
        <v>1412.369218805549</v>
      </c>
      <c r="I3772" s="6">
        <v>1563.596926172762</v>
      </c>
      <c r="J3772" s="6">
        <v>64232.45051441888</v>
      </c>
      <c r="K3772" s="12">
        <v>5.5</v>
      </c>
      <c r="L3772" s="12">
        <v>91.62861491628615</v>
      </c>
      <c r="M3772" s="12">
        <v>303.4015935925187</v>
      </c>
    </row>
    <row r="3773" spans="1:13">
      <c r="A3773" t="s">
        <v>4450</v>
      </c>
      <c r="B3773">
        <v>3530508</v>
      </c>
      <c r="C3773" t="s">
        <v>378</v>
      </c>
      <c r="D3773">
        <v>2024</v>
      </c>
      <c r="E3773" t="s">
        <v>38</v>
      </c>
      <c r="F3773" s="6">
        <v>4934.779575975612</v>
      </c>
      <c r="G3773" s="12">
        <v>75.22436890253013</v>
      </c>
      <c r="H3773" s="6">
        <v>1523.601012271318</v>
      </c>
      <c r="I3773" s="6">
        <v>1641.837984200936</v>
      </c>
      <c r="J3773" s="8" t="s">
        <v>680</v>
      </c>
      <c r="K3773" s="8" t="s">
        <v>680</v>
      </c>
      <c r="L3773" s="12">
        <v>94.16531604538088</v>
      </c>
      <c r="M3773" s="12">
        <v>342.0986593249333</v>
      </c>
    </row>
    <row r="3774" spans="1:13">
      <c r="A3774" t="s">
        <v>4451</v>
      </c>
      <c r="B3774">
        <v>3530508</v>
      </c>
      <c r="C3774" t="s">
        <v>378</v>
      </c>
      <c r="D3774">
        <v>2025</v>
      </c>
      <c r="E3774" t="s">
        <v>38</v>
      </c>
      <c r="F3774" s="6">
        <v>4958.730564204578</v>
      </c>
      <c r="G3774" s="12">
        <v>74.65830675530117</v>
      </c>
      <c r="H3774" s="6">
        <v>1529.620577033962</v>
      </c>
      <c r="I3774" s="6">
        <v>1578.945076688001</v>
      </c>
      <c r="J3774" s="8" t="s">
        <v>680</v>
      </c>
      <c r="K3774" s="8" t="s">
        <v>680</v>
      </c>
      <c r="L3774" s="8" t="s">
        <v>680</v>
      </c>
      <c r="M3774" s="12">
        <v>343.9970567</v>
      </c>
    </row>
    <row r="3775" spans="1:13">
      <c r="A3775" t="s">
        <v>4452</v>
      </c>
      <c r="B3775">
        <v>3530607</v>
      </c>
      <c r="C3775" t="s">
        <v>380</v>
      </c>
      <c r="D3775">
        <v>2015</v>
      </c>
      <c r="E3775" t="s">
        <v>34</v>
      </c>
      <c r="F3775" s="6">
        <v>4159.531922253841</v>
      </c>
      <c r="G3775" s="12">
        <v>57.3421687260623</v>
      </c>
      <c r="H3775" s="6">
        <v>938.7979670478113</v>
      </c>
      <c r="I3775" s="6">
        <v>1074.796797063156</v>
      </c>
      <c r="J3775" s="6">
        <v>56647.35846746866</v>
      </c>
      <c r="K3775" s="12">
        <v>6.3</v>
      </c>
      <c r="L3775" s="12">
        <v>80.43312490468202</v>
      </c>
      <c r="M3775" s="12">
        <v>1766.274518742415</v>
      </c>
    </row>
    <row r="3776" spans="1:13">
      <c r="A3776" t="s">
        <v>4453</v>
      </c>
      <c r="B3776">
        <v>3530607</v>
      </c>
      <c r="C3776" t="s">
        <v>380</v>
      </c>
      <c r="D3776">
        <v>2016</v>
      </c>
      <c r="E3776" t="s">
        <v>34</v>
      </c>
      <c r="F3776" s="6">
        <v>4082.193022796698</v>
      </c>
      <c r="G3776" s="12">
        <v>56.14799120713669</v>
      </c>
      <c r="H3776" s="6">
        <v>964.5073406770334</v>
      </c>
      <c r="I3776" s="6">
        <v>1100.900892847198</v>
      </c>
      <c r="J3776" s="6">
        <v>52839.22525983444</v>
      </c>
      <c r="K3776" s="8" t="s">
        <v>680</v>
      </c>
      <c r="L3776" s="12">
        <v>82.74591477090677</v>
      </c>
      <c r="M3776" s="12">
        <v>1752.571190740101</v>
      </c>
    </row>
    <row r="3777" spans="1:13">
      <c r="A3777" t="s">
        <v>4454</v>
      </c>
      <c r="B3777">
        <v>3530607</v>
      </c>
      <c r="C3777" t="s">
        <v>380</v>
      </c>
      <c r="D3777">
        <v>2017</v>
      </c>
      <c r="E3777" t="s">
        <v>34</v>
      </c>
      <c r="F3777" s="6">
        <v>4275.492574344137</v>
      </c>
      <c r="G3777" s="12">
        <v>52.97853719879264</v>
      </c>
      <c r="H3777" s="6">
        <v>1006.465772980012</v>
      </c>
      <c r="I3777" s="6">
        <v>1053.08830487006</v>
      </c>
      <c r="J3777" s="6">
        <v>51056.51538861195</v>
      </c>
      <c r="K3777" s="12">
        <v>6.8</v>
      </c>
      <c r="L3777" s="12">
        <v>82.04319722528771</v>
      </c>
      <c r="M3777" s="12">
        <v>1855.140503500495</v>
      </c>
    </row>
    <row r="3778" spans="1:13">
      <c r="A3778" t="s">
        <v>4455</v>
      </c>
      <c r="B3778">
        <v>3530607</v>
      </c>
      <c r="C3778" t="s">
        <v>380</v>
      </c>
      <c r="D3778">
        <v>2018</v>
      </c>
      <c r="E3778" t="s">
        <v>34</v>
      </c>
      <c r="F3778" s="6">
        <v>4433.036493329088</v>
      </c>
      <c r="G3778" s="12">
        <v>52.48491137095959</v>
      </c>
      <c r="H3778" s="6">
        <v>990.2598690811188</v>
      </c>
      <c r="I3778" s="6">
        <v>1113.994240558451</v>
      </c>
      <c r="J3778" s="6">
        <v>50706.20963124413</v>
      </c>
      <c r="K3778" s="8" t="s">
        <v>680</v>
      </c>
      <c r="L3778" s="12">
        <v>79.13856529736358</v>
      </c>
      <c r="M3778" s="12">
        <v>1953.945062128169</v>
      </c>
    </row>
    <row r="3779" spans="1:13">
      <c r="A3779" t="s">
        <v>4456</v>
      </c>
      <c r="B3779">
        <v>3530607</v>
      </c>
      <c r="C3779" t="s">
        <v>380</v>
      </c>
      <c r="D3779">
        <v>2019</v>
      </c>
      <c r="E3779" t="s">
        <v>34</v>
      </c>
      <c r="F3779" s="6">
        <v>4632.890804118162</v>
      </c>
      <c r="G3779" s="12">
        <v>51.73614206072582</v>
      </c>
      <c r="H3779" s="6">
        <v>998.2594045129063</v>
      </c>
      <c r="I3779" s="6">
        <v>1212.619538110715</v>
      </c>
      <c r="J3779" s="6">
        <v>51166.01598886651</v>
      </c>
      <c r="K3779" s="12">
        <v>6.9</v>
      </c>
      <c r="L3779" s="12">
        <v>78.99199246349505</v>
      </c>
      <c r="M3779" s="12">
        <v>2065.53730188965</v>
      </c>
    </row>
    <row r="3780" spans="1:13">
      <c r="A3780" t="s">
        <v>4457</v>
      </c>
      <c r="B3780">
        <v>3530607</v>
      </c>
      <c r="C3780" t="s">
        <v>380</v>
      </c>
      <c r="D3780">
        <v>2020</v>
      </c>
      <c r="E3780" t="s">
        <v>34</v>
      </c>
      <c r="F3780" s="6">
        <v>4686.823123177604</v>
      </c>
      <c r="G3780" s="12">
        <v>55.42057375369404</v>
      </c>
      <c r="H3780" s="6">
        <v>1181.037795198113</v>
      </c>
      <c r="I3780" s="6">
        <v>1150.874513656235</v>
      </c>
      <c r="J3780" s="6">
        <v>50349.80721098941</v>
      </c>
      <c r="K3780" s="8" t="s">
        <v>680</v>
      </c>
      <c r="L3780" s="12">
        <v>80.2739268414899</v>
      </c>
      <c r="M3780" s="12">
        <v>2112.749561581616</v>
      </c>
    </row>
    <row r="3781" spans="1:13">
      <c r="A3781" t="s">
        <v>4458</v>
      </c>
      <c r="B3781">
        <v>3530607</v>
      </c>
      <c r="C3781" t="s">
        <v>380</v>
      </c>
      <c r="D3781">
        <v>2021</v>
      </c>
      <c r="E3781" t="s">
        <v>34</v>
      </c>
      <c r="F3781" s="6">
        <v>4774.4584401625</v>
      </c>
      <c r="G3781" s="12">
        <v>55.00343080558674</v>
      </c>
      <c r="H3781" s="6">
        <v>1146.312314437047</v>
      </c>
      <c r="I3781" s="6">
        <v>1252.443423233931</v>
      </c>
      <c r="J3781" s="6">
        <v>53908.17197054958</v>
      </c>
      <c r="K3781" s="12">
        <v>6.3</v>
      </c>
      <c r="L3781" s="12">
        <v>81.9643172584349</v>
      </c>
      <c r="M3781" s="12">
        <v>2175.181197378312</v>
      </c>
    </row>
    <row r="3782" spans="1:13">
      <c r="A3782" t="s">
        <v>4459</v>
      </c>
      <c r="B3782">
        <v>3530607</v>
      </c>
      <c r="C3782" t="s">
        <v>380</v>
      </c>
      <c r="D3782">
        <v>2022</v>
      </c>
      <c r="E3782" t="s">
        <v>34</v>
      </c>
      <c r="F3782" s="6">
        <v>5045.716458205973</v>
      </c>
      <c r="G3782" s="12">
        <v>54.60391548979747</v>
      </c>
      <c r="H3782" s="6">
        <v>1063.726973043165</v>
      </c>
      <c r="I3782" s="6">
        <v>1337.50840059386</v>
      </c>
      <c r="J3782" s="6">
        <v>57642.757486395</v>
      </c>
      <c r="K3782" s="8" t="s">
        <v>680</v>
      </c>
      <c r="L3782" s="12">
        <v>80.99035608308606</v>
      </c>
      <c r="M3782" s="12">
        <v>2278.166209462288</v>
      </c>
    </row>
    <row r="3783" spans="1:13">
      <c r="A3783" t="s">
        <v>4460</v>
      </c>
      <c r="B3783">
        <v>3530607</v>
      </c>
      <c r="C3783" t="s">
        <v>380</v>
      </c>
      <c r="D3783">
        <v>2023</v>
      </c>
      <c r="E3783" t="s">
        <v>34</v>
      </c>
      <c r="F3783" s="6">
        <v>4735.272933339174</v>
      </c>
      <c r="G3783" s="12">
        <v>48.42405431013369</v>
      </c>
      <c r="H3783" s="6">
        <v>1103.913597506891</v>
      </c>
      <c r="I3783" s="6">
        <v>1471.143653283492</v>
      </c>
      <c r="J3783" s="6">
        <v>62147.83237879107</v>
      </c>
      <c r="K3783" s="12">
        <v>6.3</v>
      </c>
      <c r="L3783" s="12">
        <v>80.44061302681992</v>
      </c>
      <c r="M3783" s="12">
        <v>2177.337685661019</v>
      </c>
    </row>
    <row r="3784" spans="1:13">
      <c r="A3784" t="s">
        <v>4461</v>
      </c>
      <c r="B3784">
        <v>3530607</v>
      </c>
      <c r="C3784" t="s">
        <v>380</v>
      </c>
      <c r="D3784">
        <v>2024</v>
      </c>
      <c r="E3784" t="s">
        <v>34</v>
      </c>
      <c r="F3784" s="6">
        <v>5265.951222627452</v>
      </c>
      <c r="G3784" s="12">
        <v>51.27527000259529</v>
      </c>
      <c r="H3784" s="6">
        <v>1144.994682975134</v>
      </c>
      <c r="I3784" s="6">
        <v>1385.137091942768</v>
      </c>
      <c r="J3784" s="8" t="s">
        <v>680</v>
      </c>
      <c r="K3784" s="8" t="s">
        <v>680</v>
      </c>
      <c r="L3784" s="12">
        <v>81.86152570480928</v>
      </c>
      <c r="M3784" s="12">
        <v>2465.097086336363</v>
      </c>
    </row>
    <row r="3785" spans="1:13">
      <c r="A3785" t="s">
        <v>4462</v>
      </c>
      <c r="B3785">
        <v>3530607</v>
      </c>
      <c r="C3785" t="s">
        <v>380</v>
      </c>
      <c r="D3785">
        <v>2025</v>
      </c>
      <c r="E3785" t="s">
        <v>34</v>
      </c>
      <c r="F3785" s="6">
        <v>5649.549288967514</v>
      </c>
      <c r="G3785" s="12">
        <v>50.55629769778217</v>
      </c>
      <c r="H3785" s="6">
        <v>1125.058871512347</v>
      </c>
      <c r="I3785" s="6">
        <v>1422.601216409881</v>
      </c>
      <c r="J3785" s="8" t="s">
        <v>680</v>
      </c>
      <c r="K3785" s="8" t="s">
        <v>680</v>
      </c>
      <c r="L3785" s="8" t="s">
        <v>680</v>
      </c>
      <c r="M3785" s="12">
        <v>2656.9943297</v>
      </c>
    </row>
    <row r="3786" spans="1:13">
      <c r="A3786" t="s">
        <v>4463</v>
      </c>
      <c r="B3786">
        <v>3530706</v>
      </c>
      <c r="C3786" t="s">
        <v>217</v>
      </c>
      <c r="D3786">
        <v>2015</v>
      </c>
      <c r="E3786" t="s">
        <v>34</v>
      </c>
      <c r="F3786" s="6">
        <v>4597.376256497983</v>
      </c>
      <c r="G3786" s="12">
        <v>72.66001783015257</v>
      </c>
      <c r="H3786" s="6">
        <v>1359.796846603156</v>
      </c>
      <c r="I3786" s="6">
        <v>1589.952135737173</v>
      </c>
      <c r="J3786" s="6">
        <v>55801.90972301208</v>
      </c>
      <c r="K3786" s="12">
        <v>6.5</v>
      </c>
      <c r="L3786" s="12">
        <v>78.57142857142857</v>
      </c>
      <c r="M3786" s="12">
        <v>676.8854983729676</v>
      </c>
    </row>
    <row r="3787" spans="1:13">
      <c r="A3787" t="s">
        <v>4464</v>
      </c>
      <c r="B3787">
        <v>3530706</v>
      </c>
      <c r="C3787" t="s">
        <v>217</v>
      </c>
      <c r="D3787">
        <v>2016</v>
      </c>
      <c r="E3787" t="s">
        <v>34</v>
      </c>
      <c r="F3787" s="6">
        <v>4422.107800622421</v>
      </c>
      <c r="G3787" s="12">
        <v>71.12815607295039</v>
      </c>
      <c r="H3787" s="6">
        <v>1346.803245359147</v>
      </c>
      <c r="I3787" s="6">
        <v>1561.989124297572</v>
      </c>
      <c r="J3787" s="6">
        <v>56194.64747051511</v>
      </c>
      <c r="K3787" s="8" t="s">
        <v>680</v>
      </c>
      <c r="L3787" s="12">
        <v>78.37270341207349</v>
      </c>
      <c r="M3787" s="12">
        <v>655.9179837429218</v>
      </c>
    </row>
    <row r="3788" spans="1:13">
      <c r="A3788" t="s">
        <v>4465</v>
      </c>
      <c r="B3788">
        <v>3530706</v>
      </c>
      <c r="C3788" t="s">
        <v>217</v>
      </c>
      <c r="D3788">
        <v>2017</v>
      </c>
      <c r="E3788" t="s">
        <v>34</v>
      </c>
      <c r="F3788" s="6">
        <v>4497.889516414893</v>
      </c>
      <c r="G3788" s="12">
        <v>68.75513545497968</v>
      </c>
      <c r="H3788" s="6">
        <v>1248.489381105783</v>
      </c>
      <c r="I3788" s="6">
        <v>1593.512446778478</v>
      </c>
      <c r="J3788" s="6">
        <v>56471.13712513309</v>
      </c>
      <c r="K3788" s="12">
        <v>6.8</v>
      </c>
      <c r="L3788" s="12">
        <v>79.35943060498221</v>
      </c>
      <c r="M3788" s="12">
        <v>671.9667021943194</v>
      </c>
    </row>
    <row r="3789" spans="1:13">
      <c r="A3789" t="s">
        <v>4466</v>
      </c>
      <c r="B3789">
        <v>3530706</v>
      </c>
      <c r="C3789" t="s">
        <v>217</v>
      </c>
      <c r="D3789">
        <v>2018</v>
      </c>
      <c r="E3789" t="s">
        <v>34</v>
      </c>
      <c r="F3789" s="6">
        <v>4573.60799684035</v>
      </c>
      <c r="G3789" s="12">
        <v>69.65525112576391</v>
      </c>
      <c r="H3789" s="6">
        <v>1201.529368807702</v>
      </c>
      <c r="I3789" s="6">
        <v>1549.617796054704</v>
      </c>
      <c r="J3789" s="6">
        <v>57092.77081972637</v>
      </c>
      <c r="K3789" s="8" t="s">
        <v>680</v>
      </c>
      <c r="L3789" s="12">
        <v>85.76548899129544</v>
      </c>
      <c r="M3789" s="12">
        <v>689.3021820277997</v>
      </c>
    </row>
    <row r="3790" spans="1:13">
      <c r="A3790" t="s">
        <v>4467</v>
      </c>
      <c r="B3790">
        <v>3530706</v>
      </c>
      <c r="C3790" t="s">
        <v>217</v>
      </c>
      <c r="D3790">
        <v>2019</v>
      </c>
      <c r="E3790" t="s">
        <v>34</v>
      </c>
      <c r="F3790" s="6">
        <v>4680.798171582825</v>
      </c>
      <c r="G3790" s="12">
        <v>69.02437712778912</v>
      </c>
      <c r="H3790" s="6">
        <v>1275.226569059346</v>
      </c>
      <c r="I3790" s="6">
        <v>1582.684956834584</v>
      </c>
      <c r="J3790" s="6">
        <v>53194.07703674217</v>
      </c>
      <c r="K3790" s="12">
        <v>7</v>
      </c>
      <c r="L3790" s="12">
        <v>84.05103668261563</v>
      </c>
      <c r="M3790" s="12">
        <v>710.9570726853719</v>
      </c>
    </row>
    <row r="3791" spans="1:13">
      <c r="A3791" t="s">
        <v>4468</v>
      </c>
      <c r="B3791">
        <v>3530706</v>
      </c>
      <c r="C3791" t="s">
        <v>217</v>
      </c>
      <c r="D3791">
        <v>2020</v>
      </c>
      <c r="E3791" t="s">
        <v>34</v>
      </c>
      <c r="F3791" s="6">
        <v>4705.828143186072</v>
      </c>
      <c r="G3791" s="12">
        <v>72.17656849099284</v>
      </c>
      <c r="H3791" s="6">
        <v>1341.442849789838</v>
      </c>
      <c r="I3791" s="6">
        <v>1414.463447713698</v>
      </c>
      <c r="J3791" s="6">
        <v>54399.27604833502</v>
      </c>
      <c r="K3791" s="8" t="s">
        <v>680</v>
      </c>
      <c r="L3791" s="12">
        <v>86.46659116647791</v>
      </c>
      <c r="M3791" s="12">
        <v>720.1469982361942</v>
      </c>
    </row>
    <row r="3792" spans="1:13">
      <c r="A3792" t="s">
        <v>4469</v>
      </c>
      <c r="B3792">
        <v>3530706</v>
      </c>
      <c r="C3792" t="s">
        <v>217</v>
      </c>
      <c r="D3792">
        <v>2021</v>
      </c>
      <c r="E3792" t="s">
        <v>34</v>
      </c>
      <c r="F3792" s="6">
        <v>4918.490646690283</v>
      </c>
      <c r="G3792" s="12">
        <v>71.30035963806509</v>
      </c>
      <c r="H3792" s="6">
        <v>1167.842001588469</v>
      </c>
      <c r="I3792" s="6">
        <v>1415.702330022032</v>
      </c>
      <c r="J3792" s="6">
        <v>55795.92500336482</v>
      </c>
      <c r="K3792" s="12">
        <v>6.1</v>
      </c>
      <c r="L3792" s="12">
        <v>84.08138839018552</v>
      </c>
      <c r="M3792" s="12">
        <v>758.1656592247203</v>
      </c>
    </row>
    <row r="3793" spans="1:13">
      <c r="A3793" t="s">
        <v>4470</v>
      </c>
      <c r="B3793">
        <v>3530706</v>
      </c>
      <c r="C3793" t="s">
        <v>217</v>
      </c>
      <c r="D3793">
        <v>2022</v>
      </c>
      <c r="E3793" t="s">
        <v>34</v>
      </c>
      <c r="F3793" s="6">
        <v>5212.104531563033</v>
      </c>
      <c r="G3793" s="12">
        <v>69.8570207338559</v>
      </c>
      <c r="H3793" s="6">
        <v>1477.293895733453</v>
      </c>
      <c r="I3793" s="6">
        <v>1681.89184342738</v>
      </c>
      <c r="J3793" s="6">
        <v>61049.5461114819</v>
      </c>
      <c r="K3793" s="8" t="s">
        <v>680</v>
      </c>
      <c r="L3793" s="12">
        <v>83.39181286549707</v>
      </c>
      <c r="M3793" s="12">
        <v>800.8815581109125</v>
      </c>
    </row>
    <row r="3794" spans="1:13">
      <c r="A3794" t="s">
        <v>4471</v>
      </c>
      <c r="B3794">
        <v>3530706</v>
      </c>
      <c r="C3794" t="s">
        <v>217</v>
      </c>
      <c r="D3794">
        <v>2023</v>
      </c>
      <c r="E3794" t="s">
        <v>34</v>
      </c>
      <c r="F3794" s="6">
        <v>5202.386584616068</v>
      </c>
      <c r="G3794" s="12">
        <v>67.3986506595605</v>
      </c>
      <c r="H3794" s="6">
        <v>1745.606058338734</v>
      </c>
      <c r="I3794" s="6">
        <v>1762.463960973027</v>
      </c>
      <c r="J3794" s="6">
        <v>65986.15678330766</v>
      </c>
      <c r="K3794" s="12">
        <v>6.7</v>
      </c>
      <c r="L3794" s="12">
        <v>85.20231213872832</v>
      </c>
      <c r="M3794" s="12">
        <v>815.1957694562917</v>
      </c>
    </row>
    <row r="3795" spans="1:13">
      <c r="A3795" t="s">
        <v>4472</v>
      </c>
      <c r="B3795">
        <v>3530706</v>
      </c>
      <c r="C3795" t="s">
        <v>217</v>
      </c>
      <c r="D3795">
        <v>2024</v>
      </c>
      <c r="E3795" t="s">
        <v>34</v>
      </c>
      <c r="F3795" s="6">
        <v>5534.303721665327</v>
      </c>
      <c r="G3795" s="12">
        <v>68.33097161980082</v>
      </c>
      <c r="H3795" s="6">
        <v>1703.401458439193</v>
      </c>
      <c r="I3795" s="6">
        <v>1705.561002207919</v>
      </c>
      <c r="J3795" s="8" t="s">
        <v>680</v>
      </c>
      <c r="K3795" s="8" t="s">
        <v>680</v>
      </c>
      <c r="L3795" s="12">
        <v>87.79284833538841</v>
      </c>
      <c r="M3795" s="12">
        <v>884.0220049802109</v>
      </c>
    </row>
    <row r="3796" spans="1:13">
      <c r="A3796" t="s">
        <v>4473</v>
      </c>
      <c r="B3796">
        <v>3530706</v>
      </c>
      <c r="C3796" t="s">
        <v>217</v>
      </c>
      <c r="D3796">
        <v>2025</v>
      </c>
      <c r="E3796" t="s">
        <v>34</v>
      </c>
      <c r="F3796" s="6">
        <v>5776.210794109208</v>
      </c>
      <c r="G3796" s="12">
        <v>67.11664861788888</v>
      </c>
      <c r="H3796" s="6">
        <v>1836.680512668571</v>
      </c>
      <c r="I3796" s="6">
        <v>1888.267564278497</v>
      </c>
      <c r="J3796" s="8" t="s">
        <v>680</v>
      </c>
      <c r="K3796" s="8" t="s">
        <v>680</v>
      </c>
      <c r="L3796" s="8" t="s">
        <v>680</v>
      </c>
      <c r="M3796" s="12">
        <v>926.03056209</v>
      </c>
    </row>
    <row r="3797" spans="1:13">
      <c r="A3797" t="s">
        <v>4474</v>
      </c>
      <c r="B3797">
        <v>3530805</v>
      </c>
      <c r="C3797" t="s">
        <v>379</v>
      </c>
      <c r="D3797">
        <v>2015</v>
      </c>
      <c r="E3797" t="s">
        <v>38</v>
      </c>
      <c r="F3797" s="6">
        <v>5626.872046615092</v>
      </c>
      <c r="G3797" s="12">
        <v>63.25673596111544</v>
      </c>
      <c r="H3797" s="6">
        <v>1575.624414609394</v>
      </c>
      <c r="I3797" s="6">
        <v>1638.873145584671</v>
      </c>
      <c r="J3797" s="6">
        <v>75379.95571049677</v>
      </c>
      <c r="K3797" s="12">
        <v>5.8</v>
      </c>
      <c r="L3797" s="12">
        <v>80.80321285140562</v>
      </c>
      <c r="M3797" s="12">
        <v>514.7631354404884</v>
      </c>
    </row>
    <row r="3798" spans="1:13">
      <c r="A3798" t="s">
        <v>4475</v>
      </c>
      <c r="B3798">
        <v>3530805</v>
      </c>
      <c r="C3798" t="s">
        <v>379</v>
      </c>
      <c r="D3798">
        <v>2016</v>
      </c>
      <c r="E3798" t="s">
        <v>38</v>
      </c>
      <c r="F3798" s="6">
        <v>5365.536514341145</v>
      </c>
      <c r="G3798" s="12">
        <v>62.18013800310549</v>
      </c>
      <c r="H3798" s="6">
        <v>1407.42410866638</v>
      </c>
      <c r="I3798" s="6">
        <v>1415.111951421428</v>
      </c>
      <c r="J3798" s="6">
        <v>72462.59475769479</v>
      </c>
      <c r="K3798" s="8" t="s">
        <v>680</v>
      </c>
      <c r="L3798" s="12">
        <v>80.2367941712204</v>
      </c>
      <c r="M3798" s="12">
        <v>493.2484062268671</v>
      </c>
    </row>
    <row r="3799" spans="1:13">
      <c r="A3799" t="s">
        <v>4476</v>
      </c>
      <c r="B3799">
        <v>3530805</v>
      </c>
      <c r="C3799" t="s">
        <v>379</v>
      </c>
      <c r="D3799">
        <v>2017</v>
      </c>
      <c r="E3799" t="s">
        <v>38</v>
      </c>
      <c r="F3799" s="6">
        <v>5372.325820519656</v>
      </c>
      <c r="G3799" s="12">
        <v>61.8044455390186</v>
      </c>
      <c r="H3799" s="6">
        <v>1475.023915593622</v>
      </c>
      <c r="I3799" s="6">
        <v>1392.408521364024</v>
      </c>
      <c r="J3799" s="6">
        <v>71992.40752650026</v>
      </c>
      <c r="K3799" s="12">
        <v>6.6</v>
      </c>
      <c r="L3799" s="12">
        <v>84.66666666666667</v>
      </c>
      <c r="M3799" s="12">
        <v>496.214874412298</v>
      </c>
    </row>
    <row r="3800" spans="1:13">
      <c r="A3800" t="s">
        <v>4477</v>
      </c>
      <c r="B3800">
        <v>3530805</v>
      </c>
      <c r="C3800" t="s">
        <v>379</v>
      </c>
      <c r="D3800">
        <v>2018</v>
      </c>
      <c r="E3800" t="s">
        <v>38</v>
      </c>
      <c r="F3800" s="6">
        <v>5869.087572976677</v>
      </c>
      <c r="G3800" s="12">
        <v>57.91124702927954</v>
      </c>
      <c r="H3800" s="6">
        <v>1455.85331173013</v>
      </c>
      <c r="I3800" s="6">
        <v>1432.468000373682</v>
      </c>
      <c r="J3800" s="6">
        <v>72025.09818050177</v>
      </c>
      <c r="K3800" s="8" t="s">
        <v>680</v>
      </c>
      <c r="L3800" s="12">
        <v>86.02870813397129</v>
      </c>
      <c r="M3800" s="12">
        <v>544.1524543285326</v>
      </c>
    </row>
    <row r="3801" spans="1:13">
      <c r="A3801" t="s">
        <v>4478</v>
      </c>
      <c r="B3801">
        <v>3530805</v>
      </c>
      <c r="C3801" t="s">
        <v>379</v>
      </c>
      <c r="D3801">
        <v>2019</v>
      </c>
      <c r="E3801" t="s">
        <v>38</v>
      </c>
      <c r="F3801" s="6">
        <v>6201.050435363748</v>
      </c>
      <c r="G3801" s="12">
        <v>57.22859109077397</v>
      </c>
      <c r="H3801" s="6">
        <v>1597.722011102887</v>
      </c>
      <c r="I3801" s="6">
        <v>1531.137063614035</v>
      </c>
      <c r="J3801" s="6">
        <v>72959.26172808807</v>
      </c>
      <c r="K3801" s="12">
        <v>6.6</v>
      </c>
      <c r="L3801" s="12">
        <v>84.84555984555985</v>
      </c>
      <c r="M3801" s="12">
        <v>577.8696890211123</v>
      </c>
    </row>
    <row r="3802" spans="1:13">
      <c r="A3802" t="s">
        <v>4479</v>
      </c>
      <c r="B3802">
        <v>3530805</v>
      </c>
      <c r="C3802" t="s">
        <v>379</v>
      </c>
      <c r="D3802">
        <v>2020</v>
      </c>
      <c r="E3802" t="s">
        <v>38</v>
      </c>
      <c r="F3802" s="6">
        <v>6088.609930007839</v>
      </c>
      <c r="G3802" s="12">
        <v>61.13163934279459</v>
      </c>
      <c r="H3802" s="6">
        <v>1820.099025044189</v>
      </c>
      <c r="I3802" s="6">
        <v>1381.253019090292</v>
      </c>
      <c r="J3802" s="6">
        <v>72947.14805967319</v>
      </c>
      <c r="K3802" s="8" t="s">
        <v>680</v>
      </c>
      <c r="L3802" s="12">
        <v>86.88699360341151</v>
      </c>
      <c r="M3802" s="12">
        <v>570.1983199452341</v>
      </c>
    </row>
    <row r="3803" spans="1:13">
      <c r="A3803" t="s">
        <v>4480</v>
      </c>
      <c r="B3803">
        <v>3530805</v>
      </c>
      <c r="C3803" t="s">
        <v>379</v>
      </c>
      <c r="D3803">
        <v>2021</v>
      </c>
      <c r="E3803" t="s">
        <v>38</v>
      </c>
      <c r="F3803" s="6">
        <v>6414.685501823944</v>
      </c>
      <c r="G3803" s="12">
        <v>61.0947833551438</v>
      </c>
      <c r="H3803" s="6">
        <v>1940.57503139328</v>
      </c>
      <c r="I3803" s="6">
        <v>1459.890621433009</v>
      </c>
      <c r="J3803" s="6">
        <v>84055.08190829791</v>
      </c>
      <c r="K3803" s="12">
        <v>6.3</v>
      </c>
      <c r="L3803" s="12">
        <v>84.43496801705757</v>
      </c>
      <c r="M3803" s="12">
        <v>603.6090763506295</v>
      </c>
    </row>
    <row r="3804" spans="1:13">
      <c r="A3804" t="s">
        <v>4481</v>
      </c>
      <c r="B3804">
        <v>3530805</v>
      </c>
      <c r="C3804" t="s">
        <v>379</v>
      </c>
      <c r="D3804">
        <v>2022</v>
      </c>
      <c r="E3804" t="s">
        <v>38</v>
      </c>
      <c r="F3804" s="6">
        <v>6953.467606847192</v>
      </c>
      <c r="G3804" s="12">
        <v>59.78317490301236</v>
      </c>
      <c r="H3804" s="6">
        <v>1829.815205799345</v>
      </c>
      <c r="I3804" s="6">
        <v>1548.014212331983</v>
      </c>
      <c r="J3804" s="6">
        <v>90632.11843604967</v>
      </c>
      <c r="K3804" s="8" t="s">
        <v>680</v>
      </c>
      <c r="L3804" s="12">
        <v>84.36123348017621</v>
      </c>
      <c r="M3804" s="12">
        <v>643.5990547545624</v>
      </c>
    </row>
    <row r="3805" spans="1:13">
      <c r="A3805" t="s">
        <v>4482</v>
      </c>
      <c r="B3805">
        <v>3530805</v>
      </c>
      <c r="C3805" t="s">
        <v>379</v>
      </c>
      <c r="D3805">
        <v>2023</v>
      </c>
      <c r="E3805" t="s">
        <v>38</v>
      </c>
      <c r="F3805" s="6">
        <v>6954.196200967388</v>
      </c>
      <c r="G3805" s="12">
        <v>57.07211555462487</v>
      </c>
      <c r="H3805" s="6">
        <v>2135.345127615679</v>
      </c>
      <c r="I3805" s="6">
        <v>1727.928657030161</v>
      </c>
      <c r="J3805" s="6">
        <v>94314.36577623704</v>
      </c>
      <c r="K3805" s="12">
        <v>6.6</v>
      </c>
      <c r="L3805" s="12">
        <v>85.79117330462863</v>
      </c>
      <c r="M3805" s="12">
        <v>654.014335916179</v>
      </c>
    </row>
    <row r="3806" spans="1:13">
      <c r="A3806" t="s">
        <v>4483</v>
      </c>
      <c r="B3806">
        <v>3530805</v>
      </c>
      <c r="C3806" t="s">
        <v>379</v>
      </c>
      <c r="D3806">
        <v>2024</v>
      </c>
      <c r="E3806" t="s">
        <v>38</v>
      </c>
      <c r="F3806" s="6">
        <v>7368.882292247287</v>
      </c>
      <c r="G3806" s="12">
        <v>58.40114059779171</v>
      </c>
      <c r="H3806" s="6">
        <v>2145.821584328905</v>
      </c>
      <c r="I3806" s="6">
        <v>1725.277346895872</v>
      </c>
      <c r="J3806" s="8" t="s">
        <v>680</v>
      </c>
      <c r="K3806" s="8" t="s">
        <v>680</v>
      </c>
      <c r="L3806" s="12">
        <v>84.13793103448276</v>
      </c>
      <c r="M3806" s="12">
        <v>703.9788009075523</v>
      </c>
    </row>
    <row r="3807" spans="1:13">
      <c r="A3807" t="s">
        <v>4484</v>
      </c>
      <c r="B3807">
        <v>3530805</v>
      </c>
      <c r="C3807" t="s">
        <v>379</v>
      </c>
      <c r="D3807">
        <v>2025</v>
      </c>
      <c r="E3807" t="s">
        <v>38</v>
      </c>
      <c r="F3807" s="6">
        <v>7598.925276785527</v>
      </c>
      <c r="G3807" s="12">
        <v>59.25650865198262</v>
      </c>
      <c r="H3807" s="6">
        <v>2264.170126694659</v>
      </c>
      <c r="I3807" s="6">
        <v>1728.398136658938</v>
      </c>
      <c r="J3807" s="8" t="s">
        <v>680</v>
      </c>
      <c r="K3807" s="8" t="s">
        <v>680</v>
      </c>
      <c r="L3807" s="8" t="s">
        <v>680</v>
      </c>
      <c r="M3807" s="12">
        <v>727.5363038499999</v>
      </c>
    </row>
    <row r="3808" spans="1:13">
      <c r="A3808" t="s">
        <v>4485</v>
      </c>
      <c r="B3808">
        <v>3530904</v>
      </c>
      <c r="C3808" t="s">
        <v>381</v>
      </c>
      <c r="D3808">
        <v>2015</v>
      </c>
      <c r="E3808" t="s">
        <v>11</v>
      </c>
      <c r="F3808" s="6">
        <v>7256.76793734104</v>
      </c>
      <c r="G3808" s="12">
        <v>89.53240643258655</v>
      </c>
      <c r="H3808" s="6">
        <v>1627.011422268535</v>
      </c>
      <c r="I3808" s="6">
        <v>2781.485799304879</v>
      </c>
      <c r="J3808" s="6">
        <v>29935.12836657464</v>
      </c>
      <c r="K3808" s="12">
        <v>5.1</v>
      </c>
      <c r="L3808" s="12">
        <v>67.21311475409836</v>
      </c>
      <c r="M3808" s="12">
        <v>24.97053847239052</v>
      </c>
    </row>
    <row r="3809" spans="1:13">
      <c r="A3809" t="s">
        <v>4486</v>
      </c>
      <c r="B3809">
        <v>3530904</v>
      </c>
      <c r="C3809" t="s">
        <v>381</v>
      </c>
      <c r="D3809">
        <v>2016</v>
      </c>
      <c r="E3809" t="s">
        <v>11</v>
      </c>
      <c r="F3809" s="6">
        <v>7403.179288754542</v>
      </c>
      <c r="G3809" s="12">
        <v>89.12816919088962</v>
      </c>
      <c r="H3809" s="6">
        <v>1584.005832638786</v>
      </c>
      <c r="I3809" s="6">
        <v>2466.306863840332</v>
      </c>
      <c r="J3809" s="6">
        <v>39724.42651857249</v>
      </c>
      <c r="K3809" s="8" t="s">
        <v>680</v>
      </c>
      <c r="L3809" s="12">
        <v>87.75510204081633</v>
      </c>
      <c r="M3809" s="12">
        <v>25.58538762193569</v>
      </c>
    </row>
    <row r="3810" spans="1:13">
      <c r="A3810" t="s">
        <v>4487</v>
      </c>
      <c r="B3810">
        <v>3530904</v>
      </c>
      <c r="C3810" t="s">
        <v>381</v>
      </c>
      <c r="D3810">
        <v>2017</v>
      </c>
      <c r="E3810" t="s">
        <v>11</v>
      </c>
      <c r="F3810" s="6">
        <v>6913.164894419626</v>
      </c>
      <c r="G3810" s="12">
        <v>89.40841995722491</v>
      </c>
      <c r="H3810" s="6">
        <v>1446.866074479684</v>
      </c>
      <c r="I3810" s="6">
        <v>2087.820759237938</v>
      </c>
      <c r="J3810" s="6">
        <v>40209.30322419932</v>
      </c>
      <c r="K3810" s="12">
        <v>6.6</v>
      </c>
      <c r="L3810" s="12">
        <v>73.46938775510205</v>
      </c>
      <c r="M3810" s="12">
        <v>23.9886821836361</v>
      </c>
    </row>
    <row r="3811" spans="1:13">
      <c r="A3811" t="s">
        <v>4488</v>
      </c>
      <c r="B3811">
        <v>3530904</v>
      </c>
      <c r="C3811" t="s">
        <v>381</v>
      </c>
      <c r="D3811">
        <v>2018</v>
      </c>
      <c r="E3811" t="s">
        <v>11</v>
      </c>
      <c r="F3811" s="6">
        <v>7534.436060874237</v>
      </c>
      <c r="G3811" s="12">
        <v>88.11129856385855</v>
      </c>
      <c r="H3811" s="6">
        <v>1609.448689329541</v>
      </c>
      <c r="I3811" s="6">
        <v>2194.804579912932</v>
      </c>
      <c r="J3811" s="6">
        <v>41734.94785801968</v>
      </c>
      <c r="K3811" s="8" t="s">
        <v>680</v>
      </c>
      <c r="L3811" s="12">
        <v>71.1864406779661</v>
      </c>
      <c r="M3811" s="12">
        <v>26.2047686197206</v>
      </c>
    </row>
    <row r="3812" spans="1:13">
      <c r="A3812" t="s">
        <v>4489</v>
      </c>
      <c r="B3812">
        <v>3530904</v>
      </c>
      <c r="C3812" t="s">
        <v>381</v>
      </c>
      <c r="D3812">
        <v>2019</v>
      </c>
      <c r="E3812" t="s">
        <v>11</v>
      </c>
      <c r="F3812" s="6">
        <v>7445.375853020522</v>
      </c>
      <c r="G3812" s="12">
        <v>91.20821235001179</v>
      </c>
      <c r="H3812" s="6">
        <v>1861.802991189869</v>
      </c>
      <c r="I3812" s="6">
        <v>2836.902727703056</v>
      </c>
      <c r="J3812" s="6">
        <v>39824.55554926206</v>
      </c>
      <c r="K3812" s="12">
        <v>6.9</v>
      </c>
      <c r="L3812" s="12">
        <v>90</v>
      </c>
      <c r="M3812" s="12">
        <v>26.00669785460068</v>
      </c>
    </row>
    <row r="3813" spans="1:13">
      <c r="A3813" t="s">
        <v>4490</v>
      </c>
      <c r="B3813">
        <v>3530904</v>
      </c>
      <c r="C3813" t="s">
        <v>381</v>
      </c>
      <c r="D3813">
        <v>2020</v>
      </c>
      <c r="E3813" t="s">
        <v>11</v>
      </c>
      <c r="F3813" s="6">
        <v>7727.161002018965</v>
      </c>
      <c r="G3813" s="12">
        <v>91.00598107699737</v>
      </c>
      <c r="H3813" s="6">
        <v>2172.115068506478</v>
      </c>
      <c r="I3813" s="6">
        <v>2151.750493158864</v>
      </c>
      <c r="J3813" s="6">
        <v>38824.4649795637</v>
      </c>
      <c r="K3813" s="8" t="s">
        <v>680</v>
      </c>
      <c r="L3813" s="12">
        <v>76.27118644067797</v>
      </c>
      <c r="M3813" s="12">
        <v>27.10688079508253</v>
      </c>
    </row>
    <row r="3814" spans="1:13">
      <c r="A3814" t="s">
        <v>4491</v>
      </c>
      <c r="B3814">
        <v>3530904</v>
      </c>
      <c r="C3814" t="s">
        <v>381</v>
      </c>
      <c r="D3814">
        <v>2021</v>
      </c>
      <c r="E3814" t="s">
        <v>11</v>
      </c>
      <c r="F3814" s="6">
        <v>8426.891168284417</v>
      </c>
      <c r="G3814" s="12">
        <v>91.17940453109819</v>
      </c>
      <c r="H3814" s="6">
        <v>2331.403219221286</v>
      </c>
      <c r="I3814" s="6">
        <v>2246.374554803378</v>
      </c>
      <c r="J3814" s="6">
        <v>44277.77476711253</v>
      </c>
      <c r="K3814" s="12">
        <v>5.9</v>
      </c>
      <c r="L3814" s="12">
        <v>81.13207547169812</v>
      </c>
      <c r="M3814" s="12">
        <v>29.687937585866</v>
      </c>
    </row>
    <row r="3815" spans="1:13">
      <c r="A3815" t="s">
        <v>4492</v>
      </c>
      <c r="B3815">
        <v>3530904</v>
      </c>
      <c r="C3815" t="s">
        <v>381</v>
      </c>
      <c r="D3815">
        <v>2022</v>
      </c>
      <c r="E3815" t="s">
        <v>11</v>
      </c>
      <c r="F3815" s="6">
        <v>9135.296455188276</v>
      </c>
      <c r="G3815" s="12">
        <v>88.72779564665524</v>
      </c>
      <c r="H3815" s="6">
        <v>2338.970593557518</v>
      </c>
      <c r="I3815" s="6">
        <v>3026.042304126744</v>
      </c>
      <c r="J3815" s="6">
        <v>45513.94242779279</v>
      </c>
      <c r="K3815" s="8" t="s">
        <v>680</v>
      </c>
      <c r="L3815" s="12">
        <v>82.69230769230769</v>
      </c>
      <c r="M3815" s="12">
        <v>34.00157340621077</v>
      </c>
    </row>
    <row r="3816" spans="1:13">
      <c r="A3816" t="s">
        <v>4493</v>
      </c>
      <c r="B3816">
        <v>3530904</v>
      </c>
      <c r="C3816" t="s">
        <v>381</v>
      </c>
      <c r="D3816">
        <v>2023</v>
      </c>
      <c r="E3816" t="s">
        <v>11</v>
      </c>
      <c r="F3816" s="6">
        <v>9130.35971964316</v>
      </c>
      <c r="G3816" s="12">
        <v>88.95746008178476</v>
      </c>
      <c r="H3816" s="6">
        <v>2871.517500321263</v>
      </c>
      <c r="I3816" s="6">
        <v>3349.561504530493</v>
      </c>
      <c r="J3816" s="6">
        <v>52115.45607227343</v>
      </c>
      <c r="K3816" s="12">
        <v>5.8</v>
      </c>
      <c r="L3816" s="12">
        <v>75</v>
      </c>
      <c r="M3816" s="12">
        <v>34.40776060347525</v>
      </c>
    </row>
    <row r="3817" spans="1:13">
      <c r="A3817" t="s">
        <v>4494</v>
      </c>
      <c r="B3817">
        <v>3530904</v>
      </c>
      <c r="C3817" t="s">
        <v>381</v>
      </c>
      <c r="D3817">
        <v>2024</v>
      </c>
      <c r="E3817" t="s">
        <v>11</v>
      </c>
      <c r="F3817" s="6">
        <v>9121.656732165002</v>
      </c>
      <c r="G3817" s="12">
        <v>92.02468844693772</v>
      </c>
      <c r="H3817" s="6">
        <v>2237.872727808849</v>
      </c>
      <c r="I3817" s="6">
        <v>3090.496259079734</v>
      </c>
      <c r="J3817" s="8" t="s">
        <v>680</v>
      </c>
      <c r="K3817" s="8" t="s">
        <v>680</v>
      </c>
      <c r="L3817" s="12">
        <v>80.43478260869566</v>
      </c>
      <c r="M3817" s="12">
        <v>34.79912043320948</v>
      </c>
    </row>
    <row r="3818" spans="1:13">
      <c r="A3818" t="s">
        <v>4495</v>
      </c>
      <c r="B3818">
        <v>3530904</v>
      </c>
      <c r="C3818" t="s">
        <v>381</v>
      </c>
      <c r="D3818">
        <v>2025</v>
      </c>
      <c r="E3818" t="s">
        <v>11</v>
      </c>
      <c r="F3818" s="6">
        <v>9976.091172323759</v>
      </c>
      <c r="G3818" s="12">
        <v>91.33536311669566</v>
      </c>
      <c r="H3818" s="6">
        <v>2057.876005221932</v>
      </c>
      <c r="I3818" s="6">
        <v>2714.758845953003</v>
      </c>
      <c r="J3818" s="8" t="s">
        <v>680</v>
      </c>
      <c r="K3818" s="8" t="s">
        <v>680</v>
      </c>
      <c r="L3818" s="8" t="s">
        <v>680</v>
      </c>
      <c r="M3818" s="12">
        <v>38.20842919</v>
      </c>
    </row>
    <row r="3819" spans="1:13">
      <c r="A3819" t="s">
        <v>4496</v>
      </c>
      <c r="B3819">
        <v>3531001</v>
      </c>
      <c r="C3819" t="s">
        <v>390</v>
      </c>
      <c r="D3819">
        <v>2015</v>
      </c>
      <c r="E3819" t="s">
        <v>11</v>
      </c>
      <c r="F3819" s="6">
        <v>14422.88761117396</v>
      </c>
      <c r="G3819" s="12">
        <v>80.98001824735461</v>
      </c>
      <c r="H3819" s="6">
        <v>3223.944783690592</v>
      </c>
      <c r="I3819" s="6">
        <v>2026.617754426113</v>
      </c>
      <c r="J3819" s="6">
        <v>54558.97878592397</v>
      </c>
      <c r="K3819" s="8" t="s">
        <v>680</v>
      </c>
      <c r="L3819" s="12">
        <v>88</v>
      </c>
      <c r="M3819" s="12">
        <v>32.23515381097381</v>
      </c>
    </row>
    <row r="3820" spans="1:13">
      <c r="A3820" t="s">
        <v>4497</v>
      </c>
      <c r="B3820">
        <v>3531001</v>
      </c>
      <c r="C3820" t="s">
        <v>390</v>
      </c>
      <c r="D3820">
        <v>2016</v>
      </c>
      <c r="E3820" t="s">
        <v>11</v>
      </c>
      <c r="F3820" s="6">
        <v>15471.40859334376</v>
      </c>
      <c r="G3820" s="12">
        <v>81.26790402197595</v>
      </c>
      <c r="H3820" s="6">
        <v>2910.55239017011</v>
      </c>
      <c r="I3820" s="6">
        <v>2078.960665819259</v>
      </c>
      <c r="J3820" s="6">
        <v>50410.09441280702</v>
      </c>
      <c r="K3820" s="8" t="s">
        <v>680</v>
      </c>
      <c r="L3820" s="12">
        <v>95.83333333333333</v>
      </c>
      <c r="M3820" s="12">
        <v>34.68689806627671</v>
      </c>
    </row>
    <row r="3821" spans="1:13">
      <c r="A3821" t="s">
        <v>4498</v>
      </c>
      <c r="B3821">
        <v>3531001</v>
      </c>
      <c r="C3821" t="s">
        <v>390</v>
      </c>
      <c r="D3821">
        <v>2017</v>
      </c>
      <c r="E3821" t="s">
        <v>11</v>
      </c>
      <c r="F3821" s="6">
        <v>14083.47183501223</v>
      </c>
      <c r="G3821" s="12">
        <v>84.2870951229656</v>
      </c>
      <c r="H3821" s="6">
        <v>2811.568980269104</v>
      </c>
      <c r="I3821" s="6">
        <v>1898.632874725618</v>
      </c>
      <c r="J3821" s="6">
        <v>52955.25985975391</v>
      </c>
      <c r="K3821" s="8" t="s">
        <v>680</v>
      </c>
      <c r="L3821" s="12">
        <v>93.10344827586206</v>
      </c>
      <c r="M3821" s="12">
        <v>31.67372815694251</v>
      </c>
    </row>
    <row r="3822" spans="1:13">
      <c r="A3822" t="s">
        <v>4499</v>
      </c>
      <c r="B3822">
        <v>3531001</v>
      </c>
      <c r="C3822" t="s">
        <v>390</v>
      </c>
      <c r="D3822">
        <v>2018</v>
      </c>
      <c r="E3822" t="s">
        <v>11</v>
      </c>
      <c r="F3822" s="6">
        <v>12386.00917664614</v>
      </c>
      <c r="G3822" s="12">
        <v>87.34477180791045</v>
      </c>
      <c r="H3822" s="6">
        <v>2939.764995057774</v>
      </c>
      <c r="I3822" s="6">
        <v>1927.804273002594</v>
      </c>
      <c r="J3822" s="6">
        <v>33797.19808233352</v>
      </c>
      <c r="K3822" s="8" t="s">
        <v>680</v>
      </c>
      <c r="L3822" s="12">
        <v>96.875</v>
      </c>
      <c r="M3822" s="12">
        <v>27.89329266580712</v>
      </c>
    </row>
    <row r="3823" spans="1:13">
      <c r="A3823" t="s">
        <v>4500</v>
      </c>
      <c r="B3823">
        <v>3531001</v>
      </c>
      <c r="C3823" t="s">
        <v>390</v>
      </c>
      <c r="D3823">
        <v>2019</v>
      </c>
      <c r="E3823" t="s">
        <v>11</v>
      </c>
      <c r="F3823" s="6">
        <v>14784.144745475</v>
      </c>
      <c r="G3823" s="12">
        <v>79.89336085110828</v>
      </c>
      <c r="H3823" s="6">
        <v>3000.381852536972</v>
      </c>
      <c r="I3823" s="6">
        <v>1889.061256787091</v>
      </c>
      <c r="J3823" s="6">
        <v>36427.48856109538</v>
      </c>
      <c r="K3823" s="8" t="s">
        <v>680</v>
      </c>
      <c r="L3823" s="12">
        <v>85.71428571428571</v>
      </c>
      <c r="M3823" s="12">
        <v>33.39738298002802</v>
      </c>
    </row>
    <row r="3824" spans="1:13">
      <c r="A3824" t="s">
        <v>4501</v>
      </c>
      <c r="B3824">
        <v>3531001</v>
      </c>
      <c r="C3824" t="s">
        <v>390</v>
      </c>
      <c r="D3824">
        <v>2020</v>
      </c>
      <c r="E3824" t="s">
        <v>11</v>
      </c>
      <c r="F3824" s="6">
        <v>14393.15094966034</v>
      </c>
      <c r="G3824" s="12">
        <v>79.49235751864714</v>
      </c>
      <c r="H3824" s="6">
        <v>3216.70889427266</v>
      </c>
      <c r="I3824" s="6">
        <v>1571.730142846713</v>
      </c>
      <c r="J3824" s="6">
        <v>38711.21599720338</v>
      </c>
      <c r="K3824" s="8" t="s">
        <v>680</v>
      </c>
      <c r="L3824" s="8" t="s">
        <v>680</v>
      </c>
      <c r="M3824" s="12">
        <v>32.62927320287999</v>
      </c>
    </row>
    <row r="3825" spans="1:13">
      <c r="A3825" t="s">
        <v>4502</v>
      </c>
      <c r="B3825">
        <v>3531001</v>
      </c>
      <c r="C3825" t="s">
        <v>390</v>
      </c>
      <c r="D3825">
        <v>2021</v>
      </c>
      <c r="E3825" t="s">
        <v>11</v>
      </c>
      <c r="F3825" s="6">
        <v>14596.3493840151</v>
      </c>
      <c r="G3825" s="12">
        <v>79.29532108039271</v>
      </c>
      <c r="H3825" s="6">
        <v>3246.40409506205</v>
      </c>
      <c r="I3825" s="6">
        <v>1730.666535486865</v>
      </c>
      <c r="J3825" s="6">
        <v>32097.01977657275</v>
      </c>
      <c r="K3825" s="12">
        <v>5.9</v>
      </c>
      <c r="L3825" s="8" t="s">
        <v>680</v>
      </c>
      <c r="M3825" s="12">
        <v>33.19209849925034</v>
      </c>
    </row>
    <row r="3826" spans="1:13">
      <c r="A3826" t="s">
        <v>4503</v>
      </c>
      <c r="B3826">
        <v>3531001</v>
      </c>
      <c r="C3826" t="s">
        <v>390</v>
      </c>
      <c r="D3826">
        <v>2022</v>
      </c>
      <c r="E3826" t="s">
        <v>11</v>
      </c>
      <c r="F3826" s="6">
        <v>15948.50141899845</v>
      </c>
      <c r="G3826" s="12">
        <v>89.77991483686458</v>
      </c>
      <c r="H3826" s="6">
        <v>3989.491753933281</v>
      </c>
      <c r="I3826" s="6">
        <v>2733.954542201699</v>
      </c>
      <c r="J3826" s="6">
        <v>37589.07853775326</v>
      </c>
      <c r="K3826" s="8" t="s">
        <v>680</v>
      </c>
      <c r="L3826" s="8" t="s">
        <v>680</v>
      </c>
      <c r="M3826" s="12">
        <v>30.8922472486</v>
      </c>
    </row>
    <row r="3827" spans="1:13">
      <c r="A3827" t="s">
        <v>4504</v>
      </c>
      <c r="B3827">
        <v>3531001</v>
      </c>
      <c r="C3827" t="s">
        <v>390</v>
      </c>
      <c r="D3827">
        <v>2023</v>
      </c>
      <c r="E3827" t="s">
        <v>11</v>
      </c>
      <c r="F3827" s="6">
        <v>19401.54240829302</v>
      </c>
      <c r="G3827" s="12">
        <v>77.67776286811498</v>
      </c>
      <c r="H3827" s="6">
        <v>3772.377436746282</v>
      </c>
      <c r="I3827" s="6">
        <v>2729.795142429467</v>
      </c>
      <c r="J3827" s="6">
        <v>43875.69417175109</v>
      </c>
      <c r="K3827" s="12">
        <v>6.8</v>
      </c>
      <c r="L3827" s="8" t="s">
        <v>680</v>
      </c>
      <c r="M3827" s="12">
        <v>37.74570075533407</v>
      </c>
    </row>
    <row r="3828" spans="1:13">
      <c r="A3828" t="s">
        <v>4505</v>
      </c>
      <c r="B3828">
        <v>3531001</v>
      </c>
      <c r="C3828" t="s">
        <v>390</v>
      </c>
      <c r="D3828">
        <v>2024</v>
      </c>
      <c r="E3828" t="s">
        <v>11</v>
      </c>
      <c r="F3828" s="6">
        <v>21095.22585737585</v>
      </c>
      <c r="G3828" s="12">
        <v>77.28305625537361</v>
      </c>
      <c r="H3828" s="6">
        <v>4200.906313544527</v>
      </c>
      <c r="I3828" s="6">
        <v>2796.277330708738</v>
      </c>
      <c r="J3828" s="8" t="s">
        <v>680</v>
      </c>
      <c r="K3828" s="8" t="s">
        <v>680</v>
      </c>
      <c r="L3828" s="12">
        <v>95.23809523809524</v>
      </c>
      <c r="M3828" s="12">
        <v>41.2200713253124</v>
      </c>
    </row>
    <row r="3829" spans="1:13">
      <c r="A3829" t="s">
        <v>4506</v>
      </c>
      <c r="B3829">
        <v>3531001</v>
      </c>
      <c r="C3829" t="s">
        <v>390</v>
      </c>
      <c r="D3829">
        <v>2025</v>
      </c>
      <c r="E3829" t="s">
        <v>11</v>
      </c>
      <c r="F3829" s="6">
        <v>23478.1349614792</v>
      </c>
      <c r="G3829" s="12">
        <v>77.23776532739815</v>
      </c>
      <c r="H3829" s="6">
        <v>3855.529373394967</v>
      </c>
      <c r="I3829" s="6">
        <v>2831.753050847458</v>
      </c>
      <c r="J3829" s="8" t="s">
        <v>680</v>
      </c>
      <c r="K3829" s="8" t="s">
        <v>680</v>
      </c>
      <c r="L3829" s="8" t="s">
        <v>680</v>
      </c>
      <c r="M3829" s="12">
        <v>45.71192877</v>
      </c>
    </row>
    <row r="3830" spans="1:13">
      <c r="A3830" t="s">
        <v>4507</v>
      </c>
      <c r="B3830">
        <v>3531100</v>
      </c>
      <c r="C3830" t="s">
        <v>382</v>
      </c>
      <c r="D3830">
        <v>2015</v>
      </c>
      <c r="E3830" t="s">
        <v>38</v>
      </c>
      <c r="F3830" s="6">
        <v>5748.412347494181</v>
      </c>
      <c r="G3830" s="12">
        <v>53.67807528783904</v>
      </c>
      <c r="H3830" s="6">
        <v>1153.864271792871</v>
      </c>
      <c r="I3830" s="6">
        <v>2282.889402536799</v>
      </c>
      <c r="J3830" s="6">
        <v>27842.33804064952</v>
      </c>
      <c r="K3830" s="12">
        <v>5.9</v>
      </c>
      <c r="L3830" s="12">
        <v>63.25648414985591</v>
      </c>
      <c r="M3830" s="12">
        <v>301.7456609446646</v>
      </c>
    </row>
    <row r="3831" spans="1:13">
      <c r="A3831" t="s">
        <v>4508</v>
      </c>
      <c r="B3831">
        <v>3531100</v>
      </c>
      <c r="C3831" t="s">
        <v>382</v>
      </c>
      <c r="D3831">
        <v>2016</v>
      </c>
      <c r="E3831" t="s">
        <v>38</v>
      </c>
      <c r="F3831" s="6">
        <v>5425.835924487273</v>
      </c>
      <c r="G3831" s="12">
        <v>54.84809488702142</v>
      </c>
      <c r="H3831" s="6">
        <v>1159.43668820526</v>
      </c>
      <c r="I3831" s="6">
        <v>2254.328139090808</v>
      </c>
      <c r="J3831" s="6">
        <v>26889.6867080745</v>
      </c>
      <c r="K3831" s="8" t="s">
        <v>680</v>
      </c>
      <c r="L3831" s="12">
        <v>66.90042075736325</v>
      </c>
      <c r="M3831" s="12">
        <v>289.6528249928285</v>
      </c>
    </row>
    <row r="3832" spans="1:13">
      <c r="A3832" t="s">
        <v>4509</v>
      </c>
      <c r="B3832">
        <v>3531100</v>
      </c>
      <c r="C3832" t="s">
        <v>382</v>
      </c>
      <c r="D3832">
        <v>2017</v>
      </c>
      <c r="E3832" t="s">
        <v>38</v>
      </c>
      <c r="F3832" s="6">
        <v>5512.530775734554</v>
      </c>
      <c r="G3832" s="12">
        <v>53.78319083644448</v>
      </c>
      <c r="H3832" s="6">
        <v>1054.188345498744</v>
      </c>
      <c r="I3832" s="6">
        <v>1947.271262996803</v>
      </c>
      <c r="J3832" s="6">
        <v>28122.28443728663</v>
      </c>
      <c r="K3832" s="12">
        <v>6.1</v>
      </c>
      <c r="L3832" s="12">
        <v>69.76090014064698</v>
      </c>
      <c r="M3832" s="12">
        <v>299.0933822990297</v>
      </c>
    </row>
    <row r="3833" spans="1:13">
      <c r="A3833" t="s">
        <v>4510</v>
      </c>
      <c r="B3833">
        <v>3531100</v>
      </c>
      <c r="C3833" t="s">
        <v>382</v>
      </c>
      <c r="D3833">
        <v>2018</v>
      </c>
      <c r="E3833" t="s">
        <v>38</v>
      </c>
      <c r="F3833" s="6">
        <v>5611.647878277446</v>
      </c>
      <c r="G3833" s="12">
        <v>52.8373564117768</v>
      </c>
      <c r="H3833" s="6">
        <v>1236.856400999016</v>
      </c>
      <c r="I3833" s="6">
        <v>1935.770484968776</v>
      </c>
      <c r="J3833" s="6">
        <v>26854.41562467949</v>
      </c>
      <c r="K3833" s="8" t="s">
        <v>680</v>
      </c>
      <c r="L3833" s="12">
        <v>69.01408450704226</v>
      </c>
      <c r="M3833" s="12">
        <v>312.7427479042803</v>
      </c>
    </row>
    <row r="3834" spans="1:13">
      <c r="A3834" t="s">
        <v>4511</v>
      </c>
      <c r="B3834">
        <v>3531100</v>
      </c>
      <c r="C3834" t="s">
        <v>382</v>
      </c>
      <c r="D3834">
        <v>2019</v>
      </c>
      <c r="E3834" t="s">
        <v>38</v>
      </c>
      <c r="F3834" s="6">
        <v>5741.620850242174</v>
      </c>
      <c r="G3834" s="12">
        <v>52.73391205263647</v>
      </c>
      <c r="H3834" s="6">
        <v>1435.50677983278</v>
      </c>
      <c r="I3834" s="6">
        <v>2288.376589610228</v>
      </c>
      <c r="J3834" s="6">
        <v>27653.35851748497</v>
      </c>
      <c r="K3834" s="12">
        <v>6</v>
      </c>
      <c r="L3834" s="12">
        <v>70.69444444444444</v>
      </c>
      <c r="M3834" s="12">
        <v>325.5613854504318</v>
      </c>
    </row>
    <row r="3835" spans="1:13">
      <c r="A3835" t="s">
        <v>4512</v>
      </c>
      <c r="B3835">
        <v>3531100</v>
      </c>
      <c r="C3835" t="s">
        <v>382</v>
      </c>
      <c r="D3835">
        <v>2020</v>
      </c>
      <c r="E3835" t="s">
        <v>38</v>
      </c>
      <c r="F3835" s="6">
        <v>5639.764715263831</v>
      </c>
      <c r="G3835" s="12">
        <v>55.82207373550408</v>
      </c>
      <c r="H3835" s="6">
        <v>1440.630048861678</v>
      </c>
      <c r="I3835" s="6">
        <v>1953.440532124748</v>
      </c>
      <c r="J3835" s="6">
        <v>28780.93152874571</v>
      </c>
      <c r="K3835" s="8" t="s">
        <v>680</v>
      </c>
      <c r="L3835" s="12">
        <v>71.2</v>
      </c>
      <c r="M3835" s="12">
        <v>325.1211563055294</v>
      </c>
    </row>
    <row r="3836" spans="1:13">
      <c r="A3836" t="s">
        <v>4513</v>
      </c>
      <c r="B3836">
        <v>3531100</v>
      </c>
      <c r="C3836" t="s">
        <v>382</v>
      </c>
      <c r="D3836">
        <v>2021</v>
      </c>
      <c r="E3836" t="s">
        <v>38</v>
      </c>
      <c r="F3836" s="6">
        <v>6067.617801633787</v>
      </c>
      <c r="G3836" s="12">
        <v>52.71968214564954</v>
      </c>
      <c r="H3836" s="6">
        <v>1644.599889035013</v>
      </c>
      <c r="I3836" s="6">
        <v>2023.761437233283</v>
      </c>
      <c r="J3836" s="6">
        <v>26836.37282842692</v>
      </c>
      <c r="K3836" s="12">
        <v>5.6</v>
      </c>
      <c r="L3836" s="12">
        <v>77.64390896921017</v>
      </c>
      <c r="M3836" s="12">
        <v>355.362171788286</v>
      </c>
    </row>
    <row r="3837" spans="1:13">
      <c r="A3837" t="s">
        <v>4514</v>
      </c>
      <c r="B3837">
        <v>3531100</v>
      </c>
      <c r="C3837" t="s">
        <v>382</v>
      </c>
      <c r="D3837">
        <v>2022</v>
      </c>
      <c r="E3837" t="s">
        <v>38</v>
      </c>
      <c r="F3837" s="6">
        <v>6115.906867356348</v>
      </c>
      <c r="G3837" s="12">
        <v>54.6679243326283</v>
      </c>
      <c r="H3837" s="6">
        <v>1640.096054605667</v>
      </c>
      <c r="I3837" s="6">
        <v>2337.774138850169</v>
      </c>
      <c r="J3837" s="6">
        <v>25840.67635205637</v>
      </c>
      <c r="K3837" s="8" t="s">
        <v>680</v>
      </c>
      <c r="L3837" s="12">
        <v>78.45934379457917</v>
      </c>
      <c r="M3837" s="12">
        <v>378.8865463395931</v>
      </c>
    </row>
    <row r="3838" spans="1:13">
      <c r="A3838" t="s">
        <v>4515</v>
      </c>
      <c r="B3838">
        <v>3531100</v>
      </c>
      <c r="C3838" t="s">
        <v>382</v>
      </c>
      <c r="D3838">
        <v>2023</v>
      </c>
      <c r="E3838" t="s">
        <v>38</v>
      </c>
      <c r="F3838" s="6">
        <v>6283.456215917017</v>
      </c>
      <c r="G3838" s="12">
        <v>55.78818442154615</v>
      </c>
      <c r="H3838" s="6">
        <v>1596.687270825248</v>
      </c>
      <c r="I3838" s="6">
        <v>2360.542678786077</v>
      </c>
      <c r="J3838" s="6">
        <v>26621.39629854213</v>
      </c>
      <c r="K3838" s="12">
        <v>5.6</v>
      </c>
      <c r="L3838" s="12">
        <v>76.31184407796101</v>
      </c>
      <c r="M3838" s="12">
        <v>397.3343538135126</v>
      </c>
    </row>
    <row r="3839" spans="1:13">
      <c r="A3839" t="s">
        <v>4516</v>
      </c>
      <c r="B3839">
        <v>3531100</v>
      </c>
      <c r="C3839" t="s">
        <v>382</v>
      </c>
      <c r="D3839">
        <v>2024</v>
      </c>
      <c r="E3839" t="s">
        <v>38</v>
      </c>
      <c r="F3839" s="6">
        <v>6508.536945906325</v>
      </c>
      <c r="G3839" s="12">
        <v>55.20160543532974</v>
      </c>
      <c r="H3839" s="6">
        <v>1604.18389792097</v>
      </c>
      <c r="I3839" s="6">
        <v>2114.822657117192</v>
      </c>
      <c r="J3839" s="8" t="s">
        <v>680</v>
      </c>
      <c r="K3839" s="8" t="s">
        <v>680</v>
      </c>
      <c r="L3839" s="12">
        <v>84.25925925925925</v>
      </c>
      <c r="M3839" s="12">
        <v>419.9242952129302</v>
      </c>
    </row>
    <row r="3840" spans="1:13">
      <c r="A3840" t="s">
        <v>4517</v>
      </c>
      <c r="B3840">
        <v>3531100</v>
      </c>
      <c r="C3840" t="s">
        <v>382</v>
      </c>
      <c r="D3840">
        <v>2025</v>
      </c>
      <c r="E3840" t="s">
        <v>38</v>
      </c>
      <c r="F3840" s="6">
        <v>6492.746808389235</v>
      </c>
      <c r="G3840" s="12">
        <v>55.07362557649784</v>
      </c>
      <c r="H3840" s="6">
        <v>1593.638633664893</v>
      </c>
      <c r="I3840" s="6">
        <v>2119.532651862133</v>
      </c>
      <c r="J3840" s="8" t="s">
        <v>680</v>
      </c>
      <c r="K3840" s="8" t="s">
        <v>680</v>
      </c>
      <c r="L3840" s="8" t="s">
        <v>680</v>
      </c>
      <c r="M3840" s="12">
        <v>421.02216679</v>
      </c>
    </row>
    <row r="3841" spans="1:13">
      <c r="A3841" t="s">
        <v>4518</v>
      </c>
      <c r="B3841">
        <v>3531209</v>
      </c>
      <c r="C3841" t="s">
        <v>383</v>
      </c>
      <c r="D3841">
        <v>2015</v>
      </c>
      <c r="E3841" t="s">
        <v>19</v>
      </c>
      <c r="F3841" s="6">
        <v>5311.131250865871</v>
      </c>
      <c r="G3841" s="12">
        <v>78.45554645596513</v>
      </c>
      <c r="H3841" s="6">
        <v>1205.069013552799</v>
      </c>
      <c r="I3841" s="6">
        <v>1878.841077511495</v>
      </c>
      <c r="J3841" s="6">
        <v>39351.49031742743</v>
      </c>
      <c r="K3841" s="12">
        <v>6.2</v>
      </c>
      <c r="L3841" s="12">
        <v>81.70731707317073</v>
      </c>
      <c r="M3841" s="12">
        <v>41.08691135669838</v>
      </c>
    </row>
    <row r="3842" spans="1:13">
      <c r="A3842" t="s">
        <v>4519</v>
      </c>
      <c r="B3842">
        <v>3531209</v>
      </c>
      <c r="C3842" t="s">
        <v>383</v>
      </c>
      <c r="D3842">
        <v>2016</v>
      </c>
      <c r="E3842" t="s">
        <v>19</v>
      </c>
      <c r="F3842" s="6">
        <v>6338.663363207618</v>
      </c>
      <c r="G3842" s="12">
        <v>72.29589673494726</v>
      </c>
      <c r="H3842" s="6">
        <v>1189.154207957118</v>
      </c>
      <c r="I3842" s="6">
        <v>1740.172490598832</v>
      </c>
      <c r="J3842" s="6">
        <v>31934.6722848506</v>
      </c>
      <c r="K3842" s="8" t="s">
        <v>680</v>
      </c>
      <c r="L3842" s="12">
        <v>81.13207547169812</v>
      </c>
      <c r="M3842" s="12">
        <v>49.46692888647225</v>
      </c>
    </row>
    <row r="3843" spans="1:13">
      <c r="A3843" t="s">
        <v>4520</v>
      </c>
      <c r="B3843">
        <v>3531209</v>
      </c>
      <c r="C3843" t="s">
        <v>383</v>
      </c>
      <c r="D3843">
        <v>2017</v>
      </c>
      <c r="E3843" t="s">
        <v>19</v>
      </c>
      <c r="F3843" s="6">
        <v>4588.968355589152</v>
      </c>
      <c r="G3843" s="12">
        <v>76.71166063189142</v>
      </c>
      <c r="H3843" s="6">
        <v>1047.561235001816</v>
      </c>
      <c r="I3843" s="6">
        <v>1576.155877432284</v>
      </c>
      <c r="J3843" s="6">
        <v>31649.49843635942</v>
      </c>
      <c r="K3843" s="12">
        <v>6.3</v>
      </c>
      <c r="L3843" s="12">
        <v>86.41975308641975</v>
      </c>
      <c r="M3843" s="12">
        <v>36.11976992684222</v>
      </c>
    </row>
    <row r="3844" spans="1:13">
      <c r="A3844" t="s">
        <v>4521</v>
      </c>
      <c r="B3844">
        <v>3531209</v>
      </c>
      <c r="C3844" t="s">
        <v>383</v>
      </c>
      <c r="D3844">
        <v>2018</v>
      </c>
      <c r="E3844" t="s">
        <v>19</v>
      </c>
      <c r="F3844" s="6">
        <v>4860.563881293737</v>
      </c>
      <c r="G3844" s="12">
        <v>76.36633818225667</v>
      </c>
      <c r="H3844" s="6">
        <v>892.0730711080629</v>
      </c>
      <c r="I3844" s="6">
        <v>1741.896944953424</v>
      </c>
      <c r="J3844" s="6">
        <v>32463.16811954816</v>
      </c>
      <c r="K3844" s="8" t="s">
        <v>680</v>
      </c>
      <c r="L3844" s="12">
        <v>86.44067796610169</v>
      </c>
      <c r="M3844" s="12">
        <v>38.70953075062332</v>
      </c>
    </row>
    <row r="3845" spans="1:13">
      <c r="A3845" t="s">
        <v>4522</v>
      </c>
      <c r="B3845">
        <v>3531209</v>
      </c>
      <c r="C3845" t="s">
        <v>383</v>
      </c>
      <c r="D3845">
        <v>2019</v>
      </c>
      <c r="E3845" t="s">
        <v>19</v>
      </c>
      <c r="F3845" s="6">
        <v>5236.515290901057</v>
      </c>
      <c r="G3845" s="12">
        <v>74.85650391626396</v>
      </c>
      <c r="H3845" s="6">
        <v>1140.426749593542</v>
      </c>
      <c r="I3845" s="6">
        <v>1714.100455159777</v>
      </c>
      <c r="J3845" s="6">
        <v>33672.84159228954</v>
      </c>
      <c r="K3845" s="12">
        <v>6.3</v>
      </c>
      <c r="L3845" s="12">
        <v>93.02325581395348</v>
      </c>
      <c r="M3845" s="12">
        <v>42.09110990826269</v>
      </c>
    </row>
    <row r="3846" spans="1:13">
      <c r="A3846" t="s">
        <v>4523</v>
      </c>
      <c r="B3846">
        <v>3531209</v>
      </c>
      <c r="C3846" t="s">
        <v>383</v>
      </c>
      <c r="D3846">
        <v>2020</v>
      </c>
      <c r="E3846" t="s">
        <v>19</v>
      </c>
      <c r="F3846" s="6">
        <v>4971.111454881068</v>
      </c>
      <c r="G3846" s="12">
        <v>75.29011841650102</v>
      </c>
      <c r="H3846" s="6">
        <v>1179.575275353652</v>
      </c>
      <c r="I3846" s="6">
        <v>1505.766302253585</v>
      </c>
      <c r="J3846" s="6">
        <v>37049.86042201091</v>
      </c>
      <c r="K3846" s="8" t="s">
        <v>680</v>
      </c>
      <c r="L3846" s="12">
        <v>94.44444444444444</v>
      </c>
      <c r="M3846" s="12">
        <v>40.32068501054034</v>
      </c>
    </row>
    <row r="3847" spans="1:13">
      <c r="A3847" t="s">
        <v>4524</v>
      </c>
      <c r="B3847">
        <v>3531209</v>
      </c>
      <c r="C3847" t="s">
        <v>383</v>
      </c>
      <c r="D3847">
        <v>2021</v>
      </c>
      <c r="E3847" t="s">
        <v>19</v>
      </c>
      <c r="F3847" s="6">
        <v>5281.546848959303</v>
      </c>
      <c r="G3847" s="12">
        <v>74.84318584727079</v>
      </c>
      <c r="H3847" s="6">
        <v>1122.214377077363</v>
      </c>
      <c r="I3847" s="6">
        <v>1616.814924020681</v>
      </c>
      <c r="J3847" s="6">
        <v>38622.4185709427</v>
      </c>
      <c r="K3847" s="12">
        <v>6</v>
      </c>
      <c r="L3847" s="12">
        <v>90.76923076923077</v>
      </c>
      <c r="M3847" s="12">
        <v>43.20833477133606</v>
      </c>
    </row>
    <row r="3848" spans="1:13">
      <c r="A3848" t="s">
        <v>4525</v>
      </c>
      <c r="B3848">
        <v>3531209</v>
      </c>
      <c r="C3848" t="s">
        <v>383</v>
      </c>
      <c r="D3848">
        <v>2022</v>
      </c>
      <c r="E3848" t="s">
        <v>19</v>
      </c>
      <c r="F3848" s="6">
        <v>5887.060814266259</v>
      </c>
      <c r="G3848" s="12">
        <v>77.1668544180512</v>
      </c>
      <c r="H3848" s="6">
        <v>1201.230482971819</v>
      </c>
      <c r="I3848" s="6">
        <v>2062.85051157136</v>
      </c>
      <c r="J3848" s="6">
        <v>37855.12965635645</v>
      </c>
      <c r="K3848" s="8" t="s">
        <v>680</v>
      </c>
      <c r="L3848" s="12">
        <v>84.72222222222223</v>
      </c>
      <c r="M3848" s="12">
        <v>50.78767364467502</v>
      </c>
    </row>
    <row r="3849" spans="1:13">
      <c r="A3849" t="s">
        <v>4526</v>
      </c>
      <c r="B3849">
        <v>3531209</v>
      </c>
      <c r="C3849" t="s">
        <v>383</v>
      </c>
      <c r="D3849">
        <v>2023</v>
      </c>
      <c r="E3849" t="s">
        <v>19</v>
      </c>
      <c r="F3849" s="6">
        <v>5768.972798073782</v>
      </c>
      <c r="G3849" s="12">
        <v>72.95974269973527</v>
      </c>
      <c r="H3849" s="6">
        <v>1197.683796114083</v>
      </c>
      <c r="I3849" s="6">
        <v>2015.286150061436</v>
      </c>
      <c r="J3849" s="6">
        <v>38148.84532021677</v>
      </c>
      <c r="K3849" s="12">
        <v>6.4</v>
      </c>
      <c r="L3849" s="12">
        <v>81.81818181818181</v>
      </c>
      <c r="M3849" s="12">
        <v>50.47851198314559</v>
      </c>
    </row>
    <row r="3850" spans="1:13">
      <c r="A3850" t="s">
        <v>4527</v>
      </c>
      <c r="B3850">
        <v>3531209</v>
      </c>
      <c r="C3850" t="s">
        <v>383</v>
      </c>
      <c r="D3850">
        <v>2024</v>
      </c>
      <c r="E3850" t="s">
        <v>19</v>
      </c>
      <c r="F3850" s="6">
        <v>6058.688687424113</v>
      </c>
      <c r="G3850" s="12">
        <v>75.98959297428132</v>
      </c>
      <c r="H3850" s="6">
        <v>1382.793415187922</v>
      </c>
      <c r="I3850" s="6">
        <v>2015.432417553981</v>
      </c>
      <c r="J3850" s="8" t="s">
        <v>680</v>
      </c>
      <c r="K3850" s="8" t="s">
        <v>680</v>
      </c>
      <c r="L3850" s="12">
        <v>92.06349206349206</v>
      </c>
      <c r="M3850" s="12">
        <v>53.75874472351416</v>
      </c>
    </row>
    <row r="3851" spans="1:13">
      <c r="A3851" t="s">
        <v>4528</v>
      </c>
      <c r="B3851">
        <v>3531209</v>
      </c>
      <c r="C3851" t="s">
        <v>383</v>
      </c>
      <c r="D3851">
        <v>2025</v>
      </c>
      <c r="E3851" t="s">
        <v>19</v>
      </c>
      <c r="F3851" s="6">
        <v>6529.436001344839</v>
      </c>
      <c r="G3851" s="12">
        <v>75.63937347059561</v>
      </c>
      <c r="H3851" s="6">
        <v>1557.259877843775</v>
      </c>
      <c r="I3851" s="6">
        <v>2031.106045052112</v>
      </c>
      <c r="J3851" s="8" t="s">
        <v>680</v>
      </c>
      <c r="K3851" s="8" t="s">
        <v>680</v>
      </c>
      <c r="L3851" s="8" t="s">
        <v>680</v>
      </c>
      <c r="M3851" s="12">
        <v>58.26215744</v>
      </c>
    </row>
    <row r="3852" spans="1:13">
      <c r="A3852" t="s">
        <v>4529</v>
      </c>
      <c r="B3852">
        <v>3531308</v>
      </c>
      <c r="C3852" t="s">
        <v>384</v>
      </c>
      <c r="D3852">
        <v>2015</v>
      </c>
      <c r="E3852" t="s">
        <v>7</v>
      </c>
      <c r="F3852" s="6">
        <v>3840.623185534253</v>
      </c>
      <c r="G3852" s="12">
        <v>77.96913776068168</v>
      </c>
      <c r="H3852" s="6">
        <v>1028.576076842756</v>
      </c>
      <c r="I3852" s="6">
        <v>1203.180484672877</v>
      </c>
      <c r="J3852" s="6">
        <v>54772.70465979965</v>
      </c>
      <c r="K3852" s="12">
        <v>6.4</v>
      </c>
      <c r="L3852" s="12">
        <v>83.90151515151516</v>
      </c>
      <c r="M3852" s="12">
        <v>189.941860263782</v>
      </c>
    </row>
    <row r="3853" spans="1:13">
      <c r="A3853" t="s">
        <v>4530</v>
      </c>
      <c r="B3853">
        <v>3531308</v>
      </c>
      <c r="C3853" t="s">
        <v>384</v>
      </c>
      <c r="D3853">
        <v>2016</v>
      </c>
      <c r="E3853" t="s">
        <v>7</v>
      </c>
      <c r="F3853" s="6">
        <v>3647.367964365241</v>
      </c>
      <c r="G3853" s="12">
        <v>78.17984388955786</v>
      </c>
      <c r="H3853" s="6">
        <v>937.9679357594449</v>
      </c>
      <c r="I3853" s="6">
        <v>1151.362630880658</v>
      </c>
      <c r="J3853" s="6">
        <v>55642.26029669923</v>
      </c>
      <c r="K3853" s="8" t="s">
        <v>680</v>
      </c>
      <c r="L3853" s="12">
        <v>86.29343629343629</v>
      </c>
      <c r="M3853" s="12">
        <v>181.3507825562041</v>
      </c>
    </row>
    <row r="3854" spans="1:13">
      <c r="A3854" t="s">
        <v>4531</v>
      </c>
      <c r="B3854">
        <v>3531308</v>
      </c>
      <c r="C3854" t="s">
        <v>384</v>
      </c>
      <c r="D3854">
        <v>2017</v>
      </c>
      <c r="E3854" t="s">
        <v>7</v>
      </c>
      <c r="F3854" s="6">
        <v>3659.928404085161</v>
      </c>
      <c r="G3854" s="12">
        <v>75.81576685555152</v>
      </c>
      <c r="H3854" s="6">
        <v>987.1599043616553</v>
      </c>
      <c r="I3854" s="6">
        <v>1103.336383092091</v>
      </c>
      <c r="J3854" s="6">
        <v>53796.04999925043</v>
      </c>
      <c r="K3854" s="12">
        <v>6.6</v>
      </c>
      <c r="L3854" s="12">
        <v>86.27049180327869</v>
      </c>
      <c r="M3854" s="12">
        <v>182.9195617077723</v>
      </c>
    </row>
    <row r="3855" spans="1:13">
      <c r="A3855" t="s">
        <v>4532</v>
      </c>
      <c r="B3855">
        <v>3531308</v>
      </c>
      <c r="C3855" t="s">
        <v>384</v>
      </c>
      <c r="D3855">
        <v>2018</v>
      </c>
      <c r="E3855" t="s">
        <v>7</v>
      </c>
      <c r="F3855" s="6">
        <v>4182.493921172052</v>
      </c>
      <c r="G3855" s="12">
        <v>76.12065605764121</v>
      </c>
      <c r="H3855" s="6">
        <v>1100.580482716719</v>
      </c>
      <c r="I3855" s="6">
        <v>1143.054517713327</v>
      </c>
      <c r="J3855" s="6">
        <v>51911.88719609683</v>
      </c>
      <c r="K3855" s="8" t="s">
        <v>680</v>
      </c>
      <c r="L3855" s="12">
        <v>86.59003831417624</v>
      </c>
      <c r="M3855" s="12">
        <v>210.0281147455757</v>
      </c>
    </row>
    <row r="3856" spans="1:13">
      <c r="A3856" t="s">
        <v>4533</v>
      </c>
      <c r="B3856">
        <v>3531308</v>
      </c>
      <c r="C3856" t="s">
        <v>384</v>
      </c>
      <c r="D3856">
        <v>2019</v>
      </c>
      <c r="E3856" t="s">
        <v>7</v>
      </c>
      <c r="F3856" s="6">
        <v>3918.460232683645</v>
      </c>
      <c r="G3856" s="12">
        <v>77.18792591193821</v>
      </c>
      <c r="H3856" s="6">
        <v>1085.833441406608</v>
      </c>
      <c r="I3856" s="6">
        <v>1193.329952143605</v>
      </c>
      <c r="J3856" s="6">
        <v>55764.65840177512</v>
      </c>
      <c r="K3856" s="12">
        <v>6.4</v>
      </c>
      <c r="L3856" s="12">
        <v>88.00705467372134</v>
      </c>
      <c r="M3856" s="12">
        <v>197.8744048300587</v>
      </c>
    </row>
    <row r="3857" spans="1:13">
      <c r="A3857" t="s">
        <v>4534</v>
      </c>
      <c r="B3857">
        <v>3531308</v>
      </c>
      <c r="C3857" t="s">
        <v>384</v>
      </c>
      <c r="D3857">
        <v>2020</v>
      </c>
      <c r="E3857" t="s">
        <v>7</v>
      </c>
      <c r="F3857" s="6">
        <v>4153.246336602689</v>
      </c>
      <c r="G3857" s="12">
        <v>79.12471369887909</v>
      </c>
      <c r="H3857" s="6">
        <v>1271.565706766283</v>
      </c>
      <c r="I3857" s="6">
        <v>1110.075750132941</v>
      </c>
      <c r="J3857" s="6">
        <v>57169.45969663696</v>
      </c>
      <c r="K3857" s="8" t="s">
        <v>680</v>
      </c>
      <c r="L3857" s="12">
        <v>89.29336188436831</v>
      </c>
      <c r="M3857" s="12">
        <v>210.8686230019917</v>
      </c>
    </row>
    <row r="3858" spans="1:13">
      <c r="A3858" t="s">
        <v>4535</v>
      </c>
      <c r="B3858">
        <v>3531308</v>
      </c>
      <c r="C3858" t="s">
        <v>384</v>
      </c>
      <c r="D3858">
        <v>2021</v>
      </c>
      <c r="E3858" t="s">
        <v>7</v>
      </c>
      <c r="F3858" s="6">
        <v>4326.749942716388</v>
      </c>
      <c r="G3858" s="12">
        <v>79.14598885244747</v>
      </c>
      <c r="H3858" s="6">
        <v>1358.753498338026</v>
      </c>
      <c r="I3858" s="6">
        <v>1189.402934864881</v>
      </c>
      <c r="J3858" s="6">
        <v>59773.59728046891</v>
      </c>
      <c r="K3858" s="12">
        <v>5.9</v>
      </c>
      <c r="L3858" s="12">
        <v>86.72566371681415</v>
      </c>
      <c r="M3858" s="12">
        <v>220.8329903263017</v>
      </c>
    </row>
    <row r="3859" spans="1:13">
      <c r="A3859" t="s">
        <v>4536</v>
      </c>
      <c r="B3859">
        <v>3531308</v>
      </c>
      <c r="C3859" t="s">
        <v>384</v>
      </c>
      <c r="D3859">
        <v>2022</v>
      </c>
      <c r="E3859" t="s">
        <v>7</v>
      </c>
      <c r="F3859" s="6">
        <v>5220.410938965954</v>
      </c>
      <c r="G3859" s="12">
        <v>76.75609636208566</v>
      </c>
      <c r="H3859" s="6">
        <v>1548.195830990127</v>
      </c>
      <c r="I3859" s="6">
        <v>1683.574138008242</v>
      </c>
      <c r="J3859" s="6">
        <v>68092.24600421615</v>
      </c>
      <c r="K3859" s="8" t="s">
        <v>680</v>
      </c>
      <c r="L3859" s="12">
        <v>89.63282937365011</v>
      </c>
      <c r="M3859" s="12">
        <v>248.3558300103663</v>
      </c>
    </row>
    <row r="3860" spans="1:13">
      <c r="A3860" t="s">
        <v>4537</v>
      </c>
      <c r="B3860">
        <v>3531308</v>
      </c>
      <c r="C3860" t="s">
        <v>384</v>
      </c>
      <c r="D3860">
        <v>2023</v>
      </c>
      <c r="E3860" t="s">
        <v>7</v>
      </c>
      <c r="F3860" s="6">
        <v>5279.158288424193</v>
      </c>
      <c r="G3860" s="12">
        <v>73.83034789474993</v>
      </c>
      <c r="H3860" s="6">
        <v>1631.492408204659</v>
      </c>
      <c r="I3860" s="6">
        <v>1745.683580068974</v>
      </c>
      <c r="J3860" s="6">
        <v>69718.49780211033</v>
      </c>
      <c r="K3860" s="12">
        <v>6.4</v>
      </c>
      <c r="L3860" s="12">
        <v>93.57142857142857</v>
      </c>
      <c r="M3860" s="12">
        <v>254.1888320084806</v>
      </c>
    </row>
    <row r="3861" spans="1:13">
      <c r="A3861" t="s">
        <v>4538</v>
      </c>
      <c r="B3861">
        <v>3531308</v>
      </c>
      <c r="C3861" t="s">
        <v>384</v>
      </c>
      <c r="D3861">
        <v>2024</v>
      </c>
      <c r="E3861" t="s">
        <v>7</v>
      </c>
      <c r="F3861" s="6">
        <v>5360.453039240096</v>
      </c>
      <c r="G3861" s="12">
        <v>76.81548985331108</v>
      </c>
      <c r="H3861" s="6">
        <v>1897.644178141719</v>
      </c>
      <c r="I3861" s="6">
        <v>1549.310651543901</v>
      </c>
      <c r="J3861" s="8" t="s">
        <v>680</v>
      </c>
      <c r="K3861" s="8" t="s">
        <v>680</v>
      </c>
      <c r="L3861" s="12">
        <v>91.93954659949623</v>
      </c>
      <c r="M3861" s="12">
        <v>261.1880743369737</v>
      </c>
    </row>
    <row r="3862" spans="1:13">
      <c r="A3862" t="s">
        <v>4539</v>
      </c>
      <c r="B3862">
        <v>3531308</v>
      </c>
      <c r="C3862" t="s">
        <v>384</v>
      </c>
      <c r="D3862">
        <v>2025</v>
      </c>
      <c r="E3862" t="s">
        <v>7</v>
      </c>
      <c r="F3862" s="6">
        <v>5709.899663439847</v>
      </c>
      <c r="G3862" s="12">
        <v>76.86231936656336</v>
      </c>
      <c r="H3862" s="6">
        <v>1742.180728290742</v>
      </c>
      <c r="I3862" s="6">
        <v>1745.639616268099</v>
      </c>
      <c r="J3862" s="8" t="s">
        <v>680</v>
      </c>
      <c r="K3862" s="8" t="s">
        <v>680</v>
      </c>
      <c r="L3862" s="8" t="s">
        <v>680</v>
      </c>
      <c r="M3862" s="12">
        <v>278.4032877900001</v>
      </c>
    </row>
    <row r="3863" spans="1:13">
      <c r="A3863" t="s">
        <v>4540</v>
      </c>
      <c r="B3863">
        <v>3531407</v>
      </c>
      <c r="C3863" t="s">
        <v>385</v>
      </c>
      <c r="D3863">
        <v>2015</v>
      </c>
      <c r="E3863" t="s">
        <v>7</v>
      </c>
      <c r="F3863" s="6">
        <v>3537.060063188368</v>
      </c>
      <c r="G3863" s="12">
        <v>87.4144922482274</v>
      </c>
      <c r="H3863" s="6">
        <v>882.2083902628045</v>
      </c>
      <c r="I3863" s="6">
        <v>1270.833282421284</v>
      </c>
      <c r="J3863" s="6">
        <v>40760.0010605342</v>
      </c>
      <c r="K3863" s="12">
        <v>6.4</v>
      </c>
      <c r="L3863" s="12">
        <v>81.7351598173516</v>
      </c>
      <c r="M3863" s="12">
        <v>84.38364192748489</v>
      </c>
    </row>
    <row r="3864" spans="1:13">
      <c r="A3864" t="s">
        <v>4541</v>
      </c>
      <c r="B3864">
        <v>3531407</v>
      </c>
      <c r="C3864" t="s">
        <v>385</v>
      </c>
      <c r="D3864">
        <v>2016</v>
      </c>
      <c r="E3864" t="s">
        <v>7</v>
      </c>
      <c r="F3864" s="6">
        <v>3669.226579287574</v>
      </c>
      <c r="G3864" s="12">
        <v>85.96687190780102</v>
      </c>
      <c r="H3864" s="6">
        <v>807.4837333356797</v>
      </c>
      <c r="I3864" s="6">
        <v>1177.400494216601</v>
      </c>
      <c r="J3864" s="6">
        <v>42803.9056386367</v>
      </c>
      <c r="K3864" s="8" t="s">
        <v>680</v>
      </c>
      <c r="L3864" s="12">
        <v>86.01694915254237</v>
      </c>
      <c r="M3864" s="12">
        <v>88.53109890505057</v>
      </c>
    </row>
    <row r="3865" spans="1:13">
      <c r="A3865" t="s">
        <v>4542</v>
      </c>
      <c r="B3865">
        <v>3531407</v>
      </c>
      <c r="C3865" t="s">
        <v>385</v>
      </c>
      <c r="D3865">
        <v>2017</v>
      </c>
      <c r="E3865" t="s">
        <v>7</v>
      </c>
      <c r="F3865" s="6">
        <v>3563.670871023721</v>
      </c>
      <c r="G3865" s="12">
        <v>86.91808778468734</v>
      </c>
      <c r="H3865" s="6">
        <v>905.0031181372431</v>
      </c>
      <c r="I3865" s="6">
        <v>1213.023263101324</v>
      </c>
      <c r="J3865" s="6">
        <v>46815.14547189801</v>
      </c>
      <c r="K3865" s="12">
        <v>6.6</v>
      </c>
      <c r="L3865" s="12">
        <v>87.71929824561404</v>
      </c>
      <c r="M3865" s="12">
        <v>86.92862355688162</v>
      </c>
    </row>
    <row r="3866" spans="1:13">
      <c r="A3866" t="s">
        <v>4543</v>
      </c>
      <c r="B3866">
        <v>3531407</v>
      </c>
      <c r="C3866" t="s">
        <v>385</v>
      </c>
      <c r="D3866">
        <v>2018</v>
      </c>
      <c r="E3866" t="s">
        <v>7</v>
      </c>
      <c r="F3866" s="8" t="s">
        <v>680</v>
      </c>
      <c r="G3866" s="8" t="s">
        <v>680</v>
      </c>
      <c r="H3866" s="8" t="s">
        <v>680</v>
      </c>
      <c r="I3866" s="8" t="s">
        <v>680</v>
      </c>
      <c r="J3866" s="6">
        <v>33702.64610784062</v>
      </c>
      <c r="K3866" s="8" t="s">
        <v>680</v>
      </c>
      <c r="L3866" s="12">
        <v>85.43307086614173</v>
      </c>
      <c r="M3866" s="8" t="s">
        <v>680</v>
      </c>
    </row>
    <row r="3867" spans="1:13">
      <c r="A3867" t="s">
        <v>4544</v>
      </c>
      <c r="B3867">
        <v>3531407</v>
      </c>
      <c r="C3867" t="s">
        <v>385</v>
      </c>
      <c r="D3867">
        <v>2019</v>
      </c>
      <c r="E3867" t="s">
        <v>7</v>
      </c>
      <c r="F3867" s="6">
        <v>3971.232814830619</v>
      </c>
      <c r="G3867" s="12">
        <v>83.24741643463707</v>
      </c>
      <c r="H3867" s="6">
        <v>1048.538484415821</v>
      </c>
      <c r="I3867" s="6">
        <v>1263.145231446354</v>
      </c>
      <c r="J3867" s="6">
        <v>37592.98924730468</v>
      </c>
      <c r="K3867" s="12">
        <v>6.9</v>
      </c>
      <c r="L3867" s="12">
        <v>89.21161825726141</v>
      </c>
      <c r="M3867" s="12">
        <v>99.62631762565574</v>
      </c>
    </row>
    <row r="3868" spans="1:13">
      <c r="A3868" t="s">
        <v>4545</v>
      </c>
      <c r="B3868">
        <v>3531407</v>
      </c>
      <c r="C3868" t="s">
        <v>385</v>
      </c>
      <c r="D3868">
        <v>2020</v>
      </c>
      <c r="E3868" t="s">
        <v>7</v>
      </c>
      <c r="F3868" s="6">
        <v>3992.130703873119</v>
      </c>
      <c r="G3868" s="12">
        <v>84.46410118379781</v>
      </c>
      <c r="H3868" s="6">
        <v>1090.810268907282</v>
      </c>
      <c r="I3868" s="6">
        <v>1145.398240895905</v>
      </c>
      <c r="J3868" s="6">
        <v>38745.9763482875</v>
      </c>
      <c r="K3868" s="8" t="s">
        <v>680</v>
      </c>
      <c r="L3868" s="12">
        <v>88.88888888888889</v>
      </c>
      <c r="M3868" s="12">
        <v>101.2923323493727</v>
      </c>
    </row>
    <row r="3869" spans="1:13">
      <c r="A3869" t="s">
        <v>4546</v>
      </c>
      <c r="B3869">
        <v>3531407</v>
      </c>
      <c r="C3869" t="s">
        <v>385</v>
      </c>
      <c r="D3869">
        <v>2021</v>
      </c>
      <c r="E3869" t="s">
        <v>7</v>
      </c>
      <c r="F3869" s="6">
        <v>4055.998660074528</v>
      </c>
      <c r="G3869" s="12">
        <v>85.19610969857841</v>
      </c>
      <c r="H3869" s="6">
        <v>1077.127841465045</v>
      </c>
      <c r="I3869" s="6">
        <v>1223.269092975173</v>
      </c>
      <c r="J3869" s="6">
        <v>37439.86684920998</v>
      </c>
      <c r="K3869" s="12">
        <v>6.7</v>
      </c>
      <c r="L3869" s="12">
        <v>90</v>
      </c>
      <c r="M3869" s="12">
        <v>104.0404216295717</v>
      </c>
    </row>
    <row r="3870" spans="1:13">
      <c r="A3870" t="s">
        <v>4547</v>
      </c>
      <c r="B3870">
        <v>3531407</v>
      </c>
      <c r="C3870" t="s">
        <v>385</v>
      </c>
      <c r="D3870">
        <v>2022</v>
      </c>
      <c r="E3870" t="s">
        <v>7</v>
      </c>
      <c r="F3870" s="6">
        <v>5249.886717356278</v>
      </c>
      <c r="G3870" s="12">
        <v>84.10974948216779</v>
      </c>
      <c r="H3870" s="6">
        <v>1392.718278493201</v>
      </c>
      <c r="I3870" s="6">
        <v>1795.003343975002</v>
      </c>
      <c r="J3870" s="6">
        <v>45314.12445763445</v>
      </c>
      <c r="K3870" s="8" t="s">
        <v>680</v>
      </c>
      <c r="L3870" s="12">
        <v>86.97674418604652</v>
      </c>
      <c r="M3870" s="12">
        <v>116.9674760626979</v>
      </c>
    </row>
    <row r="3871" spans="1:13">
      <c r="A3871" t="s">
        <v>4548</v>
      </c>
      <c r="B3871">
        <v>3531407</v>
      </c>
      <c r="C3871" t="s">
        <v>385</v>
      </c>
      <c r="D3871">
        <v>2023</v>
      </c>
      <c r="E3871" t="s">
        <v>7</v>
      </c>
      <c r="F3871" s="6">
        <v>5388.481587602472</v>
      </c>
      <c r="G3871" s="12">
        <v>81.47924209321035</v>
      </c>
      <c r="H3871" s="6">
        <v>1468.203846346216</v>
      </c>
      <c r="I3871" s="6">
        <v>1877.731358655642</v>
      </c>
      <c r="J3871" s="6">
        <v>50669.76444931173</v>
      </c>
      <c r="K3871" s="12">
        <v>7</v>
      </c>
      <c r="L3871" s="12">
        <v>93.22709163346613</v>
      </c>
      <c r="M3871" s="12">
        <v>121.0522388654895</v>
      </c>
    </row>
    <row r="3872" spans="1:13">
      <c r="A3872" t="s">
        <v>4549</v>
      </c>
      <c r="B3872">
        <v>3531407</v>
      </c>
      <c r="C3872" t="s">
        <v>385</v>
      </c>
      <c r="D3872">
        <v>2024</v>
      </c>
      <c r="E3872" t="s">
        <v>7</v>
      </c>
      <c r="F3872" s="6">
        <v>5540.846468489947</v>
      </c>
      <c r="G3872" s="12">
        <v>79.58699992905082</v>
      </c>
      <c r="H3872" s="6">
        <v>1380.423811559791</v>
      </c>
      <c r="I3872" s="6">
        <v>1710.35019789648</v>
      </c>
      <c r="J3872" s="8" t="s">
        <v>680</v>
      </c>
      <c r="K3872" s="8" t="s">
        <v>680</v>
      </c>
      <c r="L3872" s="12">
        <v>92.70386266094421</v>
      </c>
      <c r="M3872" s="12">
        <v>125.5001725112973</v>
      </c>
    </row>
    <row r="3873" spans="1:13">
      <c r="A3873" t="s">
        <v>4550</v>
      </c>
      <c r="B3873">
        <v>3531407</v>
      </c>
      <c r="C3873" t="s">
        <v>385</v>
      </c>
      <c r="D3873">
        <v>2025</v>
      </c>
      <c r="E3873" t="s">
        <v>7</v>
      </c>
      <c r="F3873" s="6">
        <v>5705.203427298395</v>
      </c>
      <c r="G3873" s="12">
        <v>80.78530228131942</v>
      </c>
      <c r="H3873" s="6">
        <v>1554.941517557791</v>
      </c>
      <c r="I3873" s="6">
        <v>1839.348396859008</v>
      </c>
      <c r="J3873" s="8" t="s">
        <v>680</v>
      </c>
      <c r="K3873" s="8" t="s">
        <v>680</v>
      </c>
      <c r="L3873" s="8" t="s">
        <v>680</v>
      </c>
      <c r="M3873" s="12">
        <v>129.32555129</v>
      </c>
    </row>
    <row r="3874" spans="1:13">
      <c r="A3874" t="s">
        <v>4551</v>
      </c>
      <c r="B3874">
        <v>3531506</v>
      </c>
      <c r="C3874" t="s">
        <v>386</v>
      </c>
      <c r="D3874">
        <v>2015</v>
      </c>
      <c r="E3874" t="s">
        <v>25</v>
      </c>
      <c r="F3874" s="6">
        <v>4343.006332088989</v>
      </c>
      <c r="G3874" s="12">
        <v>77.92639785354235</v>
      </c>
      <c r="H3874" s="6">
        <v>1044.644989775404</v>
      </c>
      <c r="I3874" s="6">
        <v>1395.649973397164</v>
      </c>
      <c r="J3874" s="6">
        <v>38761.98593350578</v>
      </c>
      <c r="K3874" s="12">
        <v>6.2</v>
      </c>
      <c r="L3874" s="12">
        <v>81.03448275862068</v>
      </c>
      <c r="M3874" s="12">
        <v>83.83739423464584</v>
      </c>
    </row>
    <row r="3875" spans="1:13">
      <c r="A3875" t="s">
        <v>4552</v>
      </c>
      <c r="B3875">
        <v>3531506</v>
      </c>
      <c r="C3875" t="s">
        <v>386</v>
      </c>
      <c r="D3875">
        <v>2016</v>
      </c>
      <c r="E3875" t="s">
        <v>25</v>
      </c>
      <c r="F3875" s="6">
        <v>4477.61731063332</v>
      </c>
      <c r="G3875" s="12">
        <v>81.65325429902498</v>
      </c>
      <c r="H3875" s="6">
        <v>1018.000561574734</v>
      </c>
      <c r="I3875" s="6">
        <v>1457.362402803546</v>
      </c>
      <c r="J3875" s="6">
        <v>40162.59010213726</v>
      </c>
      <c r="K3875" s="8" t="s">
        <v>680</v>
      </c>
      <c r="L3875" s="12">
        <v>74.03846153846153</v>
      </c>
      <c r="M3875" s="12">
        <v>86.27473034128282</v>
      </c>
    </row>
    <row r="3876" spans="1:13">
      <c r="A3876" t="s">
        <v>4553</v>
      </c>
      <c r="B3876">
        <v>3531506</v>
      </c>
      <c r="C3876" t="s">
        <v>386</v>
      </c>
      <c r="D3876">
        <v>2017</v>
      </c>
      <c r="E3876" t="s">
        <v>25</v>
      </c>
      <c r="F3876" s="6">
        <v>4223.846051487382</v>
      </c>
      <c r="G3876" s="12">
        <v>75.48645779339243</v>
      </c>
      <c r="H3876" s="6">
        <v>1141.546640605398</v>
      </c>
      <c r="I3876" s="6">
        <v>1292.102242398624</v>
      </c>
      <c r="J3876" s="6">
        <v>45769.41782554876</v>
      </c>
      <c r="K3876" s="12">
        <v>6.8</v>
      </c>
      <c r="L3876" s="12">
        <v>77.82608695652173</v>
      </c>
      <c r="M3876" s="12">
        <v>81.24145495430831</v>
      </c>
    </row>
    <row r="3877" spans="1:13">
      <c r="A3877" t="s">
        <v>4554</v>
      </c>
      <c r="B3877">
        <v>3531506</v>
      </c>
      <c r="C3877" t="s">
        <v>386</v>
      </c>
      <c r="D3877">
        <v>2018</v>
      </c>
      <c r="E3877" t="s">
        <v>25</v>
      </c>
      <c r="F3877" s="6">
        <v>4454.793016655833</v>
      </c>
      <c r="G3877" s="12">
        <v>75.21663219843813</v>
      </c>
      <c r="H3877" s="6">
        <v>1077.542408173921</v>
      </c>
      <c r="I3877" s="6">
        <v>1396.861582126165</v>
      </c>
      <c r="J3877" s="6">
        <v>40980.55874159105</v>
      </c>
      <c r="K3877" s="8" t="s">
        <v>680</v>
      </c>
      <c r="L3877" s="12">
        <v>75.11520737327189</v>
      </c>
      <c r="M3877" s="12">
        <v>84.8638069672936</v>
      </c>
    </row>
    <row r="3878" spans="1:13">
      <c r="A3878" t="s">
        <v>4555</v>
      </c>
      <c r="B3878">
        <v>3531506</v>
      </c>
      <c r="C3878" t="s">
        <v>386</v>
      </c>
      <c r="D3878">
        <v>2019</v>
      </c>
      <c r="E3878" t="s">
        <v>25</v>
      </c>
      <c r="F3878" s="6">
        <v>4974.287106928993</v>
      </c>
      <c r="G3878" s="12">
        <v>74.17088081707924</v>
      </c>
      <c r="H3878" s="6">
        <v>1291.571145789906</v>
      </c>
      <c r="I3878" s="6">
        <v>1559.941080189172</v>
      </c>
      <c r="J3878" s="6">
        <v>41665.25749396696</v>
      </c>
      <c r="K3878" s="12">
        <v>7</v>
      </c>
      <c r="L3878" s="12">
        <v>81.10599078341014</v>
      </c>
      <c r="M3878" s="12">
        <v>94.5512493285063</v>
      </c>
    </row>
    <row r="3879" spans="1:13">
      <c r="A3879" t="s">
        <v>4556</v>
      </c>
      <c r="B3879">
        <v>3531506</v>
      </c>
      <c r="C3879" t="s">
        <v>386</v>
      </c>
      <c r="D3879">
        <v>2020</v>
      </c>
      <c r="E3879" t="s">
        <v>25</v>
      </c>
      <c r="F3879" s="6">
        <v>5811.655962179197</v>
      </c>
      <c r="G3879" s="12">
        <v>70.71024163064841</v>
      </c>
      <c r="H3879" s="6">
        <v>1676.613708651484</v>
      </c>
      <c r="I3879" s="6">
        <v>1624.333668390715</v>
      </c>
      <c r="J3879" s="6">
        <v>42248.86356857794</v>
      </c>
      <c r="K3879" s="8" t="s">
        <v>680</v>
      </c>
      <c r="L3879" s="12">
        <v>79</v>
      </c>
      <c r="M3879" s="12">
        <v>110.235490290615</v>
      </c>
    </row>
    <row r="3880" spans="1:13">
      <c r="A3880" t="s">
        <v>4557</v>
      </c>
      <c r="B3880">
        <v>3531506</v>
      </c>
      <c r="C3880" t="s">
        <v>386</v>
      </c>
      <c r="D3880">
        <v>2021</v>
      </c>
      <c r="E3880" t="s">
        <v>25</v>
      </c>
      <c r="F3880" s="6">
        <v>5485.851202057004</v>
      </c>
      <c r="G3880" s="12">
        <v>75.07297513549226</v>
      </c>
      <c r="H3880" s="6">
        <v>1579.94777885708</v>
      </c>
      <c r="I3880" s="6">
        <v>1493.724129017393</v>
      </c>
      <c r="J3880" s="6">
        <v>42303.47083942208</v>
      </c>
      <c r="K3880" s="12">
        <v>6.1</v>
      </c>
      <c r="L3880" s="12">
        <v>81.30841121495327</v>
      </c>
      <c r="M3880" s="12">
        <v>103.836191552535</v>
      </c>
    </row>
    <row r="3881" spans="1:13">
      <c r="A3881" t="s">
        <v>4558</v>
      </c>
      <c r="B3881">
        <v>3531506</v>
      </c>
      <c r="C3881" t="s">
        <v>386</v>
      </c>
      <c r="D3881">
        <v>2022</v>
      </c>
      <c r="E3881" t="s">
        <v>25</v>
      </c>
      <c r="F3881" s="6">
        <v>6604.018195292401</v>
      </c>
      <c r="G3881" s="12">
        <v>74.12587338463271</v>
      </c>
      <c r="H3881" s="6">
        <v>1985.772454935178</v>
      </c>
      <c r="I3881" s="6">
        <v>1938.517962372003</v>
      </c>
      <c r="J3881" s="6">
        <v>50968.03427884922</v>
      </c>
      <c r="K3881" s="8" t="s">
        <v>680</v>
      </c>
      <c r="L3881" s="12">
        <v>77.61194029850746</v>
      </c>
      <c r="M3881" s="12">
        <v>119.8695342627524</v>
      </c>
    </row>
    <row r="3882" spans="1:13">
      <c r="A3882" t="s">
        <v>4559</v>
      </c>
      <c r="B3882">
        <v>3531506</v>
      </c>
      <c r="C3882" t="s">
        <v>386</v>
      </c>
      <c r="D3882">
        <v>2023</v>
      </c>
      <c r="E3882" t="s">
        <v>25</v>
      </c>
      <c r="F3882" s="6">
        <v>6604.958358071387</v>
      </c>
      <c r="G3882" s="12">
        <v>74.99624303170162</v>
      </c>
      <c r="H3882" s="6">
        <v>1967.534198671915</v>
      </c>
      <c r="I3882" s="6">
        <v>1994.658624864229</v>
      </c>
      <c r="J3882" s="6">
        <v>57513.01784619828</v>
      </c>
      <c r="K3882" s="12">
        <v>6.5</v>
      </c>
      <c r="L3882" s="12">
        <v>84.32432432432432</v>
      </c>
      <c r="M3882" s="12">
        <v>120.5867247433093</v>
      </c>
    </row>
    <row r="3883" spans="1:13">
      <c r="A3883" t="s">
        <v>4560</v>
      </c>
      <c r="B3883">
        <v>3531506</v>
      </c>
      <c r="C3883" t="s">
        <v>386</v>
      </c>
      <c r="D3883">
        <v>2024</v>
      </c>
      <c r="E3883" t="s">
        <v>25</v>
      </c>
      <c r="F3883" s="6">
        <v>7438.752612260438</v>
      </c>
      <c r="G3883" s="12">
        <v>76.76447514657102</v>
      </c>
      <c r="H3883" s="6">
        <v>2196.687288378504</v>
      </c>
      <c r="I3883" s="6">
        <v>2207.72098791826</v>
      </c>
      <c r="J3883" s="8" t="s">
        <v>680</v>
      </c>
      <c r="K3883" s="8" t="s">
        <v>680</v>
      </c>
      <c r="L3883" s="12">
        <v>91.57303370786516</v>
      </c>
      <c r="M3883" s="12">
        <v>136.5978142189384</v>
      </c>
    </row>
    <row r="3884" spans="1:13">
      <c r="A3884" t="s">
        <v>4561</v>
      </c>
      <c r="B3884">
        <v>3531506</v>
      </c>
      <c r="C3884" t="s">
        <v>386</v>
      </c>
      <c r="D3884">
        <v>2025</v>
      </c>
      <c r="E3884" t="s">
        <v>25</v>
      </c>
      <c r="F3884" s="6">
        <v>7560.201707476687</v>
      </c>
      <c r="G3884" s="12">
        <v>76.83595320382483</v>
      </c>
      <c r="H3884" s="6">
        <v>2545.106255112614</v>
      </c>
      <c r="I3884" s="6">
        <v>2096.397411245024</v>
      </c>
      <c r="J3884" s="8" t="s">
        <v>680</v>
      </c>
      <c r="K3884" s="8" t="s">
        <v>680</v>
      </c>
      <c r="L3884" s="8" t="s">
        <v>680</v>
      </c>
      <c r="M3884" s="12">
        <v>138.63141871</v>
      </c>
    </row>
    <row r="3885" spans="1:13">
      <c r="A3885" t="s">
        <v>4562</v>
      </c>
      <c r="B3885">
        <v>3531605</v>
      </c>
      <c r="C3885" t="s">
        <v>387</v>
      </c>
      <c r="D3885">
        <v>2015</v>
      </c>
      <c r="E3885" t="s">
        <v>11</v>
      </c>
      <c r="F3885" s="6">
        <v>6945.082667381995</v>
      </c>
      <c r="G3885" s="12">
        <v>85.03004378524257</v>
      </c>
      <c r="H3885" s="6">
        <v>1657.795171264146</v>
      </c>
      <c r="I3885" s="6">
        <v>1800.713579665637</v>
      </c>
      <c r="J3885" s="6">
        <v>33328.01602867327</v>
      </c>
      <c r="K3885" s="12">
        <v>6.4</v>
      </c>
      <c r="L3885" s="12">
        <v>68.51851851851852</v>
      </c>
      <c r="M3885" s="12">
        <v>29.08600621099579</v>
      </c>
    </row>
    <row r="3886" spans="1:13">
      <c r="A3886" t="s">
        <v>4563</v>
      </c>
      <c r="B3886">
        <v>3531605</v>
      </c>
      <c r="C3886" t="s">
        <v>387</v>
      </c>
      <c r="D3886">
        <v>2016</v>
      </c>
      <c r="E3886" t="s">
        <v>11</v>
      </c>
      <c r="F3886" s="6">
        <v>6956.271273779831</v>
      </c>
      <c r="G3886" s="12">
        <v>85.85750259726468</v>
      </c>
      <c r="H3886" s="6">
        <v>1380.573718716995</v>
      </c>
      <c r="I3886" s="6">
        <v>1389.581053563989</v>
      </c>
      <c r="J3886" s="6">
        <v>35964.35194940359</v>
      </c>
      <c r="K3886" s="8" t="s">
        <v>680</v>
      </c>
      <c r="L3886" s="12">
        <v>74.35897435897436</v>
      </c>
      <c r="M3886" s="12">
        <v>29.13982036586371</v>
      </c>
    </row>
    <row r="3887" spans="1:13">
      <c r="A3887" t="s">
        <v>4564</v>
      </c>
      <c r="B3887">
        <v>3531605</v>
      </c>
      <c r="C3887" t="s">
        <v>387</v>
      </c>
      <c r="D3887">
        <v>2017</v>
      </c>
      <c r="E3887" t="s">
        <v>11</v>
      </c>
      <c r="F3887" s="6">
        <v>6402.469485403275</v>
      </c>
      <c r="G3887" s="12">
        <v>82.74169112730058</v>
      </c>
      <c r="H3887" s="6">
        <v>1575.983079499348</v>
      </c>
      <c r="I3887" s="6">
        <v>1279.454940700617</v>
      </c>
      <c r="J3887" s="6">
        <v>37286.92395543528</v>
      </c>
      <c r="K3887" s="12">
        <v>7.3</v>
      </c>
      <c r="L3887" s="12">
        <v>69.23076923076923</v>
      </c>
      <c r="M3887" s="12">
        <v>26.82634714383972</v>
      </c>
    </row>
    <row r="3888" spans="1:13">
      <c r="A3888" t="s">
        <v>4565</v>
      </c>
      <c r="B3888">
        <v>3531605</v>
      </c>
      <c r="C3888" t="s">
        <v>387</v>
      </c>
      <c r="D3888">
        <v>2018</v>
      </c>
      <c r="E3888" t="s">
        <v>11</v>
      </c>
      <c r="F3888" s="6">
        <v>6661.759240066675</v>
      </c>
      <c r="G3888" s="12">
        <v>84.0150237413052</v>
      </c>
      <c r="H3888" s="6">
        <v>1487.0601233618</v>
      </c>
      <c r="I3888" s="6">
        <v>1263.318016168982</v>
      </c>
      <c r="J3888" s="6">
        <v>34850.93889686417</v>
      </c>
      <c r="K3888" s="8" t="s">
        <v>680</v>
      </c>
      <c r="L3888" s="12">
        <v>58.33333333333334</v>
      </c>
      <c r="M3888" s="12">
        <v>27.75288899411777</v>
      </c>
    </row>
    <row r="3889" spans="1:13">
      <c r="A3889" t="s">
        <v>4566</v>
      </c>
      <c r="B3889">
        <v>3531605</v>
      </c>
      <c r="C3889" t="s">
        <v>387</v>
      </c>
      <c r="D3889">
        <v>2019</v>
      </c>
      <c r="E3889" t="s">
        <v>11</v>
      </c>
      <c r="F3889" s="6">
        <v>6653.405696981939</v>
      </c>
      <c r="G3889" s="12">
        <v>84.42259126259887</v>
      </c>
      <c r="H3889" s="6">
        <v>1466.495828920341</v>
      </c>
      <c r="I3889" s="6">
        <v>1293.991521122587</v>
      </c>
      <c r="J3889" s="6">
        <v>33545.6864735124</v>
      </c>
      <c r="K3889" s="12">
        <v>7</v>
      </c>
      <c r="L3889" s="12">
        <v>77.19298245614036</v>
      </c>
      <c r="M3889" s="12">
        <v>27.71808813362676</v>
      </c>
    </row>
    <row r="3890" spans="1:13">
      <c r="A3890" t="s">
        <v>4567</v>
      </c>
      <c r="B3890">
        <v>3531605</v>
      </c>
      <c r="C3890" t="s">
        <v>387</v>
      </c>
      <c r="D3890">
        <v>2020</v>
      </c>
      <c r="E3890" t="s">
        <v>11</v>
      </c>
      <c r="F3890" s="6">
        <v>6758.268066893739</v>
      </c>
      <c r="G3890" s="12">
        <v>84.79818104145731</v>
      </c>
      <c r="H3890" s="6">
        <v>1604.342364570871</v>
      </c>
      <c r="I3890" s="6">
        <v>1052.966632564517</v>
      </c>
      <c r="J3890" s="6">
        <v>38681.82988825699</v>
      </c>
      <c r="K3890" s="8" t="s">
        <v>680</v>
      </c>
      <c r="L3890" s="12">
        <v>73.68421052631579</v>
      </c>
      <c r="M3890" s="12">
        <v>28.15494476667932</v>
      </c>
    </row>
    <row r="3891" spans="1:13">
      <c r="A3891" t="s">
        <v>4568</v>
      </c>
      <c r="B3891">
        <v>3531605</v>
      </c>
      <c r="C3891" t="s">
        <v>387</v>
      </c>
      <c r="D3891">
        <v>2021</v>
      </c>
      <c r="E3891" t="s">
        <v>11</v>
      </c>
      <c r="F3891" s="6">
        <v>7141.136770449066</v>
      </c>
      <c r="G3891" s="12">
        <v>87.16379024832688</v>
      </c>
      <c r="H3891" s="6">
        <v>1870.699113455306</v>
      </c>
      <c r="I3891" s="6">
        <v>1223.639732712244</v>
      </c>
      <c r="J3891" s="6">
        <v>38517.57706887468</v>
      </c>
      <c r="K3891" s="12">
        <v>6.2</v>
      </c>
      <c r="L3891" s="12">
        <v>90.90909090909091</v>
      </c>
      <c r="M3891" s="12">
        <v>29.74997578569081</v>
      </c>
    </row>
    <row r="3892" spans="1:13">
      <c r="A3892" t="s">
        <v>4569</v>
      </c>
      <c r="B3892">
        <v>3531605</v>
      </c>
      <c r="C3892" t="s">
        <v>387</v>
      </c>
      <c r="D3892">
        <v>2022</v>
      </c>
      <c r="E3892" t="s">
        <v>11</v>
      </c>
      <c r="F3892" s="6">
        <v>7814.412525233486</v>
      </c>
      <c r="G3892" s="12">
        <v>85.48567396305931</v>
      </c>
      <c r="H3892" s="6">
        <v>1993.572832718025</v>
      </c>
      <c r="I3892" s="6">
        <v>1504.951844327873</v>
      </c>
      <c r="J3892" s="6">
        <v>35548.10391342564</v>
      </c>
      <c r="K3892" s="8" t="s">
        <v>680</v>
      </c>
      <c r="L3892" s="12">
        <v>77.55102040816327</v>
      </c>
      <c r="M3892" s="12">
        <v>32.99244968153577</v>
      </c>
    </row>
    <row r="3893" spans="1:13">
      <c r="A3893" t="s">
        <v>4570</v>
      </c>
      <c r="B3893">
        <v>3531605</v>
      </c>
      <c r="C3893" t="s">
        <v>387</v>
      </c>
      <c r="D3893">
        <v>2023</v>
      </c>
      <c r="E3893" t="s">
        <v>11</v>
      </c>
      <c r="F3893" s="6">
        <v>8122.061478249586</v>
      </c>
      <c r="G3893" s="12">
        <v>83.33729901359781</v>
      </c>
      <c r="H3893" s="6">
        <v>2262.148846167173</v>
      </c>
      <c r="I3893" s="6">
        <v>1758.904843287675</v>
      </c>
      <c r="J3893" s="6">
        <v>41651.83420683878</v>
      </c>
      <c r="K3893" s="12">
        <v>6.8</v>
      </c>
      <c r="L3893" s="12">
        <v>90</v>
      </c>
      <c r="M3893" s="12">
        <v>34.61216498956061</v>
      </c>
    </row>
    <row r="3894" spans="1:13">
      <c r="A3894" t="s">
        <v>4571</v>
      </c>
      <c r="B3894">
        <v>3531605</v>
      </c>
      <c r="C3894" t="s">
        <v>387</v>
      </c>
      <c r="D3894">
        <v>2024</v>
      </c>
      <c r="E3894" t="s">
        <v>11</v>
      </c>
      <c r="F3894" s="6">
        <v>8593.043693575319</v>
      </c>
      <c r="G3894" s="12">
        <v>84.6534433972146</v>
      </c>
      <c r="H3894" s="6">
        <v>1959.880930959778</v>
      </c>
      <c r="I3894" s="6">
        <v>1569.905206718737</v>
      </c>
      <c r="J3894" s="8" t="s">
        <v>680</v>
      </c>
      <c r="K3894" s="8" t="s">
        <v>680</v>
      </c>
      <c r="L3894" s="12">
        <v>81.81818181818181</v>
      </c>
      <c r="M3894" s="12">
        <v>36.95868092606745</v>
      </c>
    </row>
    <row r="3895" spans="1:13">
      <c r="A3895" t="s">
        <v>4572</v>
      </c>
      <c r="B3895">
        <v>3531605</v>
      </c>
      <c r="C3895" t="s">
        <v>387</v>
      </c>
      <c r="D3895">
        <v>2025</v>
      </c>
      <c r="E3895" t="s">
        <v>11</v>
      </c>
      <c r="F3895" s="6">
        <v>9091.156251741755</v>
      </c>
      <c r="G3895" s="12">
        <v>85.9243865276664</v>
      </c>
      <c r="H3895" s="6">
        <v>2111.833109614491</v>
      </c>
      <c r="I3895" s="6">
        <v>1897.910118439387</v>
      </c>
      <c r="J3895" s="8" t="s">
        <v>680</v>
      </c>
      <c r="K3895" s="8" t="s">
        <v>680</v>
      </c>
      <c r="L3895" s="8" t="s">
        <v>680</v>
      </c>
      <c r="M3895" s="12">
        <v>39.14651882</v>
      </c>
    </row>
    <row r="3896" spans="1:13">
      <c r="A3896" t="s">
        <v>4573</v>
      </c>
      <c r="B3896">
        <v>3531704</v>
      </c>
      <c r="C3896" t="s">
        <v>389</v>
      </c>
      <c r="D3896">
        <v>2015</v>
      </c>
      <c r="E3896" t="s">
        <v>11</v>
      </c>
      <c r="F3896" s="6">
        <v>5830.929274838612</v>
      </c>
      <c r="G3896" s="12">
        <v>93.594754741362</v>
      </c>
      <c r="H3896" s="6">
        <v>1557.982280524697</v>
      </c>
      <c r="I3896" s="6">
        <v>2352.279084247375</v>
      </c>
      <c r="J3896" s="6">
        <v>20567.3990169678</v>
      </c>
      <c r="K3896" s="12">
        <v>6.8</v>
      </c>
      <c r="L3896" s="12">
        <v>85.18518518518519</v>
      </c>
      <c r="M3896" s="12">
        <v>26.04676107070408</v>
      </c>
    </row>
    <row r="3897" spans="1:13">
      <c r="A3897" t="s">
        <v>4574</v>
      </c>
      <c r="B3897">
        <v>3531704</v>
      </c>
      <c r="C3897" t="s">
        <v>389</v>
      </c>
      <c r="D3897">
        <v>2016</v>
      </c>
      <c r="E3897" t="s">
        <v>11</v>
      </c>
      <c r="F3897" s="6">
        <v>5881.702237153199</v>
      </c>
      <c r="G3897" s="12">
        <v>96.54923343457074</v>
      </c>
      <c r="H3897" s="6">
        <v>1387.944459098383</v>
      </c>
      <c r="I3897" s="6">
        <v>1915.38766613197</v>
      </c>
      <c r="J3897" s="6">
        <v>22092.48024107268</v>
      </c>
      <c r="K3897" s="8" t="s">
        <v>680</v>
      </c>
      <c r="L3897" s="12">
        <v>56.52173913043478</v>
      </c>
      <c r="M3897" s="12">
        <v>26.52059538732377</v>
      </c>
    </row>
    <row r="3898" spans="1:13">
      <c r="A3898" t="s">
        <v>4575</v>
      </c>
      <c r="B3898">
        <v>3531704</v>
      </c>
      <c r="C3898" t="s">
        <v>389</v>
      </c>
      <c r="D3898">
        <v>2017</v>
      </c>
      <c r="E3898" t="s">
        <v>11</v>
      </c>
      <c r="F3898" s="6">
        <v>5280.216684872714</v>
      </c>
      <c r="G3898" s="12">
        <v>93.53747339392855</v>
      </c>
      <c r="H3898" s="6">
        <v>1261.264142393308</v>
      </c>
      <c r="I3898" s="6">
        <v>1743.041372585383</v>
      </c>
      <c r="J3898" s="6">
        <v>20840.28551057868</v>
      </c>
      <c r="K3898" s="12">
        <v>6.8</v>
      </c>
      <c r="L3898" s="12">
        <v>60.60606060606061</v>
      </c>
      <c r="M3898" s="12">
        <v>24.01970569948598</v>
      </c>
    </row>
    <row r="3899" spans="1:13">
      <c r="A3899" t="s">
        <v>4576</v>
      </c>
      <c r="B3899">
        <v>3531704</v>
      </c>
      <c r="C3899" t="s">
        <v>389</v>
      </c>
      <c r="D3899">
        <v>2018</v>
      </c>
      <c r="E3899" t="s">
        <v>11</v>
      </c>
      <c r="F3899" s="6">
        <v>5262.690496861042</v>
      </c>
      <c r="G3899" s="12">
        <v>93.64359867040916</v>
      </c>
      <c r="H3899" s="6">
        <v>1395.450408778363</v>
      </c>
      <c r="I3899" s="6">
        <v>1674.610503619324</v>
      </c>
      <c r="J3899" s="6">
        <v>20427.10320564262</v>
      </c>
      <c r="K3899" s="8" t="s">
        <v>680</v>
      </c>
      <c r="L3899" s="12">
        <v>82.35294117647059</v>
      </c>
      <c r="M3899" s="12">
        <v>24.25047780953568</v>
      </c>
    </row>
    <row r="3900" spans="1:13">
      <c r="A3900" t="s">
        <v>4577</v>
      </c>
      <c r="B3900">
        <v>3531704</v>
      </c>
      <c r="C3900" t="s">
        <v>389</v>
      </c>
      <c r="D3900">
        <v>2019</v>
      </c>
      <c r="E3900" t="s">
        <v>11</v>
      </c>
      <c r="F3900" s="6">
        <v>5335.003697908998</v>
      </c>
      <c r="G3900" s="12">
        <v>92.29933038495064</v>
      </c>
      <c r="H3900" s="6">
        <v>1299.671909297604</v>
      </c>
      <c r="I3900" s="6">
        <v>1601.438923790025</v>
      </c>
      <c r="J3900" s="6">
        <v>19672.20169200635</v>
      </c>
      <c r="K3900" s="12">
        <v>5.9</v>
      </c>
      <c r="L3900" s="12">
        <v>87.87878787878788</v>
      </c>
      <c r="M3900" s="12">
        <v>24.82377220637057</v>
      </c>
    </row>
    <row r="3901" spans="1:13">
      <c r="A3901" t="s">
        <v>4578</v>
      </c>
      <c r="B3901">
        <v>3531704</v>
      </c>
      <c r="C3901" t="s">
        <v>389</v>
      </c>
      <c r="D3901">
        <v>2020</v>
      </c>
      <c r="E3901" t="s">
        <v>11</v>
      </c>
      <c r="F3901" s="6">
        <v>5559.029271383541</v>
      </c>
      <c r="G3901" s="12">
        <v>88.66877443277815</v>
      </c>
      <c r="H3901" s="6">
        <v>1432.57158368415</v>
      </c>
      <c r="I3901" s="6">
        <v>1358.983234861361</v>
      </c>
      <c r="J3901" s="6">
        <v>20941.46082818768</v>
      </c>
      <c r="K3901" s="8" t="s">
        <v>680</v>
      </c>
      <c r="L3901" s="12">
        <v>78.04878048780488</v>
      </c>
      <c r="M3901" s="12">
        <v>26.10520145841711</v>
      </c>
    </row>
    <row r="3902" spans="1:13">
      <c r="A3902" t="s">
        <v>4579</v>
      </c>
      <c r="B3902">
        <v>3531704</v>
      </c>
      <c r="C3902" t="s">
        <v>389</v>
      </c>
      <c r="D3902">
        <v>2021</v>
      </c>
      <c r="E3902" t="s">
        <v>11</v>
      </c>
      <c r="F3902" s="6">
        <v>6162.822770529099</v>
      </c>
      <c r="G3902" s="12">
        <v>86.17404896578611</v>
      </c>
      <c r="H3902" s="6">
        <v>1474.711200175487</v>
      </c>
      <c r="I3902" s="6">
        <v>1588.614613227803</v>
      </c>
      <c r="J3902" s="6">
        <v>21949.17042108101</v>
      </c>
      <c r="K3902" s="12">
        <v>5.9</v>
      </c>
      <c r="L3902" s="12">
        <v>84.61538461538461</v>
      </c>
      <c r="M3902" s="12">
        <v>29.2056171095374</v>
      </c>
    </row>
    <row r="3903" spans="1:13">
      <c r="A3903" t="s">
        <v>4580</v>
      </c>
      <c r="B3903">
        <v>3531704</v>
      </c>
      <c r="C3903" t="s">
        <v>389</v>
      </c>
      <c r="D3903">
        <v>2022</v>
      </c>
      <c r="E3903" t="s">
        <v>11</v>
      </c>
      <c r="F3903" s="6">
        <v>8274.696822584259</v>
      </c>
      <c r="G3903" s="12">
        <v>85.11863815635691</v>
      </c>
      <c r="H3903" s="6">
        <v>2111.401873869936</v>
      </c>
      <c r="I3903" s="6">
        <v>2489.504108199285</v>
      </c>
      <c r="J3903" s="6">
        <v>25049.70926797063</v>
      </c>
      <c r="K3903" s="8" t="s">
        <v>680</v>
      </c>
      <c r="L3903" s="12">
        <v>76.74418604651163</v>
      </c>
      <c r="M3903" s="12">
        <v>34.24069545185366</v>
      </c>
    </row>
    <row r="3904" spans="1:13">
      <c r="A3904" t="s">
        <v>4581</v>
      </c>
      <c r="B3904">
        <v>3531704</v>
      </c>
      <c r="C3904" t="s">
        <v>389</v>
      </c>
      <c r="D3904">
        <v>2023</v>
      </c>
      <c r="E3904" t="s">
        <v>11</v>
      </c>
      <c r="F3904" s="6">
        <v>8677.363663918199</v>
      </c>
      <c r="G3904" s="12">
        <v>76.67438924712256</v>
      </c>
      <c r="H3904" s="6">
        <v>2263.229187864717</v>
      </c>
      <c r="I3904" s="6">
        <v>2723.532524372944</v>
      </c>
      <c r="J3904" s="6">
        <v>29924.08466327833</v>
      </c>
      <c r="K3904" s="12">
        <v>5.8</v>
      </c>
      <c r="L3904" s="12">
        <v>87.03703703703704</v>
      </c>
      <c r="M3904" s="12">
        <v>36.19762252403477</v>
      </c>
    </row>
    <row r="3905" spans="1:13">
      <c r="A3905" t="s">
        <v>4582</v>
      </c>
      <c r="B3905">
        <v>3531704</v>
      </c>
      <c r="C3905" t="s">
        <v>389</v>
      </c>
      <c r="D3905">
        <v>2024</v>
      </c>
      <c r="E3905" t="s">
        <v>11</v>
      </c>
      <c r="F3905" s="6">
        <v>8150.82313450276</v>
      </c>
      <c r="G3905" s="12">
        <v>88.49336370502614</v>
      </c>
      <c r="H3905" s="6">
        <v>2574.70833280848</v>
      </c>
      <c r="I3905" s="6">
        <v>2469.544059570792</v>
      </c>
      <c r="J3905" s="8" t="s">
        <v>680</v>
      </c>
      <c r="K3905" s="8" t="s">
        <v>680</v>
      </c>
      <c r="L3905" s="12">
        <v>84.09090909090909</v>
      </c>
      <c r="M3905" s="12">
        <v>34.2742112805841</v>
      </c>
    </row>
    <row r="3906" spans="1:13">
      <c r="A3906" t="s">
        <v>4583</v>
      </c>
      <c r="B3906">
        <v>3531704</v>
      </c>
      <c r="C3906" t="s">
        <v>389</v>
      </c>
      <c r="D3906">
        <v>2025</v>
      </c>
      <c r="E3906" t="s">
        <v>11</v>
      </c>
      <c r="F3906" s="6">
        <v>9051.78057550535</v>
      </c>
      <c r="G3906" s="12">
        <v>88.32521901553183</v>
      </c>
      <c r="H3906" s="6">
        <v>2590.450485136742</v>
      </c>
      <c r="I3906" s="6">
        <v>2403.080791914388</v>
      </c>
      <c r="J3906" s="8" t="s">
        <v>680</v>
      </c>
      <c r="K3906" s="8" t="s">
        <v>680</v>
      </c>
      <c r="L3906" s="8" t="s">
        <v>680</v>
      </c>
      <c r="M3906" s="12">
        <v>38.06273732</v>
      </c>
    </row>
    <row r="3907" spans="1:13">
      <c r="A3907" t="s">
        <v>4584</v>
      </c>
      <c r="B3907">
        <v>3531803</v>
      </c>
      <c r="C3907" t="s">
        <v>388</v>
      </c>
      <c r="D3907">
        <v>2015</v>
      </c>
      <c r="E3907" t="s">
        <v>38</v>
      </c>
      <c r="F3907" s="6">
        <v>5265.075920719848</v>
      </c>
      <c r="G3907" s="12">
        <v>78.37733595293004</v>
      </c>
      <c r="H3907" s="6">
        <v>1265.358682916299</v>
      </c>
      <c r="I3907" s="6">
        <v>2129.914188742673</v>
      </c>
      <c r="J3907" s="6">
        <v>72847.31200434711</v>
      </c>
      <c r="K3907" s="12">
        <v>6</v>
      </c>
      <c r="L3907" s="12">
        <v>73.47781217750259</v>
      </c>
      <c r="M3907" s="12">
        <v>291.732591691166</v>
      </c>
    </row>
    <row r="3908" spans="1:13">
      <c r="A3908" t="s">
        <v>4585</v>
      </c>
      <c r="B3908">
        <v>3531803</v>
      </c>
      <c r="C3908" t="s">
        <v>388</v>
      </c>
      <c r="D3908">
        <v>2016</v>
      </c>
      <c r="E3908" t="s">
        <v>38</v>
      </c>
      <c r="F3908" s="6">
        <v>5076.248360063507</v>
      </c>
      <c r="G3908" s="12">
        <v>75.58083970425137</v>
      </c>
      <c r="H3908" s="6">
        <v>1173.068787320011</v>
      </c>
      <c r="I3908" s="6">
        <v>1955.819932178544</v>
      </c>
      <c r="J3908" s="6">
        <v>80717.77136302847</v>
      </c>
      <c r="K3908" s="8" t="s">
        <v>680</v>
      </c>
      <c r="L3908" s="12">
        <v>78.73754152823921</v>
      </c>
      <c r="M3908" s="12">
        <v>285.9704513641776</v>
      </c>
    </row>
    <row r="3909" spans="1:13">
      <c r="A3909" t="s">
        <v>4586</v>
      </c>
      <c r="B3909">
        <v>3531803</v>
      </c>
      <c r="C3909" t="s">
        <v>388</v>
      </c>
      <c r="D3909">
        <v>2017</v>
      </c>
      <c r="E3909" t="s">
        <v>38</v>
      </c>
      <c r="F3909" s="6">
        <v>4784.417173855974</v>
      </c>
      <c r="G3909" s="12">
        <v>77.17719092426084</v>
      </c>
      <c r="H3909" s="6">
        <v>1143.681821593736</v>
      </c>
      <c r="I3909" s="6">
        <v>1834.610465132514</v>
      </c>
      <c r="J3909" s="6">
        <v>78184.68985560632</v>
      </c>
      <c r="K3909" s="12">
        <v>6.4</v>
      </c>
      <c r="L3909" s="12">
        <v>81.34490238611714</v>
      </c>
      <c r="M3909" s="12">
        <v>273.860039031516</v>
      </c>
    </row>
    <row r="3910" spans="1:13">
      <c r="A3910" t="s">
        <v>4587</v>
      </c>
      <c r="B3910">
        <v>3531803</v>
      </c>
      <c r="C3910" t="s">
        <v>388</v>
      </c>
      <c r="D3910">
        <v>2018</v>
      </c>
      <c r="E3910" t="s">
        <v>38</v>
      </c>
      <c r="F3910" s="6">
        <v>4970.032183944943</v>
      </c>
      <c r="G3910" s="12">
        <v>73.27219629852361</v>
      </c>
      <c r="H3910" s="6">
        <v>1059.187251105162</v>
      </c>
      <c r="I3910" s="6">
        <v>1752.59513144661</v>
      </c>
      <c r="J3910" s="6">
        <v>86890.90923959351</v>
      </c>
      <c r="K3910" s="8" t="s">
        <v>680</v>
      </c>
      <c r="L3910" s="12">
        <v>79.57992998833139</v>
      </c>
      <c r="M3910" s="12">
        <v>292.0639412895246</v>
      </c>
    </row>
    <row r="3911" spans="1:13">
      <c r="A3911" t="s">
        <v>4588</v>
      </c>
      <c r="B3911">
        <v>3531803</v>
      </c>
      <c r="C3911" t="s">
        <v>388</v>
      </c>
      <c r="D3911">
        <v>2019</v>
      </c>
      <c r="E3911" t="s">
        <v>38</v>
      </c>
      <c r="F3911" s="6">
        <v>5195.391552022903</v>
      </c>
      <c r="G3911" s="12">
        <v>72.66544837812444</v>
      </c>
      <c r="H3911" s="6">
        <v>1084.602528277115</v>
      </c>
      <c r="I3911" s="6">
        <v>1764.068631875932</v>
      </c>
      <c r="J3911" s="6">
        <v>82026.65090246678</v>
      </c>
      <c r="K3911" s="12">
        <v>6.6</v>
      </c>
      <c r="L3911" s="12">
        <v>83.24661810613944</v>
      </c>
      <c r="M3911" s="12">
        <v>310.5389438475129</v>
      </c>
    </row>
    <row r="3912" spans="1:13">
      <c r="A3912" t="s">
        <v>4589</v>
      </c>
      <c r="B3912">
        <v>3531803</v>
      </c>
      <c r="C3912" t="s">
        <v>388</v>
      </c>
      <c r="D3912">
        <v>2020</v>
      </c>
      <c r="E3912" t="s">
        <v>38</v>
      </c>
      <c r="F3912" s="6">
        <v>5455.174061127601</v>
      </c>
      <c r="G3912" s="12">
        <v>70.55562400109771</v>
      </c>
      <c r="H3912" s="6">
        <v>1163.400730640032</v>
      </c>
      <c r="I3912" s="6">
        <v>1441.452373832995</v>
      </c>
      <c r="J3912" s="6">
        <v>83072.52846872715</v>
      </c>
      <c r="K3912" s="8" t="s">
        <v>680</v>
      </c>
      <c r="L3912" s="12">
        <v>82.44994110718493</v>
      </c>
      <c r="M3912" s="12">
        <v>331.4236449097463</v>
      </c>
    </row>
    <row r="3913" spans="1:13">
      <c r="A3913" t="s">
        <v>4590</v>
      </c>
      <c r="B3913">
        <v>3531803</v>
      </c>
      <c r="C3913" t="s">
        <v>388</v>
      </c>
      <c r="D3913">
        <v>2021</v>
      </c>
      <c r="E3913" t="s">
        <v>38</v>
      </c>
      <c r="F3913" s="6">
        <v>5594.693495131441</v>
      </c>
      <c r="G3913" s="12">
        <v>72.05984723653962</v>
      </c>
      <c r="H3913" s="6">
        <v>1164.858309558052</v>
      </c>
      <c r="I3913" s="6">
        <v>1618.283584256216</v>
      </c>
      <c r="J3913" s="6">
        <v>87658.54332062957</v>
      </c>
      <c r="K3913" s="12">
        <v>5.9</v>
      </c>
      <c r="L3913" s="12">
        <v>82.5938566552901</v>
      </c>
      <c r="M3913" s="12">
        <v>345.2317515040758</v>
      </c>
    </row>
    <row r="3914" spans="1:13">
      <c r="A3914" t="s">
        <v>4591</v>
      </c>
      <c r="B3914">
        <v>3531803</v>
      </c>
      <c r="C3914" t="s">
        <v>388</v>
      </c>
      <c r="D3914">
        <v>2022</v>
      </c>
      <c r="E3914" t="s">
        <v>38</v>
      </c>
      <c r="F3914" s="6">
        <v>6051.294055881948</v>
      </c>
      <c r="G3914" s="12">
        <v>69.869604291382</v>
      </c>
      <c r="H3914" s="6">
        <v>1305.15325508568</v>
      </c>
      <c r="I3914" s="6">
        <v>1852.367922012701</v>
      </c>
      <c r="J3914" s="6">
        <v>84230.56028222138</v>
      </c>
      <c r="K3914" s="8" t="s">
        <v>680</v>
      </c>
      <c r="L3914" s="12">
        <v>81.63493840985443</v>
      </c>
      <c r="M3914" s="12">
        <v>391.2887762414385</v>
      </c>
    </row>
    <row r="3915" spans="1:13">
      <c r="A3915" t="s">
        <v>4592</v>
      </c>
      <c r="B3915">
        <v>3531803</v>
      </c>
      <c r="C3915" t="s">
        <v>388</v>
      </c>
      <c r="D3915">
        <v>2023</v>
      </c>
      <c r="E3915" t="s">
        <v>38</v>
      </c>
      <c r="F3915" s="6">
        <v>5822.212100759908</v>
      </c>
      <c r="G3915" s="12">
        <v>66.1069029547085</v>
      </c>
      <c r="H3915" s="6">
        <v>1352.744684749249</v>
      </c>
      <c r="I3915" s="6">
        <v>2116.493408531458</v>
      </c>
      <c r="J3915" s="6">
        <v>100491.6890798932</v>
      </c>
      <c r="K3915" s="12">
        <v>6.3</v>
      </c>
      <c r="L3915" s="12">
        <v>80.80684596577017</v>
      </c>
      <c r="M3915" s="12">
        <v>384.1437321960379</v>
      </c>
    </row>
    <row r="3916" spans="1:13">
      <c r="A3916" t="s">
        <v>4593</v>
      </c>
      <c r="B3916">
        <v>3531803</v>
      </c>
      <c r="C3916" t="s">
        <v>388</v>
      </c>
      <c r="D3916">
        <v>2024</v>
      </c>
      <c r="E3916" t="s">
        <v>38</v>
      </c>
      <c r="F3916" s="6">
        <v>5812.100968948019</v>
      </c>
      <c r="G3916" s="12">
        <v>72.0377505680455</v>
      </c>
      <c r="H3916" s="6">
        <v>1370.617317978988</v>
      </c>
      <c r="I3916" s="6">
        <v>1912.820491004228</v>
      </c>
      <c r="J3916" s="8" t="s">
        <v>680</v>
      </c>
      <c r="K3916" s="8" t="s">
        <v>680</v>
      </c>
      <c r="L3916" s="12">
        <v>79.43078913324709</v>
      </c>
      <c r="M3916" s="12">
        <v>391.1311468063258</v>
      </c>
    </row>
    <row r="3917" spans="1:13">
      <c r="A3917" t="s">
        <v>4594</v>
      </c>
      <c r="B3917">
        <v>3531803</v>
      </c>
      <c r="C3917" t="s">
        <v>388</v>
      </c>
      <c r="D3917">
        <v>2025</v>
      </c>
      <c r="E3917" t="s">
        <v>38</v>
      </c>
      <c r="F3917" s="6">
        <v>6432.337358179031</v>
      </c>
      <c r="G3917" s="12">
        <v>72.24455659499405</v>
      </c>
      <c r="H3917" s="6">
        <v>1523.316296880528</v>
      </c>
      <c r="I3917" s="6">
        <v>1982.407435428706</v>
      </c>
      <c r="J3917" s="8" t="s">
        <v>680</v>
      </c>
      <c r="K3917" s="8" t="s">
        <v>680</v>
      </c>
      <c r="L3917" s="8" t="s">
        <v>680</v>
      </c>
      <c r="M3917" s="12">
        <v>436.31830768</v>
      </c>
    </row>
    <row r="3918" spans="1:13">
      <c r="A3918" t="s">
        <v>4595</v>
      </c>
      <c r="B3918">
        <v>3531902</v>
      </c>
      <c r="C3918" t="s">
        <v>391</v>
      </c>
      <c r="D3918">
        <v>2015</v>
      </c>
      <c r="E3918" t="s">
        <v>7</v>
      </c>
      <c r="F3918" s="6">
        <v>5285.348204983534</v>
      </c>
      <c r="G3918" s="12">
        <v>76.73667447951007</v>
      </c>
      <c r="H3918" s="6">
        <v>1277.838299915926</v>
      </c>
      <c r="I3918" s="6">
        <v>1861.832770311644</v>
      </c>
      <c r="J3918" s="6">
        <v>56712.00595841532</v>
      </c>
      <c r="K3918" s="12">
        <v>5.7</v>
      </c>
      <c r="L3918" s="12">
        <v>87.19211822660098</v>
      </c>
      <c r="M3918" s="12">
        <v>167.1227102415793</v>
      </c>
    </row>
    <row r="3919" spans="1:13">
      <c r="A3919" t="s">
        <v>4596</v>
      </c>
      <c r="B3919">
        <v>3531902</v>
      </c>
      <c r="C3919" t="s">
        <v>391</v>
      </c>
      <c r="D3919">
        <v>2016</v>
      </c>
      <c r="E3919" t="s">
        <v>7</v>
      </c>
      <c r="F3919" s="6">
        <v>5175.483613136398</v>
      </c>
      <c r="G3919" s="12">
        <v>81.6426139688033</v>
      </c>
      <c r="H3919" s="6">
        <v>1266.62928171352</v>
      </c>
      <c r="I3919" s="6">
        <v>1695.872539547135</v>
      </c>
      <c r="J3919" s="6">
        <v>64605.95028227082</v>
      </c>
      <c r="K3919" s="8" t="s">
        <v>680</v>
      </c>
      <c r="L3919" s="12">
        <v>88.77551020408163</v>
      </c>
      <c r="M3919" s="12">
        <v>165.2169633821532</v>
      </c>
    </row>
    <row r="3920" spans="1:13">
      <c r="A3920" t="s">
        <v>4597</v>
      </c>
      <c r="B3920">
        <v>3531902</v>
      </c>
      <c r="C3920" t="s">
        <v>391</v>
      </c>
      <c r="D3920">
        <v>2017</v>
      </c>
      <c r="E3920" t="s">
        <v>7</v>
      </c>
      <c r="F3920" s="6">
        <v>5115.176119295043</v>
      </c>
      <c r="G3920" s="12">
        <v>80.23568573737795</v>
      </c>
      <c r="H3920" s="6">
        <v>1297.013807109399</v>
      </c>
      <c r="I3920" s="6">
        <v>1606.606174415215</v>
      </c>
      <c r="J3920" s="6">
        <v>66234.8956434627</v>
      </c>
      <c r="K3920" s="12">
        <v>6</v>
      </c>
      <c r="L3920" s="12">
        <v>88.23529411764706</v>
      </c>
      <c r="M3920" s="12">
        <v>164.8109745636863</v>
      </c>
    </row>
    <row r="3921" spans="1:13">
      <c r="A3921" t="s">
        <v>4598</v>
      </c>
      <c r="B3921">
        <v>3531902</v>
      </c>
      <c r="C3921" t="s">
        <v>391</v>
      </c>
      <c r="D3921">
        <v>2018</v>
      </c>
      <c r="E3921" t="s">
        <v>7</v>
      </c>
      <c r="F3921" s="6">
        <v>5213.385685664053</v>
      </c>
      <c r="G3921" s="12">
        <v>76.26985983373648</v>
      </c>
      <c r="H3921" s="6">
        <v>1316.569643427651</v>
      </c>
      <c r="I3921" s="6">
        <v>1664.578276999512</v>
      </c>
      <c r="J3921" s="6">
        <v>42417.1471888286</v>
      </c>
      <c r="K3921" s="8" t="s">
        <v>680</v>
      </c>
      <c r="L3921" s="12">
        <v>89.05852417302799</v>
      </c>
      <c r="M3921" s="12">
        <v>170.1701221657604</v>
      </c>
    </row>
    <row r="3922" spans="1:13">
      <c r="A3922" t="s">
        <v>4599</v>
      </c>
      <c r="B3922">
        <v>3531902</v>
      </c>
      <c r="C3922" t="s">
        <v>391</v>
      </c>
      <c r="D3922">
        <v>2019</v>
      </c>
      <c r="E3922" t="s">
        <v>7</v>
      </c>
      <c r="F3922" s="6">
        <v>5634.70237151425</v>
      </c>
      <c r="G3922" s="12">
        <v>73.37796304387888</v>
      </c>
      <c r="H3922" s="6">
        <v>1266.464121150858</v>
      </c>
      <c r="I3922" s="6">
        <v>1659.342723187565</v>
      </c>
      <c r="J3922" s="6">
        <v>46105.01120950963</v>
      </c>
      <c r="K3922" s="12">
        <v>6.2</v>
      </c>
      <c r="L3922" s="12">
        <v>88.4514435695538</v>
      </c>
      <c r="M3922" s="12">
        <v>185.7648677840818</v>
      </c>
    </row>
    <row r="3923" spans="1:13">
      <c r="A3923" t="s">
        <v>4600</v>
      </c>
      <c r="B3923">
        <v>3531902</v>
      </c>
      <c r="C3923" t="s">
        <v>391</v>
      </c>
      <c r="D3923">
        <v>2020</v>
      </c>
      <c r="E3923" t="s">
        <v>7</v>
      </c>
      <c r="F3923" s="6">
        <v>5458.116086191566</v>
      </c>
      <c r="G3923" s="12">
        <v>77.16519236548071</v>
      </c>
      <c r="H3923" s="6">
        <v>1555.000663834415</v>
      </c>
      <c r="I3923" s="6">
        <v>1507.591438517661</v>
      </c>
      <c r="J3923" s="6">
        <v>54173.75000492092</v>
      </c>
      <c r="K3923" s="8" t="s">
        <v>680</v>
      </c>
      <c r="L3923" s="12">
        <v>88.79310344827586</v>
      </c>
      <c r="M3923" s="12">
        <v>181.6897682771449</v>
      </c>
    </row>
    <row r="3924" spans="1:13">
      <c r="A3924" t="s">
        <v>4601</v>
      </c>
      <c r="B3924">
        <v>3531902</v>
      </c>
      <c r="C3924" t="s">
        <v>391</v>
      </c>
      <c r="D3924">
        <v>2021</v>
      </c>
      <c r="E3924" t="s">
        <v>7</v>
      </c>
      <c r="F3924" s="6">
        <v>5809.091580226379</v>
      </c>
      <c r="G3924" s="12">
        <v>76.86795660559153</v>
      </c>
      <c r="H3924" s="6">
        <v>1612.347746860569</v>
      </c>
      <c r="I3924" s="6">
        <v>1415.549214208359</v>
      </c>
      <c r="J3924" s="6">
        <v>45710.69003613391</v>
      </c>
      <c r="K3924" s="12">
        <v>5.1</v>
      </c>
      <c r="L3924" s="12">
        <v>88.62876254180603</v>
      </c>
      <c r="M3924" s="12">
        <v>195.1738589124459</v>
      </c>
    </row>
    <row r="3925" spans="1:13">
      <c r="A3925" t="s">
        <v>4602</v>
      </c>
      <c r="B3925">
        <v>3531902</v>
      </c>
      <c r="C3925" t="s">
        <v>391</v>
      </c>
      <c r="D3925">
        <v>2022</v>
      </c>
      <c r="E3925" t="s">
        <v>7</v>
      </c>
      <c r="F3925" s="6">
        <v>7586.302766904602</v>
      </c>
      <c r="G3925" s="12">
        <v>80.0657627594417</v>
      </c>
      <c r="H3925" s="6">
        <v>2003.763630525617</v>
      </c>
      <c r="I3925" s="6">
        <v>2008.98071185258</v>
      </c>
      <c r="J3925" s="6">
        <v>59912.5547285426</v>
      </c>
      <c r="K3925" s="8" t="s">
        <v>680</v>
      </c>
      <c r="L3925" s="12">
        <v>85.03184713375796</v>
      </c>
      <c r="M3925" s="12">
        <v>211.9081951879463</v>
      </c>
    </row>
    <row r="3926" spans="1:13">
      <c r="A3926" t="s">
        <v>4603</v>
      </c>
      <c r="B3926">
        <v>3531902</v>
      </c>
      <c r="C3926" t="s">
        <v>391</v>
      </c>
      <c r="D3926">
        <v>2023</v>
      </c>
      <c r="E3926" t="s">
        <v>7</v>
      </c>
      <c r="F3926" s="6">
        <v>8074.350498488449</v>
      </c>
      <c r="G3926" s="12">
        <v>77.69645454006108</v>
      </c>
      <c r="H3926" s="6">
        <v>2378.162054658463</v>
      </c>
      <c r="I3926" s="6">
        <v>2186.037797522174</v>
      </c>
      <c r="J3926" s="6">
        <v>76835.04432692331</v>
      </c>
      <c r="K3926" s="12">
        <v>6</v>
      </c>
      <c r="L3926" s="12">
        <v>89.75903614457832</v>
      </c>
      <c r="M3926" s="12">
        <v>228.0761785308032</v>
      </c>
    </row>
    <row r="3927" spans="1:13">
      <c r="A3927" t="s">
        <v>4604</v>
      </c>
      <c r="B3927">
        <v>3531902</v>
      </c>
      <c r="C3927" t="s">
        <v>391</v>
      </c>
      <c r="D3927">
        <v>2024</v>
      </c>
      <c r="E3927" t="s">
        <v>7</v>
      </c>
      <c r="F3927" s="6">
        <v>8021.555302919613</v>
      </c>
      <c r="G3927" s="12">
        <v>76.81909818581089</v>
      </c>
      <c r="H3927" s="6">
        <v>2366.138726778427</v>
      </c>
      <c r="I3927" s="6">
        <v>2278.470059841755</v>
      </c>
      <c r="J3927" s="8" t="s">
        <v>680</v>
      </c>
      <c r="K3927" s="8" t="s">
        <v>680</v>
      </c>
      <c r="L3927" s="12">
        <v>91.98606271777004</v>
      </c>
      <c r="M3927" s="12">
        <v>229.103641006687</v>
      </c>
    </row>
    <row r="3928" spans="1:13">
      <c r="A3928" t="s">
        <v>4605</v>
      </c>
      <c r="B3928">
        <v>3531902</v>
      </c>
      <c r="C3928" t="s">
        <v>391</v>
      </c>
      <c r="D3928">
        <v>2025</v>
      </c>
      <c r="E3928" t="s">
        <v>7</v>
      </c>
      <c r="F3928" s="6">
        <v>8226.031529750009</v>
      </c>
      <c r="G3928" s="12">
        <v>76.37867279241432</v>
      </c>
      <c r="H3928" s="6">
        <v>2341.342860699134</v>
      </c>
      <c r="I3928" s="6">
        <v>2224.704425511027</v>
      </c>
      <c r="J3928" s="8" t="s">
        <v>680</v>
      </c>
      <c r="K3928" s="8" t="s">
        <v>680</v>
      </c>
      <c r="L3928" s="8" t="s">
        <v>680</v>
      </c>
      <c r="M3928" s="12">
        <v>234.61464526</v>
      </c>
    </row>
    <row r="3929" spans="1:13">
      <c r="A3929" t="s">
        <v>4606</v>
      </c>
      <c r="B3929">
        <v>3532009</v>
      </c>
      <c r="C3929" t="s">
        <v>392</v>
      </c>
      <c r="D3929">
        <v>2015</v>
      </c>
      <c r="E3929" t="s">
        <v>25</v>
      </c>
      <c r="F3929" s="6">
        <v>4520.655006296702</v>
      </c>
      <c r="G3929" s="12">
        <v>86.76928944893896</v>
      </c>
      <c r="H3929" s="6">
        <v>1122.760385178643</v>
      </c>
      <c r="I3929" s="6">
        <v>1646.602716700898</v>
      </c>
      <c r="J3929" s="6">
        <v>49675.69399294944</v>
      </c>
      <c r="K3929" s="12">
        <v>6.3</v>
      </c>
      <c r="L3929" s="12">
        <v>89.171974522293</v>
      </c>
      <c r="M3929" s="12">
        <v>58.47015185144154</v>
      </c>
    </row>
    <row r="3930" spans="1:13">
      <c r="A3930" t="s">
        <v>4607</v>
      </c>
      <c r="B3930">
        <v>3532009</v>
      </c>
      <c r="C3930" t="s">
        <v>392</v>
      </c>
      <c r="D3930">
        <v>2016</v>
      </c>
      <c r="E3930" t="s">
        <v>25</v>
      </c>
      <c r="F3930" s="6">
        <v>4474.25685357262</v>
      </c>
      <c r="G3930" s="12">
        <v>86.48009752648795</v>
      </c>
      <c r="H3930" s="6">
        <v>1181.611101869696</v>
      </c>
      <c r="I3930" s="6">
        <v>1473.105677372429</v>
      </c>
      <c r="J3930" s="6">
        <v>52478.61344914875</v>
      </c>
      <c r="K3930" s="8" t="s">
        <v>680</v>
      </c>
      <c r="L3930" s="12">
        <v>78.06451612903226</v>
      </c>
      <c r="M3930" s="12">
        <v>58.54565092899773</v>
      </c>
    </row>
    <row r="3931" spans="1:13">
      <c r="A3931" t="s">
        <v>4608</v>
      </c>
      <c r="B3931">
        <v>3532009</v>
      </c>
      <c r="C3931" t="s">
        <v>392</v>
      </c>
      <c r="D3931">
        <v>2017</v>
      </c>
      <c r="E3931" t="s">
        <v>25</v>
      </c>
      <c r="F3931" s="6">
        <v>4068.145237198423</v>
      </c>
      <c r="G3931" s="12">
        <v>82.9900122880067</v>
      </c>
      <c r="H3931" s="6">
        <v>1147.154964100524</v>
      </c>
      <c r="I3931" s="6">
        <v>1376.580176367502</v>
      </c>
      <c r="J3931" s="6">
        <v>50887.73620153662</v>
      </c>
      <c r="K3931" s="12">
        <v>6.2</v>
      </c>
      <c r="L3931" s="12">
        <v>81.57894736842105</v>
      </c>
      <c r="M3931" s="12">
        <v>53.82969777860954</v>
      </c>
    </row>
    <row r="3932" spans="1:13">
      <c r="A3932" t="s">
        <v>4609</v>
      </c>
      <c r="B3932">
        <v>3532009</v>
      </c>
      <c r="C3932" t="s">
        <v>392</v>
      </c>
      <c r="D3932">
        <v>2018</v>
      </c>
      <c r="E3932" t="s">
        <v>25</v>
      </c>
      <c r="F3932" s="6">
        <v>4177.43439138186</v>
      </c>
      <c r="G3932" s="12">
        <v>84.7460128422024</v>
      </c>
      <c r="H3932" s="6">
        <v>1412.532471968343</v>
      </c>
      <c r="I3932" s="6">
        <v>1463.803287466497</v>
      </c>
      <c r="J3932" s="6">
        <v>48611.05626310589</v>
      </c>
      <c r="K3932" s="8" t="s">
        <v>680</v>
      </c>
      <c r="L3932" s="12">
        <v>87.84530386740332</v>
      </c>
      <c r="M3932" s="12">
        <v>56.21991203921708</v>
      </c>
    </row>
    <row r="3933" spans="1:13">
      <c r="A3933" t="s">
        <v>4610</v>
      </c>
      <c r="B3933">
        <v>3532009</v>
      </c>
      <c r="C3933" t="s">
        <v>392</v>
      </c>
      <c r="D3933">
        <v>2019</v>
      </c>
      <c r="E3933" t="s">
        <v>25</v>
      </c>
      <c r="F3933" s="6">
        <v>4343.442218267486</v>
      </c>
      <c r="G3933" s="12">
        <v>85.74616276818489</v>
      </c>
      <c r="H3933" s="6">
        <v>1332.965903785897</v>
      </c>
      <c r="I3933" s="6">
        <v>1532.05285747747</v>
      </c>
      <c r="J3933" s="6">
        <v>52283.99173531744</v>
      </c>
      <c r="K3933" s="12">
        <v>6.4</v>
      </c>
      <c r="L3933" s="12">
        <v>81.81818181818181</v>
      </c>
      <c r="M3933" s="12">
        <v>59.16636989723969</v>
      </c>
    </row>
    <row r="3934" spans="1:13">
      <c r="A3934" t="s">
        <v>4611</v>
      </c>
      <c r="B3934">
        <v>3532009</v>
      </c>
      <c r="C3934" t="s">
        <v>392</v>
      </c>
      <c r="D3934">
        <v>2020</v>
      </c>
      <c r="E3934" t="s">
        <v>25</v>
      </c>
      <c r="F3934" s="6">
        <v>4433.204607249089</v>
      </c>
      <c r="G3934" s="12">
        <v>86.68251333323184</v>
      </c>
      <c r="H3934" s="6">
        <v>1476.352289829287</v>
      </c>
      <c r="I3934" s="6">
        <v>1329.433403269091</v>
      </c>
      <c r="J3934" s="6">
        <v>53566.3077475681</v>
      </c>
      <c r="K3934" s="8" t="s">
        <v>680</v>
      </c>
      <c r="L3934" s="12">
        <v>81.09756097560975</v>
      </c>
      <c r="M3934" s="12">
        <v>61.0939926924997</v>
      </c>
    </row>
    <row r="3935" spans="1:13">
      <c r="A3935" t="s">
        <v>4612</v>
      </c>
      <c r="B3935">
        <v>3532009</v>
      </c>
      <c r="C3935" t="s">
        <v>392</v>
      </c>
      <c r="D3935">
        <v>2021</v>
      </c>
      <c r="E3935" t="s">
        <v>25</v>
      </c>
      <c r="F3935" s="6">
        <v>4855.769971962135</v>
      </c>
      <c r="G3935" s="12">
        <v>86.8224900891402</v>
      </c>
      <c r="H3935" s="6">
        <v>1592.054940316933</v>
      </c>
      <c r="I3935" s="6">
        <v>1642.954970273276</v>
      </c>
      <c r="J3935" s="6">
        <v>56932.15062561767</v>
      </c>
      <c r="K3935" s="12">
        <v>6.2</v>
      </c>
      <c r="L3935" s="12">
        <v>84.45945945945945</v>
      </c>
      <c r="M3935" s="12">
        <v>67.67001032926431</v>
      </c>
    </row>
    <row r="3936" spans="1:13">
      <c r="A3936" t="s">
        <v>4613</v>
      </c>
      <c r="B3936">
        <v>3532009</v>
      </c>
      <c r="C3936" t="s">
        <v>392</v>
      </c>
      <c r="D3936">
        <v>2022</v>
      </c>
      <c r="E3936" t="s">
        <v>25</v>
      </c>
      <c r="F3936" s="6">
        <v>5871.376613983533</v>
      </c>
      <c r="G3936" s="12">
        <v>83.74347643970003</v>
      </c>
      <c r="H3936" s="6">
        <v>1772.605289695265</v>
      </c>
      <c r="I3936" s="6">
        <v>2013.325335716503</v>
      </c>
      <c r="J3936" s="6">
        <v>59238.77863897428</v>
      </c>
      <c r="K3936" s="8" t="s">
        <v>680</v>
      </c>
      <c r="L3936" s="12">
        <v>86.24338624338624</v>
      </c>
      <c r="M3936" s="12">
        <v>80.55528714385409</v>
      </c>
    </row>
    <row r="3937" spans="1:13">
      <c r="A3937" t="s">
        <v>4614</v>
      </c>
      <c r="B3937">
        <v>3532009</v>
      </c>
      <c r="C3937" t="s">
        <v>392</v>
      </c>
      <c r="D3937">
        <v>2023</v>
      </c>
      <c r="E3937" t="s">
        <v>25</v>
      </c>
      <c r="F3937" s="6">
        <v>5886.593737815601</v>
      </c>
      <c r="G3937" s="12">
        <v>84.72353517838921</v>
      </c>
      <c r="H3937" s="6">
        <v>2159.709072745343</v>
      </c>
      <c r="I3937" s="6">
        <v>2286.091841846963</v>
      </c>
      <c r="J3937" s="6">
        <v>60369.62473798243</v>
      </c>
      <c r="K3937" s="12">
        <v>6</v>
      </c>
      <c r="L3937" s="12">
        <v>86.03351955307262</v>
      </c>
      <c r="M3937" s="12">
        <v>81.82659625250577</v>
      </c>
    </row>
    <row r="3938" spans="1:13">
      <c r="A3938" t="s">
        <v>4615</v>
      </c>
      <c r="B3938">
        <v>3532009</v>
      </c>
      <c r="C3938" t="s">
        <v>392</v>
      </c>
      <c r="D3938">
        <v>2024</v>
      </c>
      <c r="E3938" t="s">
        <v>25</v>
      </c>
      <c r="F3938" s="6">
        <v>6154.687585880259</v>
      </c>
      <c r="G3938" s="12">
        <v>85.29383019593367</v>
      </c>
      <c r="H3938" s="6">
        <v>1974.081262136613</v>
      </c>
      <c r="I3938" s="6">
        <v>2143.984752750925</v>
      </c>
      <c r="J3938" s="8" t="s">
        <v>680</v>
      </c>
      <c r="K3938" s="8" t="s">
        <v>680</v>
      </c>
      <c r="L3938" s="12">
        <v>94.32624113475177</v>
      </c>
      <c r="M3938" s="12">
        <v>86.66415589677993</v>
      </c>
    </row>
    <row r="3939" spans="1:13">
      <c r="A3939" t="s">
        <v>4616</v>
      </c>
      <c r="B3939">
        <v>3532009</v>
      </c>
      <c r="C3939" t="s">
        <v>392</v>
      </c>
      <c r="D3939">
        <v>2025</v>
      </c>
      <c r="E3939" t="s">
        <v>25</v>
      </c>
      <c r="F3939" s="6">
        <v>6502.707301901463</v>
      </c>
      <c r="G3939" s="12">
        <v>86.50231137245217</v>
      </c>
      <c r="H3939" s="6">
        <v>1918.660966282604</v>
      </c>
      <c r="I3939" s="6">
        <v>1991.742686081855</v>
      </c>
      <c r="J3939" s="8" t="s">
        <v>680</v>
      </c>
      <c r="K3939" s="8" t="s">
        <v>680</v>
      </c>
      <c r="L3939" s="8" t="s">
        <v>680</v>
      </c>
      <c r="M3939" s="12">
        <v>91.99380020000001</v>
      </c>
    </row>
    <row r="3940" spans="1:13">
      <c r="A3940" t="s">
        <v>4617</v>
      </c>
      <c r="B3940">
        <v>3532058</v>
      </c>
      <c r="C3940" t="s">
        <v>393</v>
      </c>
      <c r="D3940">
        <v>2015</v>
      </c>
      <c r="E3940" t="s">
        <v>11</v>
      </c>
      <c r="F3940" s="6">
        <v>6102.714411109114</v>
      </c>
      <c r="G3940" s="12">
        <v>92.61678209185428</v>
      </c>
      <c r="H3940" s="6">
        <v>1995.805572171943</v>
      </c>
      <c r="I3940" s="6">
        <v>2120.229937003678</v>
      </c>
      <c r="J3940" s="6">
        <v>25970.06833908588</v>
      </c>
      <c r="K3940" s="12">
        <v>6.3</v>
      </c>
      <c r="L3940" s="12">
        <v>91.2280701754386</v>
      </c>
      <c r="M3940" s="12">
        <v>28.11520529197969</v>
      </c>
    </row>
    <row r="3941" spans="1:13">
      <c r="A3941" t="s">
        <v>4618</v>
      </c>
      <c r="B3941">
        <v>3532058</v>
      </c>
      <c r="C3941" t="s">
        <v>393</v>
      </c>
      <c r="D3941">
        <v>2016</v>
      </c>
      <c r="E3941" t="s">
        <v>11</v>
      </c>
      <c r="F3941" s="6">
        <v>5992.541934041405</v>
      </c>
      <c r="G3941" s="12">
        <v>92.60260428579423</v>
      </c>
      <c r="H3941" s="6">
        <v>1647.885372423314</v>
      </c>
      <c r="I3941" s="6">
        <v>1946.533812387606</v>
      </c>
      <c r="J3941" s="6">
        <v>29861.6838647573</v>
      </c>
      <c r="K3941" s="8" t="s">
        <v>680</v>
      </c>
      <c r="L3941" s="12">
        <v>70.3125</v>
      </c>
      <c r="M3941" s="12">
        <v>27.8173796578202</v>
      </c>
    </row>
    <row r="3942" spans="1:13">
      <c r="A3942" t="s">
        <v>4619</v>
      </c>
      <c r="B3942">
        <v>3532058</v>
      </c>
      <c r="C3942" t="s">
        <v>393</v>
      </c>
      <c r="D3942">
        <v>2017</v>
      </c>
      <c r="E3942" t="s">
        <v>11</v>
      </c>
      <c r="F3942" s="6">
        <v>5573.912341582006</v>
      </c>
      <c r="G3942" s="12">
        <v>92.90300612541675</v>
      </c>
      <c r="H3942" s="6">
        <v>1657.92942563729</v>
      </c>
      <c r="I3942" s="6">
        <v>1509.037572822021</v>
      </c>
      <c r="J3942" s="6">
        <v>27612.23632095653</v>
      </c>
      <c r="K3942" s="12">
        <v>6.8</v>
      </c>
      <c r="L3942" s="12">
        <v>75.51020408163265</v>
      </c>
      <c r="M3942" s="12">
        <v>26.06361410923746</v>
      </c>
    </row>
    <row r="3943" spans="1:13">
      <c r="A3943" t="s">
        <v>4620</v>
      </c>
      <c r="B3943">
        <v>3532058</v>
      </c>
      <c r="C3943" t="s">
        <v>393</v>
      </c>
      <c r="D3943">
        <v>2018</v>
      </c>
      <c r="E3943" t="s">
        <v>11</v>
      </c>
      <c r="F3943" s="6">
        <v>5794.779772212732</v>
      </c>
      <c r="G3943" s="12">
        <v>93.53516948153609</v>
      </c>
      <c r="H3943" s="6">
        <v>1787.224230490893</v>
      </c>
      <c r="I3943" s="6">
        <v>1783.136140094316</v>
      </c>
      <c r="J3943" s="6">
        <v>25118.87707640955</v>
      </c>
      <c r="K3943" s="8" t="s">
        <v>680</v>
      </c>
      <c r="L3943" s="12">
        <v>77.35849056603773</v>
      </c>
      <c r="M3943" s="12">
        <v>27.3513605248441</v>
      </c>
    </row>
    <row r="3944" spans="1:13">
      <c r="A3944" t="s">
        <v>4621</v>
      </c>
      <c r="B3944">
        <v>3532058</v>
      </c>
      <c r="C3944" t="s">
        <v>393</v>
      </c>
      <c r="D3944">
        <v>2019</v>
      </c>
      <c r="E3944" t="s">
        <v>11</v>
      </c>
      <c r="F3944" s="6">
        <v>5171.573881358499</v>
      </c>
      <c r="G3944" s="12">
        <v>97.09571872641997</v>
      </c>
      <c r="H3944" s="6">
        <v>2036.005932963766</v>
      </c>
      <c r="I3944" s="6">
        <v>1812.486923478873</v>
      </c>
      <c r="J3944" s="6">
        <v>25891.31683125948</v>
      </c>
      <c r="K3944" s="12">
        <v>6.4</v>
      </c>
      <c r="L3944" s="12">
        <v>88.46153846153847</v>
      </c>
      <c r="M3944" s="12">
        <v>24.60634852750374</v>
      </c>
    </row>
    <row r="3945" spans="1:13">
      <c r="A3945" t="s">
        <v>4622</v>
      </c>
      <c r="B3945">
        <v>3532058</v>
      </c>
      <c r="C3945" t="s">
        <v>393</v>
      </c>
      <c r="D3945">
        <v>2020</v>
      </c>
      <c r="E3945" t="s">
        <v>11</v>
      </c>
      <c r="F3945" s="6">
        <v>6325.83232390892</v>
      </c>
      <c r="G3945" s="12">
        <v>88.8570850709706</v>
      </c>
      <c r="H3945" s="6">
        <v>2096.09418128583</v>
      </c>
      <c r="I3945" s="6">
        <v>1840.98102908913</v>
      </c>
      <c r="J3945" s="6">
        <v>31311.43872746064</v>
      </c>
      <c r="K3945" s="8" t="s">
        <v>680</v>
      </c>
      <c r="L3945" s="12">
        <v>92.30769230769231</v>
      </c>
      <c r="M3945" s="12">
        <v>30.33236599314327</v>
      </c>
    </row>
    <row r="3946" spans="1:13">
      <c r="A3946" t="s">
        <v>4623</v>
      </c>
      <c r="B3946">
        <v>3532058</v>
      </c>
      <c r="C3946" t="s">
        <v>393</v>
      </c>
      <c r="D3946">
        <v>2021</v>
      </c>
      <c r="E3946" t="s">
        <v>11</v>
      </c>
      <c r="F3946" s="6">
        <v>6315.19160470622</v>
      </c>
      <c r="G3946" s="12">
        <v>93.1213522691623</v>
      </c>
      <c r="H3946" s="6">
        <v>1953.417649871655</v>
      </c>
      <c r="I3946" s="6">
        <v>1757.228018594748</v>
      </c>
      <c r="J3946" s="6">
        <v>31298.65112143877</v>
      </c>
      <c r="K3946" s="12">
        <v>6.8</v>
      </c>
      <c r="L3946" s="12">
        <v>94.44444444444444</v>
      </c>
      <c r="M3946" s="12">
        <v>30.50869064233575</v>
      </c>
    </row>
    <row r="3947" spans="1:13">
      <c r="A3947" t="s">
        <v>4624</v>
      </c>
      <c r="B3947">
        <v>3532058</v>
      </c>
      <c r="C3947" t="s">
        <v>393</v>
      </c>
      <c r="D3947">
        <v>2022</v>
      </c>
      <c r="E3947" t="s">
        <v>11</v>
      </c>
      <c r="F3947" s="6">
        <v>8791.151614676524</v>
      </c>
      <c r="G3947" s="12">
        <v>90.30664148036324</v>
      </c>
      <c r="H3947" s="6">
        <v>2429.830877987717</v>
      </c>
      <c r="I3947" s="6">
        <v>2333.646110056025</v>
      </c>
      <c r="J3947" s="6">
        <v>37533.01037286022</v>
      </c>
      <c r="K3947" s="8" t="s">
        <v>680</v>
      </c>
      <c r="L3947" s="12">
        <v>86.95652173913044</v>
      </c>
      <c r="M3947" s="12">
        <v>35.46350561360509</v>
      </c>
    </row>
    <row r="3948" spans="1:13">
      <c r="A3948" t="s">
        <v>4625</v>
      </c>
      <c r="B3948">
        <v>3532058</v>
      </c>
      <c r="C3948" t="s">
        <v>393</v>
      </c>
      <c r="D3948">
        <v>2023</v>
      </c>
      <c r="E3948" t="s">
        <v>11</v>
      </c>
      <c r="F3948" s="6">
        <v>8569.770841381875</v>
      </c>
      <c r="G3948" s="12">
        <v>89.3471002346527</v>
      </c>
      <c r="H3948" s="6">
        <v>2992.597241009651</v>
      </c>
      <c r="I3948" s="6">
        <v>2488.872457231698</v>
      </c>
      <c r="J3948" s="6">
        <v>46210.10060082083</v>
      </c>
      <c r="K3948" s="12">
        <v>6.9</v>
      </c>
      <c r="L3948" s="12">
        <v>84.375</v>
      </c>
      <c r="M3948" s="12">
        <v>34.76327541806558</v>
      </c>
    </row>
    <row r="3949" spans="1:13">
      <c r="A3949" t="s">
        <v>4626</v>
      </c>
      <c r="B3949">
        <v>3532058</v>
      </c>
      <c r="C3949" t="s">
        <v>393</v>
      </c>
      <c r="D3949">
        <v>2024</v>
      </c>
      <c r="E3949" t="s">
        <v>11</v>
      </c>
      <c r="F3949" s="6">
        <v>8742.797200732402</v>
      </c>
      <c r="G3949" s="12">
        <v>91.53712182544453</v>
      </c>
      <c r="H3949" s="6">
        <v>2862.661785106248</v>
      </c>
      <c r="I3949" s="6">
        <v>2810.049478424408</v>
      </c>
      <c r="J3949" s="8" t="s">
        <v>680</v>
      </c>
      <c r="K3949" s="8" t="s">
        <v>680</v>
      </c>
      <c r="L3949" s="12">
        <v>93.33333333333333</v>
      </c>
      <c r="M3949" s="12">
        <v>35.66186978178747</v>
      </c>
    </row>
    <row r="3950" spans="1:13">
      <c r="A3950" t="s">
        <v>4627</v>
      </c>
      <c r="B3950">
        <v>3532058</v>
      </c>
      <c r="C3950" t="s">
        <v>393</v>
      </c>
      <c r="D3950">
        <v>2025</v>
      </c>
      <c r="E3950" t="s">
        <v>11</v>
      </c>
      <c r="F3950" s="6">
        <v>9525.676639646279</v>
      </c>
      <c r="G3950" s="12">
        <v>91.23959430687174</v>
      </c>
      <c r="H3950" s="6">
        <v>3003.621891427168</v>
      </c>
      <c r="I3950" s="6">
        <v>2917.095057725375</v>
      </c>
      <c r="J3950" s="8" t="s">
        <v>680</v>
      </c>
      <c r="K3950" s="8" t="s">
        <v>680</v>
      </c>
      <c r="L3950" s="8" t="s">
        <v>680</v>
      </c>
      <c r="M3950" s="12">
        <v>38.7790296</v>
      </c>
    </row>
    <row r="3951" spans="1:13">
      <c r="A3951" t="s">
        <v>4628</v>
      </c>
      <c r="B3951">
        <v>3532108</v>
      </c>
      <c r="C3951" t="s">
        <v>394</v>
      </c>
      <c r="D3951">
        <v>2015</v>
      </c>
      <c r="E3951" t="s">
        <v>11</v>
      </c>
      <c r="F3951" s="6">
        <v>5686.542111337735</v>
      </c>
      <c r="G3951" s="12">
        <v>88.71958981940446</v>
      </c>
      <c r="H3951" s="6">
        <v>1638.784691586638</v>
      </c>
      <c r="I3951" s="6">
        <v>1689.213753710723</v>
      </c>
      <c r="J3951" s="6">
        <v>20707.97104480265</v>
      </c>
      <c r="K3951" s="12">
        <v>6.7</v>
      </c>
      <c r="L3951" s="12">
        <v>74.35897435897436</v>
      </c>
      <c r="M3951" s="12">
        <v>25.1060834215561</v>
      </c>
    </row>
    <row r="3952" spans="1:13">
      <c r="A3952" t="s">
        <v>4629</v>
      </c>
      <c r="B3952">
        <v>3532108</v>
      </c>
      <c r="C3952" t="s">
        <v>394</v>
      </c>
      <c r="D3952">
        <v>2016</v>
      </c>
      <c r="E3952" t="s">
        <v>11</v>
      </c>
      <c r="F3952" s="6">
        <v>5724.841125916551</v>
      </c>
      <c r="G3952" s="12">
        <v>90.41574855749862</v>
      </c>
      <c r="H3952" s="6">
        <v>1840.882399927512</v>
      </c>
      <c r="I3952" s="6">
        <v>1609.405307862225</v>
      </c>
      <c r="J3952" s="6">
        <v>20773.86376356478</v>
      </c>
      <c r="K3952" s="8" t="s">
        <v>680</v>
      </c>
      <c r="L3952" s="12">
        <v>72</v>
      </c>
      <c r="M3952" s="12">
        <v>25.38394555231399</v>
      </c>
    </row>
    <row r="3953" spans="1:13">
      <c r="A3953" t="s">
        <v>4630</v>
      </c>
      <c r="B3953">
        <v>3532108</v>
      </c>
      <c r="C3953" t="s">
        <v>394</v>
      </c>
      <c r="D3953">
        <v>2017</v>
      </c>
      <c r="E3953" t="s">
        <v>11</v>
      </c>
      <c r="F3953" s="6">
        <v>5566.530133749505</v>
      </c>
      <c r="G3953" s="12">
        <v>90.65809155928287</v>
      </c>
      <c r="H3953" s="6">
        <v>1594.665444364989</v>
      </c>
      <c r="I3953" s="6">
        <v>1557.849247815503</v>
      </c>
      <c r="J3953" s="6">
        <v>19972.41472172149</v>
      </c>
      <c r="K3953" s="12">
        <v>7.6</v>
      </c>
      <c r="L3953" s="12">
        <v>86.36363636363636</v>
      </c>
      <c r="M3953" s="12">
        <v>24.78775868558655</v>
      </c>
    </row>
    <row r="3954" spans="1:13">
      <c r="A3954" t="s">
        <v>4631</v>
      </c>
      <c r="B3954">
        <v>3532108</v>
      </c>
      <c r="C3954" t="s">
        <v>394</v>
      </c>
      <c r="D3954">
        <v>2018</v>
      </c>
      <c r="E3954" t="s">
        <v>11</v>
      </c>
      <c r="F3954" s="6">
        <v>5750.87054062569</v>
      </c>
      <c r="G3954" s="12">
        <v>89.46264602775301</v>
      </c>
      <c r="H3954" s="6">
        <v>1539.950480199482</v>
      </c>
      <c r="I3954" s="6">
        <v>1619.684423250573</v>
      </c>
      <c r="J3954" s="6">
        <v>21226.21924004083</v>
      </c>
      <c r="K3954" s="8" t="s">
        <v>680</v>
      </c>
      <c r="L3954" s="12">
        <v>87.87878787878788</v>
      </c>
      <c r="M3954" s="12">
        <v>25.68338783443433</v>
      </c>
    </row>
    <row r="3955" spans="1:13">
      <c r="A3955" t="s">
        <v>4632</v>
      </c>
      <c r="B3955">
        <v>3532108</v>
      </c>
      <c r="C3955" t="s">
        <v>394</v>
      </c>
      <c r="D3955">
        <v>2019</v>
      </c>
      <c r="E3955" t="s">
        <v>11</v>
      </c>
      <c r="F3955" s="6">
        <v>6112.721610934189</v>
      </c>
      <c r="G3955" s="12">
        <v>89.83266116551196</v>
      </c>
      <c r="H3955" s="6">
        <v>1432.32108362922</v>
      </c>
      <c r="I3955" s="6">
        <v>1655.90526390989</v>
      </c>
      <c r="J3955" s="6">
        <v>22562.7995958448</v>
      </c>
      <c r="K3955" s="12">
        <v>7</v>
      </c>
      <c r="L3955" s="12">
        <v>92.5925925925926</v>
      </c>
      <c r="M3955" s="12">
        <v>27.42166914665077</v>
      </c>
    </row>
    <row r="3956" spans="1:13">
      <c r="A3956" t="s">
        <v>4633</v>
      </c>
      <c r="B3956">
        <v>3532108</v>
      </c>
      <c r="C3956" t="s">
        <v>394</v>
      </c>
      <c r="D3956">
        <v>2020</v>
      </c>
      <c r="E3956" t="s">
        <v>11</v>
      </c>
      <c r="F3956" s="6">
        <v>6141.853852353799</v>
      </c>
      <c r="G3956" s="12">
        <v>90.42792178530311</v>
      </c>
      <c r="H3956" s="6">
        <v>1515.576169781386</v>
      </c>
      <c r="I3956" s="6">
        <v>1454.911189471738</v>
      </c>
      <c r="J3956" s="6">
        <v>25698.75850743553</v>
      </c>
      <c r="K3956" s="8" t="s">
        <v>680</v>
      </c>
      <c r="L3956" s="12">
        <v>91.66666666666667</v>
      </c>
      <c r="M3956" s="12">
        <v>27.67519345870622</v>
      </c>
    </row>
    <row r="3957" spans="1:13">
      <c r="A3957" t="s">
        <v>4634</v>
      </c>
      <c r="B3957">
        <v>3532108</v>
      </c>
      <c r="C3957" t="s">
        <v>394</v>
      </c>
      <c r="D3957">
        <v>2021</v>
      </c>
      <c r="E3957" t="s">
        <v>11</v>
      </c>
      <c r="F3957" s="6">
        <v>6373.350567914442</v>
      </c>
      <c r="G3957" s="12">
        <v>90.92568916673912</v>
      </c>
      <c r="H3957" s="6">
        <v>1443.886507093127</v>
      </c>
      <c r="I3957" s="6">
        <v>1486.260368174072</v>
      </c>
      <c r="J3957" s="6">
        <v>24370.64923281313</v>
      </c>
      <c r="K3957" s="12">
        <v>5.7</v>
      </c>
      <c r="L3957" s="12">
        <v>96.15384615384616</v>
      </c>
      <c r="M3957" s="12">
        <v>28.83941131981285</v>
      </c>
    </row>
    <row r="3958" spans="1:13">
      <c r="A3958" t="s">
        <v>4635</v>
      </c>
      <c r="B3958">
        <v>3532108</v>
      </c>
      <c r="C3958" t="s">
        <v>394</v>
      </c>
      <c r="D3958">
        <v>2022</v>
      </c>
      <c r="E3958" t="s">
        <v>11</v>
      </c>
      <c r="F3958" s="6">
        <v>8894.136801805475</v>
      </c>
      <c r="G3958" s="12">
        <v>90.26046941940943</v>
      </c>
      <c r="H3958" s="6">
        <v>2167.373238849202</v>
      </c>
      <c r="I3958" s="6">
        <v>2312.415794604906</v>
      </c>
      <c r="J3958" s="6">
        <v>25667.62735241535</v>
      </c>
      <c r="K3958" s="8" t="s">
        <v>680</v>
      </c>
      <c r="L3958" s="12">
        <v>84.375</v>
      </c>
      <c r="M3958" s="12">
        <v>33.23738922834706</v>
      </c>
    </row>
    <row r="3959" spans="1:13">
      <c r="A3959" t="s">
        <v>4636</v>
      </c>
      <c r="B3959">
        <v>3532108</v>
      </c>
      <c r="C3959" t="s">
        <v>394</v>
      </c>
      <c r="D3959">
        <v>2023</v>
      </c>
      <c r="E3959" t="s">
        <v>11</v>
      </c>
      <c r="F3959" s="6">
        <v>9051.629386321396</v>
      </c>
      <c r="G3959" s="12">
        <v>90.48340676889985</v>
      </c>
      <c r="H3959" s="6">
        <v>2424.811017726869</v>
      </c>
      <c r="I3959" s="6">
        <v>2480.432935247434</v>
      </c>
      <c r="J3959" s="6">
        <v>33165.67288564621</v>
      </c>
      <c r="K3959" s="12">
        <v>6.4</v>
      </c>
      <c r="L3959" s="12">
        <v>72</v>
      </c>
      <c r="M3959" s="12">
        <v>33.94361019870524</v>
      </c>
    </row>
    <row r="3960" spans="1:13">
      <c r="A3960" t="s">
        <v>4637</v>
      </c>
      <c r="B3960">
        <v>3532108</v>
      </c>
      <c r="C3960" t="s">
        <v>394</v>
      </c>
      <c r="D3960">
        <v>2024</v>
      </c>
      <c r="E3960" t="s">
        <v>11</v>
      </c>
      <c r="F3960" s="6">
        <v>9954.17080728455</v>
      </c>
      <c r="G3960" s="12">
        <v>90.31038985609385</v>
      </c>
      <c r="H3960" s="6">
        <v>3010.367704285257</v>
      </c>
      <c r="I3960" s="6">
        <v>2611.684889160859</v>
      </c>
      <c r="J3960" s="8" t="s">
        <v>680</v>
      </c>
      <c r="K3960" s="8" t="s">
        <v>680</v>
      </c>
      <c r="L3960" s="12">
        <v>96.42857142857143</v>
      </c>
      <c r="M3960" s="12">
        <v>37.45754474781177</v>
      </c>
    </row>
    <row r="3961" spans="1:13">
      <c r="A3961" t="s">
        <v>4638</v>
      </c>
      <c r="B3961">
        <v>3532108</v>
      </c>
      <c r="C3961" t="s">
        <v>394</v>
      </c>
      <c r="D3961">
        <v>2025</v>
      </c>
      <c r="E3961" t="s">
        <v>11</v>
      </c>
      <c r="F3961" s="6">
        <v>10222.86160885806</v>
      </c>
      <c r="G3961" s="12">
        <v>88.74178788571692</v>
      </c>
      <c r="H3961" s="6">
        <v>2768.214727854856</v>
      </c>
      <c r="I3961" s="6">
        <v>2529.990800426894</v>
      </c>
      <c r="J3961" s="8" t="s">
        <v>680</v>
      </c>
      <c r="K3961" s="8" t="s">
        <v>680</v>
      </c>
      <c r="L3961" s="8" t="s">
        <v>680</v>
      </c>
      <c r="M3961" s="12">
        <v>38.31528531</v>
      </c>
    </row>
    <row r="3962" spans="1:13">
      <c r="A3962" t="s">
        <v>4639</v>
      </c>
      <c r="B3962">
        <v>3532157</v>
      </c>
      <c r="C3962" t="s">
        <v>395</v>
      </c>
      <c r="D3962">
        <v>2015</v>
      </c>
      <c r="E3962" t="s">
        <v>11</v>
      </c>
      <c r="F3962" s="6">
        <v>8272.594759511381</v>
      </c>
      <c r="G3962" s="12">
        <v>93.8569427356764</v>
      </c>
      <c r="H3962" s="6">
        <v>2471.323701644002</v>
      </c>
      <c r="I3962" s="6">
        <v>2294.067116489348</v>
      </c>
      <c r="J3962" s="6">
        <v>51331.10887138133</v>
      </c>
      <c r="K3962" s="12">
        <v>6.1</v>
      </c>
      <c r="L3962" s="12">
        <v>93.93939393939394</v>
      </c>
      <c r="M3962" s="12">
        <v>24.6440597885844</v>
      </c>
    </row>
    <row r="3963" spans="1:13">
      <c r="A3963" t="s">
        <v>4640</v>
      </c>
      <c r="B3963">
        <v>3532157</v>
      </c>
      <c r="C3963" t="s">
        <v>395</v>
      </c>
      <c r="D3963">
        <v>2016</v>
      </c>
      <c r="E3963" t="s">
        <v>11</v>
      </c>
      <c r="F3963" s="6">
        <v>8392.126959433606</v>
      </c>
      <c r="G3963" s="12">
        <v>92.78009264125075</v>
      </c>
      <c r="H3963" s="6">
        <v>2503.100918305815</v>
      </c>
      <c r="I3963" s="6">
        <v>2242.15540812344</v>
      </c>
      <c r="J3963" s="6">
        <v>75423.21327160476</v>
      </c>
      <c r="K3963" s="8" t="s">
        <v>680</v>
      </c>
      <c r="L3963" s="12">
        <v>95</v>
      </c>
      <c r="M3963" s="12">
        <v>25.29387065573289</v>
      </c>
    </row>
    <row r="3964" spans="1:13">
      <c r="A3964" t="s">
        <v>4641</v>
      </c>
      <c r="B3964">
        <v>3532157</v>
      </c>
      <c r="C3964" t="s">
        <v>395</v>
      </c>
      <c r="D3964">
        <v>2017</v>
      </c>
      <c r="E3964" t="s">
        <v>11</v>
      </c>
      <c r="F3964" s="6">
        <v>7817.073964034665</v>
      </c>
      <c r="G3964" s="12">
        <v>93.11891461242278</v>
      </c>
      <c r="H3964" s="6">
        <v>2470.044879430977</v>
      </c>
      <c r="I3964" s="6">
        <v>2441.725056081994</v>
      </c>
      <c r="J3964" s="6">
        <v>53555.31082182567</v>
      </c>
      <c r="K3964" s="12">
        <v>6.2</v>
      </c>
      <c r="L3964" s="12">
        <v>91.83673469387755</v>
      </c>
      <c r="M3964" s="12">
        <v>23.83425851634169</v>
      </c>
    </row>
    <row r="3965" spans="1:13">
      <c r="A3965" t="s">
        <v>4642</v>
      </c>
      <c r="B3965">
        <v>3532157</v>
      </c>
      <c r="C3965" t="s">
        <v>395</v>
      </c>
      <c r="D3965">
        <v>2018</v>
      </c>
      <c r="E3965" t="s">
        <v>11</v>
      </c>
      <c r="F3965" s="6">
        <v>8232.464237763403</v>
      </c>
      <c r="G3965" s="12">
        <v>95.24829074083245</v>
      </c>
      <c r="H3965" s="6">
        <v>2525.297335758035</v>
      </c>
      <c r="I3965" s="6">
        <v>2225.723834275668</v>
      </c>
      <c r="J3965" s="6">
        <v>55164.78222546843</v>
      </c>
      <c r="K3965" s="8" t="s">
        <v>680</v>
      </c>
      <c r="L3965" s="12">
        <v>97.22222222222223</v>
      </c>
      <c r="M3965" s="12">
        <v>25.54533652977983</v>
      </c>
    </row>
    <row r="3966" spans="1:13">
      <c r="A3966" t="s">
        <v>4643</v>
      </c>
      <c r="B3966">
        <v>3532157</v>
      </c>
      <c r="C3966" t="s">
        <v>395</v>
      </c>
      <c r="D3966">
        <v>2019</v>
      </c>
      <c r="E3966" t="s">
        <v>11</v>
      </c>
      <c r="F3966" s="8" t="s">
        <v>680</v>
      </c>
      <c r="G3966" s="8" t="s">
        <v>680</v>
      </c>
      <c r="H3966" s="6">
        <v>2720.217884773501</v>
      </c>
      <c r="I3966" s="6">
        <v>2053.760963897081</v>
      </c>
      <c r="J3966" s="6">
        <v>49518.42887427158</v>
      </c>
      <c r="K3966" s="12">
        <v>6.2</v>
      </c>
      <c r="L3966" s="12">
        <v>97.43589743589743</v>
      </c>
      <c r="M3966" s="8" t="s">
        <v>680</v>
      </c>
    </row>
    <row r="3967" spans="1:13">
      <c r="A3967" t="s">
        <v>4644</v>
      </c>
      <c r="B3967">
        <v>3532157</v>
      </c>
      <c r="C3967" t="s">
        <v>395</v>
      </c>
      <c r="D3967">
        <v>2020</v>
      </c>
      <c r="E3967" t="s">
        <v>11</v>
      </c>
      <c r="F3967" s="6">
        <v>8278.686377476033</v>
      </c>
      <c r="G3967" s="12">
        <v>95.01432577929484</v>
      </c>
      <c r="H3967" s="6">
        <v>2316.478136138006</v>
      </c>
      <c r="I3967" s="6">
        <v>1497.641160668664</v>
      </c>
      <c r="J3967" s="6">
        <v>55184.8171911228</v>
      </c>
      <c r="K3967" s="8" t="s">
        <v>680</v>
      </c>
      <c r="L3967" s="12">
        <v>87.17948717948718</v>
      </c>
      <c r="M3967" s="12">
        <v>26.31794399399631</v>
      </c>
    </row>
    <row r="3968" spans="1:13">
      <c r="A3968" t="s">
        <v>4645</v>
      </c>
      <c r="B3968">
        <v>3532157</v>
      </c>
      <c r="C3968" t="s">
        <v>395</v>
      </c>
      <c r="D3968">
        <v>2021</v>
      </c>
      <c r="E3968" t="s">
        <v>11</v>
      </c>
      <c r="F3968" s="6">
        <v>9233.5421581955</v>
      </c>
      <c r="G3968" s="12">
        <v>94.72720775236735</v>
      </c>
      <c r="H3968" s="6">
        <v>2503.792039966203</v>
      </c>
      <c r="I3968" s="6">
        <v>1746.319267319542</v>
      </c>
      <c r="J3968" s="6">
        <v>55449.38786212367</v>
      </c>
      <c r="K3968" s="12">
        <v>5.7</v>
      </c>
      <c r="L3968" s="12">
        <v>80.64516129032258</v>
      </c>
      <c r="M3968" s="12">
        <v>29.68583803859853</v>
      </c>
    </row>
    <row r="3969" spans="1:13">
      <c r="A3969" t="s">
        <v>4646</v>
      </c>
      <c r="B3969">
        <v>3532157</v>
      </c>
      <c r="C3969" t="s">
        <v>395</v>
      </c>
      <c r="D3969">
        <v>2022</v>
      </c>
      <c r="E3969" t="s">
        <v>11</v>
      </c>
      <c r="F3969" s="6">
        <v>13093.30821746506</v>
      </c>
      <c r="G3969" s="12">
        <v>89.69372495718591</v>
      </c>
      <c r="H3969" s="6">
        <v>3635.233337870268</v>
      </c>
      <c r="I3969" s="6">
        <v>2471.825896342734</v>
      </c>
      <c r="J3969" s="6">
        <v>67598.5059618883</v>
      </c>
      <c r="K3969" s="8" t="s">
        <v>680</v>
      </c>
      <c r="L3969" s="12">
        <v>87.80487804878049</v>
      </c>
      <c r="M3969" s="12">
        <v>34.82819985845706</v>
      </c>
    </row>
    <row r="3970" spans="1:13">
      <c r="A3970" t="s">
        <v>4647</v>
      </c>
      <c r="B3970">
        <v>3532157</v>
      </c>
      <c r="C3970" t="s">
        <v>395</v>
      </c>
      <c r="D3970">
        <v>2023</v>
      </c>
      <c r="E3970" t="s">
        <v>11</v>
      </c>
      <c r="F3970" s="6">
        <v>12590.18338673913</v>
      </c>
      <c r="G3970" s="12">
        <v>89.69799830729852</v>
      </c>
      <c r="H3970" s="6">
        <v>4277.002055156324</v>
      </c>
      <c r="I3970" s="6">
        <v>3143.633974464644</v>
      </c>
      <c r="J3970" s="6">
        <v>77536.73169399329</v>
      </c>
      <c r="K3970" s="12">
        <v>5.5</v>
      </c>
      <c r="L3970" s="12">
        <v>96.55172413793103</v>
      </c>
      <c r="M3970" s="12">
        <v>33.73539638476751</v>
      </c>
    </row>
    <row r="3971" spans="1:13">
      <c r="A3971" t="s">
        <v>4648</v>
      </c>
      <c r="B3971">
        <v>3532157</v>
      </c>
      <c r="C3971" t="s">
        <v>395</v>
      </c>
      <c r="D3971">
        <v>2024</v>
      </c>
      <c r="E3971" t="s">
        <v>11</v>
      </c>
      <c r="F3971" s="6">
        <v>13456.2138907764</v>
      </c>
      <c r="G3971" s="12">
        <v>90.95699410184749</v>
      </c>
      <c r="H3971" s="6">
        <v>3969.30752477324</v>
      </c>
      <c r="I3971" s="6">
        <v>3319.271404279859</v>
      </c>
      <c r="J3971" s="8" t="s">
        <v>680</v>
      </c>
      <c r="K3971" s="8" t="s">
        <v>680</v>
      </c>
      <c r="L3971" s="12">
        <v>80.95238095238095</v>
      </c>
      <c r="M3971" s="12">
        <v>36.31832129120549</v>
      </c>
    </row>
    <row r="3972" spans="1:13">
      <c r="A3972" t="s">
        <v>4649</v>
      </c>
      <c r="B3972">
        <v>3532157</v>
      </c>
      <c r="C3972" t="s">
        <v>395</v>
      </c>
      <c r="D3972">
        <v>2025</v>
      </c>
      <c r="E3972" t="s">
        <v>11</v>
      </c>
      <c r="F3972" s="6">
        <v>14380.19333333333</v>
      </c>
      <c r="G3972" s="12">
        <v>89.75872142894771</v>
      </c>
      <c r="H3972" s="6">
        <v>4356.475413422321</v>
      </c>
      <c r="I3972" s="6">
        <v>3124.499792361883</v>
      </c>
      <c r="J3972" s="8" t="s">
        <v>680</v>
      </c>
      <c r="K3972" s="8" t="s">
        <v>680</v>
      </c>
      <c r="L3972" s="8" t="s">
        <v>680</v>
      </c>
      <c r="M3972" s="12">
        <v>38.78338142</v>
      </c>
    </row>
    <row r="3973" spans="1:13">
      <c r="A3973" t="s">
        <v>4650</v>
      </c>
      <c r="B3973">
        <v>3532207</v>
      </c>
      <c r="C3973" t="s">
        <v>396</v>
      </c>
      <c r="D3973">
        <v>2015</v>
      </c>
      <c r="E3973" t="s">
        <v>19</v>
      </c>
      <c r="F3973" s="6">
        <v>8229.509572709261</v>
      </c>
      <c r="G3973" s="12">
        <v>91.9354391607575</v>
      </c>
      <c r="H3973" s="6">
        <v>1906.444340552047</v>
      </c>
      <c r="I3973" s="6">
        <v>2675.50732442756</v>
      </c>
      <c r="J3973" s="6">
        <v>76130.93565031679</v>
      </c>
      <c r="K3973" s="12">
        <v>6</v>
      </c>
      <c r="L3973" s="12">
        <v>82.41758241758242</v>
      </c>
      <c r="M3973" s="12">
        <v>38.32482608010703</v>
      </c>
    </row>
    <row r="3974" spans="1:13">
      <c r="A3974" t="s">
        <v>4651</v>
      </c>
      <c r="B3974">
        <v>3532207</v>
      </c>
      <c r="C3974" t="s">
        <v>396</v>
      </c>
      <c r="D3974">
        <v>2016</v>
      </c>
      <c r="E3974" t="s">
        <v>19</v>
      </c>
      <c r="F3974" s="6">
        <v>8474.088644781732</v>
      </c>
      <c r="G3974" s="12">
        <v>90.51376389853708</v>
      </c>
      <c r="H3974" s="6">
        <v>1925.837903585315</v>
      </c>
      <c r="I3974" s="6">
        <v>2836.676111520876</v>
      </c>
      <c r="J3974" s="6">
        <v>71035.31894995664</v>
      </c>
      <c r="K3974" s="8" t="s">
        <v>680</v>
      </c>
      <c r="L3974" s="12">
        <v>86.25</v>
      </c>
      <c r="M3974" s="12">
        <v>39.8451648077637</v>
      </c>
    </row>
    <row r="3975" spans="1:13">
      <c r="A3975" t="s">
        <v>4652</v>
      </c>
      <c r="B3975">
        <v>3532207</v>
      </c>
      <c r="C3975" t="s">
        <v>396</v>
      </c>
      <c r="D3975">
        <v>2017</v>
      </c>
      <c r="E3975" t="s">
        <v>19</v>
      </c>
      <c r="F3975" s="6">
        <v>8153.287612483725</v>
      </c>
      <c r="G3975" s="12">
        <v>92.02348008050238</v>
      </c>
      <c r="H3975" s="6">
        <v>1646.46362572489</v>
      </c>
      <c r="I3975" s="6">
        <v>2890.285826967536</v>
      </c>
      <c r="J3975" s="6">
        <v>68954.7882284064</v>
      </c>
      <c r="K3975" s="12">
        <v>6.8</v>
      </c>
      <c r="L3975" s="12">
        <v>88.88888888888889</v>
      </c>
      <c r="M3975" s="12">
        <v>38.69550300884776</v>
      </c>
    </row>
    <row r="3976" spans="1:13">
      <c r="A3976" t="s">
        <v>4653</v>
      </c>
      <c r="B3976">
        <v>3532207</v>
      </c>
      <c r="C3976" t="s">
        <v>396</v>
      </c>
      <c r="D3976">
        <v>2018</v>
      </c>
      <c r="E3976" t="s">
        <v>19</v>
      </c>
      <c r="F3976" s="6">
        <v>9213.209985639742</v>
      </c>
      <c r="G3976" s="12">
        <v>91.92126373695774</v>
      </c>
      <c r="H3976" s="6">
        <v>2039.742564492012</v>
      </c>
      <c r="I3976" s="6">
        <v>2906.55629697668</v>
      </c>
      <c r="J3976" s="6">
        <v>44819.06153966205</v>
      </c>
      <c r="K3976" s="8" t="s">
        <v>680</v>
      </c>
      <c r="L3976" s="12">
        <v>89.39393939393939</v>
      </c>
      <c r="M3976" s="12">
        <v>44.30632682094151</v>
      </c>
    </row>
    <row r="3977" spans="1:13">
      <c r="A3977" t="s">
        <v>4654</v>
      </c>
      <c r="B3977">
        <v>3532207</v>
      </c>
      <c r="C3977" t="s">
        <v>396</v>
      </c>
      <c r="D3977">
        <v>2019</v>
      </c>
      <c r="E3977" t="s">
        <v>19</v>
      </c>
      <c r="F3977" s="6">
        <v>9950.384597962729</v>
      </c>
      <c r="G3977" s="12">
        <v>90.64695668090124</v>
      </c>
      <c r="H3977" s="6">
        <v>1971.882106885082</v>
      </c>
      <c r="I3977" s="6">
        <v>3209.127452550096</v>
      </c>
      <c r="J3977" s="6">
        <v>52104.42755799359</v>
      </c>
      <c r="K3977" s="12">
        <v>6.4</v>
      </c>
      <c r="L3977" s="12">
        <v>90</v>
      </c>
      <c r="M3977" s="12">
        <v>48.32901799230498</v>
      </c>
    </row>
    <row r="3978" spans="1:13">
      <c r="A3978" t="s">
        <v>4655</v>
      </c>
      <c r="B3978">
        <v>3532207</v>
      </c>
      <c r="C3978" t="s">
        <v>396</v>
      </c>
      <c r="D3978">
        <v>2020</v>
      </c>
      <c r="E3978" t="s">
        <v>19</v>
      </c>
      <c r="F3978" s="6">
        <v>9809.962174001705</v>
      </c>
      <c r="G3978" s="12">
        <v>90.38022739433491</v>
      </c>
      <c r="H3978" s="6">
        <v>2091.882936088488</v>
      </c>
      <c r="I3978" s="6">
        <v>2962.730574252786</v>
      </c>
      <c r="J3978" s="6">
        <v>72497.8851110957</v>
      </c>
      <c r="K3978" s="8" t="s">
        <v>680</v>
      </c>
      <c r="L3978" s="12">
        <v>90.41095890410959</v>
      </c>
      <c r="M3978" s="12">
        <v>48.10805450130436</v>
      </c>
    </row>
    <row r="3979" spans="1:13">
      <c r="A3979" t="s">
        <v>4656</v>
      </c>
      <c r="B3979">
        <v>3532207</v>
      </c>
      <c r="C3979" t="s">
        <v>396</v>
      </c>
      <c r="D3979">
        <v>2021</v>
      </c>
      <c r="E3979" t="s">
        <v>19</v>
      </c>
      <c r="F3979" s="6">
        <v>10918.77506402697</v>
      </c>
      <c r="G3979" s="12">
        <v>90.13234588500448</v>
      </c>
      <c r="H3979" s="6">
        <v>2211.896668564982</v>
      </c>
      <c r="I3979" s="6">
        <v>3418.623629040555</v>
      </c>
      <c r="J3979" s="6">
        <v>161739.8703467577</v>
      </c>
      <c r="K3979" s="12">
        <v>6</v>
      </c>
      <c r="L3979" s="12">
        <v>76.66666666666667</v>
      </c>
      <c r="M3979" s="12">
        <v>54.04793656693352</v>
      </c>
    </row>
    <row r="3980" spans="1:13">
      <c r="A3980" t="s">
        <v>4657</v>
      </c>
      <c r="B3980">
        <v>3532207</v>
      </c>
      <c r="C3980" t="s">
        <v>396</v>
      </c>
      <c r="D3980">
        <v>2022</v>
      </c>
      <c r="E3980" t="s">
        <v>19</v>
      </c>
      <c r="F3980" s="6">
        <v>10194.18458620996</v>
      </c>
      <c r="G3980" s="12">
        <v>90.43541524316595</v>
      </c>
      <c r="H3980" s="6">
        <v>2175.0311292373</v>
      </c>
      <c r="I3980" s="6">
        <v>3460.898568718563</v>
      </c>
      <c r="J3980" s="6">
        <v>148766.3574802379</v>
      </c>
      <c r="K3980" s="8" t="s">
        <v>680</v>
      </c>
      <c r="L3980" s="12">
        <v>80.51948051948052</v>
      </c>
      <c r="M3980" s="12">
        <v>58.23937654101753</v>
      </c>
    </row>
    <row r="3981" spans="1:13">
      <c r="A3981" t="s">
        <v>4658</v>
      </c>
      <c r="B3981">
        <v>3532207</v>
      </c>
      <c r="C3981" t="s">
        <v>396</v>
      </c>
      <c r="D3981">
        <v>2023</v>
      </c>
      <c r="E3981" t="s">
        <v>19</v>
      </c>
      <c r="F3981" s="6">
        <v>10075.93536613217</v>
      </c>
      <c r="G3981" s="12">
        <v>91.19103992617576</v>
      </c>
      <c r="H3981" s="6">
        <v>1969.884926630991</v>
      </c>
      <c r="I3981" s="6">
        <v>3429.63278253801</v>
      </c>
      <c r="J3981" s="6">
        <v>169023.0163948319</v>
      </c>
      <c r="K3981" s="12">
        <v>6.3</v>
      </c>
      <c r="L3981" s="12">
        <v>84.09090909090909</v>
      </c>
      <c r="M3981" s="12">
        <v>58.54622244491096</v>
      </c>
    </row>
    <row r="3982" spans="1:13">
      <c r="A3982" t="s">
        <v>4659</v>
      </c>
      <c r="B3982">
        <v>3532207</v>
      </c>
      <c r="C3982" t="s">
        <v>396</v>
      </c>
      <c r="D3982">
        <v>2024</v>
      </c>
      <c r="E3982" t="s">
        <v>19</v>
      </c>
      <c r="F3982" s="6">
        <v>10840.30652723812</v>
      </c>
      <c r="G3982" s="12">
        <v>89.28967242867395</v>
      </c>
      <c r="H3982" s="6">
        <v>2290.508212011462</v>
      </c>
      <c r="I3982" s="6">
        <v>3698.859221011487</v>
      </c>
      <c r="J3982" s="8" t="s">
        <v>680</v>
      </c>
      <c r="K3982" s="8" t="s">
        <v>680</v>
      </c>
      <c r="L3982" s="12">
        <v>89.6103896103896</v>
      </c>
      <c r="M3982" s="12">
        <v>64.04453096292282</v>
      </c>
    </row>
    <row r="3983" spans="1:13">
      <c r="A3983" t="s">
        <v>4660</v>
      </c>
      <c r="B3983">
        <v>3532207</v>
      </c>
      <c r="C3983" t="s">
        <v>396</v>
      </c>
      <c r="D3983">
        <v>2025</v>
      </c>
      <c r="E3983" t="s">
        <v>19</v>
      </c>
      <c r="F3983" s="6">
        <v>11414.08471457354</v>
      </c>
      <c r="G3983" s="12">
        <v>88.40293687602444</v>
      </c>
      <c r="H3983" s="6">
        <v>2336.167666218939</v>
      </c>
      <c r="I3983" s="6">
        <v>4209.434424110141</v>
      </c>
      <c r="J3983" s="8" t="s">
        <v>680</v>
      </c>
      <c r="K3983" s="8" t="s">
        <v>680</v>
      </c>
      <c r="L3983" s="8" t="s">
        <v>680</v>
      </c>
      <c r="M3983" s="12">
        <v>67.98228856</v>
      </c>
    </row>
    <row r="3984" spans="1:13">
      <c r="A3984" t="s">
        <v>4661</v>
      </c>
      <c r="B3984">
        <v>3532306</v>
      </c>
      <c r="C3984" t="s">
        <v>397</v>
      </c>
      <c r="D3984">
        <v>2015</v>
      </c>
      <c r="E3984" t="s">
        <v>19</v>
      </c>
      <c r="F3984" s="6">
        <v>5261.213282262968</v>
      </c>
      <c r="G3984" s="12">
        <v>94.51084253917271</v>
      </c>
      <c r="H3984" s="6">
        <v>1263.010565193092</v>
      </c>
      <c r="I3984" s="6">
        <v>1582.683206775127</v>
      </c>
      <c r="J3984" s="6">
        <v>15919.66349787701</v>
      </c>
      <c r="K3984" s="12">
        <v>6.1</v>
      </c>
      <c r="L3984" s="12">
        <v>51.5625</v>
      </c>
      <c r="M3984" s="12">
        <v>35.7025933334365</v>
      </c>
    </row>
    <row r="3985" spans="1:13">
      <c r="A3985" t="s">
        <v>4662</v>
      </c>
      <c r="B3985">
        <v>3532306</v>
      </c>
      <c r="C3985" t="s">
        <v>397</v>
      </c>
      <c r="D3985">
        <v>2016</v>
      </c>
      <c r="E3985" t="s">
        <v>19</v>
      </c>
      <c r="F3985" s="6">
        <v>5164.324249519861</v>
      </c>
      <c r="G3985" s="12">
        <v>95.65069785983336</v>
      </c>
      <c r="H3985" s="6">
        <v>1177.882410655032</v>
      </c>
      <c r="I3985" s="6">
        <v>1596.246592864579</v>
      </c>
      <c r="J3985" s="6">
        <v>15312.88903409156</v>
      </c>
      <c r="K3985" s="8" t="s">
        <v>680</v>
      </c>
      <c r="L3985" s="12">
        <v>60.3448275862069</v>
      </c>
      <c r="M3985" s="12">
        <v>34.96247516924946</v>
      </c>
    </row>
    <row r="3986" spans="1:13">
      <c r="A3986" t="s">
        <v>4663</v>
      </c>
      <c r="B3986">
        <v>3532306</v>
      </c>
      <c r="C3986" t="s">
        <v>397</v>
      </c>
      <c r="D3986">
        <v>2017</v>
      </c>
      <c r="E3986" t="s">
        <v>19</v>
      </c>
      <c r="F3986" s="6">
        <v>5353.593131425691</v>
      </c>
      <c r="G3986" s="12">
        <v>95.07980136871763</v>
      </c>
      <c r="H3986" s="6">
        <v>1055.470448962484</v>
      </c>
      <c r="I3986" s="6">
        <v>1675.465243648412</v>
      </c>
      <c r="J3986" s="6">
        <v>15814.35116033881</v>
      </c>
      <c r="K3986" s="12">
        <v>6.5</v>
      </c>
      <c r="L3986" s="12">
        <v>60.97560975609756</v>
      </c>
      <c r="M3986" s="12">
        <v>36.15816800964912</v>
      </c>
    </row>
    <row r="3987" spans="1:13">
      <c r="A3987" t="s">
        <v>4664</v>
      </c>
      <c r="B3987">
        <v>3532306</v>
      </c>
      <c r="C3987" t="s">
        <v>397</v>
      </c>
      <c r="D3987">
        <v>2018</v>
      </c>
      <c r="E3987" t="s">
        <v>19</v>
      </c>
      <c r="F3987" s="6">
        <v>5636.8906822465</v>
      </c>
      <c r="G3987" s="12">
        <v>95.79374390687602</v>
      </c>
      <c r="H3987" s="6">
        <v>1223.951726793128</v>
      </c>
      <c r="I3987" s="6">
        <v>1653.399775883766</v>
      </c>
      <c r="J3987" s="6">
        <v>15746.78817457614</v>
      </c>
      <c r="K3987" s="8" t="s">
        <v>680</v>
      </c>
      <c r="L3987" s="12">
        <v>73.4375</v>
      </c>
      <c r="M3987" s="12">
        <v>37.66006664808886</v>
      </c>
    </row>
    <row r="3988" spans="1:13">
      <c r="A3988" t="s">
        <v>4665</v>
      </c>
      <c r="B3988">
        <v>3532306</v>
      </c>
      <c r="C3988" t="s">
        <v>397</v>
      </c>
      <c r="D3988">
        <v>2019</v>
      </c>
      <c r="E3988" t="s">
        <v>19</v>
      </c>
      <c r="F3988" s="6">
        <v>5753.406236243834</v>
      </c>
      <c r="G3988" s="12">
        <v>95.23645449082105</v>
      </c>
      <c r="H3988" s="6">
        <v>1142.646727797456</v>
      </c>
      <c r="I3988" s="6">
        <v>1663.817450913911</v>
      </c>
      <c r="J3988" s="6">
        <v>15460.52398070459</v>
      </c>
      <c r="K3988" s="12">
        <v>6.4</v>
      </c>
      <c r="L3988" s="12">
        <v>81.81818181818181</v>
      </c>
      <c r="M3988" s="12">
        <v>38.32343893962017</v>
      </c>
    </row>
    <row r="3989" spans="1:13">
      <c r="A3989" t="s">
        <v>4666</v>
      </c>
      <c r="B3989">
        <v>3532306</v>
      </c>
      <c r="C3989" t="s">
        <v>397</v>
      </c>
      <c r="D3989">
        <v>2020</v>
      </c>
      <c r="E3989" t="s">
        <v>19</v>
      </c>
      <c r="F3989" s="6">
        <v>5599.675402617148</v>
      </c>
      <c r="G3989" s="12">
        <v>89.59112908847501</v>
      </c>
      <c r="H3989" s="6">
        <v>1275.514434785798</v>
      </c>
      <c r="I3989" s="6">
        <v>1273.764217093598</v>
      </c>
      <c r="J3989" s="6">
        <v>17555.43028678333</v>
      </c>
      <c r="K3989" s="8" t="s">
        <v>680</v>
      </c>
      <c r="L3989" s="12">
        <v>73.58490566037736</v>
      </c>
      <c r="M3989" s="12">
        <v>37.1930440241831</v>
      </c>
    </row>
    <row r="3990" spans="1:13">
      <c r="A3990" t="s">
        <v>4667</v>
      </c>
      <c r="B3990">
        <v>3532306</v>
      </c>
      <c r="C3990" t="s">
        <v>397</v>
      </c>
      <c r="D3990">
        <v>2021</v>
      </c>
      <c r="E3990" t="s">
        <v>19</v>
      </c>
      <c r="F3990" s="6">
        <v>5927.071123121016</v>
      </c>
      <c r="G3990" s="12">
        <v>93.70425406019076</v>
      </c>
      <c r="H3990" s="6">
        <v>1314.458834239907</v>
      </c>
      <c r="I3990" s="6">
        <v>1577.371101127518</v>
      </c>
      <c r="J3990" s="6">
        <v>17662.59388077374</v>
      </c>
      <c r="K3990" s="12">
        <v>6.2</v>
      </c>
      <c r="L3990" s="12">
        <v>75</v>
      </c>
      <c r="M3990" s="12">
        <v>39.26091911955361</v>
      </c>
    </row>
    <row r="3991" spans="1:13">
      <c r="A3991" t="s">
        <v>4668</v>
      </c>
      <c r="B3991">
        <v>3532306</v>
      </c>
      <c r="C3991" t="s">
        <v>397</v>
      </c>
      <c r="D3991">
        <v>2022</v>
      </c>
      <c r="E3991" t="s">
        <v>19</v>
      </c>
      <c r="F3991" s="6">
        <v>6404.963072037449</v>
      </c>
      <c r="G3991" s="12">
        <v>91.45332170940009</v>
      </c>
      <c r="H3991" s="6">
        <v>1464.658068131167</v>
      </c>
      <c r="I3991" s="6">
        <v>1845.091903638696</v>
      </c>
      <c r="J3991" s="6">
        <v>19764.4527782837</v>
      </c>
      <c r="K3991" s="8" t="s">
        <v>680</v>
      </c>
      <c r="L3991" s="12">
        <v>62.5</v>
      </c>
      <c r="M3991" s="12">
        <v>44.8283365411901</v>
      </c>
    </row>
    <row r="3992" spans="1:13">
      <c r="A3992" t="s">
        <v>4669</v>
      </c>
      <c r="B3992">
        <v>3532306</v>
      </c>
      <c r="C3992" t="s">
        <v>397</v>
      </c>
      <c r="D3992">
        <v>2023</v>
      </c>
      <c r="E3992" t="s">
        <v>19</v>
      </c>
      <c r="F3992" s="6">
        <v>6450.773283777498</v>
      </c>
      <c r="G3992" s="12">
        <v>92.79939842861047</v>
      </c>
      <c r="H3992" s="6">
        <v>1606.103769623668</v>
      </c>
      <c r="I3992" s="6">
        <v>2051.487098899194</v>
      </c>
      <c r="J3992" s="6">
        <v>24727.24767536122</v>
      </c>
      <c r="K3992" s="12">
        <v>6.7</v>
      </c>
      <c r="L3992" s="12">
        <v>82.25806451612904</v>
      </c>
      <c r="M3992" s="12">
        <v>45.5843894098137</v>
      </c>
    </row>
    <row r="3993" spans="1:13">
      <c r="A3993" t="s">
        <v>4670</v>
      </c>
      <c r="B3993">
        <v>3532306</v>
      </c>
      <c r="C3993" t="s">
        <v>397</v>
      </c>
      <c r="D3993">
        <v>2024</v>
      </c>
      <c r="E3993" t="s">
        <v>19</v>
      </c>
      <c r="F3993" s="6">
        <v>7264.059501893936</v>
      </c>
      <c r="G3993" s="12">
        <v>92.81692063573207</v>
      </c>
      <c r="H3993" s="6">
        <v>1747.76651301773</v>
      </c>
      <c r="I3993" s="6">
        <v>3041.878000710316</v>
      </c>
      <c r="J3993" s="8" t="s">
        <v>680</v>
      </c>
      <c r="K3993" s="8" t="s">
        <v>680</v>
      </c>
      <c r="L3993" s="12">
        <v>81.25</v>
      </c>
      <c r="M3993" s="12">
        <v>51.82180048651134</v>
      </c>
    </row>
    <row r="3994" spans="1:13">
      <c r="A3994" t="s">
        <v>4671</v>
      </c>
      <c r="B3994">
        <v>3532306</v>
      </c>
      <c r="C3994" t="s">
        <v>397</v>
      </c>
      <c r="D3994">
        <v>2025</v>
      </c>
      <c r="E3994" t="s">
        <v>19</v>
      </c>
      <c r="F3994" s="6">
        <v>7817.26914884696</v>
      </c>
      <c r="G3994" s="12">
        <v>91.87586800137461</v>
      </c>
      <c r="H3994" s="6">
        <v>1649.689312368973</v>
      </c>
      <c r="I3994" s="6">
        <v>2758.870957372467</v>
      </c>
      <c r="J3994" s="8" t="s">
        <v>680</v>
      </c>
      <c r="K3994" s="8" t="s">
        <v>680</v>
      </c>
      <c r="L3994" s="8" t="s">
        <v>680</v>
      </c>
      <c r="M3994" s="12">
        <v>55.93256076</v>
      </c>
    </row>
    <row r="3995" spans="1:13">
      <c r="A3995" t="s">
        <v>4672</v>
      </c>
      <c r="B3995">
        <v>3532405</v>
      </c>
      <c r="C3995" t="s">
        <v>398</v>
      </c>
      <c r="D3995">
        <v>2015</v>
      </c>
      <c r="E3995" t="s">
        <v>25</v>
      </c>
      <c r="F3995" s="6">
        <v>3865.375582407523</v>
      </c>
      <c r="G3995" s="12">
        <v>79.43852318965304</v>
      </c>
      <c r="H3995" s="6">
        <v>1073.689372079244</v>
      </c>
      <c r="I3995" s="6">
        <v>1408.702921398536</v>
      </c>
      <c r="J3995" s="6">
        <v>28269.31810507537</v>
      </c>
      <c r="K3995" s="12">
        <v>5.9</v>
      </c>
      <c r="L3995" s="12">
        <v>73.79912663755458</v>
      </c>
      <c r="M3995" s="12">
        <v>68.78049311335947</v>
      </c>
    </row>
    <row r="3996" spans="1:13">
      <c r="A3996" t="s">
        <v>4673</v>
      </c>
      <c r="B3996">
        <v>3532405</v>
      </c>
      <c r="C3996" t="s">
        <v>398</v>
      </c>
      <c r="D3996">
        <v>2016</v>
      </c>
      <c r="E3996" t="s">
        <v>25</v>
      </c>
      <c r="F3996" s="6">
        <v>4146.034327043769</v>
      </c>
      <c r="G3996" s="12">
        <v>72.74768804522313</v>
      </c>
      <c r="H3996" s="6">
        <v>1103.747787289788</v>
      </c>
      <c r="I3996" s="6">
        <v>1486.110148905575</v>
      </c>
      <c r="J3996" s="6">
        <v>27685.68964398236</v>
      </c>
      <c r="K3996" s="8" t="s">
        <v>680</v>
      </c>
      <c r="L3996" s="12">
        <v>63.28502415458937</v>
      </c>
      <c r="M3996" s="12">
        <v>74.45863047937904</v>
      </c>
    </row>
    <row r="3997" spans="1:13">
      <c r="A3997" t="s">
        <v>4674</v>
      </c>
      <c r="B3997">
        <v>3532405</v>
      </c>
      <c r="C3997" t="s">
        <v>398</v>
      </c>
      <c r="D3997">
        <v>2017</v>
      </c>
      <c r="E3997" t="s">
        <v>25</v>
      </c>
      <c r="F3997" s="6">
        <v>4319.915520624763</v>
      </c>
      <c r="G3997" s="12">
        <v>69.53358024772902</v>
      </c>
      <c r="H3997" s="6">
        <v>1176.750449144587</v>
      </c>
      <c r="I3997" s="6">
        <v>1460.816270273686</v>
      </c>
      <c r="J3997" s="6">
        <v>29074.48189819722</v>
      </c>
      <c r="K3997" s="12">
        <v>6.5</v>
      </c>
      <c r="L3997" s="12">
        <v>74.88372093023256</v>
      </c>
      <c r="M3997" s="12">
        <v>78.28118914924133</v>
      </c>
    </row>
    <row r="3998" spans="1:13">
      <c r="A3998" t="s">
        <v>4675</v>
      </c>
      <c r="B3998">
        <v>3532405</v>
      </c>
      <c r="C3998" t="s">
        <v>398</v>
      </c>
      <c r="D3998">
        <v>2018</v>
      </c>
      <c r="E3998" t="s">
        <v>25</v>
      </c>
      <c r="F3998" s="6">
        <v>4104.628178679695</v>
      </c>
      <c r="G3998" s="12">
        <v>75.01445875456938</v>
      </c>
      <c r="H3998" s="6">
        <v>1240.066202793127</v>
      </c>
      <c r="I3998" s="6">
        <v>1438.843165213265</v>
      </c>
      <c r="J3998" s="6">
        <v>27082.67369838114</v>
      </c>
      <c r="K3998" s="8" t="s">
        <v>680</v>
      </c>
      <c r="L3998" s="12">
        <v>74.05857740585775</v>
      </c>
      <c r="M3998" s="12">
        <v>75.3035085660577</v>
      </c>
    </row>
    <row r="3999" spans="1:13">
      <c r="A3999" t="s">
        <v>4676</v>
      </c>
      <c r="B3999">
        <v>3532405</v>
      </c>
      <c r="C3999" t="s">
        <v>398</v>
      </c>
      <c r="D3999">
        <v>2019</v>
      </c>
      <c r="E3999" t="s">
        <v>25</v>
      </c>
      <c r="F3999" s="6">
        <v>3768.089260982059</v>
      </c>
      <c r="G3999" s="12">
        <v>71.43105096292985</v>
      </c>
      <c r="H3999" s="6">
        <v>1213.682353810819</v>
      </c>
      <c r="I3999" s="6">
        <v>1612.974592579209</v>
      </c>
      <c r="J3999" s="6">
        <v>27616.76395664404</v>
      </c>
      <c r="K3999" s="12">
        <v>6.8</v>
      </c>
      <c r="L3999" s="12">
        <v>72.19730941704036</v>
      </c>
      <c r="M3999" s="12">
        <v>69.80008547043167</v>
      </c>
    </row>
    <row r="4000" spans="1:13">
      <c r="A4000" t="s">
        <v>4677</v>
      </c>
      <c r="B4000">
        <v>3532405</v>
      </c>
      <c r="C4000" t="s">
        <v>398</v>
      </c>
      <c r="D4000">
        <v>2020</v>
      </c>
      <c r="E4000" t="s">
        <v>25</v>
      </c>
      <c r="F4000" s="6">
        <v>4134.570386424043</v>
      </c>
      <c r="G4000" s="12">
        <v>75.8242228862169</v>
      </c>
      <c r="H4000" s="6">
        <v>1214.02889731589</v>
      </c>
      <c r="I4000" s="6">
        <v>1421.272666560868</v>
      </c>
      <c r="J4000" s="6">
        <v>29863.07017293786</v>
      </c>
      <c r="K4000" s="8" t="s">
        <v>680</v>
      </c>
      <c r="L4000" s="12">
        <v>74.03846153846153</v>
      </c>
      <c r="M4000" s="12">
        <v>77.30819708535675</v>
      </c>
    </row>
    <row r="4001" spans="1:13">
      <c r="A4001" t="s">
        <v>4678</v>
      </c>
      <c r="B4001">
        <v>3532405</v>
      </c>
      <c r="C4001" t="s">
        <v>398</v>
      </c>
      <c r="D4001">
        <v>2021</v>
      </c>
      <c r="E4001" t="s">
        <v>25</v>
      </c>
      <c r="F4001" s="6">
        <v>4574.387707297762</v>
      </c>
      <c r="G4001" s="12">
        <v>74.84682404546103</v>
      </c>
      <c r="H4001" s="6">
        <v>1170.636580868782</v>
      </c>
      <c r="I4001" s="6">
        <v>1428.677914237864</v>
      </c>
      <c r="J4001" s="6">
        <v>30902.19064959407</v>
      </c>
      <c r="K4001" s="12">
        <v>6.1</v>
      </c>
      <c r="L4001" s="12">
        <v>68.10344827586206</v>
      </c>
      <c r="M4001" s="12">
        <v>86.30039848587958</v>
      </c>
    </row>
    <row r="4002" spans="1:13">
      <c r="A4002" t="s">
        <v>4679</v>
      </c>
      <c r="B4002">
        <v>3532405</v>
      </c>
      <c r="C4002" t="s">
        <v>398</v>
      </c>
      <c r="D4002">
        <v>2022</v>
      </c>
      <c r="E4002" t="s">
        <v>25</v>
      </c>
      <c r="F4002" s="6">
        <v>5328.017594325728</v>
      </c>
      <c r="G4002" s="12">
        <v>73.11239663181483</v>
      </c>
      <c r="H4002" s="6">
        <v>1268.382054755774</v>
      </c>
      <c r="I4002" s="6">
        <v>1660.53257386037</v>
      </c>
      <c r="J4002" s="6">
        <v>31784.31430537055</v>
      </c>
      <c r="K4002" s="8" t="s">
        <v>680</v>
      </c>
      <c r="L4002" s="12">
        <v>70.8133971291866</v>
      </c>
      <c r="M4002" s="12">
        <v>97.06049651583179</v>
      </c>
    </row>
    <row r="4003" spans="1:13">
      <c r="A4003" t="s">
        <v>4680</v>
      </c>
      <c r="B4003">
        <v>3532405</v>
      </c>
      <c r="C4003" t="s">
        <v>398</v>
      </c>
      <c r="D4003">
        <v>2023</v>
      </c>
      <c r="E4003" t="s">
        <v>25</v>
      </c>
      <c r="F4003" s="6">
        <v>5598.95676444251</v>
      </c>
      <c r="G4003" s="12">
        <v>71.43943490598798</v>
      </c>
      <c r="H4003" s="6">
        <v>1422.88075514808</v>
      </c>
      <c r="I4003" s="6">
        <v>2311.942909365473</v>
      </c>
      <c r="J4003" s="6">
        <v>35431.17724158944</v>
      </c>
      <c r="K4003" s="12">
        <v>6.7</v>
      </c>
      <c r="L4003" s="12">
        <v>75.84541062801932</v>
      </c>
      <c r="M4003" s="12">
        <v>103.1243851658844</v>
      </c>
    </row>
    <row r="4004" spans="1:13">
      <c r="A4004" t="s">
        <v>4681</v>
      </c>
      <c r="B4004">
        <v>3532405</v>
      </c>
      <c r="C4004" t="s">
        <v>398</v>
      </c>
      <c r="D4004">
        <v>2024</v>
      </c>
      <c r="E4004" t="s">
        <v>25</v>
      </c>
      <c r="F4004" s="6">
        <v>7080.62337318853</v>
      </c>
      <c r="G4004" s="12">
        <v>63.49820296147749</v>
      </c>
      <c r="H4004" s="6">
        <v>1580.689880020136</v>
      </c>
      <c r="I4004" s="6">
        <v>2301.153782503013</v>
      </c>
      <c r="J4004" s="8" t="s">
        <v>680</v>
      </c>
      <c r="K4004" s="8" t="s">
        <v>680</v>
      </c>
      <c r="L4004" s="12">
        <v>77.83251231527093</v>
      </c>
      <c r="M4004" s="12">
        <v>131.8412072087704</v>
      </c>
    </row>
    <row r="4005" spans="1:13">
      <c r="A4005" t="s">
        <v>4682</v>
      </c>
      <c r="B4005">
        <v>3532405</v>
      </c>
      <c r="C4005" t="s">
        <v>398</v>
      </c>
      <c r="D4005">
        <v>2025</v>
      </c>
      <c r="E4005" t="s">
        <v>25</v>
      </c>
      <c r="F4005" s="6">
        <v>6512.400303078984</v>
      </c>
      <c r="G4005" s="12">
        <v>73.67971942660252</v>
      </c>
      <c r="H4005" s="6">
        <v>1801.960352878179</v>
      </c>
      <c r="I4005" s="6">
        <v>2329.84324605087</v>
      </c>
      <c r="J4005" s="8" t="s">
        <v>680</v>
      </c>
      <c r="K4005" s="8" t="s">
        <v>680</v>
      </c>
      <c r="L4005" s="8" t="s">
        <v>680</v>
      </c>
      <c r="M4005" s="12">
        <v>121.61907566</v>
      </c>
    </row>
    <row r="4006" spans="1:13">
      <c r="A4006" t="s">
        <v>4683</v>
      </c>
      <c r="B4006">
        <v>3532504</v>
      </c>
      <c r="C4006" t="s">
        <v>399</v>
      </c>
      <c r="D4006">
        <v>2015</v>
      </c>
      <c r="E4006" t="s">
        <v>19</v>
      </c>
      <c r="F4006" s="6">
        <v>4748.884725826882</v>
      </c>
      <c r="G4006" s="12">
        <v>76.48487436298512</v>
      </c>
      <c r="H4006" s="6">
        <v>1161.022991844085</v>
      </c>
      <c r="I4006" s="6">
        <v>1342.990669317566</v>
      </c>
      <c r="J4006" s="6">
        <v>30804.12952934531</v>
      </c>
      <c r="K4006" s="12">
        <v>5.7</v>
      </c>
      <c r="L4006" s="12">
        <v>92.5925925925926</v>
      </c>
      <c r="M4006" s="12">
        <v>42.77795361024856</v>
      </c>
    </row>
    <row r="4007" spans="1:13">
      <c r="A4007" t="s">
        <v>4684</v>
      </c>
      <c r="B4007">
        <v>3532504</v>
      </c>
      <c r="C4007" t="s">
        <v>399</v>
      </c>
      <c r="D4007">
        <v>2016</v>
      </c>
      <c r="E4007" t="s">
        <v>19</v>
      </c>
      <c r="F4007" s="6">
        <v>4375.286060829529</v>
      </c>
      <c r="G4007" s="12">
        <v>75.60178058619125</v>
      </c>
      <c r="H4007" s="6">
        <v>921.8367333156739</v>
      </c>
      <c r="I4007" s="6">
        <v>892.0009062328725</v>
      </c>
      <c r="J4007" s="6">
        <v>34842.69459464518</v>
      </c>
      <c r="K4007" s="8" t="s">
        <v>680</v>
      </c>
      <c r="L4007" s="12">
        <v>78.26086956521739</v>
      </c>
      <c r="M4007" s="12">
        <v>39.39070040564825</v>
      </c>
    </row>
    <row r="4008" spans="1:13">
      <c r="A4008" t="s">
        <v>4685</v>
      </c>
      <c r="B4008">
        <v>3532504</v>
      </c>
      <c r="C4008" t="s">
        <v>399</v>
      </c>
      <c r="D4008">
        <v>2017</v>
      </c>
      <c r="E4008" t="s">
        <v>19</v>
      </c>
      <c r="F4008" s="6">
        <v>3944.694632399192</v>
      </c>
      <c r="G4008" s="12">
        <v>80.84640256555029</v>
      </c>
      <c r="H4008" s="6">
        <v>1018.838222748907</v>
      </c>
      <c r="I4008" s="6">
        <v>853.1873273096705</v>
      </c>
      <c r="J4008" s="6">
        <v>36667.06833851245</v>
      </c>
      <c r="K4008" s="12">
        <v>7.1</v>
      </c>
      <c r="L4008" s="12">
        <v>92.39130434782609</v>
      </c>
      <c r="M4008" s="12">
        <v>35.49830699696034</v>
      </c>
    </row>
    <row r="4009" spans="1:13">
      <c r="A4009" t="s">
        <v>4686</v>
      </c>
      <c r="B4009">
        <v>3532504</v>
      </c>
      <c r="C4009" t="s">
        <v>399</v>
      </c>
      <c r="D4009">
        <v>2018</v>
      </c>
      <c r="E4009" t="s">
        <v>19</v>
      </c>
      <c r="F4009" s="6">
        <v>4270.793559359893</v>
      </c>
      <c r="G4009" s="12">
        <v>79.09471801585656</v>
      </c>
      <c r="H4009" s="6">
        <v>1054.857804419518</v>
      </c>
      <c r="I4009" s="6">
        <v>924.464980323204</v>
      </c>
      <c r="J4009" s="6">
        <v>32376.96039984106</v>
      </c>
      <c r="K4009" s="8" t="s">
        <v>680</v>
      </c>
      <c r="L4009" s="12">
        <v>90.74074074074075</v>
      </c>
      <c r="M4009" s="12">
        <v>38.16381124644001</v>
      </c>
    </row>
    <row r="4010" spans="1:13">
      <c r="A4010" t="s">
        <v>4687</v>
      </c>
      <c r="B4010">
        <v>3532504</v>
      </c>
      <c r="C4010" t="s">
        <v>399</v>
      </c>
      <c r="D4010">
        <v>2019</v>
      </c>
      <c r="E4010" t="s">
        <v>19</v>
      </c>
      <c r="F4010" s="6">
        <v>4482.988531389397</v>
      </c>
      <c r="G4010" s="12">
        <v>78.80210285239677</v>
      </c>
      <c r="H4010" s="6">
        <v>1065.129323526187</v>
      </c>
      <c r="I4010" s="6">
        <v>951.2520922282037</v>
      </c>
      <c r="J4010" s="6">
        <v>36012.15429382704</v>
      </c>
      <c r="K4010" s="12">
        <v>6.9</v>
      </c>
      <c r="L4010" s="12">
        <v>78.16091954022988</v>
      </c>
      <c r="M4010" s="12">
        <v>40.03308758530731</v>
      </c>
    </row>
    <row r="4011" spans="1:13">
      <c r="A4011" t="s">
        <v>4688</v>
      </c>
      <c r="B4011">
        <v>3532504</v>
      </c>
      <c r="C4011" t="s">
        <v>399</v>
      </c>
      <c r="D4011">
        <v>2020</v>
      </c>
      <c r="E4011" t="s">
        <v>19</v>
      </c>
      <c r="F4011" s="6">
        <v>4711.597599282775</v>
      </c>
      <c r="G4011" s="12">
        <v>78.50408717878051</v>
      </c>
      <c r="H4011" s="6">
        <v>1237.899960385621</v>
      </c>
      <c r="I4011" s="6">
        <v>877.4567147544382</v>
      </c>
      <c r="J4011" s="6">
        <v>37403.27993971311</v>
      </c>
      <c r="K4011" s="8" t="s">
        <v>680</v>
      </c>
      <c r="L4011" s="12">
        <v>95.40229885057471</v>
      </c>
      <c r="M4011" s="12">
        <v>42.04158537840021</v>
      </c>
    </row>
    <row r="4012" spans="1:13">
      <c r="A4012" t="s">
        <v>4689</v>
      </c>
      <c r="B4012">
        <v>3532504</v>
      </c>
      <c r="C4012" t="s">
        <v>399</v>
      </c>
      <c r="D4012">
        <v>2021</v>
      </c>
      <c r="E4012" t="s">
        <v>19</v>
      </c>
      <c r="F4012" s="6">
        <v>4867.574673604317</v>
      </c>
      <c r="G4012" s="12">
        <v>79.5338175611962</v>
      </c>
      <c r="H4012" s="6">
        <v>1418.048625018229</v>
      </c>
      <c r="I4012" s="6">
        <v>1079.246831499549</v>
      </c>
      <c r="J4012" s="6">
        <v>38810.58215217231</v>
      </c>
      <c r="K4012" s="12">
        <v>6.7</v>
      </c>
      <c r="L4012" s="12">
        <v>85.71428571428571</v>
      </c>
      <c r="M4012" s="12">
        <v>43.4041633645297</v>
      </c>
    </row>
    <row r="4013" spans="1:13">
      <c r="A4013" t="s">
        <v>4690</v>
      </c>
      <c r="B4013">
        <v>3532504</v>
      </c>
      <c r="C4013" t="s">
        <v>399</v>
      </c>
      <c r="D4013">
        <v>2022</v>
      </c>
      <c r="E4013" t="s">
        <v>19</v>
      </c>
      <c r="F4013" s="6">
        <v>5043.152242759633</v>
      </c>
      <c r="G4013" s="12">
        <v>78.74468948902965</v>
      </c>
      <c r="H4013" s="6">
        <v>1481.619998677166</v>
      </c>
      <c r="I4013" s="6">
        <v>1207.170571668354</v>
      </c>
      <c r="J4013" s="6">
        <v>36992.30235667147</v>
      </c>
      <c r="K4013" s="8" t="s">
        <v>680</v>
      </c>
      <c r="L4013" s="12">
        <v>94.31818181818181</v>
      </c>
      <c r="M4013" s="12">
        <v>48.91353360252568</v>
      </c>
    </row>
    <row r="4014" spans="1:13">
      <c r="A4014" t="s">
        <v>4691</v>
      </c>
      <c r="B4014">
        <v>3532504</v>
      </c>
      <c r="C4014" t="s">
        <v>399</v>
      </c>
      <c r="D4014">
        <v>2023</v>
      </c>
      <c r="E4014" t="s">
        <v>19</v>
      </c>
      <c r="F4014" s="6">
        <v>5327.787623691436</v>
      </c>
      <c r="G4014" s="12">
        <v>75.32654191047016</v>
      </c>
      <c r="H4014" s="6">
        <v>1434.051868361686</v>
      </c>
      <c r="I4014" s="6">
        <v>1363.68535150214</v>
      </c>
      <c r="J4014" s="6">
        <v>42968.97117022848</v>
      </c>
      <c r="K4014" s="12">
        <v>7.7</v>
      </c>
      <c r="L4014" s="12">
        <v>94.11764705882354</v>
      </c>
      <c r="M4014" s="12">
        <v>52.26559658841299</v>
      </c>
    </row>
    <row r="4015" spans="1:13">
      <c r="A4015" t="s">
        <v>4692</v>
      </c>
      <c r="B4015">
        <v>3532504</v>
      </c>
      <c r="C4015" t="s">
        <v>399</v>
      </c>
      <c r="D4015">
        <v>2024</v>
      </c>
      <c r="E4015" t="s">
        <v>19</v>
      </c>
      <c r="F4015" s="6">
        <v>5501.971756550138</v>
      </c>
      <c r="G4015" s="12">
        <v>79.87370535140843</v>
      </c>
      <c r="H4015" s="6">
        <v>1471.145927049696</v>
      </c>
      <c r="I4015" s="6">
        <v>1355.618857135823</v>
      </c>
      <c r="J4015" s="8" t="s">
        <v>680</v>
      </c>
      <c r="K4015" s="8" t="s">
        <v>680</v>
      </c>
      <c r="L4015" s="12">
        <v>88.46153846153847</v>
      </c>
      <c r="M4015" s="12">
        <v>54.58506179673392</v>
      </c>
    </row>
    <row r="4016" spans="1:13">
      <c r="A4016" t="s">
        <v>4693</v>
      </c>
      <c r="B4016">
        <v>3532504</v>
      </c>
      <c r="C4016" t="s">
        <v>399</v>
      </c>
      <c r="D4016">
        <v>2025</v>
      </c>
      <c r="E4016" t="s">
        <v>19</v>
      </c>
      <c r="F4016" s="6">
        <v>5772.042652466593</v>
      </c>
      <c r="G4016" s="12">
        <v>79.75883317621603</v>
      </c>
      <c r="H4016" s="6">
        <v>1563.232692655481</v>
      </c>
      <c r="I4016" s="6">
        <v>1375.603498442681</v>
      </c>
      <c r="J4016" s="8" t="s">
        <v>680</v>
      </c>
      <c r="K4016" s="8" t="s">
        <v>680</v>
      </c>
      <c r="L4016" s="8" t="s">
        <v>680</v>
      </c>
      <c r="M4016" s="12">
        <v>57.44914051999999</v>
      </c>
    </row>
    <row r="4017" spans="1:13">
      <c r="A4017" t="s">
        <v>4694</v>
      </c>
      <c r="B4017">
        <v>3532603</v>
      </c>
      <c r="C4017" t="s">
        <v>400</v>
      </c>
      <c r="D4017">
        <v>2015</v>
      </c>
      <c r="E4017" t="s">
        <v>19</v>
      </c>
      <c r="F4017" s="6">
        <v>4820.988332621656</v>
      </c>
      <c r="G4017" s="12">
        <v>82.0167417458174</v>
      </c>
      <c r="H4017" s="6">
        <v>1350.66373880077</v>
      </c>
      <c r="I4017" s="6">
        <v>1203.301071558795</v>
      </c>
      <c r="J4017" s="6">
        <v>39017.62688744987</v>
      </c>
      <c r="K4017" s="12">
        <v>7.7</v>
      </c>
      <c r="L4017" s="12">
        <v>87.5</v>
      </c>
      <c r="M4017" s="12">
        <v>54.49163112362258</v>
      </c>
    </row>
    <row r="4018" spans="1:13">
      <c r="A4018" t="s">
        <v>4695</v>
      </c>
      <c r="B4018">
        <v>3532603</v>
      </c>
      <c r="C4018" t="s">
        <v>400</v>
      </c>
      <c r="D4018">
        <v>2016</v>
      </c>
      <c r="E4018" t="s">
        <v>19</v>
      </c>
      <c r="F4018" s="6">
        <v>4730.876557119289</v>
      </c>
      <c r="G4018" s="12">
        <v>82.08113095581169</v>
      </c>
      <c r="H4018" s="6">
        <v>1063.395902199716</v>
      </c>
      <c r="I4018" s="6">
        <v>1163.171716991803</v>
      </c>
      <c r="J4018" s="6">
        <v>39693.73568396322</v>
      </c>
      <c r="K4018" s="8" t="s">
        <v>680</v>
      </c>
      <c r="L4018" s="12">
        <v>86.81318681318682</v>
      </c>
      <c r="M4018" s="12">
        <v>53.70017979986105</v>
      </c>
    </row>
    <row r="4019" spans="1:13">
      <c r="A4019" t="s">
        <v>4696</v>
      </c>
      <c r="B4019">
        <v>3532603</v>
      </c>
      <c r="C4019" t="s">
        <v>400</v>
      </c>
      <c r="D4019">
        <v>2017</v>
      </c>
      <c r="E4019" t="s">
        <v>19</v>
      </c>
      <c r="F4019" s="6">
        <v>4717.536312401518</v>
      </c>
      <c r="G4019" s="12">
        <v>80.88015160286378</v>
      </c>
      <c r="H4019" s="6">
        <v>1124.148164031098</v>
      </c>
      <c r="I4019" s="6">
        <v>1077.802214447427</v>
      </c>
      <c r="J4019" s="6">
        <v>43124.08947566203</v>
      </c>
      <c r="K4019" s="12">
        <v>7</v>
      </c>
      <c r="L4019" s="12">
        <v>84.31372549019608</v>
      </c>
      <c r="M4019" s="12">
        <v>53.7704788887525</v>
      </c>
    </row>
    <row r="4020" spans="1:13">
      <c r="A4020" t="s">
        <v>4697</v>
      </c>
      <c r="B4020">
        <v>3532603</v>
      </c>
      <c r="C4020" t="s">
        <v>400</v>
      </c>
      <c r="D4020">
        <v>2018</v>
      </c>
      <c r="E4020" t="s">
        <v>19</v>
      </c>
      <c r="F4020" s="6">
        <v>4778.32667747818</v>
      </c>
      <c r="G4020" s="12">
        <v>81.00291418320168</v>
      </c>
      <c r="H4020" s="6">
        <v>1194.706023034688</v>
      </c>
      <c r="I4020" s="6">
        <v>1150.700753251801</v>
      </c>
      <c r="J4020" s="6">
        <v>41279.12050383092</v>
      </c>
      <c r="K4020" s="8" t="s">
        <v>680</v>
      </c>
      <c r="L4020" s="12">
        <v>88.78504672897196</v>
      </c>
      <c r="M4020" s="12">
        <v>54.60193894354317</v>
      </c>
    </row>
    <row r="4021" spans="1:13">
      <c r="A4021" t="s">
        <v>4698</v>
      </c>
      <c r="B4021">
        <v>3532603</v>
      </c>
      <c r="C4021" t="s">
        <v>400</v>
      </c>
      <c r="D4021">
        <v>2019</v>
      </c>
      <c r="E4021" t="s">
        <v>19</v>
      </c>
      <c r="F4021" s="6">
        <v>4347.070989041644</v>
      </c>
      <c r="G4021" s="12">
        <v>81.11522412725039</v>
      </c>
      <c r="H4021" s="6">
        <v>1273.745019719404</v>
      </c>
      <c r="I4021" s="6">
        <v>1091.227377767834</v>
      </c>
      <c r="J4021" s="6">
        <v>40115.80851954436</v>
      </c>
      <c r="K4021" s="12">
        <v>7.1</v>
      </c>
      <c r="L4021" s="12">
        <v>92.85714285714286</v>
      </c>
      <c r="M4021" s="12">
        <v>49.89568081221999</v>
      </c>
    </row>
    <row r="4022" spans="1:13">
      <c r="A4022" t="s">
        <v>4699</v>
      </c>
      <c r="B4022">
        <v>3532603</v>
      </c>
      <c r="C4022" t="s">
        <v>400</v>
      </c>
      <c r="D4022">
        <v>2020</v>
      </c>
      <c r="E4022" t="s">
        <v>19</v>
      </c>
      <c r="F4022" s="6">
        <v>4568.560731835086</v>
      </c>
      <c r="G4022" s="12">
        <v>79.89839622553144</v>
      </c>
      <c r="H4022" s="6">
        <v>1452.65298800744</v>
      </c>
      <c r="I4022" s="6">
        <v>920.090632637036</v>
      </c>
      <c r="J4022" s="6">
        <v>43124.71973401416</v>
      </c>
      <c r="K4022" s="8" t="s">
        <v>680</v>
      </c>
      <c r="L4022" s="12">
        <v>89.24731182795699</v>
      </c>
      <c r="M4022" s="12">
        <v>52.66179955586304</v>
      </c>
    </row>
    <row r="4023" spans="1:13">
      <c r="A4023" t="s">
        <v>4700</v>
      </c>
      <c r="B4023">
        <v>3532603</v>
      </c>
      <c r="C4023" t="s">
        <v>400</v>
      </c>
      <c r="D4023">
        <v>2021</v>
      </c>
      <c r="E4023" t="s">
        <v>19</v>
      </c>
      <c r="F4023" s="6">
        <v>4702.596470915051</v>
      </c>
      <c r="G4023" s="12">
        <v>80.81078346472945</v>
      </c>
      <c r="H4023" s="6">
        <v>1221.870404290179</v>
      </c>
      <c r="I4023" s="6">
        <v>1005.248925537337</v>
      </c>
      <c r="J4023" s="6">
        <v>39804.60765226713</v>
      </c>
      <c r="K4023" s="12">
        <v>6.8</v>
      </c>
      <c r="L4023" s="12">
        <v>86.48648648648648</v>
      </c>
      <c r="M4023" s="12">
        <v>54.43255415084171</v>
      </c>
    </row>
    <row r="4024" spans="1:13">
      <c r="A4024" t="s">
        <v>4701</v>
      </c>
      <c r="B4024">
        <v>3532603</v>
      </c>
      <c r="C4024" t="s">
        <v>400</v>
      </c>
      <c r="D4024">
        <v>2022</v>
      </c>
      <c r="E4024" t="s">
        <v>19</v>
      </c>
      <c r="F4024" s="6">
        <v>6626.13145020944</v>
      </c>
      <c r="G4024" s="12">
        <v>76.92681288631655</v>
      </c>
      <c r="H4024" s="6">
        <v>1661.223171161569</v>
      </c>
      <c r="I4024" s="6">
        <v>1543.664054927048</v>
      </c>
      <c r="J4024" s="6">
        <v>50861.60310362301</v>
      </c>
      <c r="K4024" s="8" t="s">
        <v>680</v>
      </c>
      <c r="L4024" s="12">
        <v>88</v>
      </c>
      <c r="M4024" s="12">
        <v>65.2806470474634</v>
      </c>
    </row>
    <row r="4025" spans="1:13">
      <c r="A4025" t="s">
        <v>4702</v>
      </c>
      <c r="B4025">
        <v>3532603</v>
      </c>
      <c r="C4025" t="s">
        <v>400</v>
      </c>
      <c r="D4025">
        <v>2023</v>
      </c>
      <c r="E4025" t="s">
        <v>19</v>
      </c>
      <c r="F4025" s="6">
        <v>6107.143720742682</v>
      </c>
      <c r="G4025" s="12">
        <v>80.87063224512495</v>
      </c>
      <c r="H4025" s="6">
        <v>1881.229697029825</v>
      </c>
      <c r="I4025" s="6">
        <v>1699.20583537563</v>
      </c>
      <c r="J4025" s="6">
        <v>56236.97937963447</v>
      </c>
      <c r="K4025" s="12">
        <v>6.7</v>
      </c>
      <c r="L4025" s="12">
        <v>87.95180722891567</v>
      </c>
      <c r="M4025" s="12">
        <v>60.44850854791106</v>
      </c>
    </row>
    <row r="4026" spans="1:13">
      <c r="A4026" t="s">
        <v>4703</v>
      </c>
      <c r="B4026">
        <v>3532603</v>
      </c>
      <c r="C4026" t="s">
        <v>400</v>
      </c>
      <c r="D4026">
        <v>2024</v>
      </c>
      <c r="E4026" t="s">
        <v>19</v>
      </c>
      <c r="F4026" s="6">
        <v>6500.554958854908</v>
      </c>
      <c r="G4026" s="12">
        <v>81.58281540105057</v>
      </c>
      <c r="H4026" s="6">
        <v>2257.014696759037</v>
      </c>
      <c r="I4026" s="6">
        <v>1736.653937674252</v>
      </c>
      <c r="J4026" s="8" t="s">
        <v>680</v>
      </c>
      <c r="K4026" s="8" t="s">
        <v>680</v>
      </c>
      <c r="L4026" s="12">
        <v>91.46341463414635</v>
      </c>
      <c r="M4026" s="12">
        <v>64.6415185108532</v>
      </c>
    </row>
    <row r="4027" spans="1:13">
      <c r="A4027" t="s">
        <v>4704</v>
      </c>
      <c r="B4027">
        <v>3532603</v>
      </c>
      <c r="C4027" t="s">
        <v>400</v>
      </c>
      <c r="D4027">
        <v>2025</v>
      </c>
      <c r="E4027" t="s">
        <v>19</v>
      </c>
      <c r="F4027" s="6">
        <v>6732.983847705496</v>
      </c>
      <c r="G4027" s="12">
        <v>79.06653579721804</v>
      </c>
      <c r="H4027" s="6">
        <v>2191.765483610691</v>
      </c>
      <c r="I4027" s="6">
        <v>1858.884693898134</v>
      </c>
      <c r="J4027" s="8" t="s">
        <v>680</v>
      </c>
      <c r="K4027" s="8" t="s">
        <v>680</v>
      </c>
      <c r="L4027" s="8" t="s">
        <v>680</v>
      </c>
      <c r="M4027" s="12">
        <v>66.75753485</v>
      </c>
    </row>
    <row r="4028" spans="1:13">
      <c r="A4028" t="s">
        <v>4705</v>
      </c>
      <c r="B4028">
        <v>3532702</v>
      </c>
      <c r="C4028" t="s">
        <v>401</v>
      </c>
      <c r="D4028">
        <v>2015</v>
      </c>
      <c r="E4028" t="s">
        <v>11</v>
      </c>
      <c r="F4028" s="6">
        <v>5295.31142581343</v>
      </c>
      <c r="G4028" s="12">
        <v>94.8816183769158</v>
      </c>
      <c r="H4028" s="6">
        <v>1076.045403846488</v>
      </c>
      <c r="I4028" s="6">
        <v>1358.741903342956</v>
      </c>
      <c r="J4028" s="6">
        <v>26244.86621135832</v>
      </c>
      <c r="K4028" s="12">
        <v>5.9</v>
      </c>
      <c r="L4028" s="12">
        <v>74.68354430379746</v>
      </c>
      <c r="M4028" s="12">
        <v>25.60283074380794</v>
      </c>
    </row>
    <row r="4029" spans="1:13">
      <c r="A4029" t="s">
        <v>4706</v>
      </c>
      <c r="B4029">
        <v>3532702</v>
      </c>
      <c r="C4029" t="s">
        <v>401</v>
      </c>
      <c r="D4029">
        <v>2016</v>
      </c>
      <c r="E4029" t="s">
        <v>11</v>
      </c>
      <c r="F4029" s="6">
        <v>5409.85801859033</v>
      </c>
      <c r="G4029" s="12">
        <v>93.04685676103928</v>
      </c>
      <c r="H4029" s="6">
        <v>1088.999026917605</v>
      </c>
      <c r="I4029" s="6">
        <v>1165.492036878786</v>
      </c>
      <c r="J4029" s="6">
        <v>25102.0819871911</v>
      </c>
      <c r="K4029" s="8" t="s">
        <v>680</v>
      </c>
      <c r="L4029" s="12">
        <v>75.34246575342466</v>
      </c>
      <c r="M4029" s="12">
        <v>26.59486201939006</v>
      </c>
    </row>
    <row r="4030" spans="1:13">
      <c r="A4030" t="s">
        <v>4707</v>
      </c>
      <c r="B4030">
        <v>3532702</v>
      </c>
      <c r="C4030" t="s">
        <v>401</v>
      </c>
      <c r="D4030">
        <v>2017</v>
      </c>
      <c r="E4030" t="s">
        <v>11</v>
      </c>
      <c r="F4030" s="6">
        <v>5428.179268412023</v>
      </c>
      <c r="G4030" s="12">
        <v>90.97222277694519</v>
      </c>
      <c r="H4030" s="6">
        <v>1166.233146793204</v>
      </c>
      <c r="I4030" s="6">
        <v>1271.588809036338</v>
      </c>
      <c r="J4030" s="6">
        <v>31664.81843357399</v>
      </c>
      <c r="K4030" s="12">
        <v>6.7</v>
      </c>
      <c r="L4030" s="12">
        <v>85.36585365853658</v>
      </c>
      <c r="M4030" s="12">
        <v>27.10832726644964</v>
      </c>
    </row>
    <row r="4031" spans="1:13">
      <c r="A4031" t="s">
        <v>4708</v>
      </c>
      <c r="B4031">
        <v>3532702</v>
      </c>
      <c r="C4031" t="s">
        <v>401</v>
      </c>
      <c r="D4031">
        <v>2018</v>
      </c>
      <c r="E4031" t="s">
        <v>11</v>
      </c>
      <c r="F4031" s="6">
        <v>5115.348857689289</v>
      </c>
      <c r="G4031" s="12">
        <v>94.66347933250216</v>
      </c>
      <c r="H4031" s="6">
        <v>1306.508782932424</v>
      </c>
      <c r="I4031" s="6">
        <v>1320.511577339909</v>
      </c>
      <c r="J4031" s="6">
        <v>26569.05149021375</v>
      </c>
      <c r="K4031" s="8" t="s">
        <v>680</v>
      </c>
      <c r="L4031" s="12">
        <v>80.48780487804878</v>
      </c>
      <c r="M4031" s="12">
        <v>26.22127824451529</v>
      </c>
    </row>
    <row r="4032" spans="1:13">
      <c r="A4032" t="s">
        <v>4709</v>
      </c>
      <c r="B4032">
        <v>3532702</v>
      </c>
      <c r="C4032" t="s">
        <v>401</v>
      </c>
      <c r="D4032">
        <v>2019</v>
      </c>
      <c r="E4032" t="s">
        <v>11</v>
      </c>
      <c r="F4032" s="6">
        <v>5303.199565632619</v>
      </c>
      <c r="G4032" s="12">
        <v>94.2328810870043</v>
      </c>
      <c r="H4032" s="6">
        <v>1398.966258735732</v>
      </c>
      <c r="I4032" s="6">
        <v>1191.114327314373</v>
      </c>
      <c r="J4032" s="6">
        <v>24140.52053575013</v>
      </c>
      <c r="K4032" s="12">
        <v>7.2</v>
      </c>
      <c r="L4032" s="12">
        <v>87.71929824561404</v>
      </c>
      <c r="M4032" s="12">
        <v>27.64557933564284</v>
      </c>
    </row>
    <row r="4033" spans="1:13">
      <c r="A4033" t="s">
        <v>4710</v>
      </c>
      <c r="B4033">
        <v>3532702</v>
      </c>
      <c r="C4033" t="s">
        <v>401</v>
      </c>
      <c r="D4033">
        <v>2020</v>
      </c>
      <c r="E4033" t="s">
        <v>11</v>
      </c>
      <c r="F4033" s="6">
        <v>5260.315023343646</v>
      </c>
      <c r="G4033" s="12">
        <v>92.71664783468188</v>
      </c>
      <c r="H4033" s="6">
        <v>1563.887867434123</v>
      </c>
      <c r="I4033" s="6">
        <v>965.6532433014534</v>
      </c>
      <c r="J4033" s="6">
        <v>23658.37987941118</v>
      </c>
      <c r="K4033" s="8" t="s">
        <v>680</v>
      </c>
      <c r="L4033" s="12">
        <v>83.33333333333333</v>
      </c>
      <c r="M4033" s="12">
        <v>27.86914899367464</v>
      </c>
    </row>
    <row r="4034" spans="1:13">
      <c r="A4034" t="s">
        <v>4711</v>
      </c>
      <c r="B4034">
        <v>3532702</v>
      </c>
      <c r="C4034" t="s">
        <v>401</v>
      </c>
      <c r="D4034">
        <v>2021</v>
      </c>
      <c r="E4034" t="s">
        <v>11</v>
      </c>
      <c r="F4034" s="6">
        <v>5717.41970749931</v>
      </c>
      <c r="G4034" s="12">
        <v>92.48380475875894</v>
      </c>
      <c r="H4034" s="6">
        <v>1179.142750597924</v>
      </c>
      <c r="I4034" s="6">
        <v>1137.311022778996</v>
      </c>
      <c r="J4034" s="6">
        <v>22324.88168676049</v>
      </c>
      <c r="K4034" s="12">
        <v>6.3</v>
      </c>
      <c r="L4034" s="12">
        <v>89.83050847457628</v>
      </c>
      <c r="M4034" s="12">
        <v>30.76543544605379</v>
      </c>
    </row>
    <row r="4035" spans="1:13">
      <c r="A4035" t="s">
        <v>4712</v>
      </c>
      <c r="B4035">
        <v>3532702</v>
      </c>
      <c r="C4035" t="s">
        <v>401</v>
      </c>
      <c r="D4035">
        <v>2022</v>
      </c>
      <c r="E4035" t="s">
        <v>11</v>
      </c>
      <c r="F4035" s="6">
        <v>7357.305628282086</v>
      </c>
      <c r="G4035" s="12">
        <v>87.9873240559635</v>
      </c>
      <c r="H4035" s="6">
        <v>1465.49808935058</v>
      </c>
      <c r="I4035" s="6">
        <v>1834.179283093958</v>
      </c>
      <c r="J4035" s="6">
        <v>25005.56877514025</v>
      </c>
      <c r="K4035" s="8" t="s">
        <v>680</v>
      </c>
      <c r="L4035" s="12">
        <v>89.55223880597015</v>
      </c>
      <c r="M4035" s="12">
        <v>34.94720173433991</v>
      </c>
    </row>
    <row r="4036" spans="1:13">
      <c r="A4036" t="s">
        <v>4713</v>
      </c>
      <c r="B4036">
        <v>3532702</v>
      </c>
      <c r="C4036" t="s">
        <v>401</v>
      </c>
      <c r="D4036">
        <v>2023</v>
      </c>
      <c r="E4036" t="s">
        <v>11</v>
      </c>
      <c r="F4036" s="6">
        <v>7380.215272293115</v>
      </c>
      <c r="G4036" s="12">
        <v>89.0162358400364</v>
      </c>
      <c r="H4036" s="6">
        <v>1689.496347471068</v>
      </c>
      <c r="I4036" s="6">
        <v>2571.569004050365</v>
      </c>
      <c r="J4036" s="6">
        <v>33466.99222404667</v>
      </c>
      <c r="K4036" s="12">
        <v>7.2</v>
      </c>
      <c r="L4036" s="12">
        <v>88.70967741935483</v>
      </c>
      <c r="M4036" s="12">
        <v>35.46193438336842</v>
      </c>
    </row>
    <row r="4037" spans="1:13">
      <c r="A4037" t="s">
        <v>4714</v>
      </c>
      <c r="B4037">
        <v>3532702</v>
      </c>
      <c r="C4037" t="s">
        <v>401</v>
      </c>
      <c r="D4037">
        <v>2024</v>
      </c>
      <c r="E4037" t="s">
        <v>11</v>
      </c>
      <c r="F4037" s="6">
        <v>6976.72873261704</v>
      </c>
      <c r="G4037" s="12">
        <v>90.71010712255043</v>
      </c>
      <c r="H4037" s="6">
        <v>1868.624882482187</v>
      </c>
      <c r="I4037" s="6">
        <v>2119.463407988353</v>
      </c>
      <c r="J4037" s="8" t="s">
        <v>680</v>
      </c>
      <c r="K4037" s="8" t="s">
        <v>680</v>
      </c>
      <c r="L4037" s="12">
        <v>83.05084745762711</v>
      </c>
      <c r="M4037" s="12">
        <v>33.90690164051881</v>
      </c>
    </row>
    <row r="4038" spans="1:13">
      <c r="A4038" t="s">
        <v>4715</v>
      </c>
      <c r="B4038">
        <v>3532702</v>
      </c>
      <c r="C4038" t="s">
        <v>401</v>
      </c>
      <c r="D4038">
        <v>2025</v>
      </c>
      <c r="E4038" t="s">
        <v>11</v>
      </c>
      <c r="F4038" s="6">
        <v>8340.857860951599</v>
      </c>
      <c r="G4038" s="12">
        <v>92.17315263018466</v>
      </c>
      <c r="H4038" s="6">
        <v>1956.258480311731</v>
      </c>
      <c r="I4038" s="6">
        <v>2231.84594954881</v>
      </c>
      <c r="J4038" s="8" t="s">
        <v>680</v>
      </c>
      <c r="K4038" s="8" t="s">
        <v>680</v>
      </c>
      <c r="L4038" s="8" t="s">
        <v>680</v>
      </c>
      <c r="M4038" s="12">
        <v>40.67002293</v>
      </c>
    </row>
    <row r="4039" spans="1:13">
      <c r="A4039" t="s">
        <v>4716</v>
      </c>
      <c r="B4039">
        <v>3532801</v>
      </c>
      <c r="C4039" t="s">
        <v>402</v>
      </c>
      <c r="D4039">
        <v>2015</v>
      </c>
      <c r="E4039" t="s">
        <v>19</v>
      </c>
      <c r="F4039" s="6">
        <v>4704.082409201073</v>
      </c>
      <c r="G4039" s="12">
        <v>86.43764785355438</v>
      </c>
      <c r="H4039" s="6">
        <v>1410.731497606753</v>
      </c>
      <c r="I4039" s="6">
        <v>1346.220099323318</v>
      </c>
      <c r="J4039" s="6">
        <v>23977.43763340987</v>
      </c>
      <c r="K4039" s="12">
        <v>5.8</v>
      </c>
      <c r="L4039" s="12">
        <v>79.26829268292683</v>
      </c>
      <c r="M4039" s="12">
        <v>30.83526019231303</v>
      </c>
    </row>
    <row r="4040" spans="1:13">
      <c r="A4040" t="s">
        <v>4717</v>
      </c>
      <c r="B4040">
        <v>3532801</v>
      </c>
      <c r="C4040" t="s">
        <v>402</v>
      </c>
      <c r="D4040">
        <v>2016</v>
      </c>
      <c r="E4040" t="s">
        <v>19</v>
      </c>
      <c r="F4040" s="6">
        <v>4851.767461612691</v>
      </c>
      <c r="G4040" s="12">
        <v>85.73632226820446</v>
      </c>
      <c r="H4040" s="6">
        <v>1353.439303398508</v>
      </c>
      <c r="I4040" s="6">
        <v>1559.339924764224</v>
      </c>
      <c r="J4040" s="6">
        <v>39790.72384695938</v>
      </c>
      <c r="K4040" s="8" t="s">
        <v>680</v>
      </c>
      <c r="L4040" s="12">
        <v>87.67123287671232</v>
      </c>
      <c r="M4040" s="12">
        <v>32.23999478241633</v>
      </c>
    </row>
    <row r="4041" spans="1:13">
      <c r="A4041" t="s">
        <v>4718</v>
      </c>
      <c r="B4041">
        <v>3532801</v>
      </c>
      <c r="C4041" t="s">
        <v>402</v>
      </c>
      <c r="D4041">
        <v>2017</v>
      </c>
      <c r="E4041" t="s">
        <v>19</v>
      </c>
      <c r="F4041" s="6">
        <v>4851.955827079803</v>
      </c>
      <c r="G4041" s="12">
        <v>84.80450988223618</v>
      </c>
      <c r="H4041" s="6">
        <v>1389.493576791619</v>
      </c>
      <c r="I4041" s="6">
        <v>1504.954585280848</v>
      </c>
      <c r="J4041" s="6">
        <v>43424.82700693057</v>
      </c>
      <c r="K4041" s="12">
        <v>5.4</v>
      </c>
      <c r="L4041" s="12">
        <v>84.26966292134831</v>
      </c>
      <c r="M4041" s="12">
        <v>32.66821858372832</v>
      </c>
    </row>
    <row r="4042" spans="1:13">
      <c r="A4042" t="s">
        <v>4719</v>
      </c>
      <c r="B4042">
        <v>3532801</v>
      </c>
      <c r="C4042" t="s">
        <v>402</v>
      </c>
      <c r="D4042">
        <v>2018</v>
      </c>
      <c r="E4042" t="s">
        <v>19</v>
      </c>
      <c r="F4042" s="6">
        <v>4833.778493040193</v>
      </c>
      <c r="G4042" s="12">
        <v>85.26418434887124</v>
      </c>
      <c r="H4042" s="6">
        <v>1439.156696510722</v>
      </c>
      <c r="I4042" s="6">
        <v>1497.196050121237</v>
      </c>
      <c r="J4042" s="6">
        <v>31635.34456465066</v>
      </c>
      <c r="K4042" s="8" t="s">
        <v>680</v>
      </c>
      <c r="L4042" s="12">
        <v>76.13636363636364</v>
      </c>
      <c r="M4042" s="12">
        <v>33.23222713965133</v>
      </c>
    </row>
    <row r="4043" spans="1:13">
      <c r="A4043" t="s">
        <v>4720</v>
      </c>
      <c r="B4043">
        <v>3532801</v>
      </c>
      <c r="C4043" t="s">
        <v>402</v>
      </c>
      <c r="D4043">
        <v>2019</v>
      </c>
      <c r="E4043" t="s">
        <v>19</v>
      </c>
      <c r="F4043" s="6">
        <v>4776.74327024658</v>
      </c>
      <c r="G4043" s="12">
        <v>86.19851657627056</v>
      </c>
      <c r="H4043" s="6">
        <v>1408.569879102962</v>
      </c>
      <c r="I4043" s="6">
        <v>1380.708539930386</v>
      </c>
      <c r="J4043" s="6">
        <v>33874.09800487553</v>
      </c>
      <c r="K4043" s="12">
        <v>6.7</v>
      </c>
      <c r="L4043" s="12">
        <v>87.64044943820225</v>
      </c>
      <c r="M4043" s="12">
        <v>33.3082308234294</v>
      </c>
    </row>
    <row r="4044" spans="1:13">
      <c r="A4044" t="s">
        <v>4721</v>
      </c>
      <c r="B4044">
        <v>3532801</v>
      </c>
      <c r="C4044" t="s">
        <v>402</v>
      </c>
      <c r="D4044">
        <v>2020</v>
      </c>
      <c r="E4044" t="s">
        <v>19</v>
      </c>
      <c r="F4044" s="6">
        <v>5006.185523450717</v>
      </c>
      <c r="G4044" s="12">
        <v>88.50247341991992</v>
      </c>
      <c r="H4044" s="6">
        <v>1573.390183653714</v>
      </c>
      <c r="I4044" s="6">
        <v>1141.244748693513</v>
      </c>
      <c r="J4044" s="6">
        <v>43547.03827088839</v>
      </c>
      <c r="K4044" s="8" t="s">
        <v>680</v>
      </c>
      <c r="L4044" s="12">
        <v>84.33734939759036</v>
      </c>
      <c r="M4044" s="12">
        <v>35.38371927974966</v>
      </c>
    </row>
    <row r="4045" spans="1:13">
      <c r="A4045" t="s">
        <v>4722</v>
      </c>
      <c r="B4045">
        <v>3532801</v>
      </c>
      <c r="C4045" t="s">
        <v>402</v>
      </c>
      <c r="D4045">
        <v>2021</v>
      </c>
      <c r="E4045" t="s">
        <v>19</v>
      </c>
      <c r="F4045" s="6">
        <v>5682.188953282652</v>
      </c>
      <c r="G4045" s="12">
        <v>89.516001100369</v>
      </c>
      <c r="H4045" s="6">
        <v>1669.364536205334</v>
      </c>
      <c r="I4045" s="6">
        <v>1392.640409641318</v>
      </c>
      <c r="J4045" s="6">
        <v>57019.63614244755</v>
      </c>
      <c r="K4045" s="12">
        <v>6.7</v>
      </c>
      <c r="L4045" s="12">
        <v>81.3953488372093</v>
      </c>
      <c r="M4045" s="12">
        <v>40.69015509445707</v>
      </c>
    </row>
    <row r="4046" spans="1:13">
      <c r="A4046" t="s">
        <v>4723</v>
      </c>
      <c r="B4046">
        <v>3532801</v>
      </c>
      <c r="C4046" t="s">
        <v>402</v>
      </c>
      <c r="D4046">
        <v>2022</v>
      </c>
      <c r="E4046" t="s">
        <v>19</v>
      </c>
      <c r="F4046" s="6">
        <v>7337.195669574046</v>
      </c>
      <c r="G4046" s="12">
        <v>87.97292714284379</v>
      </c>
      <c r="H4046" s="6">
        <v>2116.122607428964</v>
      </c>
      <c r="I4046" s="6">
        <v>2126.162602751627</v>
      </c>
      <c r="J4046" s="6">
        <v>66071.44165879085</v>
      </c>
      <c r="K4046" s="8" t="s">
        <v>680</v>
      </c>
      <c r="L4046" s="12">
        <v>87.67123287671232</v>
      </c>
      <c r="M4046" s="12">
        <v>49.1078506164591</v>
      </c>
    </row>
    <row r="4047" spans="1:13">
      <c r="A4047" t="s">
        <v>4724</v>
      </c>
      <c r="B4047">
        <v>3532801</v>
      </c>
      <c r="C4047" t="s">
        <v>402</v>
      </c>
      <c r="D4047">
        <v>2023</v>
      </c>
      <c r="E4047" t="s">
        <v>19</v>
      </c>
      <c r="F4047" s="6">
        <v>7048.500654596918</v>
      </c>
      <c r="G4047" s="12">
        <v>88.85486775483078</v>
      </c>
      <c r="H4047" s="6">
        <v>1955.372942630972</v>
      </c>
      <c r="I4047" s="6">
        <v>2109.85822044661</v>
      </c>
      <c r="J4047" s="6">
        <v>58476.13427637014</v>
      </c>
      <c r="K4047" s="12">
        <v>7</v>
      </c>
      <c r="L4047" s="12">
        <v>90.14084507042253</v>
      </c>
      <c r="M4047" s="12">
        <v>47.75711618522142</v>
      </c>
    </row>
    <row r="4048" spans="1:13">
      <c r="A4048" t="s">
        <v>4725</v>
      </c>
      <c r="B4048">
        <v>3532801</v>
      </c>
      <c r="C4048" t="s">
        <v>402</v>
      </c>
      <c r="D4048">
        <v>2024</v>
      </c>
      <c r="E4048" t="s">
        <v>19</v>
      </c>
      <c r="F4048" s="6">
        <v>7668.616881278322</v>
      </c>
      <c r="G4048" s="12">
        <v>88.58436795013418</v>
      </c>
      <c r="H4048" s="6">
        <v>2153.30729459308</v>
      </c>
      <c r="I4048" s="6">
        <v>2121.912415371773</v>
      </c>
      <c r="J4048" s="8" t="s">
        <v>680</v>
      </c>
      <c r="K4048" s="8" t="s">
        <v>680</v>
      </c>
      <c r="L4048" s="12">
        <v>83.72093023255815</v>
      </c>
      <c r="M4048" s="12">
        <v>52.59137457180673</v>
      </c>
    </row>
    <row r="4049" spans="1:13">
      <c r="A4049" t="s">
        <v>4726</v>
      </c>
      <c r="B4049">
        <v>3532801</v>
      </c>
      <c r="C4049" t="s">
        <v>402</v>
      </c>
      <c r="D4049">
        <v>2025</v>
      </c>
      <c r="E4049" t="s">
        <v>19</v>
      </c>
      <c r="F4049" s="6">
        <v>7637.040528685548</v>
      </c>
      <c r="G4049" s="12">
        <v>88.56118868275277</v>
      </c>
      <c r="H4049" s="6">
        <v>2067.411622367465</v>
      </c>
      <c r="I4049" s="6">
        <v>2163.513796659405</v>
      </c>
      <c r="J4049" s="8" t="s">
        <v>680</v>
      </c>
      <c r="K4049" s="8" t="s">
        <v>680</v>
      </c>
      <c r="L4049" s="8" t="s">
        <v>680</v>
      </c>
      <c r="M4049" s="12">
        <v>52.58102404</v>
      </c>
    </row>
    <row r="4050" spans="1:13">
      <c r="A4050" t="s">
        <v>4727</v>
      </c>
      <c r="B4050">
        <v>3532827</v>
      </c>
      <c r="C4050" t="s">
        <v>403</v>
      </c>
      <c r="D4050">
        <v>2015</v>
      </c>
      <c r="E4050" t="s">
        <v>19</v>
      </c>
      <c r="F4050" s="6">
        <v>4333.237979178886</v>
      </c>
      <c r="G4050" s="12">
        <v>95.29560885185352</v>
      </c>
      <c r="H4050" s="6">
        <v>961.8519647044232</v>
      </c>
      <c r="I4050" s="6">
        <v>2092.169203781687</v>
      </c>
      <c r="J4050" s="6">
        <v>47217.81128113593</v>
      </c>
      <c r="K4050" s="12">
        <v>6.1</v>
      </c>
      <c r="L4050" s="12">
        <v>86.20689655172414</v>
      </c>
      <c r="M4050" s="12">
        <v>40.3294458722179</v>
      </c>
    </row>
    <row r="4051" spans="1:13">
      <c r="A4051" t="s">
        <v>4728</v>
      </c>
      <c r="B4051">
        <v>3532827</v>
      </c>
      <c r="C4051" t="s">
        <v>403</v>
      </c>
      <c r="D4051">
        <v>2016</v>
      </c>
      <c r="E4051" t="s">
        <v>19</v>
      </c>
      <c r="F4051" s="6">
        <v>4104.432384967949</v>
      </c>
      <c r="G4051" s="12">
        <v>96.2861775320973</v>
      </c>
      <c r="H4051" s="6">
        <v>899.0511221780511</v>
      </c>
      <c r="I4051" s="6">
        <v>1809.238911049354</v>
      </c>
      <c r="J4051" s="6">
        <v>55551.52258168868</v>
      </c>
      <c r="K4051" s="8" t="s">
        <v>680</v>
      </c>
      <c r="L4051" s="12">
        <v>84.45945945945945</v>
      </c>
      <c r="M4051" s="12">
        <v>38.60629101300853</v>
      </c>
    </row>
    <row r="4052" spans="1:13">
      <c r="A4052" t="s">
        <v>4729</v>
      </c>
      <c r="B4052">
        <v>3532827</v>
      </c>
      <c r="C4052" t="s">
        <v>403</v>
      </c>
      <c r="D4052">
        <v>2017</v>
      </c>
      <c r="E4052" t="s">
        <v>19</v>
      </c>
      <c r="F4052" s="6">
        <v>4066.711971898634</v>
      </c>
      <c r="G4052" s="12">
        <v>94.06135125082795</v>
      </c>
      <c r="H4052" s="6">
        <v>843.3485277549763</v>
      </c>
      <c r="I4052" s="6">
        <v>1642.218440184653</v>
      </c>
      <c r="J4052" s="6">
        <v>37387.57679314968</v>
      </c>
      <c r="K4052" s="12">
        <v>6.1</v>
      </c>
      <c r="L4052" s="12">
        <v>84.1726618705036</v>
      </c>
      <c r="M4052" s="12">
        <v>38.65003058092461</v>
      </c>
    </row>
    <row r="4053" spans="1:13">
      <c r="A4053" t="s">
        <v>4730</v>
      </c>
      <c r="B4053">
        <v>3532827</v>
      </c>
      <c r="C4053" t="s">
        <v>403</v>
      </c>
      <c r="D4053">
        <v>2018</v>
      </c>
      <c r="E4053" t="s">
        <v>19</v>
      </c>
      <c r="F4053" s="6">
        <v>4448.620104592763</v>
      </c>
      <c r="G4053" s="12">
        <v>92.35709448115378</v>
      </c>
      <c r="H4053" s="6">
        <v>1251.68572771261</v>
      </c>
      <c r="I4053" s="6">
        <v>1655.883580416701</v>
      </c>
      <c r="J4053" s="6">
        <v>20190.11848571099</v>
      </c>
      <c r="K4053" s="8" t="s">
        <v>680</v>
      </c>
      <c r="L4053" s="12">
        <v>93.22033898305085</v>
      </c>
      <c r="M4053" s="12">
        <v>42.91583814900638</v>
      </c>
    </row>
    <row r="4054" spans="1:13">
      <c r="A4054" t="s">
        <v>4731</v>
      </c>
      <c r="B4054">
        <v>3532827</v>
      </c>
      <c r="C4054" t="s">
        <v>403</v>
      </c>
      <c r="D4054">
        <v>2019</v>
      </c>
      <c r="E4054" t="s">
        <v>19</v>
      </c>
      <c r="F4054" s="6">
        <v>4431.267180349986</v>
      </c>
      <c r="G4054" s="12">
        <v>94.64065999025185</v>
      </c>
      <c r="H4054" s="6">
        <v>1252.380476623411</v>
      </c>
      <c r="I4054" s="6">
        <v>1682.80134586422</v>
      </c>
      <c r="J4054" s="6">
        <v>18157.50461744756</v>
      </c>
      <c r="K4054" s="12">
        <v>6</v>
      </c>
      <c r="L4054" s="12">
        <v>95.77464788732394</v>
      </c>
      <c r="M4054" s="12">
        <v>43.22701134431411</v>
      </c>
    </row>
    <row r="4055" spans="1:13">
      <c r="A4055" t="s">
        <v>4732</v>
      </c>
      <c r="B4055">
        <v>3532827</v>
      </c>
      <c r="C4055" t="s">
        <v>403</v>
      </c>
      <c r="D4055">
        <v>2020</v>
      </c>
      <c r="E4055" t="s">
        <v>19</v>
      </c>
      <c r="F4055" s="6">
        <v>4522.255320157796</v>
      </c>
      <c r="G4055" s="12">
        <v>95.00085743788578</v>
      </c>
      <c r="H4055" s="6">
        <v>1200.232993869495</v>
      </c>
      <c r="I4055" s="6">
        <v>1385.287580181284</v>
      </c>
      <c r="J4055" s="6">
        <v>19116.22492793028</v>
      </c>
      <c r="K4055" s="8" t="s">
        <v>680</v>
      </c>
      <c r="L4055" s="12">
        <v>89.34426229508196</v>
      </c>
      <c r="M4055" s="12">
        <v>44.58943745675586</v>
      </c>
    </row>
    <row r="4056" spans="1:13">
      <c r="A4056" t="s">
        <v>4733</v>
      </c>
      <c r="B4056">
        <v>3532827</v>
      </c>
      <c r="C4056" t="s">
        <v>403</v>
      </c>
      <c r="D4056">
        <v>2021</v>
      </c>
      <c r="E4056" t="s">
        <v>19</v>
      </c>
      <c r="F4056" s="6">
        <v>4876.023173239606</v>
      </c>
      <c r="G4056" s="12">
        <v>94.20278981107505</v>
      </c>
      <c r="H4056" s="6">
        <v>1328.556629996375</v>
      </c>
      <c r="I4056" s="6">
        <v>1630.513506635569</v>
      </c>
      <c r="J4056" s="6">
        <v>27801.66048376044</v>
      </c>
      <c r="K4056" s="12">
        <v>5.7</v>
      </c>
      <c r="L4056" s="12">
        <v>88.79310344827586</v>
      </c>
      <c r="M4056" s="12">
        <v>48.57494285181295</v>
      </c>
    </row>
    <row r="4057" spans="1:13">
      <c r="A4057" t="s">
        <v>4734</v>
      </c>
      <c r="B4057">
        <v>3532827</v>
      </c>
      <c r="C4057" t="s">
        <v>403</v>
      </c>
      <c r="D4057">
        <v>2022</v>
      </c>
      <c r="E4057" t="s">
        <v>19</v>
      </c>
      <c r="F4057" s="6">
        <v>6393.725662680424</v>
      </c>
      <c r="G4057" s="12">
        <v>88.78204710445911</v>
      </c>
      <c r="H4057" s="6">
        <v>1762.835955282294</v>
      </c>
      <c r="I4057" s="6">
        <v>2599.306648375971</v>
      </c>
      <c r="J4057" s="6">
        <v>31019.31837107334</v>
      </c>
      <c r="K4057" s="8" t="s">
        <v>680</v>
      </c>
      <c r="L4057" s="12">
        <v>92.06349206349206</v>
      </c>
      <c r="M4057" s="12">
        <v>54.32748695579556</v>
      </c>
    </row>
    <row r="4058" spans="1:13">
      <c r="A4058" t="s">
        <v>4735</v>
      </c>
      <c r="B4058">
        <v>3532827</v>
      </c>
      <c r="C4058" t="s">
        <v>403</v>
      </c>
      <c r="D4058">
        <v>2023</v>
      </c>
      <c r="E4058" t="s">
        <v>19</v>
      </c>
      <c r="F4058" s="6">
        <v>7214.983130286957</v>
      </c>
      <c r="G4058" s="12">
        <v>82.57541449352563</v>
      </c>
      <c r="H4058" s="6">
        <v>1895.766309782824</v>
      </c>
      <c r="I4058" s="6">
        <v>2958.593676687331</v>
      </c>
      <c r="J4058" s="6">
        <v>33371.54945813995</v>
      </c>
      <c r="K4058" s="12">
        <v>6.4</v>
      </c>
      <c r="L4058" s="12">
        <v>94.11764705882354</v>
      </c>
      <c r="M4058" s="12">
        <v>61.7891155277775</v>
      </c>
    </row>
    <row r="4059" spans="1:13">
      <c r="A4059" t="s">
        <v>4736</v>
      </c>
      <c r="B4059">
        <v>3532827</v>
      </c>
      <c r="C4059" t="s">
        <v>403</v>
      </c>
      <c r="D4059">
        <v>2024</v>
      </c>
      <c r="E4059" t="s">
        <v>19</v>
      </c>
      <c r="F4059" s="6">
        <v>7892.721678774897</v>
      </c>
      <c r="G4059" s="12">
        <v>83.31057055705581</v>
      </c>
      <c r="H4059" s="6">
        <v>2112.913877642488</v>
      </c>
      <c r="I4059" s="6">
        <v>2764.728802448351</v>
      </c>
      <c r="J4059" s="8" t="s">
        <v>680</v>
      </c>
      <c r="K4059" s="8" t="s">
        <v>680</v>
      </c>
      <c r="L4059" s="12">
        <v>90.81632653061224</v>
      </c>
      <c r="M4059" s="12">
        <v>68.12208080950613</v>
      </c>
    </row>
    <row r="4060" spans="1:13">
      <c r="A4060" t="s">
        <v>4737</v>
      </c>
      <c r="B4060">
        <v>3532827</v>
      </c>
      <c r="C4060" t="s">
        <v>403</v>
      </c>
      <c r="D4060">
        <v>2025</v>
      </c>
      <c r="E4060" t="s">
        <v>19</v>
      </c>
      <c r="F4060" s="6">
        <v>8008.07828736964</v>
      </c>
      <c r="G4060" s="12">
        <v>88.28742415412557</v>
      </c>
      <c r="H4060" s="6">
        <v>2527.89815179606</v>
      </c>
      <c r="I4060" s="6">
        <v>2693.886202780996</v>
      </c>
      <c r="J4060" s="8" t="s">
        <v>680</v>
      </c>
      <c r="K4060" s="8" t="s">
        <v>680</v>
      </c>
      <c r="L4060" s="8" t="s">
        <v>680</v>
      </c>
      <c r="M4060" s="12">
        <v>69.10971561999999</v>
      </c>
    </row>
    <row r="4061" spans="1:13">
      <c r="A4061" t="s">
        <v>4738</v>
      </c>
      <c r="B4061">
        <v>3532843</v>
      </c>
      <c r="C4061" t="s">
        <v>404</v>
      </c>
      <c r="D4061">
        <v>2015</v>
      </c>
      <c r="E4061" t="s">
        <v>11</v>
      </c>
      <c r="F4061" s="6">
        <v>11465.43665408332</v>
      </c>
      <c r="G4061" s="12">
        <v>86.57102417277241</v>
      </c>
      <c r="H4061" s="6">
        <v>2546.184754315135</v>
      </c>
      <c r="I4061" s="6">
        <v>1954.813431525248</v>
      </c>
      <c r="J4061" s="6">
        <v>25327.3995895084</v>
      </c>
      <c r="K4061" s="12">
        <v>7.3</v>
      </c>
      <c r="L4061" s="12">
        <v>75</v>
      </c>
      <c r="M4061" s="12">
        <v>23.2977672810973</v>
      </c>
    </row>
    <row r="4062" spans="1:13">
      <c r="A4062" t="s">
        <v>4739</v>
      </c>
      <c r="B4062">
        <v>3532843</v>
      </c>
      <c r="C4062" t="s">
        <v>404</v>
      </c>
      <c r="D4062">
        <v>2016</v>
      </c>
      <c r="E4062" t="s">
        <v>11</v>
      </c>
      <c r="F4062" s="6">
        <v>10769.77361464087</v>
      </c>
      <c r="G4062" s="12">
        <v>83.60974530300739</v>
      </c>
      <c r="H4062" s="6">
        <v>2496.921727992394</v>
      </c>
      <c r="I4062" s="6">
        <v>1831.672424413639</v>
      </c>
      <c r="J4062" s="6">
        <v>27854.58902025325</v>
      </c>
      <c r="K4062" s="8" t="s">
        <v>680</v>
      </c>
      <c r="L4062" s="8" t="s">
        <v>680</v>
      </c>
      <c r="M4062" s="12">
        <v>21.59339609735494</v>
      </c>
    </row>
    <row r="4063" spans="1:13">
      <c r="A4063" t="s">
        <v>4740</v>
      </c>
      <c r="B4063">
        <v>3532843</v>
      </c>
      <c r="C4063" t="s">
        <v>404</v>
      </c>
      <c r="D4063">
        <v>2017</v>
      </c>
      <c r="E4063" t="s">
        <v>11</v>
      </c>
      <c r="F4063" s="6">
        <v>9846.335038673109</v>
      </c>
      <c r="G4063" s="12">
        <v>92.12323841561634</v>
      </c>
      <c r="H4063" s="6">
        <v>2522.367707022648</v>
      </c>
      <c r="I4063" s="6">
        <v>1797.894054064037</v>
      </c>
      <c r="J4063" s="6">
        <v>28143.76157027148</v>
      </c>
      <c r="K4063" s="12">
        <v>7.2</v>
      </c>
      <c r="L4063" s="8" t="s">
        <v>680</v>
      </c>
      <c r="M4063" s="12">
        <v>19.47605070649541</v>
      </c>
    </row>
    <row r="4064" spans="1:13">
      <c r="A4064" t="s">
        <v>4741</v>
      </c>
      <c r="B4064">
        <v>3532843</v>
      </c>
      <c r="C4064" t="s">
        <v>404</v>
      </c>
      <c r="D4064">
        <v>2018</v>
      </c>
      <c r="E4064" t="s">
        <v>11</v>
      </c>
      <c r="F4064" s="6">
        <v>10441.60936099079</v>
      </c>
      <c r="G4064" s="12">
        <v>90.04437310293922</v>
      </c>
      <c r="H4064" s="6">
        <v>3268.021615282283</v>
      </c>
      <c r="I4064" s="6">
        <v>1925.224841306352</v>
      </c>
      <c r="J4064" s="6">
        <v>30032.14141426693</v>
      </c>
      <c r="K4064" s="8" t="s">
        <v>680</v>
      </c>
      <c r="L4064" s="8" t="s">
        <v>680</v>
      </c>
      <c r="M4064" s="12">
        <v>19.95391548885341</v>
      </c>
    </row>
    <row r="4065" spans="1:13">
      <c r="A4065" t="s">
        <v>4742</v>
      </c>
      <c r="B4065">
        <v>3532843</v>
      </c>
      <c r="C4065" t="s">
        <v>404</v>
      </c>
      <c r="D4065">
        <v>2019</v>
      </c>
      <c r="E4065" t="s">
        <v>11</v>
      </c>
      <c r="F4065" s="6">
        <v>10431.12923889657</v>
      </c>
      <c r="G4065" s="12">
        <v>91.81053203869142</v>
      </c>
      <c r="H4065" s="6">
        <v>3102.001616963403</v>
      </c>
      <c r="I4065" s="6">
        <v>1847.141469603411</v>
      </c>
      <c r="J4065" s="6">
        <v>28615.81360175577</v>
      </c>
      <c r="K4065" s="12">
        <v>6.9</v>
      </c>
      <c r="L4065" s="8" t="s">
        <v>680</v>
      </c>
      <c r="M4065" s="12">
        <v>19.62095409836444</v>
      </c>
    </row>
    <row r="4066" spans="1:13">
      <c r="A4066" t="s">
        <v>4743</v>
      </c>
      <c r="B4066">
        <v>3532843</v>
      </c>
      <c r="C4066" t="s">
        <v>404</v>
      </c>
      <c r="D4066">
        <v>2020</v>
      </c>
      <c r="E4066" t="s">
        <v>11</v>
      </c>
      <c r="F4066" s="6">
        <v>12083.38207808848</v>
      </c>
      <c r="G4066" s="12">
        <v>82.64252865357454</v>
      </c>
      <c r="H4066" s="6">
        <v>2736.074037135773</v>
      </c>
      <c r="I4066" s="6">
        <v>1510.529026319261</v>
      </c>
      <c r="J4066" s="6">
        <v>33605.59482806796</v>
      </c>
      <c r="K4066" s="8" t="s">
        <v>680</v>
      </c>
      <c r="L4066" s="8" t="s">
        <v>680</v>
      </c>
      <c r="M4066" s="12">
        <v>22.37842360861986</v>
      </c>
    </row>
    <row r="4067" spans="1:13">
      <c r="A4067" t="s">
        <v>4744</v>
      </c>
      <c r="B4067">
        <v>3532843</v>
      </c>
      <c r="C4067" t="s">
        <v>404</v>
      </c>
      <c r="D4067">
        <v>2021</v>
      </c>
      <c r="E4067" t="s">
        <v>11</v>
      </c>
      <c r="F4067" s="6">
        <v>12159.52995199886</v>
      </c>
      <c r="G4067" s="12">
        <v>88.39841107322202</v>
      </c>
      <c r="H4067" s="6">
        <v>2988.45708964886</v>
      </c>
      <c r="I4067" s="6">
        <v>1828.24886062411</v>
      </c>
      <c r="J4067" s="6">
        <v>31803.34759282943</v>
      </c>
      <c r="K4067" s="12">
        <v>7.1</v>
      </c>
      <c r="L4067" s="8" t="s">
        <v>680</v>
      </c>
      <c r="M4067" s="12">
        <v>22.17898263244592</v>
      </c>
    </row>
    <row r="4068" spans="1:13">
      <c r="A4068" t="s">
        <v>4745</v>
      </c>
      <c r="B4068">
        <v>3532843</v>
      </c>
      <c r="C4068" t="s">
        <v>404</v>
      </c>
      <c r="D4068">
        <v>2022</v>
      </c>
      <c r="E4068" t="s">
        <v>11</v>
      </c>
      <c r="F4068" s="6">
        <v>11996.32144136434</v>
      </c>
      <c r="G4068" s="12">
        <v>90.63534985265321</v>
      </c>
      <c r="H4068" s="6">
        <v>3234.464017042277</v>
      </c>
      <c r="I4068" s="6">
        <v>2078.809947896095</v>
      </c>
      <c r="J4068" s="6">
        <v>26002.29480526382</v>
      </c>
      <c r="K4068" s="8" t="s">
        <v>680</v>
      </c>
      <c r="L4068" s="8" t="s">
        <v>680</v>
      </c>
      <c r="M4068" s="12">
        <v>24.37652516885235</v>
      </c>
    </row>
    <row r="4069" spans="1:13">
      <c r="A4069" t="s">
        <v>4746</v>
      </c>
      <c r="B4069">
        <v>3532843</v>
      </c>
      <c r="C4069" t="s">
        <v>404</v>
      </c>
      <c r="D4069">
        <v>2023</v>
      </c>
      <c r="E4069" t="s">
        <v>11</v>
      </c>
      <c r="F4069" s="6">
        <v>12053.28215176924</v>
      </c>
      <c r="G4069" s="12">
        <v>89.69948541821437</v>
      </c>
      <c r="H4069" s="6">
        <v>3260.62845079713</v>
      </c>
      <c r="I4069" s="6">
        <v>2155.103172958894</v>
      </c>
      <c r="J4069" s="6">
        <v>30641.76582405559</v>
      </c>
      <c r="K4069" s="12">
        <v>7.9</v>
      </c>
      <c r="L4069" s="8" t="s">
        <v>680</v>
      </c>
      <c r="M4069" s="12">
        <v>24.6489620003681</v>
      </c>
    </row>
    <row r="4070" spans="1:13">
      <c r="A4070" t="s">
        <v>4747</v>
      </c>
      <c r="B4070">
        <v>3532843</v>
      </c>
      <c r="C4070" t="s">
        <v>404</v>
      </c>
      <c r="D4070">
        <v>2024</v>
      </c>
      <c r="E4070" t="s">
        <v>11</v>
      </c>
      <c r="F4070" s="6">
        <v>13411.10780474766</v>
      </c>
      <c r="G4070" s="12">
        <v>86.93471770105609</v>
      </c>
      <c r="H4070" s="6">
        <v>3255.342430905589</v>
      </c>
      <c r="I4070" s="6">
        <v>2273.417049476675</v>
      </c>
      <c r="J4070" s="8" t="s">
        <v>680</v>
      </c>
      <c r="K4070" s="8" t="s">
        <v>680</v>
      </c>
      <c r="L4070" s="8" t="s">
        <v>680</v>
      </c>
      <c r="M4070" s="12">
        <v>27.60005986217069</v>
      </c>
    </row>
    <row r="4071" spans="1:13">
      <c r="A4071" t="s">
        <v>4748</v>
      </c>
      <c r="B4071">
        <v>3532843</v>
      </c>
      <c r="C4071" t="s">
        <v>404</v>
      </c>
      <c r="D4071">
        <v>2025</v>
      </c>
      <c r="E4071" t="s">
        <v>11</v>
      </c>
      <c r="F4071" s="6">
        <v>14060.56225304136</v>
      </c>
      <c r="G4071" s="12">
        <v>88.95410318834777</v>
      </c>
      <c r="H4071" s="6">
        <v>3492.328238442823</v>
      </c>
      <c r="I4071" s="6">
        <v>2512.324909975669</v>
      </c>
      <c r="J4071" s="8" t="s">
        <v>680</v>
      </c>
      <c r="K4071" s="8" t="s">
        <v>680</v>
      </c>
      <c r="L4071" s="8" t="s">
        <v>680</v>
      </c>
      <c r="M4071" s="12">
        <v>28.89445543</v>
      </c>
    </row>
    <row r="4072" spans="1:13">
      <c r="A4072" t="s">
        <v>4749</v>
      </c>
      <c r="B4072">
        <v>3532868</v>
      </c>
      <c r="C4072" t="s">
        <v>406</v>
      </c>
      <c r="D4072">
        <v>2015</v>
      </c>
      <c r="E4072" t="s">
        <v>11</v>
      </c>
      <c r="F4072" s="6">
        <v>18749.77187098666</v>
      </c>
      <c r="G4072" s="12">
        <v>86.88669734444395</v>
      </c>
      <c r="H4072" s="6">
        <v>3100.441389175073</v>
      </c>
      <c r="I4072" s="6">
        <v>3780.175095491566</v>
      </c>
      <c r="J4072" s="6">
        <v>43237.88399164248</v>
      </c>
      <c r="K4072" s="8" t="s">
        <v>680</v>
      </c>
      <c r="L4072" s="8" t="s">
        <v>680</v>
      </c>
      <c r="M4072" s="12">
        <v>22.81847236699076</v>
      </c>
    </row>
    <row r="4073" spans="1:13">
      <c r="A4073" t="s">
        <v>4750</v>
      </c>
      <c r="B4073">
        <v>3532868</v>
      </c>
      <c r="C4073" t="s">
        <v>406</v>
      </c>
      <c r="D4073">
        <v>2016</v>
      </c>
      <c r="E4073" t="s">
        <v>11</v>
      </c>
      <c r="F4073" s="6">
        <v>19782.7604033448</v>
      </c>
      <c r="G4073" s="12">
        <v>83.87638697498804</v>
      </c>
      <c r="H4073" s="6">
        <v>3020.207985205298</v>
      </c>
      <c r="I4073" s="6">
        <v>3618.558880681664</v>
      </c>
      <c r="J4073" s="6">
        <v>52537.27334933798</v>
      </c>
      <c r="K4073" s="8" t="s">
        <v>680</v>
      </c>
      <c r="L4073" s="12">
        <v>78.26086956521739</v>
      </c>
      <c r="M4073" s="12">
        <v>24.29322977530741</v>
      </c>
    </row>
    <row r="4074" spans="1:13">
      <c r="A4074" t="s">
        <v>4751</v>
      </c>
      <c r="B4074">
        <v>3532868</v>
      </c>
      <c r="C4074" t="s">
        <v>406</v>
      </c>
      <c r="D4074">
        <v>2017</v>
      </c>
      <c r="E4074" t="s">
        <v>11</v>
      </c>
      <c r="F4074" s="6">
        <v>18741.8740523519</v>
      </c>
      <c r="G4074" s="12">
        <v>87.29084344278986</v>
      </c>
      <c r="H4074" s="6">
        <v>3110.41711646256</v>
      </c>
      <c r="I4074" s="6">
        <v>3703.60969826787</v>
      </c>
      <c r="J4074" s="6">
        <v>48463.17514909454</v>
      </c>
      <c r="K4074" s="12">
        <v>7.1</v>
      </c>
      <c r="L4074" s="8" t="s">
        <v>680</v>
      </c>
      <c r="M4074" s="12">
        <v>23.22118195086401</v>
      </c>
    </row>
    <row r="4075" spans="1:13">
      <c r="A4075" t="s">
        <v>4752</v>
      </c>
      <c r="B4075">
        <v>3532868</v>
      </c>
      <c r="C4075" t="s">
        <v>406</v>
      </c>
      <c r="D4075">
        <v>2018</v>
      </c>
      <c r="E4075" t="s">
        <v>11</v>
      </c>
      <c r="F4075" s="6">
        <v>18527.08266381849</v>
      </c>
      <c r="G4075" s="12">
        <v>90.75102060932994</v>
      </c>
      <c r="H4075" s="6">
        <v>3150.470390389957</v>
      </c>
      <c r="I4075" s="6">
        <v>4004.826438433858</v>
      </c>
      <c r="J4075" s="6">
        <v>46993.00937034292</v>
      </c>
      <c r="K4075" s="8" t="s">
        <v>680</v>
      </c>
      <c r="L4075" s="8" t="s">
        <v>680</v>
      </c>
      <c r="M4075" s="12">
        <v>23.25148874309221</v>
      </c>
    </row>
    <row r="4076" spans="1:13">
      <c r="A4076" t="s">
        <v>4753</v>
      </c>
      <c r="B4076">
        <v>3532868</v>
      </c>
      <c r="C4076" t="s">
        <v>406</v>
      </c>
      <c r="D4076">
        <v>2019</v>
      </c>
      <c r="E4076" t="s">
        <v>11</v>
      </c>
      <c r="F4076" s="6">
        <v>19572.3759457346</v>
      </c>
      <c r="G4076" s="12">
        <v>89.58075314185049</v>
      </c>
      <c r="H4076" s="6">
        <v>3304.512072433487</v>
      </c>
      <c r="I4076" s="6">
        <v>3315.042102624336</v>
      </c>
      <c r="J4076" s="6">
        <v>50877.61862168389</v>
      </c>
      <c r="K4076" s="12">
        <v>6.8</v>
      </c>
      <c r="L4076" s="8" t="s">
        <v>680</v>
      </c>
      <c r="M4076" s="12">
        <v>24.79820032324573</v>
      </c>
    </row>
    <row r="4077" spans="1:13">
      <c r="A4077" t="s">
        <v>4754</v>
      </c>
      <c r="B4077">
        <v>3532868</v>
      </c>
      <c r="C4077" t="s">
        <v>406</v>
      </c>
      <c r="D4077">
        <v>2020</v>
      </c>
      <c r="E4077" t="s">
        <v>11</v>
      </c>
      <c r="F4077" s="6">
        <v>18750.99965786579</v>
      </c>
      <c r="G4077" s="12">
        <v>88.58716080486616</v>
      </c>
      <c r="H4077" s="6">
        <v>3246.03774989891</v>
      </c>
      <c r="I4077" s="6">
        <v>2751.317893945607</v>
      </c>
      <c r="J4077" s="6">
        <v>58511.85295856055</v>
      </c>
      <c r="K4077" s="8" t="s">
        <v>680</v>
      </c>
      <c r="L4077" s="8" t="s">
        <v>680</v>
      </c>
      <c r="M4077" s="12">
        <v>23.96377756275248</v>
      </c>
    </row>
    <row r="4078" spans="1:13">
      <c r="A4078" t="s">
        <v>4755</v>
      </c>
      <c r="B4078">
        <v>3532868</v>
      </c>
      <c r="C4078" t="s">
        <v>406</v>
      </c>
      <c r="D4078">
        <v>2021</v>
      </c>
      <c r="E4078" t="s">
        <v>11</v>
      </c>
      <c r="F4078" s="6">
        <v>20930.03281840497</v>
      </c>
      <c r="G4078" s="12">
        <v>88.31493636228133</v>
      </c>
      <c r="H4078" s="6">
        <v>3819.034784482014</v>
      </c>
      <c r="I4078" s="6">
        <v>2939.573453734179</v>
      </c>
      <c r="J4078" s="6">
        <v>58913.96778614748</v>
      </c>
      <c r="K4078" s="12">
        <v>6.2</v>
      </c>
      <c r="L4078" s="8" t="s">
        <v>680</v>
      </c>
      <c r="M4078" s="12">
        <v>26.99974233574241</v>
      </c>
    </row>
    <row r="4079" spans="1:13">
      <c r="A4079" t="s">
        <v>4756</v>
      </c>
      <c r="B4079">
        <v>3532868</v>
      </c>
      <c r="C4079" t="s">
        <v>406</v>
      </c>
      <c r="D4079">
        <v>2022</v>
      </c>
      <c r="E4079" t="s">
        <v>11</v>
      </c>
      <c r="F4079" s="6">
        <v>24561.13515106236</v>
      </c>
      <c r="G4079" s="12">
        <v>88.07291960764323</v>
      </c>
      <c r="H4079" s="6">
        <v>4257.786106898368</v>
      </c>
      <c r="I4079" s="6">
        <v>4836.724014956329</v>
      </c>
      <c r="J4079" s="6">
        <v>68372.61897780675</v>
      </c>
      <c r="K4079" s="8" t="s">
        <v>680</v>
      </c>
      <c r="L4079" s="8" t="s">
        <v>680</v>
      </c>
      <c r="M4079" s="12">
        <v>26.08392553042823</v>
      </c>
    </row>
    <row r="4080" spans="1:13">
      <c r="A4080" t="s">
        <v>4757</v>
      </c>
      <c r="B4080">
        <v>3532868</v>
      </c>
      <c r="C4080" t="s">
        <v>406</v>
      </c>
      <c r="D4080">
        <v>2023</v>
      </c>
      <c r="E4080" t="s">
        <v>11</v>
      </c>
      <c r="F4080" s="6">
        <v>27730.85505969508</v>
      </c>
      <c r="G4080" s="12">
        <v>78.16648226984245</v>
      </c>
      <c r="H4080" s="6">
        <v>5617.451431665978</v>
      </c>
      <c r="I4080" s="6">
        <v>5622.690911732349</v>
      </c>
      <c r="J4080" s="6">
        <v>93622.58273871442</v>
      </c>
      <c r="K4080" s="12">
        <v>5.9</v>
      </c>
      <c r="L4080" s="8" t="s">
        <v>680</v>
      </c>
      <c r="M4080" s="12">
        <v>29.61655320375435</v>
      </c>
    </row>
    <row r="4081" spans="1:13">
      <c r="A4081" t="s">
        <v>4758</v>
      </c>
      <c r="B4081">
        <v>3532868</v>
      </c>
      <c r="C4081" t="s">
        <v>406</v>
      </c>
      <c r="D4081">
        <v>2024</v>
      </c>
      <c r="E4081" t="s">
        <v>11</v>
      </c>
      <c r="F4081" s="6">
        <v>28733.68613334414</v>
      </c>
      <c r="G4081" s="12">
        <v>80.09214576874848</v>
      </c>
      <c r="H4081" s="6">
        <v>6065.574191645256</v>
      </c>
      <c r="I4081" s="6">
        <v>6449.224121048609</v>
      </c>
      <c r="J4081" s="8" t="s">
        <v>680</v>
      </c>
      <c r="K4081" s="8" t="s">
        <v>680</v>
      </c>
      <c r="L4081" s="8" t="s">
        <v>680</v>
      </c>
      <c r="M4081" s="12">
        <v>30.8599789072116</v>
      </c>
    </row>
    <row r="4082" spans="1:13">
      <c r="A4082" t="s">
        <v>4759</v>
      </c>
      <c r="B4082">
        <v>3532868</v>
      </c>
      <c r="C4082" t="s">
        <v>406</v>
      </c>
      <c r="D4082">
        <v>2025</v>
      </c>
      <c r="E4082" t="s">
        <v>11</v>
      </c>
      <c r="F4082" s="6">
        <v>29539.76161380597</v>
      </c>
      <c r="G4082" s="12">
        <v>84.2462924805297</v>
      </c>
      <c r="H4082" s="6">
        <v>6026.295820895522</v>
      </c>
      <c r="I4082" s="6">
        <v>5741.949934701493</v>
      </c>
      <c r="J4082" s="8" t="s">
        <v>680</v>
      </c>
      <c r="K4082" s="8" t="s">
        <v>680</v>
      </c>
      <c r="L4082" s="8" t="s">
        <v>680</v>
      </c>
      <c r="M4082" s="12">
        <v>31.66662445</v>
      </c>
    </row>
    <row r="4083" spans="1:13">
      <c r="A4083" t="s">
        <v>4760</v>
      </c>
      <c r="B4083">
        <v>3532900</v>
      </c>
      <c r="C4083" t="s">
        <v>407</v>
      </c>
      <c r="D4083">
        <v>2015</v>
      </c>
      <c r="E4083" t="s">
        <v>19</v>
      </c>
      <c r="F4083" s="6">
        <v>4706.900846439179</v>
      </c>
      <c r="G4083" s="12">
        <v>89.4966155766826</v>
      </c>
      <c r="H4083" s="6">
        <v>1339.286731117746</v>
      </c>
      <c r="I4083" s="6">
        <v>1728.752253678499</v>
      </c>
      <c r="J4083" s="6">
        <v>45393.94788577758</v>
      </c>
      <c r="K4083" s="12">
        <v>6.2</v>
      </c>
      <c r="L4083" s="12">
        <v>81.8840579710145</v>
      </c>
      <c r="M4083" s="12">
        <v>49.13533793597859</v>
      </c>
    </row>
    <row r="4084" spans="1:13">
      <c r="A4084" t="s">
        <v>4761</v>
      </c>
      <c r="B4084">
        <v>3532900</v>
      </c>
      <c r="C4084" t="s">
        <v>407</v>
      </c>
      <c r="D4084">
        <v>2016</v>
      </c>
      <c r="E4084" t="s">
        <v>19</v>
      </c>
      <c r="F4084" s="6">
        <v>4499.059014049956</v>
      </c>
      <c r="G4084" s="12">
        <v>89.15109773050419</v>
      </c>
      <c r="H4084" s="6">
        <v>1269.982910768969</v>
      </c>
      <c r="I4084" s="6">
        <v>1556.244383416518</v>
      </c>
      <c r="J4084" s="6">
        <v>45403.72982285252</v>
      </c>
      <c r="K4084" s="8" t="s">
        <v>680</v>
      </c>
      <c r="L4084" s="12">
        <v>85.9504132231405</v>
      </c>
      <c r="M4084" s="12">
        <v>47.68552648991548</v>
      </c>
    </row>
    <row r="4085" spans="1:13">
      <c r="A4085" t="s">
        <v>4762</v>
      </c>
      <c r="B4085">
        <v>3532900</v>
      </c>
      <c r="C4085" t="s">
        <v>407</v>
      </c>
      <c r="D4085">
        <v>2017</v>
      </c>
      <c r="E4085" t="s">
        <v>19</v>
      </c>
      <c r="F4085" s="6">
        <v>4483.772711612295</v>
      </c>
      <c r="G4085" s="12">
        <v>89.07181237693889</v>
      </c>
      <c r="H4085" s="6">
        <v>1291.977596242124</v>
      </c>
      <c r="I4085" s="6">
        <v>1473.406660877522</v>
      </c>
      <c r="J4085" s="6">
        <v>45977.580486595</v>
      </c>
      <c r="K4085" s="12">
        <v>6.4</v>
      </c>
      <c r="L4085" s="12">
        <v>85</v>
      </c>
      <c r="M4085" s="12">
        <v>48.22297551339024</v>
      </c>
    </row>
    <row r="4086" spans="1:13">
      <c r="A4086" t="s">
        <v>4763</v>
      </c>
      <c r="B4086">
        <v>3532900</v>
      </c>
      <c r="C4086" t="s">
        <v>407</v>
      </c>
      <c r="D4086">
        <v>2018</v>
      </c>
      <c r="E4086" t="s">
        <v>19</v>
      </c>
      <c r="F4086" s="6">
        <v>4818.303750092047</v>
      </c>
      <c r="G4086" s="12">
        <v>88.79061489081414</v>
      </c>
      <c r="H4086" s="6">
        <v>1359.490646571031</v>
      </c>
      <c r="I4086" s="6">
        <v>1519.43265094091</v>
      </c>
      <c r="J4086" s="6">
        <v>26321.73141488463</v>
      </c>
      <c r="K4086" s="8" t="s">
        <v>680</v>
      </c>
      <c r="L4086" s="12">
        <v>86.01398601398601</v>
      </c>
      <c r="M4086" s="12">
        <v>53.06397919976371</v>
      </c>
    </row>
    <row r="4087" spans="1:13">
      <c r="A4087" t="s">
        <v>4764</v>
      </c>
      <c r="B4087">
        <v>3532900</v>
      </c>
      <c r="C4087" t="s">
        <v>407</v>
      </c>
      <c r="D4087">
        <v>2019</v>
      </c>
      <c r="E4087" t="s">
        <v>19</v>
      </c>
      <c r="F4087" s="6">
        <v>4831.585580458473</v>
      </c>
      <c r="G4087" s="12">
        <v>88.09897130324637</v>
      </c>
      <c r="H4087" s="6">
        <v>1387.604222687939</v>
      </c>
      <c r="I4087" s="6">
        <v>1733.464491639962</v>
      </c>
      <c r="J4087" s="6">
        <v>34624.97670783937</v>
      </c>
      <c r="K4087" s="12">
        <v>6.8</v>
      </c>
      <c r="L4087" s="12">
        <v>91.2280701754386</v>
      </c>
      <c r="M4087" s="12">
        <v>54.04611630300849</v>
      </c>
    </row>
    <row r="4088" spans="1:13">
      <c r="A4088" t="s">
        <v>4765</v>
      </c>
      <c r="B4088">
        <v>3532900</v>
      </c>
      <c r="C4088" t="s">
        <v>407</v>
      </c>
      <c r="D4088">
        <v>2020</v>
      </c>
      <c r="E4088" t="s">
        <v>19</v>
      </c>
      <c r="F4088" s="6">
        <v>5024.09454145226</v>
      </c>
      <c r="G4088" s="12">
        <v>88.43597593928537</v>
      </c>
      <c r="H4088" s="6">
        <v>1415.176291948785</v>
      </c>
      <c r="I4088" s="6">
        <v>1509.721936703523</v>
      </c>
      <c r="J4088" s="6">
        <v>41301.95888023998</v>
      </c>
      <c r="K4088" s="8" t="s">
        <v>680</v>
      </c>
      <c r="L4088" s="12">
        <v>84.9624060150376</v>
      </c>
      <c r="M4088" s="12">
        <v>57.04859351819042</v>
      </c>
    </row>
    <row r="4089" spans="1:13">
      <c r="A4089" t="s">
        <v>4766</v>
      </c>
      <c r="B4089">
        <v>3532900</v>
      </c>
      <c r="C4089" t="s">
        <v>407</v>
      </c>
      <c r="D4089">
        <v>2021</v>
      </c>
      <c r="E4089" t="s">
        <v>19</v>
      </c>
      <c r="F4089" s="6">
        <v>5315.005068944735</v>
      </c>
      <c r="G4089" s="12">
        <v>87.64531002100007</v>
      </c>
      <c r="H4089" s="6">
        <v>1476.615219879041</v>
      </c>
      <c r="I4089" s="6">
        <v>1565.964938615145</v>
      </c>
      <c r="J4089" s="6">
        <v>41051.31648398987</v>
      </c>
      <c r="K4089" s="12">
        <v>6.2</v>
      </c>
      <c r="L4089" s="12">
        <v>86.72566371681415</v>
      </c>
      <c r="M4089" s="12">
        <v>61.22354338917441</v>
      </c>
    </row>
    <row r="4090" spans="1:13">
      <c r="A4090" t="s">
        <v>4767</v>
      </c>
      <c r="B4090">
        <v>3532900</v>
      </c>
      <c r="C4090" t="s">
        <v>407</v>
      </c>
      <c r="D4090">
        <v>2022</v>
      </c>
      <c r="E4090" t="s">
        <v>19</v>
      </c>
      <c r="F4090" s="6">
        <v>7629.372009286928</v>
      </c>
      <c r="G4090" s="12">
        <v>85.77297580165229</v>
      </c>
      <c r="H4090" s="6">
        <v>2040.887800555189</v>
      </c>
      <c r="I4090" s="6">
        <v>2223.772977079576</v>
      </c>
      <c r="J4090" s="6">
        <v>53014.69732861329</v>
      </c>
      <c r="K4090" s="8" t="s">
        <v>680</v>
      </c>
      <c r="L4090" s="12">
        <v>92.55319148936171</v>
      </c>
      <c r="M4090" s="12">
        <v>71.03708277847059</v>
      </c>
    </row>
    <row r="4091" spans="1:13">
      <c r="A4091" t="s">
        <v>4768</v>
      </c>
      <c r="B4091">
        <v>3532900</v>
      </c>
      <c r="C4091" t="s">
        <v>407</v>
      </c>
      <c r="D4091">
        <v>2023</v>
      </c>
      <c r="E4091" t="s">
        <v>19</v>
      </c>
      <c r="F4091" s="6">
        <v>7420.54120029377</v>
      </c>
      <c r="G4091" s="12">
        <v>85.27741484127976</v>
      </c>
      <c r="H4091" s="6">
        <v>2240.002056778862</v>
      </c>
      <c r="I4091" s="6">
        <v>2558.098828114889</v>
      </c>
      <c r="J4091" s="6">
        <v>64979.52927118049</v>
      </c>
      <c r="K4091" s="12">
        <v>6.6</v>
      </c>
      <c r="L4091" s="12">
        <v>93.47826086956522</v>
      </c>
      <c r="M4091" s="12">
        <v>69.64177916475703</v>
      </c>
    </row>
    <row r="4092" spans="1:13">
      <c r="A4092" t="s">
        <v>4769</v>
      </c>
      <c r="B4092">
        <v>3532900</v>
      </c>
      <c r="C4092" t="s">
        <v>407</v>
      </c>
      <c r="D4092">
        <v>2024</v>
      </c>
      <c r="E4092" t="s">
        <v>19</v>
      </c>
      <c r="F4092" s="6">
        <v>7567.673532413786</v>
      </c>
      <c r="G4092" s="12">
        <v>82.8321450207924</v>
      </c>
      <c r="H4092" s="6">
        <v>2222.936646922549</v>
      </c>
      <c r="I4092" s="6">
        <v>2307.336350714363</v>
      </c>
      <c r="J4092" s="8" t="s">
        <v>680</v>
      </c>
      <c r="K4092" s="8" t="s">
        <v>680</v>
      </c>
      <c r="L4092" s="12">
        <v>89.77272727272727</v>
      </c>
      <c r="M4092" s="12">
        <v>71.58262394310201</v>
      </c>
    </row>
    <row r="4093" spans="1:13">
      <c r="A4093" t="s">
        <v>4770</v>
      </c>
      <c r="B4093">
        <v>3532900</v>
      </c>
      <c r="C4093" t="s">
        <v>407</v>
      </c>
      <c r="D4093">
        <v>2025</v>
      </c>
      <c r="E4093" t="s">
        <v>19</v>
      </c>
      <c r="F4093" s="6">
        <v>7457.476764985728</v>
      </c>
      <c r="G4093" s="12">
        <v>82.8928696408306</v>
      </c>
      <c r="H4093" s="6">
        <v>2328.265198223914</v>
      </c>
      <c r="I4093" s="6">
        <v>2529.922617612855</v>
      </c>
      <c r="J4093" s="8" t="s">
        <v>680</v>
      </c>
      <c r="K4093" s="8" t="s">
        <v>680</v>
      </c>
      <c r="L4093" s="8" t="s">
        <v>680</v>
      </c>
      <c r="M4093" s="12">
        <v>70.54027272</v>
      </c>
    </row>
    <row r="4094" spans="1:13">
      <c r="A4094" t="s">
        <v>4771</v>
      </c>
      <c r="B4094">
        <v>3533007</v>
      </c>
      <c r="C4094" t="s">
        <v>408</v>
      </c>
      <c r="D4094">
        <v>2015</v>
      </c>
      <c r="E4094" t="s">
        <v>25</v>
      </c>
      <c r="F4094" s="6">
        <v>3203.659979200901</v>
      </c>
      <c r="G4094" s="12">
        <v>85.72830692750286</v>
      </c>
      <c r="H4094" s="6">
        <v>928.6385580510039</v>
      </c>
      <c r="I4094" s="6">
        <v>1144.984644600049</v>
      </c>
      <c r="J4094" s="6">
        <v>27844.71466590197</v>
      </c>
      <c r="K4094" s="12">
        <v>6.3</v>
      </c>
      <c r="L4094" s="12">
        <v>79.26829268292683</v>
      </c>
      <c r="M4094" s="12">
        <v>66.37022378910507</v>
      </c>
    </row>
    <row r="4095" spans="1:13">
      <c r="A4095" t="s">
        <v>4772</v>
      </c>
      <c r="B4095">
        <v>3533007</v>
      </c>
      <c r="C4095" t="s">
        <v>408</v>
      </c>
      <c r="D4095">
        <v>2016</v>
      </c>
      <c r="E4095" t="s">
        <v>25</v>
      </c>
      <c r="F4095" s="6">
        <v>3535.76722122989</v>
      </c>
      <c r="G4095" s="12">
        <v>87.06068048386118</v>
      </c>
      <c r="H4095" s="6">
        <v>788.9724030601481</v>
      </c>
      <c r="I4095" s="6">
        <v>1082.380172203994</v>
      </c>
      <c r="J4095" s="6">
        <v>31324.967763711</v>
      </c>
      <c r="K4095" s="8" t="s">
        <v>680</v>
      </c>
      <c r="L4095" s="12">
        <v>75</v>
      </c>
      <c r="M4095" s="12">
        <v>73.88339185481978</v>
      </c>
    </row>
    <row r="4096" spans="1:13">
      <c r="A4096" t="s">
        <v>4773</v>
      </c>
      <c r="B4096">
        <v>3533007</v>
      </c>
      <c r="C4096" t="s">
        <v>408</v>
      </c>
      <c r="D4096">
        <v>2017</v>
      </c>
      <c r="E4096" t="s">
        <v>25</v>
      </c>
      <c r="F4096" s="6">
        <v>3213.955216227413</v>
      </c>
      <c r="G4096" s="12">
        <v>85.46460707709952</v>
      </c>
      <c r="H4096" s="6">
        <v>878.8608690381965</v>
      </c>
      <c r="I4096" s="6">
        <v>1128.030923581974</v>
      </c>
      <c r="J4096" s="6">
        <v>32797.51480229034</v>
      </c>
      <c r="K4096" s="12">
        <v>6.7</v>
      </c>
      <c r="L4096" s="12">
        <v>81.88976377952756</v>
      </c>
      <c r="M4096" s="12">
        <v>67.72125036112782</v>
      </c>
    </row>
    <row r="4097" spans="1:13">
      <c r="A4097" t="s">
        <v>4774</v>
      </c>
      <c r="B4097">
        <v>3533007</v>
      </c>
      <c r="C4097" t="s">
        <v>408</v>
      </c>
      <c r="D4097">
        <v>2018</v>
      </c>
      <c r="E4097" t="s">
        <v>25</v>
      </c>
      <c r="F4097" s="6">
        <v>3293.310195939889</v>
      </c>
      <c r="G4097" s="12">
        <v>85.47401192903209</v>
      </c>
      <c r="H4097" s="6">
        <v>983.7939097841369</v>
      </c>
      <c r="I4097" s="6">
        <v>1065.319165971382</v>
      </c>
      <c r="J4097" s="6">
        <v>29442.49712005078</v>
      </c>
      <c r="K4097" s="8" t="s">
        <v>680</v>
      </c>
      <c r="L4097" s="12">
        <v>78.78787878787878</v>
      </c>
      <c r="M4097" s="12">
        <v>70.1705603448912</v>
      </c>
    </row>
    <row r="4098" spans="1:13">
      <c r="A4098" t="s">
        <v>4775</v>
      </c>
      <c r="B4098">
        <v>3533007</v>
      </c>
      <c r="C4098" t="s">
        <v>408</v>
      </c>
      <c r="D4098">
        <v>2019</v>
      </c>
      <c r="E4098" t="s">
        <v>25</v>
      </c>
      <c r="F4098" s="6">
        <v>3572.314234139233</v>
      </c>
      <c r="G4098" s="12">
        <v>87.96006360862641</v>
      </c>
      <c r="H4098" s="6">
        <v>1078.482500917841</v>
      </c>
      <c r="I4098" s="6">
        <v>1140.597917995554</v>
      </c>
      <c r="J4098" s="6">
        <v>28339.92578299637</v>
      </c>
      <c r="K4098" s="12">
        <v>6.9</v>
      </c>
      <c r="L4098" s="12">
        <v>76.30522088353413</v>
      </c>
      <c r="M4098" s="12">
        <v>76.8047560339935</v>
      </c>
    </row>
    <row r="4099" spans="1:13">
      <c r="A4099" t="s">
        <v>4776</v>
      </c>
      <c r="B4099">
        <v>3533007</v>
      </c>
      <c r="C4099" t="s">
        <v>408</v>
      </c>
      <c r="D4099">
        <v>2020</v>
      </c>
      <c r="E4099" t="s">
        <v>25</v>
      </c>
      <c r="F4099" s="6">
        <v>3556.478240376038</v>
      </c>
      <c r="G4099" s="12">
        <v>88.31291936754324</v>
      </c>
      <c r="H4099" s="6">
        <v>1188.261863143675</v>
      </c>
      <c r="I4099" s="6">
        <v>969.8018085963731</v>
      </c>
      <c r="J4099" s="6">
        <v>30363.24172161669</v>
      </c>
      <c r="K4099" s="8" t="s">
        <v>680</v>
      </c>
      <c r="L4099" s="12">
        <v>84.21052631578948</v>
      </c>
      <c r="M4099" s="12">
        <v>77.13645655551589</v>
      </c>
    </row>
    <row r="4100" spans="1:13">
      <c r="A4100" t="s">
        <v>4777</v>
      </c>
      <c r="B4100">
        <v>3533007</v>
      </c>
      <c r="C4100" t="s">
        <v>408</v>
      </c>
      <c r="D4100">
        <v>2021</v>
      </c>
      <c r="E4100" t="s">
        <v>25</v>
      </c>
      <c r="F4100" s="6">
        <v>3772.325820419037</v>
      </c>
      <c r="G4100" s="12">
        <v>86.34349119397443</v>
      </c>
      <c r="H4100" s="6">
        <v>1206.789051971658</v>
      </c>
      <c r="I4100" s="6">
        <v>1055.892803171677</v>
      </c>
      <c r="J4100" s="6">
        <v>29374.71873322687</v>
      </c>
      <c r="K4100" s="12">
        <v>6.2</v>
      </c>
      <c r="L4100" s="12">
        <v>82.12765957446808</v>
      </c>
      <c r="M4100" s="12">
        <v>82.50453801838475</v>
      </c>
    </row>
    <row r="4101" spans="1:13">
      <c r="A4101" t="s">
        <v>4778</v>
      </c>
      <c r="B4101">
        <v>3533007</v>
      </c>
      <c r="C4101" t="s">
        <v>408</v>
      </c>
      <c r="D4101">
        <v>2022</v>
      </c>
      <c r="E4101" t="s">
        <v>25</v>
      </c>
      <c r="F4101" s="6">
        <v>4663.730632538163</v>
      </c>
      <c r="G4101" s="12">
        <v>86.48074088090382</v>
      </c>
      <c r="H4101" s="6">
        <v>1585.414487357988</v>
      </c>
      <c r="I4101" s="6">
        <v>1511.960302009652</v>
      </c>
      <c r="J4101" s="6">
        <v>35038.41780182187</v>
      </c>
      <c r="K4101" s="8" t="s">
        <v>680</v>
      </c>
      <c r="L4101" s="12">
        <v>78.8135593220339</v>
      </c>
      <c r="M4101" s="12">
        <v>90.56498515325859</v>
      </c>
    </row>
    <row r="4102" spans="1:13">
      <c r="A4102" t="s">
        <v>4779</v>
      </c>
      <c r="B4102">
        <v>3533007</v>
      </c>
      <c r="C4102" t="s">
        <v>408</v>
      </c>
      <c r="D4102">
        <v>2023</v>
      </c>
      <c r="E4102" t="s">
        <v>25</v>
      </c>
      <c r="F4102" s="6">
        <v>4746.74381698268</v>
      </c>
      <c r="G4102" s="12">
        <v>87.75570158610685</v>
      </c>
      <c r="H4102" s="6">
        <v>1467.453955986295</v>
      </c>
      <c r="I4102" s="6">
        <v>1216.685629269686</v>
      </c>
      <c r="J4102" s="6">
        <v>41011.1415556914</v>
      </c>
      <c r="K4102" s="12">
        <v>6.3</v>
      </c>
      <c r="L4102" s="12">
        <v>84.76190476190476</v>
      </c>
      <c r="M4102" s="12">
        <v>92.90326998598501</v>
      </c>
    </row>
    <row r="4103" spans="1:13">
      <c r="A4103" t="s">
        <v>4780</v>
      </c>
      <c r="B4103">
        <v>3533007</v>
      </c>
      <c r="C4103" t="s">
        <v>408</v>
      </c>
      <c r="D4103">
        <v>2024</v>
      </c>
      <c r="E4103" t="s">
        <v>25</v>
      </c>
      <c r="F4103" s="6">
        <v>4986.169650127889</v>
      </c>
      <c r="G4103" s="12">
        <v>85.22451289555866</v>
      </c>
      <c r="H4103" s="6">
        <v>1337.00184367985</v>
      </c>
      <c r="I4103" s="6">
        <v>1293.256023075186</v>
      </c>
      <c r="J4103" s="8" t="s">
        <v>680</v>
      </c>
      <c r="K4103" s="8" t="s">
        <v>680</v>
      </c>
      <c r="L4103" s="12">
        <v>85.05154639175258</v>
      </c>
      <c r="M4103" s="12">
        <v>98.35219634877261</v>
      </c>
    </row>
    <row r="4104" spans="1:13">
      <c r="A4104" t="s">
        <v>4781</v>
      </c>
      <c r="B4104">
        <v>3533007</v>
      </c>
      <c r="C4104" t="s">
        <v>408</v>
      </c>
      <c r="D4104">
        <v>2025</v>
      </c>
      <c r="E4104" t="s">
        <v>25</v>
      </c>
      <c r="F4104" s="6">
        <v>5323.939144580145</v>
      </c>
      <c r="G4104" s="12">
        <v>85.98267229612246</v>
      </c>
      <c r="H4104" s="6">
        <v>1610.830153549891</v>
      </c>
      <c r="I4104" s="6">
        <v>1597.093588911975</v>
      </c>
      <c r="J4104" s="8" t="s">
        <v>680</v>
      </c>
      <c r="K4104" s="8" t="s">
        <v>680</v>
      </c>
      <c r="L4104" s="8" t="s">
        <v>680</v>
      </c>
      <c r="M4104" s="12">
        <v>105.05729114</v>
      </c>
    </row>
    <row r="4105" spans="1:13">
      <c r="A4105" t="s">
        <v>4782</v>
      </c>
      <c r="B4105">
        <v>3533106</v>
      </c>
      <c r="C4105" t="s">
        <v>409</v>
      </c>
      <c r="D4105">
        <v>2015</v>
      </c>
      <c r="E4105" t="s">
        <v>11</v>
      </c>
      <c r="F4105" s="6">
        <v>9250.961923541849</v>
      </c>
      <c r="G4105" s="12">
        <v>92.11353077460899</v>
      </c>
      <c r="H4105" s="6">
        <v>1940.530988350736</v>
      </c>
      <c r="I4105" s="6">
        <v>1894.222562901112</v>
      </c>
      <c r="J4105" s="6">
        <v>20117.09287393769</v>
      </c>
      <c r="K4105" s="12">
        <v>6.7</v>
      </c>
      <c r="L4105" s="8" t="s">
        <v>680</v>
      </c>
      <c r="M4105" s="12">
        <v>21.16620088106375</v>
      </c>
    </row>
    <row r="4106" spans="1:13">
      <c r="A4106" t="s">
        <v>4783</v>
      </c>
      <c r="B4106">
        <v>3533106</v>
      </c>
      <c r="C4106" t="s">
        <v>409</v>
      </c>
      <c r="D4106">
        <v>2016</v>
      </c>
      <c r="E4106" t="s">
        <v>11</v>
      </c>
      <c r="F4106" s="6">
        <v>9293.352362511323</v>
      </c>
      <c r="G4106" s="12">
        <v>91.65060824245923</v>
      </c>
      <c r="H4106" s="6">
        <v>2052.979486536</v>
      </c>
      <c r="I4106" s="6">
        <v>1862.763251513179</v>
      </c>
      <c r="J4106" s="6">
        <v>18454.18051904699</v>
      </c>
      <c r="K4106" s="8" t="s">
        <v>680</v>
      </c>
      <c r="L4106" s="12">
        <v>60.8695652173913</v>
      </c>
      <c r="M4106" s="12">
        <v>21.337537024326</v>
      </c>
    </row>
    <row r="4107" spans="1:13">
      <c r="A4107" t="s">
        <v>4784</v>
      </c>
      <c r="B4107">
        <v>3533106</v>
      </c>
      <c r="C4107" t="s">
        <v>409</v>
      </c>
      <c r="D4107">
        <v>2017</v>
      </c>
      <c r="E4107" t="s">
        <v>11</v>
      </c>
      <c r="F4107" s="6">
        <v>8936.813693166363</v>
      </c>
      <c r="G4107" s="12">
        <v>86.78388201292221</v>
      </c>
      <c r="H4107" s="6">
        <v>1956.836819439444</v>
      </c>
      <c r="I4107" s="6">
        <v>1747.003260489039</v>
      </c>
      <c r="J4107" s="6">
        <v>19434.25704980044</v>
      </c>
      <c r="K4107" s="12">
        <v>6.5</v>
      </c>
      <c r="L4107" s="12">
        <v>95.83333333333333</v>
      </c>
      <c r="M4107" s="12">
        <v>20.5904187490553</v>
      </c>
    </row>
    <row r="4108" spans="1:13">
      <c r="A4108" t="s">
        <v>4785</v>
      </c>
      <c r="B4108">
        <v>3533106</v>
      </c>
      <c r="C4108" t="s">
        <v>409</v>
      </c>
      <c r="D4108">
        <v>2018</v>
      </c>
      <c r="E4108" t="s">
        <v>11</v>
      </c>
      <c r="F4108" s="6">
        <v>8024.003077387312</v>
      </c>
      <c r="G4108" s="12">
        <v>90.89560201559485</v>
      </c>
      <c r="H4108" s="6">
        <v>2333.403536548326</v>
      </c>
      <c r="I4108" s="6">
        <v>1851.722224628018</v>
      </c>
      <c r="J4108" s="6">
        <v>19623.5387530115</v>
      </c>
      <c r="K4108" s="8" t="s">
        <v>680</v>
      </c>
      <c r="L4108" s="12">
        <v>75.75757575757575</v>
      </c>
      <c r="M4108" s="12">
        <v>18.51939910260992</v>
      </c>
    </row>
    <row r="4109" spans="1:13">
      <c r="A4109" t="s">
        <v>4786</v>
      </c>
      <c r="B4109">
        <v>3533106</v>
      </c>
      <c r="C4109" t="s">
        <v>409</v>
      </c>
      <c r="D4109">
        <v>2019</v>
      </c>
      <c r="E4109" t="s">
        <v>11</v>
      </c>
      <c r="F4109" s="6">
        <v>7373.203014806418</v>
      </c>
      <c r="G4109" s="12">
        <v>91.0457419917598</v>
      </c>
      <c r="H4109" s="6">
        <v>2066.091380676703</v>
      </c>
      <c r="I4109" s="6">
        <v>1689.179387957474</v>
      </c>
      <c r="J4109" s="6">
        <v>20083.66127666334</v>
      </c>
      <c r="K4109" s="12">
        <v>6.6</v>
      </c>
      <c r="L4109" s="12">
        <v>80.76923076923077</v>
      </c>
      <c r="M4109" s="12">
        <v>17.07633818229166</v>
      </c>
    </row>
    <row r="4110" spans="1:13">
      <c r="A4110" t="s">
        <v>4787</v>
      </c>
      <c r="B4110">
        <v>3533106</v>
      </c>
      <c r="C4110" t="s">
        <v>409</v>
      </c>
      <c r="D4110">
        <v>2020</v>
      </c>
      <c r="E4110" t="s">
        <v>11</v>
      </c>
      <c r="F4110" s="6">
        <v>8010.264341845063</v>
      </c>
      <c r="G4110" s="12">
        <v>92.08153118827099</v>
      </c>
      <c r="H4110" s="6">
        <v>2381.738442385442</v>
      </c>
      <c r="I4110" s="6">
        <v>1557.934034834472</v>
      </c>
      <c r="J4110" s="6">
        <v>21155.04277358583</v>
      </c>
      <c r="K4110" s="8" t="s">
        <v>680</v>
      </c>
      <c r="L4110" s="12">
        <v>68.96551724137932</v>
      </c>
      <c r="M4110" s="12">
        <v>18.62386459478977</v>
      </c>
    </row>
    <row r="4111" spans="1:13">
      <c r="A4111" t="s">
        <v>4788</v>
      </c>
      <c r="B4111">
        <v>3533106</v>
      </c>
      <c r="C4111" t="s">
        <v>409</v>
      </c>
      <c r="D4111">
        <v>2021</v>
      </c>
      <c r="E4111" t="s">
        <v>11</v>
      </c>
      <c r="F4111" s="6">
        <v>8566.791001748961</v>
      </c>
      <c r="G4111" s="12">
        <v>92.42388222917806</v>
      </c>
      <c r="H4111" s="6">
        <v>2061.928722729937</v>
      </c>
      <c r="I4111" s="6">
        <v>1431.744712479605</v>
      </c>
      <c r="J4111" s="6">
        <v>19747.29999600364</v>
      </c>
      <c r="K4111" s="12">
        <v>6.5</v>
      </c>
      <c r="L4111" s="12">
        <v>63.63636363636363</v>
      </c>
      <c r="M4111" s="12">
        <v>19.98632340708033</v>
      </c>
    </row>
    <row r="4112" spans="1:13">
      <c r="A4112" t="s">
        <v>4789</v>
      </c>
      <c r="B4112">
        <v>3533106</v>
      </c>
      <c r="C4112" t="s">
        <v>409</v>
      </c>
      <c r="D4112">
        <v>2022</v>
      </c>
      <c r="E4112" t="s">
        <v>11</v>
      </c>
      <c r="F4112" s="6">
        <v>10898.51330161696</v>
      </c>
      <c r="G4112" s="12">
        <v>90.73055329505588</v>
      </c>
      <c r="H4112" s="6">
        <v>2403.162804656316</v>
      </c>
      <c r="I4112" s="6">
        <v>2181.368215686288</v>
      </c>
      <c r="J4112" s="6">
        <v>20537.00766773256</v>
      </c>
      <c r="K4112" s="8" t="s">
        <v>680</v>
      </c>
      <c r="L4112" s="12">
        <v>76.19047619047619</v>
      </c>
      <c r="M4112" s="12">
        <v>23.49719467828617</v>
      </c>
    </row>
    <row r="4113" spans="1:13">
      <c r="A4113" t="s">
        <v>4790</v>
      </c>
      <c r="B4113">
        <v>3533106</v>
      </c>
      <c r="C4113" t="s">
        <v>409</v>
      </c>
      <c r="D4113">
        <v>2023</v>
      </c>
      <c r="E4113" t="s">
        <v>11</v>
      </c>
      <c r="F4113" s="6">
        <v>11101.43389669692</v>
      </c>
      <c r="G4113" s="12">
        <v>90.04450849765951</v>
      </c>
      <c r="H4113" s="6">
        <v>2582.329156003676</v>
      </c>
      <c r="I4113" s="6">
        <v>2386.105168452401</v>
      </c>
      <c r="J4113" s="6">
        <v>23944.69254281675</v>
      </c>
      <c r="K4113" s="12">
        <v>6.5</v>
      </c>
      <c r="L4113" s="8" t="s">
        <v>680</v>
      </c>
      <c r="M4113" s="12">
        <v>24.1123144236257</v>
      </c>
    </row>
    <row r="4114" spans="1:13">
      <c r="A4114" t="s">
        <v>4791</v>
      </c>
      <c r="B4114">
        <v>3533106</v>
      </c>
      <c r="C4114" t="s">
        <v>409</v>
      </c>
      <c r="D4114">
        <v>2024</v>
      </c>
      <c r="E4114" t="s">
        <v>11</v>
      </c>
      <c r="F4114" s="6">
        <v>11726.92605627393</v>
      </c>
      <c r="G4114" s="12">
        <v>93.04302708021758</v>
      </c>
      <c r="H4114" s="6">
        <v>3204.072627813821</v>
      </c>
      <c r="I4114" s="6">
        <v>2342.223396811536</v>
      </c>
      <c r="J4114" s="8" t="s">
        <v>680</v>
      </c>
      <c r="K4114" s="8" t="s">
        <v>680</v>
      </c>
      <c r="L4114" s="8" t="s">
        <v>680</v>
      </c>
      <c r="M4114" s="12">
        <v>25.65851421112735</v>
      </c>
    </row>
    <row r="4115" spans="1:13">
      <c r="A4115" t="s">
        <v>4792</v>
      </c>
      <c r="B4115">
        <v>3533106</v>
      </c>
      <c r="C4115" t="s">
        <v>409</v>
      </c>
      <c r="D4115">
        <v>2025</v>
      </c>
      <c r="E4115" t="s">
        <v>11</v>
      </c>
      <c r="F4115" s="6">
        <v>12298.06241773309</v>
      </c>
      <c r="G4115" s="12">
        <v>91.77646532029594</v>
      </c>
      <c r="H4115" s="6">
        <v>3347.498747714808</v>
      </c>
      <c r="I4115" s="6">
        <v>2406.615776965265</v>
      </c>
      <c r="J4115" s="8" t="s">
        <v>680</v>
      </c>
      <c r="K4115" s="8" t="s">
        <v>680</v>
      </c>
      <c r="L4115" s="8" t="s">
        <v>680</v>
      </c>
      <c r="M4115" s="12">
        <v>26.90816057</v>
      </c>
    </row>
    <row r="4116" spans="1:13">
      <c r="A4116" t="s">
        <v>4793</v>
      </c>
      <c r="B4116">
        <v>3533205</v>
      </c>
      <c r="C4116" t="s">
        <v>410</v>
      </c>
      <c r="D4116">
        <v>2015</v>
      </c>
      <c r="E4116" t="s">
        <v>11</v>
      </c>
      <c r="F4116" s="6">
        <v>8915.675935349442</v>
      </c>
      <c r="G4116" s="12">
        <v>90.6739320162863</v>
      </c>
      <c r="H4116" s="6">
        <v>2114.55119247479</v>
      </c>
      <c r="I4116" s="6">
        <v>2696.555067542121</v>
      </c>
      <c r="J4116" s="6">
        <v>49547.04964772466</v>
      </c>
      <c r="K4116" s="12">
        <v>5.9</v>
      </c>
      <c r="L4116" s="12">
        <v>87.23404255319149</v>
      </c>
      <c r="M4116" s="12">
        <v>31.9894452560338</v>
      </c>
    </row>
    <row r="4117" spans="1:13">
      <c r="A4117" t="s">
        <v>4794</v>
      </c>
      <c r="B4117">
        <v>3533205</v>
      </c>
      <c r="C4117" t="s">
        <v>410</v>
      </c>
      <c r="D4117">
        <v>2016</v>
      </c>
      <c r="E4117" t="s">
        <v>11</v>
      </c>
      <c r="F4117" s="6">
        <v>8993.244443108559</v>
      </c>
      <c r="G4117" s="12">
        <v>89.12433562697498</v>
      </c>
      <c r="H4117" s="6">
        <v>2218.624388927434</v>
      </c>
      <c r="I4117" s="6">
        <v>2903.556703782946</v>
      </c>
      <c r="J4117" s="6">
        <v>52243.03343062258</v>
      </c>
      <c r="K4117" s="8" t="s">
        <v>680</v>
      </c>
      <c r="L4117" s="12">
        <v>82.22222222222223</v>
      </c>
      <c r="M4117" s="12">
        <v>32.97822737287909</v>
      </c>
    </row>
    <row r="4118" spans="1:13">
      <c r="A4118" t="s">
        <v>4795</v>
      </c>
      <c r="B4118">
        <v>3533205</v>
      </c>
      <c r="C4118" t="s">
        <v>410</v>
      </c>
      <c r="D4118">
        <v>2017</v>
      </c>
      <c r="E4118" t="s">
        <v>11</v>
      </c>
      <c r="F4118" s="6">
        <v>9240.980076262478</v>
      </c>
      <c r="G4118" s="12">
        <v>85.99178133045751</v>
      </c>
      <c r="H4118" s="6">
        <v>2207.180635434557</v>
      </c>
      <c r="I4118" s="6">
        <v>2581.089290273714</v>
      </c>
      <c r="J4118" s="6">
        <v>58873.00780984867</v>
      </c>
      <c r="K4118" s="12">
        <v>6.2</v>
      </c>
      <c r="L4118" s="12">
        <v>87.5</v>
      </c>
      <c r="M4118" s="12">
        <v>34.60747038560298</v>
      </c>
    </row>
    <row r="4119" spans="1:13">
      <c r="A4119" t="s">
        <v>4796</v>
      </c>
      <c r="B4119">
        <v>3533205</v>
      </c>
      <c r="C4119" t="s">
        <v>410</v>
      </c>
      <c r="D4119">
        <v>2018</v>
      </c>
      <c r="E4119" t="s">
        <v>11</v>
      </c>
      <c r="F4119" s="6">
        <v>9210.592972559021</v>
      </c>
      <c r="G4119" s="12">
        <v>89.66567121630018</v>
      </c>
      <c r="H4119" s="6">
        <v>2487.851277955336</v>
      </c>
      <c r="I4119" s="6">
        <v>2687.143584745246</v>
      </c>
      <c r="J4119" s="6">
        <v>50691.18802961069</v>
      </c>
      <c r="K4119" s="8" t="s">
        <v>680</v>
      </c>
      <c r="L4119" s="12">
        <v>83.05084745762711</v>
      </c>
      <c r="M4119" s="12">
        <v>35.76473251244668</v>
      </c>
    </row>
    <row r="4120" spans="1:13">
      <c r="A4120" t="s">
        <v>4797</v>
      </c>
      <c r="B4120">
        <v>3533205</v>
      </c>
      <c r="C4120" t="s">
        <v>410</v>
      </c>
      <c r="D4120">
        <v>2019</v>
      </c>
      <c r="E4120" t="s">
        <v>11</v>
      </c>
      <c r="F4120" s="6">
        <v>9582.596856871498</v>
      </c>
      <c r="G4120" s="12">
        <v>91.56286919244376</v>
      </c>
      <c r="H4120" s="6">
        <v>2383.970773944248</v>
      </c>
      <c r="I4120" s="6">
        <v>2972.039615172065</v>
      </c>
      <c r="J4120" s="6">
        <v>50514.98219166849</v>
      </c>
      <c r="K4120" s="12">
        <v>6.3</v>
      </c>
      <c r="L4120" s="12">
        <v>86.66666666666667</v>
      </c>
      <c r="M4120" s="12">
        <v>38.03332692492297</v>
      </c>
    </row>
    <row r="4121" spans="1:13">
      <c r="A4121" t="s">
        <v>4798</v>
      </c>
      <c r="B4121">
        <v>3533205</v>
      </c>
      <c r="C4121" t="s">
        <v>410</v>
      </c>
      <c r="D4121">
        <v>2020</v>
      </c>
      <c r="E4121" t="s">
        <v>11</v>
      </c>
      <c r="F4121" s="6">
        <v>9669.634493554871</v>
      </c>
      <c r="G4121" s="12">
        <v>91.05749162065538</v>
      </c>
      <c r="H4121" s="6">
        <v>2653.545180315239</v>
      </c>
      <c r="I4121" s="6">
        <v>3022.315127328683</v>
      </c>
      <c r="J4121" s="6">
        <v>60969.76857551911</v>
      </c>
      <c r="K4121" s="8" t="s">
        <v>680</v>
      </c>
      <c r="L4121" s="12">
        <v>89.36170212765957</v>
      </c>
      <c r="M4121" s="12">
        <v>39.19102860237789</v>
      </c>
    </row>
    <row r="4122" spans="1:13">
      <c r="A4122" t="s">
        <v>4799</v>
      </c>
      <c r="B4122">
        <v>3533205</v>
      </c>
      <c r="C4122" t="s">
        <v>410</v>
      </c>
      <c r="D4122">
        <v>2021</v>
      </c>
      <c r="E4122" t="s">
        <v>11</v>
      </c>
      <c r="F4122" s="6">
        <v>10432.16052925461</v>
      </c>
      <c r="G4122" s="12">
        <v>92.35595645568286</v>
      </c>
      <c r="H4122" s="6">
        <v>2776.027874100987</v>
      </c>
      <c r="I4122" s="6">
        <v>2702.108472122206</v>
      </c>
      <c r="J4122" s="6">
        <v>64578.77339717998</v>
      </c>
      <c r="K4122" s="12">
        <v>5.7</v>
      </c>
      <c r="L4122" s="12">
        <v>83.67346938775511</v>
      </c>
      <c r="M4122" s="12">
        <v>43.13698378846782</v>
      </c>
    </row>
    <row r="4123" spans="1:13">
      <c r="A4123" t="s">
        <v>4800</v>
      </c>
      <c r="B4123">
        <v>3533205</v>
      </c>
      <c r="C4123" t="s">
        <v>410</v>
      </c>
      <c r="D4123">
        <v>2022</v>
      </c>
      <c r="E4123" t="s">
        <v>11</v>
      </c>
      <c r="F4123" s="6">
        <v>10809.12902666489</v>
      </c>
      <c r="G4123" s="12">
        <v>90.52064393990995</v>
      </c>
      <c r="H4123" s="6">
        <v>2707.797515025338</v>
      </c>
      <c r="I4123" s="6">
        <v>3437.353210020238</v>
      </c>
      <c r="J4123" s="6">
        <v>51722.41582202681</v>
      </c>
      <c r="K4123" s="8" t="s">
        <v>680</v>
      </c>
      <c r="L4123" s="12">
        <v>85.36585365853658</v>
      </c>
      <c r="M4123" s="12">
        <v>49.81927568389849</v>
      </c>
    </row>
    <row r="4124" spans="1:13">
      <c r="A4124" t="s">
        <v>4801</v>
      </c>
      <c r="B4124">
        <v>3533205</v>
      </c>
      <c r="C4124" t="s">
        <v>410</v>
      </c>
      <c r="D4124">
        <v>2023</v>
      </c>
      <c r="E4124" t="s">
        <v>11</v>
      </c>
      <c r="F4124" s="6">
        <v>10171.76250556409</v>
      </c>
      <c r="G4124" s="12">
        <v>90.93644164253226</v>
      </c>
      <c r="H4124" s="6">
        <v>2967.739979780336</v>
      </c>
      <c r="I4124" s="6">
        <v>3423.569148354435</v>
      </c>
      <c r="J4124" s="6">
        <v>66652.199526829</v>
      </c>
      <c r="K4124" s="12">
        <v>6.3</v>
      </c>
      <c r="L4124" s="12">
        <v>92.15686274509804</v>
      </c>
      <c r="M4124" s="12">
        <v>47.82762730116238</v>
      </c>
    </row>
    <row r="4125" spans="1:13">
      <c r="A4125" t="s">
        <v>4802</v>
      </c>
      <c r="B4125">
        <v>3533205</v>
      </c>
      <c r="C4125" t="s">
        <v>410</v>
      </c>
      <c r="D4125">
        <v>2024</v>
      </c>
      <c r="E4125" t="s">
        <v>11</v>
      </c>
      <c r="F4125" s="6">
        <v>10963.68427793432</v>
      </c>
      <c r="G4125" s="12">
        <v>90.43274283069458</v>
      </c>
      <c r="H4125" s="6">
        <v>2940.73894396741</v>
      </c>
      <c r="I4125" s="6">
        <v>3100.849938226317</v>
      </c>
      <c r="J4125" s="8" t="s">
        <v>680</v>
      </c>
      <c r="K4125" s="8" t="s">
        <v>680</v>
      </c>
      <c r="L4125" s="12">
        <v>95.65217391304348</v>
      </c>
      <c r="M4125" s="12">
        <v>52.57086611269507</v>
      </c>
    </row>
    <row r="4126" spans="1:13">
      <c r="A4126" t="s">
        <v>4803</v>
      </c>
      <c r="B4126">
        <v>3533205</v>
      </c>
      <c r="C4126" t="s">
        <v>410</v>
      </c>
      <c r="D4126">
        <v>2025</v>
      </c>
      <c r="E4126" t="s">
        <v>11</v>
      </c>
      <c r="F4126" s="6">
        <v>11223.74379616257</v>
      </c>
      <c r="G4126" s="12">
        <v>91.1729884394413</v>
      </c>
      <c r="H4126" s="6">
        <v>2959.71861563854</v>
      </c>
      <c r="I4126" s="6">
        <v>3261.698495976893</v>
      </c>
      <c r="J4126" s="8" t="s">
        <v>680</v>
      </c>
      <c r="K4126" s="8" t="s">
        <v>680</v>
      </c>
      <c r="L4126" s="8" t="s">
        <v>680</v>
      </c>
      <c r="M4126" s="12">
        <v>54.40148618</v>
      </c>
    </row>
    <row r="4127" spans="1:13">
      <c r="A4127" t="s">
        <v>4804</v>
      </c>
      <c r="B4127">
        <v>3533254</v>
      </c>
      <c r="C4127" t="s">
        <v>413</v>
      </c>
      <c r="D4127">
        <v>2015</v>
      </c>
      <c r="E4127" t="s">
        <v>11</v>
      </c>
      <c r="F4127" s="6">
        <v>4743.955429849484</v>
      </c>
      <c r="G4127" s="12">
        <v>93.72642496992681</v>
      </c>
      <c r="H4127" s="6">
        <v>1065.641083486773</v>
      </c>
      <c r="I4127" s="6">
        <v>1858.569813310459</v>
      </c>
      <c r="J4127" s="6">
        <v>14658.64786777557</v>
      </c>
      <c r="K4127" s="12">
        <v>6.8</v>
      </c>
      <c r="L4127" s="12">
        <v>78.125</v>
      </c>
      <c r="M4127" s="12">
        <v>25.20463519879031</v>
      </c>
    </row>
    <row r="4128" spans="1:13">
      <c r="A4128" t="s">
        <v>4805</v>
      </c>
      <c r="B4128">
        <v>3533254</v>
      </c>
      <c r="C4128" t="s">
        <v>413</v>
      </c>
      <c r="D4128">
        <v>2016</v>
      </c>
      <c r="E4128" t="s">
        <v>11</v>
      </c>
      <c r="F4128" s="6">
        <v>4608.234805652389</v>
      </c>
      <c r="G4128" s="12">
        <v>92.03822039229935</v>
      </c>
      <c r="H4128" s="6">
        <v>1078.481860527572</v>
      </c>
      <c r="I4128" s="6">
        <v>1832.044321129638</v>
      </c>
      <c r="J4128" s="6">
        <v>13897.33638307704</v>
      </c>
      <c r="K4128" s="8" t="s">
        <v>680</v>
      </c>
      <c r="L4128" s="12">
        <v>64.70588235294117</v>
      </c>
      <c r="M4128" s="12">
        <v>24.9812408814416</v>
      </c>
    </row>
    <row r="4129" spans="1:13">
      <c r="A4129" t="s">
        <v>4806</v>
      </c>
      <c r="B4129">
        <v>3533254</v>
      </c>
      <c r="C4129" t="s">
        <v>413</v>
      </c>
      <c r="D4129">
        <v>2017</v>
      </c>
      <c r="E4129" t="s">
        <v>11</v>
      </c>
      <c r="F4129" s="6">
        <v>4265.549145224944</v>
      </c>
      <c r="G4129" s="12">
        <v>93.61519418842536</v>
      </c>
      <c r="H4129" s="6">
        <v>1094.475671970853</v>
      </c>
      <c r="I4129" s="6">
        <v>1557.755364264008</v>
      </c>
      <c r="J4129" s="6">
        <v>16719.40529951728</v>
      </c>
      <c r="K4129" s="12">
        <v>6.5</v>
      </c>
      <c r="L4129" s="12">
        <v>66.66666666666667</v>
      </c>
      <c r="M4129" s="12">
        <v>23.57569012565827</v>
      </c>
    </row>
    <row r="4130" spans="1:13">
      <c r="A4130" t="s">
        <v>4807</v>
      </c>
      <c r="B4130">
        <v>3533254</v>
      </c>
      <c r="C4130" t="s">
        <v>413</v>
      </c>
      <c r="D4130">
        <v>2018</v>
      </c>
      <c r="E4130" t="s">
        <v>11</v>
      </c>
      <c r="F4130" s="6">
        <v>4505.365380072642</v>
      </c>
      <c r="G4130" s="12">
        <v>92.55172974239689</v>
      </c>
      <c r="H4130" s="6">
        <v>1118.335212221188</v>
      </c>
      <c r="I4130" s="6">
        <v>1471.794176450143</v>
      </c>
      <c r="J4130" s="6">
        <v>14797.00394820782</v>
      </c>
      <c r="K4130" s="8" t="s">
        <v>680</v>
      </c>
      <c r="L4130" s="12">
        <v>69.38775510204081</v>
      </c>
      <c r="M4130" s="12">
        <v>25.73464705097493</v>
      </c>
    </row>
    <row r="4131" spans="1:13">
      <c r="A4131" t="s">
        <v>4808</v>
      </c>
      <c r="B4131">
        <v>3533254</v>
      </c>
      <c r="C4131" t="s">
        <v>413</v>
      </c>
      <c r="D4131">
        <v>2019</v>
      </c>
      <c r="E4131" t="s">
        <v>11</v>
      </c>
      <c r="F4131" s="6">
        <v>4491.838853585453</v>
      </c>
      <c r="G4131" s="12">
        <v>92.98865076520936</v>
      </c>
      <c r="H4131" s="6">
        <v>1215.712071834356</v>
      </c>
      <c r="I4131" s="6">
        <v>1545.814475198871</v>
      </c>
      <c r="J4131" s="6">
        <v>15586.31075231499</v>
      </c>
      <c r="K4131" s="12">
        <v>7.3</v>
      </c>
      <c r="L4131" s="12">
        <v>63.79310344827586</v>
      </c>
      <c r="M4131" s="12">
        <v>26.18742051640319</v>
      </c>
    </row>
    <row r="4132" spans="1:13">
      <c r="A4132" t="s">
        <v>4809</v>
      </c>
      <c r="B4132">
        <v>3533254</v>
      </c>
      <c r="C4132" t="s">
        <v>413</v>
      </c>
      <c r="D4132">
        <v>2020</v>
      </c>
      <c r="E4132" t="s">
        <v>11</v>
      </c>
      <c r="F4132" s="6">
        <v>4771.877709625354</v>
      </c>
      <c r="G4132" s="12">
        <v>93.41539838641522</v>
      </c>
      <c r="H4132" s="6">
        <v>1150.292810463517</v>
      </c>
      <c r="I4132" s="6">
        <v>1311.798155740315</v>
      </c>
      <c r="J4132" s="6">
        <v>17116.24551960954</v>
      </c>
      <c r="K4132" s="8" t="s">
        <v>680</v>
      </c>
      <c r="L4132" s="12">
        <v>56.14035087719298</v>
      </c>
      <c r="M4132" s="12">
        <v>28.36881298372273</v>
      </c>
    </row>
    <row r="4133" spans="1:13">
      <c r="A4133" t="s">
        <v>4810</v>
      </c>
      <c r="B4133">
        <v>3533254</v>
      </c>
      <c r="C4133" t="s">
        <v>413</v>
      </c>
      <c r="D4133">
        <v>2021</v>
      </c>
      <c r="E4133" t="s">
        <v>11</v>
      </c>
      <c r="F4133" s="6">
        <v>4857.393641072426</v>
      </c>
      <c r="G4133" s="12">
        <v>93.57898465758757</v>
      </c>
      <c r="H4133" s="6">
        <v>1364.412982426713</v>
      </c>
      <c r="I4133" s="6">
        <v>1616.251231237095</v>
      </c>
      <c r="J4133" s="6">
        <v>16269.19818964619</v>
      </c>
      <c r="K4133" s="12">
        <v>6.6</v>
      </c>
      <c r="L4133" s="12">
        <v>68.42105263157895</v>
      </c>
      <c r="M4133" s="12">
        <v>29.42123328397569</v>
      </c>
    </row>
    <row r="4134" spans="1:13">
      <c r="A4134" t="s">
        <v>4811</v>
      </c>
      <c r="B4134">
        <v>3533254</v>
      </c>
      <c r="C4134" t="s">
        <v>413</v>
      </c>
      <c r="D4134">
        <v>2022</v>
      </c>
      <c r="E4134" t="s">
        <v>11</v>
      </c>
      <c r="F4134" s="6">
        <v>8555.078209181474</v>
      </c>
      <c r="G4134" s="12">
        <v>91.47055839679034</v>
      </c>
      <c r="H4134" s="6">
        <v>2225.250659692523</v>
      </c>
      <c r="I4134" s="6">
        <v>2380.669153499405</v>
      </c>
      <c r="J4134" s="6">
        <v>21305.99033430215</v>
      </c>
      <c r="K4134" s="8" t="s">
        <v>680</v>
      </c>
      <c r="L4134" s="12">
        <v>68</v>
      </c>
      <c r="M4134" s="12">
        <v>37.74500505890867</v>
      </c>
    </row>
    <row r="4135" spans="1:13">
      <c r="A4135" t="s">
        <v>4812</v>
      </c>
      <c r="B4135">
        <v>3533254</v>
      </c>
      <c r="C4135" t="s">
        <v>413</v>
      </c>
      <c r="D4135">
        <v>2023</v>
      </c>
      <c r="E4135" t="s">
        <v>11</v>
      </c>
      <c r="F4135" s="6">
        <v>7892.07507251022</v>
      </c>
      <c r="G4135" s="12">
        <v>88.59945343409042</v>
      </c>
      <c r="H4135" s="6">
        <v>2522.865481452375</v>
      </c>
      <c r="I4135" s="6">
        <v>2739.52390510638</v>
      </c>
      <c r="J4135" s="6">
        <v>26041.9269626057</v>
      </c>
      <c r="K4135" s="12">
        <v>6.9</v>
      </c>
      <c r="L4135" s="12">
        <v>61.19402985074627</v>
      </c>
      <c r="M4135" s="12">
        <v>35.04475935948163</v>
      </c>
    </row>
    <row r="4136" spans="1:13">
      <c r="A4136" t="s">
        <v>4813</v>
      </c>
      <c r="B4136">
        <v>3533254</v>
      </c>
      <c r="C4136" t="s">
        <v>413</v>
      </c>
      <c r="D4136">
        <v>2024</v>
      </c>
      <c r="E4136" t="s">
        <v>11</v>
      </c>
      <c r="F4136" s="6">
        <v>16446.5283379581</v>
      </c>
      <c r="G4136" s="12">
        <v>82.65448839443242</v>
      </c>
      <c r="H4136" s="6">
        <v>4619.387583731045</v>
      </c>
      <c r="I4136" s="6">
        <v>4697.285836248665</v>
      </c>
      <c r="J4136" s="8" t="s">
        <v>680</v>
      </c>
      <c r="K4136" s="8" t="s">
        <v>680</v>
      </c>
      <c r="L4136" s="12">
        <v>75</v>
      </c>
      <c r="M4136" s="12">
        <v>73.49953514233476</v>
      </c>
    </row>
    <row r="4137" spans="1:13">
      <c r="A4137" t="s">
        <v>4814</v>
      </c>
      <c r="B4137">
        <v>3533254</v>
      </c>
      <c r="C4137" t="s">
        <v>413</v>
      </c>
      <c r="D4137">
        <v>2025</v>
      </c>
      <c r="E4137" t="s">
        <v>11</v>
      </c>
      <c r="F4137" s="6">
        <v>8924.390376428411</v>
      </c>
      <c r="G4137" s="12">
        <v>89.56752244869493</v>
      </c>
      <c r="H4137" s="6">
        <v>3206.013829262828</v>
      </c>
      <c r="I4137" s="6">
        <v>3091.838879677347</v>
      </c>
      <c r="J4137" s="8" t="s">
        <v>680</v>
      </c>
      <c r="K4137" s="8" t="s">
        <v>680</v>
      </c>
      <c r="L4137" s="8" t="s">
        <v>680</v>
      </c>
      <c r="M4137" s="12">
        <v>39.82955425</v>
      </c>
    </row>
    <row r="4138" spans="1:13">
      <c r="A4138" t="s">
        <v>4815</v>
      </c>
      <c r="B4138">
        <v>3533304</v>
      </c>
      <c r="C4138" t="s">
        <v>411</v>
      </c>
      <c r="D4138">
        <v>2015</v>
      </c>
      <c r="E4138" t="s">
        <v>11</v>
      </c>
      <c r="F4138" s="6">
        <v>6330.833850785683</v>
      </c>
      <c r="G4138" s="12">
        <v>88.03661346708975</v>
      </c>
      <c r="H4138" s="6">
        <v>1139.247878944984</v>
      </c>
      <c r="I4138" s="6">
        <v>1340.875535309549</v>
      </c>
      <c r="J4138" s="6">
        <v>16930.02404620203</v>
      </c>
      <c r="K4138" s="12">
        <v>6.8</v>
      </c>
      <c r="L4138" s="12">
        <v>67.74193548387096</v>
      </c>
      <c r="M4138" s="12">
        <v>24.32939448856938</v>
      </c>
    </row>
    <row r="4139" spans="1:13">
      <c r="A4139" t="s">
        <v>4816</v>
      </c>
      <c r="B4139">
        <v>3533304</v>
      </c>
      <c r="C4139" t="s">
        <v>411</v>
      </c>
      <c r="D4139">
        <v>2016</v>
      </c>
      <c r="E4139" t="s">
        <v>11</v>
      </c>
      <c r="F4139" s="6">
        <v>6245.942696347542</v>
      </c>
      <c r="G4139" s="12">
        <v>87.03700203719004</v>
      </c>
      <c r="H4139" s="6">
        <v>1170.183156132098</v>
      </c>
      <c r="I4139" s="6">
        <v>1284.237136327734</v>
      </c>
      <c r="J4139" s="6">
        <v>17014.59267945444</v>
      </c>
      <c r="K4139" s="8" t="s">
        <v>680</v>
      </c>
      <c r="L4139" s="12">
        <v>76.92307692307692</v>
      </c>
      <c r="M4139" s="12">
        <v>24.35293057305906</v>
      </c>
    </row>
    <row r="4140" spans="1:13">
      <c r="A4140" t="s">
        <v>4817</v>
      </c>
      <c r="B4140">
        <v>3533304</v>
      </c>
      <c r="C4140" t="s">
        <v>411</v>
      </c>
      <c r="D4140">
        <v>2017</v>
      </c>
      <c r="E4140" t="s">
        <v>11</v>
      </c>
      <c r="F4140" s="6">
        <v>6195.295356178079</v>
      </c>
      <c r="G4140" s="12">
        <v>88.36387714061088</v>
      </c>
      <c r="H4140" s="6">
        <v>1074.933136135866</v>
      </c>
      <c r="I4140" s="6">
        <v>1192.374956829787</v>
      </c>
      <c r="J4140" s="6">
        <v>17339.20936077783</v>
      </c>
      <c r="K4140" s="12">
        <v>6.3</v>
      </c>
      <c r="L4140" s="12">
        <v>64.28571428571429</v>
      </c>
      <c r="M4140" s="12">
        <v>24.49000254297195</v>
      </c>
    </row>
    <row r="4141" spans="1:13">
      <c r="A4141" t="s">
        <v>4818</v>
      </c>
      <c r="B4141">
        <v>3533304</v>
      </c>
      <c r="C4141" t="s">
        <v>411</v>
      </c>
      <c r="D4141">
        <v>2018</v>
      </c>
      <c r="E4141" t="s">
        <v>11</v>
      </c>
      <c r="F4141" s="6">
        <v>5312.987073132967</v>
      </c>
      <c r="G4141" s="12">
        <v>87.7730789908139</v>
      </c>
      <c r="H4141" s="6">
        <v>1161.824628754024</v>
      </c>
      <c r="I4141" s="6">
        <v>1226.706551875715</v>
      </c>
      <c r="J4141" s="6">
        <v>17901.94270344622</v>
      </c>
      <c r="K4141" s="8" t="s">
        <v>680</v>
      </c>
      <c r="L4141" s="12">
        <v>74.28571428571429</v>
      </c>
      <c r="M4141" s="12">
        <v>21.46978076253032</v>
      </c>
    </row>
    <row r="4142" spans="1:13">
      <c r="A4142" t="s">
        <v>4819</v>
      </c>
      <c r="B4142">
        <v>3533304</v>
      </c>
      <c r="C4142" t="s">
        <v>411</v>
      </c>
      <c r="D4142">
        <v>2019</v>
      </c>
      <c r="E4142" t="s">
        <v>11</v>
      </c>
      <c r="F4142" s="6">
        <v>6728.480998549216</v>
      </c>
      <c r="G4142" s="12">
        <v>86.26312180262369</v>
      </c>
      <c r="H4142" s="6">
        <v>1261.212600470324</v>
      </c>
      <c r="I4142" s="6">
        <v>1441.830011226971</v>
      </c>
      <c r="J4142" s="6">
        <v>15787.2254409958</v>
      </c>
      <c r="K4142" s="12">
        <v>7.1</v>
      </c>
      <c r="L4142" s="12">
        <v>86.95652173913044</v>
      </c>
      <c r="M4142" s="12">
        <v>27.59350057505033</v>
      </c>
    </row>
    <row r="4143" spans="1:13">
      <c r="A4143" t="s">
        <v>4820</v>
      </c>
      <c r="B4143">
        <v>3533304</v>
      </c>
      <c r="C4143" t="s">
        <v>411</v>
      </c>
      <c r="D4143">
        <v>2020</v>
      </c>
      <c r="E4143" t="s">
        <v>11</v>
      </c>
      <c r="F4143" s="6">
        <v>6486.569267760603</v>
      </c>
      <c r="G4143" s="12">
        <v>89.02148511733917</v>
      </c>
      <c r="H4143" s="6">
        <v>1434.284470360019</v>
      </c>
      <c r="I4143" s="6">
        <v>1186.025704791369</v>
      </c>
      <c r="J4143" s="6">
        <v>17763.52170650992</v>
      </c>
      <c r="K4143" s="8" t="s">
        <v>680</v>
      </c>
      <c r="L4143" s="8" t="s">
        <v>680</v>
      </c>
      <c r="M4143" s="12">
        <v>26.98412815388411</v>
      </c>
    </row>
    <row r="4144" spans="1:13">
      <c r="A4144" t="s">
        <v>4821</v>
      </c>
      <c r="B4144">
        <v>3533304</v>
      </c>
      <c r="C4144" t="s">
        <v>411</v>
      </c>
      <c r="D4144">
        <v>2021</v>
      </c>
      <c r="E4144" t="s">
        <v>11</v>
      </c>
      <c r="F4144" s="6">
        <v>5862.353698842859</v>
      </c>
      <c r="G4144" s="12">
        <v>88.26145728770609</v>
      </c>
      <c r="H4144" s="6">
        <v>1370.358748215476</v>
      </c>
      <c r="I4144" s="6">
        <v>1150.705219478141</v>
      </c>
      <c r="J4144" s="6">
        <v>17888.07711837567</v>
      </c>
      <c r="K4144" s="12">
        <v>6.6</v>
      </c>
      <c r="L4144" s="12">
        <v>69.56521739130434</v>
      </c>
      <c r="M4144" s="12">
        <v>24.72154554802033</v>
      </c>
    </row>
    <row r="4145" spans="1:13">
      <c r="A4145" t="s">
        <v>4822</v>
      </c>
      <c r="B4145">
        <v>3533304</v>
      </c>
      <c r="C4145" t="s">
        <v>411</v>
      </c>
      <c r="D4145">
        <v>2022</v>
      </c>
      <c r="E4145" t="s">
        <v>11</v>
      </c>
      <c r="F4145" s="6">
        <v>9934.253425606075</v>
      </c>
      <c r="G4145" s="12">
        <v>84.80060747325916</v>
      </c>
      <c r="H4145" s="6">
        <v>2519.090354375132</v>
      </c>
      <c r="I4145" s="6">
        <v>2103.668523010578</v>
      </c>
      <c r="J4145" s="6">
        <v>24144.69835245779</v>
      </c>
      <c r="K4145" s="8" t="s">
        <v>680</v>
      </c>
      <c r="L4145" s="12">
        <v>70.83333333333333</v>
      </c>
      <c r="M4145" s="12">
        <v>28.18347696844444</v>
      </c>
    </row>
    <row r="4146" spans="1:13">
      <c r="A4146" t="s">
        <v>4823</v>
      </c>
      <c r="B4146">
        <v>3533304</v>
      </c>
      <c r="C4146" t="s">
        <v>411</v>
      </c>
      <c r="D4146">
        <v>2023</v>
      </c>
      <c r="E4146" t="s">
        <v>11</v>
      </c>
      <c r="F4146" s="6">
        <v>9780.644862300414</v>
      </c>
      <c r="G4146" s="12">
        <v>85.46844764384555</v>
      </c>
      <c r="H4146" s="6">
        <v>2407.750638227063</v>
      </c>
      <c r="I4146" s="6">
        <v>2290.691524926154</v>
      </c>
      <c r="J4146" s="6">
        <v>27069.60630185796</v>
      </c>
      <c r="K4146" s="12">
        <v>7</v>
      </c>
      <c r="L4146" s="12">
        <v>85</v>
      </c>
      <c r="M4146" s="12">
        <v>27.75257979677743</v>
      </c>
    </row>
    <row r="4147" spans="1:13">
      <c r="A4147" t="s">
        <v>4824</v>
      </c>
      <c r="B4147">
        <v>3533304</v>
      </c>
      <c r="C4147" t="s">
        <v>411</v>
      </c>
      <c r="D4147">
        <v>2024</v>
      </c>
      <c r="E4147" t="s">
        <v>11</v>
      </c>
      <c r="F4147" s="6">
        <v>10521.34972789609</v>
      </c>
      <c r="G4147" s="12">
        <v>87.43752311552051</v>
      </c>
      <c r="H4147" s="6">
        <v>2423.119983171486</v>
      </c>
      <c r="I4147" s="6">
        <v>2360.659707886146</v>
      </c>
      <c r="J4147" s="8" t="s">
        <v>680</v>
      </c>
      <c r="K4147" s="8" t="s">
        <v>680</v>
      </c>
      <c r="L4147" s="8" t="s">
        <v>680</v>
      </c>
      <c r="M4147" s="12">
        <v>29.85959052776911</v>
      </c>
    </row>
    <row r="4148" spans="1:13">
      <c r="A4148" t="s">
        <v>4825</v>
      </c>
      <c r="B4148">
        <v>3533304</v>
      </c>
      <c r="C4148" t="s">
        <v>411</v>
      </c>
      <c r="D4148">
        <v>2025</v>
      </c>
      <c r="E4148" t="s">
        <v>11</v>
      </c>
      <c r="F4148" s="6">
        <v>11326.8442172524</v>
      </c>
      <c r="G4148" s="12">
        <v>88.92431448763773</v>
      </c>
      <c r="H4148" s="6">
        <v>2521.131057862975</v>
      </c>
      <c r="I4148" s="6">
        <v>2433.071487397941</v>
      </c>
      <c r="J4148" s="8" t="s">
        <v>680</v>
      </c>
      <c r="K4148" s="8" t="s">
        <v>680</v>
      </c>
      <c r="L4148" s="8" t="s">
        <v>680</v>
      </c>
      <c r="M4148" s="12">
        <v>31.90772016</v>
      </c>
    </row>
    <row r="4149" spans="1:13">
      <c r="A4149" t="s">
        <v>4826</v>
      </c>
      <c r="B4149">
        <v>3533403</v>
      </c>
      <c r="C4149" t="s">
        <v>412</v>
      </c>
      <c r="D4149">
        <v>2015</v>
      </c>
      <c r="E4149" t="s">
        <v>38</v>
      </c>
      <c r="F4149" s="6">
        <v>4162.525283343513</v>
      </c>
      <c r="G4149" s="12">
        <v>77.61719846807262</v>
      </c>
      <c r="H4149" s="6">
        <v>1308.663597177389</v>
      </c>
      <c r="I4149" s="6">
        <v>1302.523441542551</v>
      </c>
      <c r="J4149" s="6">
        <v>77709.5669869462</v>
      </c>
      <c r="K4149" s="12">
        <v>6.5</v>
      </c>
      <c r="L4149" s="12">
        <v>80.99173553719008</v>
      </c>
      <c r="M4149" s="12">
        <v>236.2815851837112</v>
      </c>
    </row>
    <row r="4150" spans="1:13">
      <c r="A4150" t="s">
        <v>4827</v>
      </c>
      <c r="B4150">
        <v>3533403</v>
      </c>
      <c r="C4150" t="s">
        <v>412</v>
      </c>
      <c r="D4150">
        <v>2016</v>
      </c>
      <c r="E4150" t="s">
        <v>38</v>
      </c>
      <c r="F4150" s="6">
        <v>4534.81907616134</v>
      </c>
      <c r="G4150" s="12">
        <v>75.84295632828164</v>
      </c>
      <c r="H4150" s="6">
        <v>1297.739212043314</v>
      </c>
      <c r="I4150" s="6">
        <v>1269.482868216131</v>
      </c>
      <c r="J4150" s="6">
        <v>80740.93403997528</v>
      </c>
      <c r="K4150" s="8" t="s">
        <v>680</v>
      </c>
      <c r="L4150" s="12">
        <v>80.4225352112676</v>
      </c>
      <c r="M4150" s="12">
        <v>260.7702361555818</v>
      </c>
    </row>
    <row r="4151" spans="1:13">
      <c r="A4151" t="s">
        <v>4828</v>
      </c>
      <c r="B4151">
        <v>3533403</v>
      </c>
      <c r="C4151" t="s">
        <v>412</v>
      </c>
      <c r="D4151">
        <v>2017</v>
      </c>
      <c r="E4151" t="s">
        <v>38</v>
      </c>
      <c r="F4151" s="6">
        <v>4168.23491104495</v>
      </c>
      <c r="G4151" s="12">
        <v>73.25457707385341</v>
      </c>
      <c r="H4151" s="6">
        <v>1216.701323932448</v>
      </c>
      <c r="I4151" s="6">
        <v>1249.236941271639</v>
      </c>
      <c r="J4151" s="6">
        <v>81885.20813757544</v>
      </c>
      <c r="K4151" s="12">
        <v>6.9</v>
      </c>
      <c r="L4151" s="12">
        <v>83.6986301369863</v>
      </c>
      <c r="M4151" s="12">
        <v>242.7038141654143</v>
      </c>
    </row>
    <row r="4152" spans="1:13">
      <c r="A4152" t="s">
        <v>4829</v>
      </c>
      <c r="B4152">
        <v>3533403</v>
      </c>
      <c r="C4152" t="s">
        <v>412</v>
      </c>
      <c r="D4152">
        <v>2018</v>
      </c>
      <c r="E4152" t="s">
        <v>38</v>
      </c>
      <c r="F4152" s="6">
        <v>4315.633436457581</v>
      </c>
      <c r="G4152" s="12">
        <v>72.05185180397785</v>
      </c>
      <c r="H4152" s="6">
        <v>1266.669564624534</v>
      </c>
      <c r="I4152" s="6">
        <v>1175.860368194532</v>
      </c>
      <c r="J4152" s="6">
        <v>86185.89937765454</v>
      </c>
      <c r="K4152" s="8" t="s">
        <v>680</v>
      </c>
      <c r="L4152" s="12">
        <v>79.39914163090128</v>
      </c>
      <c r="M4152" s="12">
        <v>256.223472755923</v>
      </c>
    </row>
    <row r="4153" spans="1:13">
      <c r="A4153" t="s">
        <v>4830</v>
      </c>
      <c r="B4153">
        <v>3533403</v>
      </c>
      <c r="C4153" t="s">
        <v>412</v>
      </c>
      <c r="D4153">
        <v>2019</v>
      </c>
      <c r="E4153" t="s">
        <v>38</v>
      </c>
      <c r="F4153" s="6">
        <v>4990.647839394798</v>
      </c>
      <c r="G4153" s="12">
        <v>64.66049011473432</v>
      </c>
      <c r="H4153" s="6">
        <v>1357.920552132179</v>
      </c>
      <c r="I4153" s="6">
        <v>1203.910986924231</v>
      </c>
      <c r="J4153" s="6">
        <v>90601.59611678714</v>
      </c>
      <c r="K4153" s="12">
        <v>7.3</v>
      </c>
      <c r="L4153" s="12">
        <v>83.45534407027819</v>
      </c>
      <c r="M4153" s="12">
        <v>300.3072430877426</v>
      </c>
    </row>
    <row r="4154" spans="1:13">
      <c r="A4154" t="s">
        <v>4831</v>
      </c>
      <c r="B4154">
        <v>3533403</v>
      </c>
      <c r="C4154" t="s">
        <v>412</v>
      </c>
      <c r="D4154">
        <v>2020</v>
      </c>
      <c r="E4154" t="s">
        <v>38</v>
      </c>
      <c r="F4154" s="6">
        <v>4659.554768795108</v>
      </c>
      <c r="G4154" s="12">
        <v>73.04792109015921</v>
      </c>
      <c r="H4154" s="6">
        <v>1564.209694973213</v>
      </c>
      <c r="I4154" s="6">
        <v>1107.881393795828</v>
      </c>
      <c r="J4154" s="6">
        <v>80368.98791966091</v>
      </c>
      <c r="K4154" s="8" t="s">
        <v>680</v>
      </c>
      <c r="L4154" s="12">
        <v>85.46042003231018</v>
      </c>
      <c r="M4154" s="12">
        <v>284.0278204866746</v>
      </c>
    </row>
    <row r="4155" spans="1:13">
      <c r="A4155" t="s">
        <v>4832</v>
      </c>
      <c r="B4155">
        <v>3533403</v>
      </c>
      <c r="C4155" t="s">
        <v>412</v>
      </c>
      <c r="D4155">
        <v>2021</v>
      </c>
      <c r="E4155" t="s">
        <v>38</v>
      </c>
      <c r="F4155" s="6">
        <v>5018.10778946755</v>
      </c>
      <c r="G4155" s="12">
        <v>73.1258436842887</v>
      </c>
      <c r="H4155" s="6">
        <v>1721.232884708004</v>
      </c>
      <c r="I4155" s="6">
        <v>1354.504529901998</v>
      </c>
      <c r="J4155" s="6">
        <v>81611.5129870166</v>
      </c>
      <c r="K4155" s="12">
        <v>6.8</v>
      </c>
      <c r="L4155" s="12">
        <v>86.2629246676514</v>
      </c>
      <c r="M4155" s="12">
        <v>309.6975403347793</v>
      </c>
    </row>
    <row r="4156" spans="1:13">
      <c r="A4156" t="s">
        <v>4833</v>
      </c>
      <c r="B4156">
        <v>3533403</v>
      </c>
      <c r="C4156" t="s">
        <v>412</v>
      </c>
      <c r="D4156">
        <v>2022</v>
      </c>
      <c r="E4156" t="s">
        <v>38</v>
      </c>
      <c r="F4156" s="6">
        <v>5384.653784154775</v>
      </c>
      <c r="G4156" s="12">
        <v>71.6930783809166</v>
      </c>
      <c r="H4156" s="6">
        <v>1812.835201124934</v>
      </c>
      <c r="I4156" s="6">
        <v>1856.571054802594</v>
      </c>
      <c r="J4156" s="6">
        <v>85406.90470688912</v>
      </c>
      <c r="K4156" s="8" t="s">
        <v>680</v>
      </c>
      <c r="L4156" s="12">
        <v>89.60138648180242</v>
      </c>
      <c r="M4156" s="12">
        <v>333.950843039495</v>
      </c>
    </row>
    <row r="4157" spans="1:13">
      <c r="A4157" t="s">
        <v>4834</v>
      </c>
      <c r="B4157">
        <v>3533403</v>
      </c>
      <c r="C4157" t="s">
        <v>412</v>
      </c>
      <c r="D4157">
        <v>2023</v>
      </c>
      <c r="E4157" t="s">
        <v>38</v>
      </c>
      <c r="F4157" s="6">
        <v>5280.671290596441</v>
      </c>
      <c r="G4157" s="12">
        <v>67.77359302423966</v>
      </c>
      <c r="H4157" s="6">
        <v>1960.824291928046</v>
      </c>
      <c r="I4157" s="6">
        <v>1863.218931283364</v>
      </c>
      <c r="J4157" s="6">
        <v>97465.44427388799</v>
      </c>
      <c r="K4157" s="12">
        <v>6.7</v>
      </c>
      <c r="L4157" s="12">
        <v>88.78048780487805</v>
      </c>
      <c r="M4157" s="12">
        <v>333.3344542119645</v>
      </c>
    </row>
    <row r="4158" spans="1:13">
      <c r="A4158" t="s">
        <v>4835</v>
      </c>
      <c r="B4158">
        <v>3533403</v>
      </c>
      <c r="C4158" t="s">
        <v>412</v>
      </c>
      <c r="D4158">
        <v>2024</v>
      </c>
      <c r="E4158" t="s">
        <v>38</v>
      </c>
      <c r="F4158" s="6">
        <v>5481.292947127166</v>
      </c>
      <c r="G4158" s="12">
        <v>68.41117858735551</v>
      </c>
      <c r="H4158" s="6">
        <v>2007.731376176926</v>
      </c>
      <c r="I4158" s="6">
        <v>1836.939946169641</v>
      </c>
      <c r="J4158" s="8" t="s">
        <v>680</v>
      </c>
      <c r="K4158" s="8" t="s">
        <v>680</v>
      </c>
      <c r="L4158" s="12">
        <v>88.26530612244898</v>
      </c>
      <c r="M4158" s="12">
        <v>352.0524834080836</v>
      </c>
    </row>
    <row r="4159" spans="1:13">
      <c r="A4159" t="s">
        <v>4836</v>
      </c>
      <c r="B4159">
        <v>3533403</v>
      </c>
      <c r="C4159" t="s">
        <v>412</v>
      </c>
      <c r="D4159">
        <v>2025</v>
      </c>
      <c r="E4159" t="s">
        <v>38</v>
      </c>
      <c r="F4159" s="6">
        <v>5737.154937302619</v>
      </c>
      <c r="G4159" s="12">
        <v>68.12405803747296</v>
      </c>
      <c r="H4159" s="6">
        <v>2038.633838472971</v>
      </c>
      <c r="I4159" s="6">
        <v>1685.703789708341</v>
      </c>
      <c r="J4159" s="8" t="s">
        <v>680</v>
      </c>
      <c r="K4159" s="8" t="s">
        <v>680</v>
      </c>
      <c r="L4159" s="8" t="s">
        <v>680</v>
      </c>
      <c r="M4159" s="12">
        <v>370.59726033</v>
      </c>
    </row>
    <row r="4160" spans="1:13">
      <c r="A4160" t="s">
        <v>4837</v>
      </c>
      <c r="B4160">
        <v>3533502</v>
      </c>
      <c r="C4160" t="s">
        <v>414</v>
      </c>
      <c r="D4160">
        <v>2015</v>
      </c>
      <c r="E4160" t="s">
        <v>7</v>
      </c>
      <c r="F4160" s="6">
        <v>4583.723195101262</v>
      </c>
      <c r="G4160" s="12">
        <v>82.76352834475223</v>
      </c>
      <c r="H4160" s="6">
        <v>1004.967819781668</v>
      </c>
      <c r="I4160" s="6">
        <v>1663.405930073291</v>
      </c>
      <c r="J4160" s="6">
        <v>44426.76819642199</v>
      </c>
      <c r="K4160" s="12">
        <v>7.6</v>
      </c>
      <c r="L4160" s="12">
        <v>89.72477064220183</v>
      </c>
      <c r="M4160" s="12">
        <v>181.2541663038892</v>
      </c>
    </row>
    <row r="4161" spans="1:13">
      <c r="A4161" t="s">
        <v>4838</v>
      </c>
      <c r="B4161">
        <v>3533502</v>
      </c>
      <c r="C4161" t="s">
        <v>414</v>
      </c>
      <c r="D4161">
        <v>2016</v>
      </c>
      <c r="E4161" t="s">
        <v>7</v>
      </c>
      <c r="F4161" s="6">
        <v>4083.312022654743</v>
      </c>
      <c r="G4161" s="12">
        <v>82.80883040645659</v>
      </c>
      <c r="H4161" s="6">
        <v>1042.397515543038</v>
      </c>
      <c r="I4161" s="6">
        <v>1379.556642744105</v>
      </c>
      <c r="J4161" s="6">
        <v>49179.37012371736</v>
      </c>
      <c r="K4161" s="8" t="s">
        <v>680</v>
      </c>
      <c r="L4161" s="12">
        <v>91.70124481327801</v>
      </c>
      <c r="M4161" s="12">
        <v>162.8751499596524</v>
      </c>
    </row>
    <row r="4162" spans="1:13">
      <c r="A4162" t="s">
        <v>4839</v>
      </c>
      <c r="B4162">
        <v>3533502</v>
      </c>
      <c r="C4162" t="s">
        <v>414</v>
      </c>
      <c r="D4162">
        <v>2017</v>
      </c>
      <c r="E4162" t="s">
        <v>7</v>
      </c>
      <c r="F4162" s="6">
        <v>4028.128435303</v>
      </c>
      <c r="G4162" s="12">
        <v>82.85476433693681</v>
      </c>
      <c r="H4162" s="6">
        <v>1068.549388791921</v>
      </c>
      <c r="I4162" s="6">
        <v>1405.928118942597</v>
      </c>
      <c r="J4162" s="6">
        <v>49360.85748364698</v>
      </c>
      <c r="K4162" s="12">
        <v>7.7</v>
      </c>
      <c r="L4162" s="12">
        <v>91.33858267716535</v>
      </c>
      <c r="M4162" s="12">
        <v>162.0314663100632</v>
      </c>
    </row>
    <row r="4163" spans="1:13">
      <c r="A4163" t="s">
        <v>4840</v>
      </c>
      <c r="B4163">
        <v>3533502</v>
      </c>
      <c r="C4163" t="s">
        <v>414</v>
      </c>
      <c r="D4163">
        <v>2018</v>
      </c>
      <c r="E4163" t="s">
        <v>7</v>
      </c>
      <c r="F4163" s="6">
        <v>4379.9855692917</v>
      </c>
      <c r="G4163" s="12">
        <v>82.26014251408004</v>
      </c>
      <c r="H4163" s="6">
        <v>1077.469637571116</v>
      </c>
      <c r="I4163" s="6">
        <v>1593.588411851067</v>
      </c>
      <c r="J4163" s="6">
        <v>37314.35216970462</v>
      </c>
      <c r="K4163" s="8" t="s">
        <v>680</v>
      </c>
      <c r="L4163" s="12">
        <v>89.09465020576131</v>
      </c>
      <c r="M4163" s="12">
        <v>178.1778129587864</v>
      </c>
    </row>
    <row r="4164" spans="1:13">
      <c r="A4164" t="s">
        <v>4841</v>
      </c>
      <c r="B4164">
        <v>3533502</v>
      </c>
      <c r="C4164" t="s">
        <v>414</v>
      </c>
      <c r="D4164">
        <v>2019</v>
      </c>
      <c r="E4164" t="s">
        <v>7</v>
      </c>
      <c r="F4164" s="6">
        <v>4375.477994460181</v>
      </c>
      <c r="G4164" s="12">
        <v>82.59764911188283</v>
      </c>
      <c r="H4164" s="6">
        <v>1124.446626945548</v>
      </c>
      <c r="I4164" s="6">
        <v>1439.442873743133</v>
      </c>
      <c r="J4164" s="6">
        <v>40914.83966788028</v>
      </c>
      <c r="K4164" s="12">
        <v>7.5</v>
      </c>
      <c r="L4164" s="12">
        <v>88.57142857142857</v>
      </c>
      <c r="M4164" s="12">
        <v>179.6221226285794</v>
      </c>
    </row>
    <row r="4165" spans="1:13">
      <c r="A4165" t="s">
        <v>4842</v>
      </c>
      <c r="B4165">
        <v>3533502</v>
      </c>
      <c r="C4165" t="s">
        <v>414</v>
      </c>
      <c r="D4165">
        <v>2020</v>
      </c>
      <c r="E4165" t="s">
        <v>7</v>
      </c>
      <c r="F4165" s="6">
        <v>4523.28884645443</v>
      </c>
      <c r="G4165" s="12">
        <v>83.49845414351819</v>
      </c>
      <c r="H4165" s="6">
        <v>1427.599344315226</v>
      </c>
      <c r="I4165" s="6">
        <v>1444.306042092389</v>
      </c>
      <c r="J4165" s="6">
        <v>47869.78023199178</v>
      </c>
      <c r="K4165" s="8" t="s">
        <v>680</v>
      </c>
      <c r="L4165" s="12">
        <v>89.97668997668998</v>
      </c>
      <c r="M4165" s="12">
        <v>187.3274842870638</v>
      </c>
    </row>
    <row r="4166" spans="1:13">
      <c r="A4166" t="s">
        <v>4843</v>
      </c>
      <c r="B4166">
        <v>3533502</v>
      </c>
      <c r="C4166" t="s">
        <v>414</v>
      </c>
      <c r="D4166">
        <v>2021</v>
      </c>
      <c r="E4166" t="s">
        <v>7</v>
      </c>
      <c r="F4166" s="6">
        <v>4718.682705629127</v>
      </c>
      <c r="G4166" s="12">
        <v>85.57153173676576</v>
      </c>
      <c r="H4166" s="6">
        <v>1480.911654910413</v>
      </c>
      <c r="I4166" s="6">
        <v>1452.17487752743</v>
      </c>
      <c r="J4166" s="6">
        <v>47571.64354165633</v>
      </c>
      <c r="K4166" s="12">
        <v>6.3</v>
      </c>
      <c r="L4166" s="12">
        <v>90.12345679012346</v>
      </c>
      <c r="M4166" s="12">
        <v>197.0757832006005</v>
      </c>
    </row>
    <row r="4167" spans="1:13">
      <c r="A4167" t="s">
        <v>4844</v>
      </c>
      <c r="B4167">
        <v>3533502</v>
      </c>
      <c r="C4167" t="s">
        <v>414</v>
      </c>
      <c r="D4167">
        <v>2022</v>
      </c>
      <c r="E4167" t="s">
        <v>7</v>
      </c>
      <c r="F4167" s="6">
        <v>5620.790887620493</v>
      </c>
      <c r="G4167" s="12">
        <v>83.68496109626048</v>
      </c>
      <c r="H4167" s="6">
        <v>1719.568362347428</v>
      </c>
      <c r="I4167" s="6">
        <v>1835.315052688184</v>
      </c>
      <c r="J4167" s="6">
        <v>54491.7065213954</v>
      </c>
      <c r="K4167" s="8" t="s">
        <v>680</v>
      </c>
      <c r="L4167" s="12">
        <v>88.97435897435898</v>
      </c>
      <c r="M4167" s="12">
        <v>215.4111899771678</v>
      </c>
    </row>
    <row r="4168" spans="1:13">
      <c r="A4168" t="s">
        <v>4845</v>
      </c>
      <c r="B4168">
        <v>3533502</v>
      </c>
      <c r="C4168" t="s">
        <v>414</v>
      </c>
      <c r="D4168">
        <v>2023</v>
      </c>
      <c r="E4168" t="s">
        <v>7</v>
      </c>
      <c r="F4168" s="6">
        <v>5711.652115456269</v>
      </c>
      <c r="G4168" s="12">
        <v>81.36930262696985</v>
      </c>
      <c r="H4168" s="6">
        <v>1968.626466316958</v>
      </c>
      <c r="I4168" s="6">
        <v>2023.997036356258</v>
      </c>
      <c r="J4168" s="6">
        <v>65226.73969721352</v>
      </c>
      <c r="K4168" s="12">
        <v>6.7</v>
      </c>
      <c r="L4168" s="12">
        <v>89.65517241379311</v>
      </c>
      <c r="M4168" s="12">
        <v>222.066178422882</v>
      </c>
    </row>
    <row r="4169" spans="1:13">
      <c r="A4169" t="s">
        <v>4846</v>
      </c>
      <c r="B4169">
        <v>3533502</v>
      </c>
      <c r="C4169" t="s">
        <v>414</v>
      </c>
      <c r="D4169">
        <v>2024</v>
      </c>
      <c r="E4169" t="s">
        <v>7</v>
      </c>
      <c r="F4169" s="6">
        <v>6075.992745500715</v>
      </c>
      <c r="G4169" s="12">
        <v>81.62975773153131</v>
      </c>
      <c r="H4169" s="6">
        <v>2154.155593410205</v>
      </c>
      <c r="I4169" s="6">
        <v>1769.335767337792</v>
      </c>
      <c r="J4169" s="8" t="s">
        <v>680</v>
      </c>
      <c r="K4169" s="8" t="s">
        <v>680</v>
      </c>
      <c r="L4169" s="12">
        <v>87</v>
      </c>
      <c r="M4169" s="12">
        <v>239.6067739188207</v>
      </c>
    </row>
    <row r="4170" spans="1:13">
      <c r="A4170" t="s">
        <v>4847</v>
      </c>
      <c r="B4170">
        <v>3533502</v>
      </c>
      <c r="C4170" t="s">
        <v>414</v>
      </c>
      <c r="D4170">
        <v>2025</v>
      </c>
      <c r="E4170" t="s">
        <v>7</v>
      </c>
      <c r="F4170" s="6">
        <v>6110.002058540537</v>
      </c>
      <c r="G4170" s="12">
        <v>81.56391564113959</v>
      </c>
      <c r="H4170" s="6">
        <v>2178.925734541956</v>
      </c>
      <c r="I4170" s="6">
        <v>1902.861252088925</v>
      </c>
      <c r="J4170" s="8" t="s">
        <v>680</v>
      </c>
      <c r="K4170" s="8" t="s">
        <v>680</v>
      </c>
      <c r="L4170" s="8" t="s">
        <v>680</v>
      </c>
      <c r="M4170" s="12">
        <v>241.3084213</v>
      </c>
    </row>
    <row r="4171" spans="1:13">
      <c r="A4171" t="s">
        <v>4848</v>
      </c>
      <c r="B4171">
        <v>3533601</v>
      </c>
      <c r="C4171" t="s">
        <v>415</v>
      </c>
      <c r="D4171">
        <v>2015</v>
      </c>
      <c r="E4171" t="s">
        <v>19</v>
      </c>
      <c r="F4171" s="6">
        <v>6824.64323759871</v>
      </c>
      <c r="G4171" s="12">
        <v>89.08600971013584</v>
      </c>
      <c r="H4171" s="6">
        <v>1796.501902184393</v>
      </c>
      <c r="I4171" s="6">
        <v>2015.708883021877</v>
      </c>
      <c r="J4171" s="6">
        <v>93843.50545287901</v>
      </c>
      <c r="K4171" s="12">
        <v>6.6</v>
      </c>
      <c r="L4171" s="12">
        <v>81.17647058823529</v>
      </c>
      <c r="M4171" s="12">
        <v>49.51278668877864</v>
      </c>
    </row>
    <row r="4172" spans="1:13">
      <c r="A4172" t="s">
        <v>4849</v>
      </c>
      <c r="B4172">
        <v>3533601</v>
      </c>
      <c r="C4172" t="s">
        <v>415</v>
      </c>
      <c r="D4172">
        <v>2016</v>
      </c>
      <c r="E4172" t="s">
        <v>19</v>
      </c>
      <c r="F4172" s="6">
        <v>6212.61359653849</v>
      </c>
      <c r="G4172" s="12">
        <v>86.9529005628126</v>
      </c>
      <c r="H4172" s="6">
        <v>1552.471969435609</v>
      </c>
      <c r="I4172" s="6">
        <v>1756.955087728027</v>
      </c>
      <c r="J4172" s="6">
        <v>110487.7738611078</v>
      </c>
      <c r="K4172" s="8" t="s">
        <v>680</v>
      </c>
      <c r="L4172" s="12">
        <v>68.91891891891892</v>
      </c>
      <c r="M4172" s="12">
        <v>45.34586664113444</v>
      </c>
    </row>
    <row r="4173" spans="1:13">
      <c r="A4173" t="s">
        <v>4850</v>
      </c>
      <c r="B4173">
        <v>3533601</v>
      </c>
      <c r="C4173" t="s">
        <v>415</v>
      </c>
      <c r="D4173">
        <v>2017</v>
      </c>
      <c r="E4173" t="s">
        <v>19</v>
      </c>
      <c r="F4173" s="6">
        <v>6085.738786399446</v>
      </c>
      <c r="G4173" s="12">
        <v>85.87907386913011</v>
      </c>
      <c r="H4173" s="6">
        <v>1461.27881493683</v>
      </c>
      <c r="I4173" s="6">
        <v>1763.053862412128</v>
      </c>
      <c r="J4173" s="6">
        <v>118251.9965056721</v>
      </c>
      <c r="K4173" s="12">
        <v>6.9</v>
      </c>
      <c r="L4173" s="12">
        <v>87.80487804878049</v>
      </c>
      <c r="M4173" s="12">
        <v>44.67540843095833</v>
      </c>
    </row>
    <row r="4174" spans="1:13">
      <c r="A4174" t="s">
        <v>4851</v>
      </c>
      <c r="B4174">
        <v>3533601</v>
      </c>
      <c r="C4174" t="s">
        <v>415</v>
      </c>
      <c r="D4174">
        <v>2018</v>
      </c>
      <c r="E4174" t="s">
        <v>19</v>
      </c>
      <c r="F4174" s="6">
        <v>6272.496278927704</v>
      </c>
      <c r="G4174" s="12">
        <v>86.99852308491569</v>
      </c>
      <c r="H4174" s="6">
        <v>1486.08675631742</v>
      </c>
      <c r="I4174" s="6">
        <v>2115.828945564912</v>
      </c>
      <c r="J4174" s="6">
        <v>72575.16307050709</v>
      </c>
      <c r="K4174" s="8" t="s">
        <v>680</v>
      </c>
      <c r="L4174" s="12">
        <v>89.02439024390245</v>
      </c>
      <c r="M4174" s="12">
        <v>46.32865751616003</v>
      </c>
    </row>
    <row r="4175" spans="1:13">
      <c r="A4175" t="s">
        <v>4852</v>
      </c>
      <c r="B4175">
        <v>3533601</v>
      </c>
      <c r="C4175" t="s">
        <v>415</v>
      </c>
      <c r="D4175">
        <v>2019</v>
      </c>
      <c r="E4175" t="s">
        <v>19</v>
      </c>
      <c r="F4175" s="6">
        <v>6450.028516350673</v>
      </c>
      <c r="G4175" s="12">
        <v>86.07060697594738</v>
      </c>
      <c r="H4175" s="6">
        <v>1444.128442989409</v>
      </c>
      <c r="I4175" s="6">
        <v>1916.352026759054</v>
      </c>
      <c r="J4175" s="6">
        <v>100991.1870510719</v>
      </c>
      <c r="K4175" s="12">
        <v>7.1</v>
      </c>
      <c r="L4175" s="12">
        <v>84.33734939759036</v>
      </c>
      <c r="M4175" s="12">
        <v>47.9366119335182</v>
      </c>
    </row>
    <row r="4176" spans="1:13">
      <c r="A4176" t="s">
        <v>4853</v>
      </c>
      <c r="B4176">
        <v>3533601</v>
      </c>
      <c r="C4176" t="s">
        <v>415</v>
      </c>
      <c r="D4176">
        <v>2020</v>
      </c>
      <c r="E4176" t="s">
        <v>19</v>
      </c>
      <c r="F4176" s="6">
        <v>6839.16935622696</v>
      </c>
      <c r="G4176" s="12">
        <v>82.99944882194399</v>
      </c>
      <c r="H4176" s="6">
        <v>1623.465034013606</v>
      </c>
      <c r="I4176" s="6">
        <v>1864.122448771902</v>
      </c>
      <c r="J4176" s="6">
        <v>130565.9400141537</v>
      </c>
      <c r="K4176" s="8" t="s">
        <v>680</v>
      </c>
      <c r="L4176" s="12">
        <v>89.53488372093024</v>
      </c>
      <c r="M4176" s="12">
        <v>51.14330844586521</v>
      </c>
    </row>
    <row r="4177" spans="1:13">
      <c r="A4177" t="s">
        <v>4854</v>
      </c>
      <c r="B4177">
        <v>3533601</v>
      </c>
      <c r="C4177" t="s">
        <v>415</v>
      </c>
      <c r="D4177">
        <v>2021</v>
      </c>
      <c r="E4177" t="s">
        <v>19</v>
      </c>
      <c r="F4177" s="6">
        <v>7366.324246776727</v>
      </c>
      <c r="G4177" s="12">
        <v>83.51253524575668</v>
      </c>
      <c r="H4177" s="6">
        <v>1848.38010788406</v>
      </c>
      <c r="I4177" s="6">
        <v>1921.47234731949</v>
      </c>
      <c r="J4177" s="6">
        <v>144577.9978262328</v>
      </c>
      <c r="K4177" s="12">
        <v>5.9</v>
      </c>
      <c r="L4177" s="12">
        <v>95.40229885057471</v>
      </c>
      <c r="M4177" s="12">
        <v>55.40949098425454</v>
      </c>
    </row>
    <row r="4178" spans="1:13">
      <c r="A4178" t="s">
        <v>4855</v>
      </c>
      <c r="B4178">
        <v>3533601</v>
      </c>
      <c r="C4178" t="s">
        <v>415</v>
      </c>
      <c r="D4178">
        <v>2022</v>
      </c>
      <c r="E4178" t="s">
        <v>19</v>
      </c>
      <c r="F4178" s="6">
        <v>8270.933624273133</v>
      </c>
      <c r="G4178" s="12">
        <v>80.28525772570057</v>
      </c>
      <c r="H4178" s="6">
        <v>1943.352320473451</v>
      </c>
      <c r="I4178" s="6">
        <v>2154.989797408774</v>
      </c>
      <c r="J4178" s="6">
        <v>155680.1672336074</v>
      </c>
      <c r="K4178" s="8" t="s">
        <v>680</v>
      </c>
      <c r="L4178" s="12">
        <v>91.89189189189189</v>
      </c>
      <c r="M4178" s="12">
        <v>61.13047041700272</v>
      </c>
    </row>
    <row r="4179" spans="1:13">
      <c r="A4179" t="s">
        <v>4856</v>
      </c>
      <c r="B4179">
        <v>3533601</v>
      </c>
      <c r="C4179" t="s">
        <v>415</v>
      </c>
      <c r="D4179">
        <v>2023</v>
      </c>
      <c r="E4179" t="s">
        <v>19</v>
      </c>
      <c r="F4179" s="6">
        <v>8287.530111366998</v>
      </c>
      <c r="G4179" s="12">
        <v>79.65798155942129</v>
      </c>
      <c r="H4179" s="6">
        <v>2367.454663696759</v>
      </c>
      <c r="I4179" s="6">
        <v>2643.089749558107</v>
      </c>
      <c r="J4179" s="6">
        <v>181271.6141402607</v>
      </c>
      <c r="K4179" s="12">
        <v>6.1</v>
      </c>
      <c r="L4179" s="12">
        <v>88.57142857142857</v>
      </c>
      <c r="M4179" s="12">
        <v>61.91199369696715</v>
      </c>
    </row>
    <row r="4180" spans="1:13">
      <c r="A4180" t="s">
        <v>4857</v>
      </c>
      <c r="B4180">
        <v>3533601</v>
      </c>
      <c r="C4180" t="s">
        <v>415</v>
      </c>
      <c r="D4180">
        <v>2024</v>
      </c>
      <c r="E4180" t="s">
        <v>19</v>
      </c>
      <c r="F4180" s="6">
        <v>8583.160007753952</v>
      </c>
      <c r="G4180" s="12">
        <v>82.66649902412836</v>
      </c>
      <c r="H4180" s="6">
        <v>2374.846167368479</v>
      </c>
      <c r="I4180" s="6">
        <v>2633.571819846162</v>
      </c>
      <c r="J4180" s="8" t="s">
        <v>680</v>
      </c>
      <c r="K4180" s="8" t="s">
        <v>680</v>
      </c>
      <c r="L4180" s="12">
        <v>91.02564102564102</v>
      </c>
      <c r="M4180" s="12">
        <v>64.80285805854233</v>
      </c>
    </row>
    <row r="4181" spans="1:13">
      <c r="A4181" t="s">
        <v>4858</v>
      </c>
      <c r="B4181">
        <v>3533601</v>
      </c>
      <c r="C4181" t="s">
        <v>415</v>
      </c>
      <c r="D4181">
        <v>2025</v>
      </c>
      <c r="E4181" t="s">
        <v>19</v>
      </c>
      <c r="F4181" s="6">
        <v>9024.739476882429</v>
      </c>
      <c r="G4181" s="12">
        <v>81.8805032701152</v>
      </c>
      <c r="H4181" s="6">
        <v>2374.187330250991</v>
      </c>
      <c r="I4181" s="6">
        <v>2477.01644649934</v>
      </c>
      <c r="J4181" s="8" t="s">
        <v>680</v>
      </c>
      <c r="K4181" s="8" t="s">
        <v>680</v>
      </c>
      <c r="L4181" s="8" t="s">
        <v>680</v>
      </c>
      <c r="M4181" s="12">
        <v>68.31727783999999</v>
      </c>
    </row>
    <row r="4182" spans="1:13">
      <c r="A4182" t="s">
        <v>4859</v>
      </c>
      <c r="B4182">
        <v>3533700</v>
      </c>
      <c r="C4182" t="s">
        <v>416</v>
      </c>
      <c r="D4182">
        <v>2015</v>
      </c>
      <c r="E4182" t="s">
        <v>11</v>
      </c>
      <c r="F4182" s="6">
        <v>5749.272964381171</v>
      </c>
      <c r="G4182" s="12">
        <v>89.2745270072309</v>
      </c>
      <c r="H4182" s="6">
        <v>1521.460783329241</v>
      </c>
      <c r="I4182" s="6">
        <v>1749.083762352403</v>
      </c>
      <c r="J4182" s="6">
        <v>32400.35384520156</v>
      </c>
      <c r="K4182" s="12">
        <v>7.4</v>
      </c>
      <c r="L4182" s="12">
        <v>86.66666666666667</v>
      </c>
      <c r="M4182" s="12">
        <v>24.7333722927678</v>
      </c>
    </row>
    <row r="4183" spans="1:13">
      <c r="A4183" t="s">
        <v>4860</v>
      </c>
      <c r="B4183">
        <v>3533700</v>
      </c>
      <c r="C4183" t="s">
        <v>416</v>
      </c>
      <c r="D4183">
        <v>2016</v>
      </c>
      <c r="E4183" t="s">
        <v>11</v>
      </c>
      <c r="F4183" s="6">
        <v>6414.723332936343</v>
      </c>
      <c r="G4183" s="12">
        <v>94.02103811131931</v>
      </c>
      <c r="H4183" s="6">
        <v>1313.588094592447</v>
      </c>
      <c r="I4183" s="6">
        <v>2159.359796542838</v>
      </c>
      <c r="J4183" s="6">
        <v>32319.42148235762</v>
      </c>
      <c r="K4183" s="8" t="s">
        <v>680</v>
      </c>
      <c r="L4183" s="12">
        <v>88.23529411764706</v>
      </c>
      <c r="M4183" s="12">
        <v>27.61538394829096</v>
      </c>
    </row>
    <row r="4184" spans="1:13">
      <c r="A4184" t="s">
        <v>4861</v>
      </c>
      <c r="B4184">
        <v>3533700</v>
      </c>
      <c r="C4184" t="s">
        <v>416</v>
      </c>
      <c r="D4184">
        <v>2017</v>
      </c>
      <c r="E4184" t="s">
        <v>11</v>
      </c>
      <c r="F4184" s="6">
        <v>5911.705763489765</v>
      </c>
      <c r="G4184" s="12">
        <v>88.48084671233472</v>
      </c>
      <c r="H4184" s="6">
        <v>1226.156433820122</v>
      </c>
      <c r="I4184" s="6">
        <v>1656.565999064447</v>
      </c>
      <c r="J4184" s="6">
        <v>47221.48344027851</v>
      </c>
      <c r="K4184" s="12">
        <v>7.2</v>
      </c>
      <c r="L4184" s="12">
        <v>92.85714285714286</v>
      </c>
      <c r="M4184" s="12">
        <v>25.4676284291139</v>
      </c>
    </row>
    <row r="4185" spans="1:13">
      <c r="A4185" t="s">
        <v>4862</v>
      </c>
      <c r="B4185">
        <v>3533700</v>
      </c>
      <c r="C4185" t="s">
        <v>416</v>
      </c>
      <c r="D4185">
        <v>2018</v>
      </c>
      <c r="E4185" t="s">
        <v>11</v>
      </c>
      <c r="F4185" s="6">
        <v>6163.792197300396</v>
      </c>
      <c r="G4185" s="12">
        <v>88.00451494807427</v>
      </c>
      <c r="H4185" s="6">
        <v>1375.90120805795</v>
      </c>
      <c r="I4185" s="6">
        <v>1790.668876040055</v>
      </c>
      <c r="J4185" s="6">
        <v>38323.05047871362</v>
      </c>
      <c r="K4185" s="8" t="s">
        <v>680</v>
      </c>
      <c r="L4185" s="12">
        <v>91.93548387096774</v>
      </c>
      <c r="M4185" s="12">
        <v>26.4241771498268</v>
      </c>
    </row>
    <row r="4186" spans="1:13">
      <c r="A4186" t="s">
        <v>4863</v>
      </c>
      <c r="B4186">
        <v>3533700</v>
      </c>
      <c r="C4186" t="s">
        <v>416</v>
      </c>
      <c r="D4186">
        <v>2019</v>
      </c>
      <c r="E4186" t="s">
        <v>11</v>
      </c>
      <c r="F4186" s="8" t="s">
        <v>680</v>
      </c>
      <c r="G4186" s="8" t="s">
        <v>680</v>
      </c>
      <c r="H4186" s="6">
        <v>1381.027064737028</v>
      </c>
      <c r="I4186" s="6">
        <v>1935.648938887533</v>
      </c>
      <c r="J4186" s="6">
        <v>35758.51139022002</v>
      </c>
      <c r="K4186" s="12">
        <v>7.1</v>
      </c>
      <c r="L4186" s="12">
        <v>78.87323943661971</v>
      </c>
      <c r="M4186" s="8" t="s">
        <v>680</v>
      </c>
    </row>
    <row r="4187" spans="1:13">
      <c r="A4187" t="s">
        <v>4864</v>
      </c>
      <c r="B4187">
        <v>3533700</v>
      </c>
      <c r="C4187" t="s">
        <v>416</v>
      </c>
      <c r="D4187">
        <v>2020</v>
      </c>
      <c r="E4187" t="s">
        <v>11</v>
      </c>
      <c r="F4187" s="6">
        <v>6910.923767995541</v>
      </c>
      <c r="G4187" s="12">
        <v>85.58023651145783</v>
      </c>
      <c r="H4187" s="6">
        <v>1592.270911492909</v>
      </c>
      <c r="I4187" s="6">
        <v>1808.072207780886</v>
      </c>
      <c r="J4187" s="6">
        <v>55851.89254899838</v>
      </c>
      <c r="K4187" s="8" t="s">
        <v>680</v>
      </c>
      <c r="L4187" s="12">
        <v>89.65517241379311</v>
      </c>
      <c r="M4187" s="12">
        <v>29.65477388846887</v>
      </c>
    </row>
    <row r="4188" spans="1:13">
      <c r="A4188" t="s">
        <v>4865</v>
      </c>
      <c r="B4188">
        <v>3533700</v>
      </c>
      <c r="C4188" t="s">
        <v>416</v>
      </c>
      <c r="D4188">
        <v>2021</v>
      </c>
      <c r="E4188" t="s">
        <v>11</v>
      </c>
      <c r="F4188" s="6">
        <v>7440.852727537377</v>
      </c>
      <c r="G4188" s="12">
        <v>88.91766837561742</v>
      </c>
      <c r="H4188" s="6">
        <v>1957.057248018458</v>
      </c>
      <c r="I4188" s="6">
        <v>2080.851466763562</v>
      </c>
      <c r="J4188" s="6">
        <v>41243.23387137427</v>
      </c>
      <c r="K4188" s="12">
        <v>6.1</v>
      </c>
      <c r="L4188" s="12">
        <v>89.65517241379311</v>
      </c>
      <c r="M4188" s="12">
        <v>31.9510216120455</v>
      </c>
    </row>
    <row r="4189" spans="1:13">
      <c r="A4189" t="s">
        <v>4866</v>
      </c>
      <c r="B4189">
        <v>3533700</v>
      </c>
      <c r="C4189" t="s">
        <v>416</v>
      </c>
      <c r="D4189">
        <v>2022</v>
      </c>
      <c r="E4189" t="s">
        <v>11</v>
      </c>
      <c r="F4189" s="6">
        <v>8233.686616558891</v>
      </c>
      <c r="G4189" s="12">
        <v>87.24553182928413</v>
      </c>
      <c r="H4189" s="6">
        <v>2296.658579350586</v>
      </c>
      <c r="I4189" s="6">
        <v>2482.419777904469</v>
      </c>
      <c r="J4189" s="6">
        <v>34126.71395534939</v>
      </c>
      <c r="K4189" s="8" t="s">
        <v>680</v>
      </c>
      <c r="L4189" s="12">
        <v>87.83783783783784</v>
      </c>
      <c r="M4189" s="12">
        <v>35.66009673631655</v>
      </c>
    </row>
    <row r="4190" spans="1:13">
      <c r="A4190" t="s">
        <v>4867</v>
      </c>
      <c r="B4190">
        <v>3533700</v>
      </c>
      <c r="C4190" t="s">
        <v>416</v>
      </c>
      <c r="D4190">
        <v>2023</v>
      </c>
      <c r="E4190" t="s">
        <v>11</v>
      </c>
      <c r="F4190" s="6">
        <v>8123.871980592661</v>
      </c>
      <c r="G4190" s="12">
        <v>87.2478478509427</v>
      </c>
      <c r="H4190" s="6">
        <v>2434.756154909438</v>
      </c>
      <c r="I4190" s="6">
        <v>2567.626879131098</v>
      </c>
      <c r="J4190" s="6">
        <v>41095.9178035849</v>
      </c>
      <c r="K4190" s="12">
        <v>7.6</v>
      </c>
      <c r="L4190" s="12">
        <v>93.54838709677419</v>
      </c>
      <c r="M4190" s="12">
        <v>35.51350636316082</v>
      </c>
    </row>
    <row r="4191" spans="1:13">
      <c r="A4191" t="s">
        <v>4868</v>
      </c>
      <c r="B4191">
        <v>3533700</v>
      </c>
      <c r="C4191" t="s">
        <v>416</v>
      </c>
      <c r="D4191">
        <v>2024</v>
      </c>
      <c r="E4191" t="s">
        <v>11</v>
      </c>
      <c r="F4191" s="6">
        <v>8361.416841194226</v>
      </c>
      <c r="G4191" s="12">
        <v>90.39654443762896</v>
      </c>
      <c r="H4191" s="6">
        <v>2178.092568301297</v>
      </c>
      <c r="I4191" s="6">
        <v>2227.118142165131</v>
      </c>
      <c r="J4191" s="8" t="s">
        <v>680</v>
      </c>
      <c r="K4191" s="8" t="s">
        <v>680</v>
      </c>
      <c r="L4191" s="12">
        <v>88.46153846153847</v>
      </c>
      <c r="M4191" s="12">
        <v>36.89057110334893</v>
      </c>
    </row>
    <row r="4192" spans="1:13">
      <c r="A4192" t="s">
        <v>4869</v>
      </c>
      <c r="B4192">
        <v>3533700</v>
      </c>
      <c r="C4192" t="s">
        <v>416</v>
      </c>
      <c r="D4192">
        <v>2025</v>
      </c>
      <c r="E4192" t="s">
        <v>11</v>
      </c>
      <c r="F4192" s="6">
        <v>8893.743904481666</v>
      </c>
      <c r="G4192" s="12">
        <v>88.31167435620182</v>
      </c>
      <c r="H4192" s="6">
        <v>2382.660495699412</v>
      </c>
      <c r="I4192" s="6">
        <v>2724.141521050249</v>
      </c>
      <c r="J4192" s="8" t="s">
        <v>680</v>
      </c>
      <c r="K4192" s="8" t="s">
        <v>680</v>
      </c>
      <c r="L4192" s="8" t="s">
        <v>680</v>
      </c>
      <c r="M4192" s="12">
        <v>39.29256057</v>
      </c>
    </row>
    <row r="4193" spans="1:13">
      <c r="A4193" t="s">
        <v>4870</v>
      </c>
      <c r="B4193">
        <v>3533809</v>
      </c>
      <c r="C4193" t="s">
        <v>667</v>
      </c>
      <c r="D4193">
        <v>2015</v>
      </c>
      <c r="E4193" t="s">
        <v>11</v>
      </c>
      <c r="F4193" s="6">
        <v>7403.715724861671</v>
      </c>
      <c r="G4193" s="12">
        <v>91.66203730037547</v>
      </c>
      <c r="H4193" s="6">
        <v>1651.754384924953</v>
      </c>
      <c r="I4193" s="6">
        <v>1755.533968469462</v>
      </c>
      <c r="J4193" s="6">
        <v>53626.12272370603</v>
      </c>
      <c r="K4193" s="8" t="s">
        <v>680</v>
      </c>
      <c r="L4193" s="12">
        <v>75</v>
      </c>
      <c r="M4193" s="12">
        <v>19.45696492493648</v>
      </c>
    </row>
    <row r="4194" spans="1:13">
      <c r="A4194" t="s">
        <v>4871</v>
      </c>
      <c r="B4194">
        <v>3533809</v>
      </c>
      <c r="C4194" t="s">
        <v>667</v>
      </c>
      <c r="D4194">
        <v>2016</v>
      </c>
      <c r="E4194" t="s">
        <v>11</v>
      </c>
      <c r="F4194" s="6">
        <v>7442.010123195797</v>
      </c>
      <c r="G4194" s="12">
        <v>93.76765750817144</v>
      </c>
      <c r="H4194" s="6">
        <v>1679.826429662906</v>
      </c>
      <c r="I4194" s="6">
        <v>2359.08478164457</v>
      </c>
      <c r="J4194" s="6">
        <v>53746.25996162342</v>
      </c>
      <c r="K4194" s="8" t="s">
        <v>680</v>
      </c>
      <c r="L4194" s="12">
        <v>83.87096774193549</v>
      </c>
      <c r="M4194" s="12">
        <v>19.38643637092505</v>
      </c>
    </row>
    <row r="4195" spans="1:13">
      <c r="A4195" t="s">
        <v>4872</v>
      </c>
      <c r="B4195">
        <v>3533809</v>
      </c>
      <c r="C4195" t="s">
        <v>667</v>
      </c>
      <c r="D4195">
        <v>2017</v>
      </c>
      <c r="E4195" t="s">
        <v>11</v>
      </c>
      <c r="F4195" s="6">
        <v>7424.289424164552</v>
      </c>
      <c r="G4195" s="12">
        <v>93.92390634741986</v>
      </c>
      <c r="H4195" s="6">
        <v>1917.735628302233</v>
      </c>
      <c r="I4195" s="6">
        <v>1964.005093131586</v>
      </c>
      <c r="J4195" s="6">
        <v>51590.17330573909</v>
      </c>
      <c r="K4195" s="12">
        <v>6.5</v>
      </c>
      <c r="L4195" s="12">
        <v>85.18518518518519</v>
      </c>
      <c r="M4195" s="12">
        <v>19.17693958261704</v>
      </c>
    </row>
    <row r="4196" spans="1:13">
      <c r="A4196" t="s">
        <v>4873</v>
      </c>
      <c r="B4196">
        <v>3533809</v>
      </c>
      <c r="C4196" t="s">
        <v>667</v>
      </c>
      <c r="D4196">
        <v>2018</v>
      </c>
      <c r="E4196" t="s">
        <v>11</v>
      </c>
      <c r="F4196" s="6">
        <v>7900.953395252377</v>
      </c>
      <c r="G4196" s="12">
        <v>94.26043683950502</v>
      </c>
      <c r="H4196" s="6">
        <v>2008.146787810759</v>
      </c>
      <c r="I4196" s="6">
        <v>2088.353113023451</v>
      </c>
      <c r="J4196" s="6">
        <v>47886.23186482481</v>
      </c>
      <c r="K4196" s="8" t="s">
        <v>680</v>
      </c>
      <c r="L4196" s="12">
        <v>86.66666666666667</v>
      </c>
      <c r="M4196" s="12">
        <v>19.92620446282649</v>
      </c>
    </row>
    <row r="4197" spans="1:13">
      <c r="A4197" t="s">
        <v>4874</v>
      </c>
      <c r="B4197">
        <v>3533809</v>
      </c>
      <c r="C4197" t="s">
        <v>667</v>
      </c>
      <c r="D4197">
        <v>2019</v>
      </c>
      <c r="E4197" t="s">
        <v>11</v>
      </c>
      <c r="F4197" s="6">
        <v>8261.771296906165</v>
      </c>
      <c r="G4197" s="12">
        <v>95.54588627363016</v>
      </c>
      <c r="H4197" s="6">
        <v>2219.739183723295</v>
      </c>
      <c r="I4197" s="6">
        <v>2267.769449656537</v>
      </c>
      <c r="J4197" s="6">
        <v>52738.92148262444</v>
      </c>
      <c r="K4197" s="12">
        <v>5.4</v>
      </c>
      <c r="L4197" s="12">
        <v>83.33333333333333</v>
      </c>
      <c r="M4197" s="12">
        <v>20.62138115707778</v>
      </c>
    </row>
    <row r="4198" spans="1:13">
      <c r="A4198" t="s">
        <v>4875</v>
      </c>
      <c r="B4198">
        <v>3533809</v>
      </c>
      <c r="C4198" t="s">
        <v>667</v>
      </c>
      <c r="D4198">
        <v>2020</v>
      </c>
      <c r="E4198" t="s">
        <v>11</v>
      </c>
      <c r="F4198" s="6">
        <v>7984.543703229959</v>
      </c>
      <c r="G4198" s="12">
        <v>95.45899958291464</v>
      </c>
      <c r="H4198" s="6">
        <v>1993.108468430027</v>
      </c>
      <c r="I4198" s="6">
        <v>1760.239569109366</v>
      </c>
      <c r="J4198" s="6">
        <v>70709.95633078726</v>
      </c>
      <c r="K4198" s="8" t="s">
        <v>680</v>
      </c>
      <c r="L4198" s="12">
        <v>86.95652173913044</v>
      </c>
      <c r="M4198" s="12">
        <v>19.72980749068123</v>
      </c>
    </row>
    <row r="4199" spans="1:13">
      <c r="A4199" t="s">
        <v>4876</v>
      </c>
      <c r="B4199">
        <v>3533809</v>
      </c>
      <c r="C4199" t="s">
        <v>667</v>
      </c>
      <c r="D4199">
        <v>2021</v>
      </c>
      <c r="E4199" t="s">
        <v>11</v>
      </c>
      <c r="F4199" s="6">
        <v>8994.544812771714</v>
      </c>
      <c r="G4199" s="12">
        <v>95.64862374332169</v>
      </c>
      <c r="H4199" s="6">
        <v>2232.240229115907</v>
      </c>
      <c r="I4199" s="6">
        <v>1853.360817484695</v>
      </c>
      <c r="J4199" s="6">
        <v>65670.10008952658</v>
      </c>
      <c r="K4199" s="12">
        <v>7.1</v>
      </c>
      <c r="L4199" s="12">
        <v>76.92307692307692</v>
      </c>
      <c r="M4199" s="12">
        <v>22.00965115685238</v>
      </c>
    </row>
    <row r="4200" spans="1:13">
      <c r="A4200" t="s">
        <v>4877</v>
      </c>
      <c r="B4200">
        <v>3533809</v>
      </c>
      <c r="C4200" t="s">
        <v>667</v>
      </c>
      <c r="D4200">
        <v>2022</v>
      </c>
      <c r="E4200" t="s">
        <v>11</v>
      </c>
      <c r="F4200" s="6">
        <v>10404.16351978745</v>
      </c>
      <c r="G4200" s="12">
        <v>93.387108990339</v>
      </c>
      <c r="H4200" s="6">
        <v>2368.951289380034</v>
      </c>
      <c r="I4200" s="6">
        <v>2939.539015581679</v>
      </c>
      <c r="J4200" s="6">
        <v>55660.59175329748</v>
      </c>
      <c r="K4200" s="8" t="s">
        <v>680</v>
      </c>
      <c r="L4200" s="8" t="s">
        <v>680</v>
      </c>
      <c r="M4200" s="12">
        <v>26.13525876170607</v>
      </c>
    </row>
    <row r="4201" spans="1:13">
      <c r="A4201" t="s">
        <v>4878</v>
      </c>
      <c r="B4201">
        <v>3533809</v>
      </c>
      <c r="C4201" t="s">
        <v>667</v>
      </c>
      <c r="D4201">
        <v>2023</v>
      </c>
      <c r="E4201" t="s">
        <v>11</v>
      </c>
      <c r="F4201" s="6">
        <v>10891.48524316789</v>
      </c>
      <c r="G4201" s="12">
        <v>91.74973723674933</v>
      </c>
      <c r="H4201" s="6">
        <v>2583.445799505341</v>
      </c>
      <c r="I4201" s="6">
        <v>2489.984651918212</v>
      </c>
      <c r="J4201" s="6">
        <v>62139.78984276155</v>
      </c>
      <c r="K4201" s="12">
        <v>6.4</v>
      </c>
      <c r="L4201" s="8" t="s">
        <v>680</v>
      </c>
      <c r="M4201" s="12">
        <v>27.51189172424209</v>
      </c>
    </row>
    <row r="4202" spans="1:13">
      <c r="A4202" t="s">
        <v>4879</v>
      </c>
      <c r="B4202">
        <v>3533809</v>
      </c>
      <c r="C4202" t="s">
        <v>667</v>
      </c>
      <c r="D4202">
        <v>2024</v>
      </c>
      <c r="E4202" t="s">
        <v>11</v>
      </c>
      <c r="F4202" s="6">
        <v>11420.07219355284</v>
      </c>
      <c r="G4202" s="12">
        <v>94.02246168915073</v>
      </c>
      <c r="H4202" s="6">
        <v>2896.559754757483</v>
      </c>
      <c r="I4202" s="6">
        <v>2858.06546710638</v>
      </c>
      <c r="J4202" s="8" t="s">
        <v>680</v>
      </c>
      <c r="K4202" s="8" t="s">
        <v>680</v>
      </c>
      <c r="L4202" s="12">
        <v>96.15384615384616</v>
      </c>
      <c r="M4202" s="12">
        <v>29.00698337162422</v>
      </c>
    </row>
    <row r="4203" spans="1:13">
      <c r="A4203" t="s">
        <v>4880</v>
      </c>
      <c r="B4203">
        <v>3533809</v>
      </c>
      <c r="C4203" t="s">
        <v>667</v>
      </c>
      <c r="D4203">
        <v>2025</v>
      </c>
      <c r="E4203" t="s">
        <v>11</v>
      </c>
      <c r="F4203" s="6">
        <v>12106.2995147929</v>
      </c>
      <c r="G4203" s="12">
        <v>93.51593183181865</v>
      </c>
      <c r="H4203" s="6">
        <v>3471.08217357002</v>
      </c>
      <c r="I4203" s="6">
        <v>2807.312122287969</v>
      </c>
      <c r="J4203" s="8" t="s">
        <v>680</v>
      </c>
      <c r="K4203" s="8" t="s">
        <v>680</v>
      </c>
      <c r="L4203" s="8" t="s">
        <v>680</v>
      </c>
      <c r="M4203" s="12">
        <v>30.68946927</v>
      </c>
    </row>
    <row r="4204" spans="1:13">
      <c r="A4204" t="s">
        <v>4881</v>
      </c>
      <c r="B4204">
        <v>3533908</v>
      </c>
      <c r="C4204" t="s">
        <v>417</v>
      </c>
      <c r="D4204">
        <v>2015</v>
      </c>
      <c r="E4204" t="s">
        <v>38</v>
      </c>
      <c r="F4204" s="6">
        <v>5568.564798225936</v>
      </c>
      <c r="G4204" s="12">
        <v>59.1493061935583</v>
      </c>
      <c r="H4204" s="6">
        <v>1045.577214850771</v>
      </c>
      <c r="I4204" s="6">
        <v>1221.05497347301</v>
      </c>
      <c r="J4204" s="6">
        <v>55126.27216598619</v>
      </c>
      <c r="K4204" s="12">
        <v>6.5</v>
      </c>
      <c r="L4204" s="12">
        <v>81.41592920353982</v>
      </c>
      <c r="M4204" s="12">
        <v>297.138617633336</v>
      </c>
    </row>
    <row r="4205" spans="1:13">
      <c r="A4205" t="s">
        <v>4882</v>
      </c>
      <c r="B4205">
        <v>3533908</v>
      </c>
      <c r="C4205" t="s">
        <v>417</v>
      </c>
      <c r="D4205">
        <v>2016</v>
      </c>
      <c r="E4205" t="s">
        <v>38</v>
      </c>
      <c r="F4205" s="6">
        <v>5658.925303122594</v>
      </c>
      <c r="G4205" s="12">
        <v>55.9818619902631</v>
      </c>
      <c r="H4205" s="6">
        <v>1067.271672075147</v>
      </c>
      <c r="I4205" s="6">
        <v>1297.349399058376</v>
      </c>
      <c r="J4205" s="6">
        <v>54796.46928160529</v>
      </c>
      <c r="K4205" s="8" t="s">
        <v>680</v>
      </c>
      <c r="L4205" s="12">
        <v>83.25508607198748</v>
      </c>
      <c r="M4205" s="12">
        <v>303.8956066282895</v>
      </c>
    </row>
    <row r="4206" spans="1:13">
      <c r="A4206" t="s">
        <v>4883</v>
      </c>
      <c r="B4206">
        <v>3533908</v>
      </c>
      <c r="C4206" t="s">
        <v>417</v>
      </c>
      <c r="D4206">
        <v>2017</v>
      </c>
      <c r="E4206" t="s">
        <v>38</v>
      </c>
      <c r="F4206" s="6">
        <v>5674.386242037732</v>
      </c>
      <c r="G4206" s="12">
        <v>55.34024299680174</v>
      </c>
      <c r="H4206" s="6">
        <v>1077.930486429372</v>
      </c>
      <c r="I4206" s="6">
        <v>1190.039381526587</v>
      </c>
      <c r="J4206" s="6">
        <v>55487.75905947469</v>
      </c>
      <c r="K4206" s="12">
        <v>6.8</v>
      </c>
      <c r="L4206" s="12">
        <v>85.65022421524664</v>
      </c>
      <c r="M4206" s="12">
        <v>306.6268093609929</v>
      </c>
    </row>
    <row r="4207" spans="1:13">
      <c r="A4207" t="s">
        <v>4884</v>
      </c>
      <c r="B4207">
        <v>3533908</v>
      </c>
      <c r="C4207" t="s">
        <v>417</v>
      </c>
      <c r="D4207">
        <v>2018</v>
      </c>
      <c r="E4207" t="s">
        <v>38</v>
      </c>
      <c r="F4207" s="6">
        <v>5381.412829541636</v>
      </c>
      <c r="G4207" s="12">
        <v>60.62587363291774</v>
      </c>
      <c r="H4207" s="6">
        <v>1150.932342204725</v>
      </c>
      <c r="I4207" s="6">
        <v>1337.554343673648</v>
      </c>
      <c r="J4207" s="6">
        <v>54310.11501765165</v>
      </c>
      <c r="K4207" s="8" t="s">
        <v>680</v>
      </c>
      <c r="L4207" s="12">
        <v>86.0832137733142</v>
      </c>
      <c r="M4207" s="12">
        <v>292.7811464040423</v>
      </c>
    </row>
    <row r="4208" spans="1:13">
      <c r="A4208" t="s">
        <v>4885</v>
      </c>
      <c r="B4208">
        <v>3533908</v>
      </c>
      <c r="C4208" t="s">
        <v>417</v>
      </c>
      <c r="D4208">
        <v>2019</v>
      </c>
      <c r="E4208" t="s">
        <v>38</v>
      </c>
      <c r="F4208" s="6">
        <v>5830.494296075121</v>
      </c>
      <c r="G4208" s="12">
        <v>59.37925393601279</v>
      </c>
      <c r="H4208" s="6">
        <v>1169.817337437404</v>
      </c>
      <c r="I4208" s="6">
        <v>1281.636662755585</v>
      </c>
      <c r="J4208" s="6">
        <v>54036.62842031343</v>
      </c>
      <c r="K4208" s="12">
        <v>6.9</v>
      </c>
      <c r="L4208" s="12">
        <v>85.94202898550725</v>
      </c>
      <c r="M4208" s="12">
        <v>319.3478335846265</v>
      </c>
    </row>
    <row r="4209" spans="1:13">
      <c r="A4209" t="s">
        <v>4886</v>
      </c>
      <c r="B4209">
        <v>3533908</v>
      </c>
      <c r="C4209" t="s">
        <v>417</v>
      </c>
      <c r="D4209">
        <v>2020</v>
      </c>
      <c r="E4209" t="s">
        <v>38</v>
      </c>
      <c r="F4209" s="6">
        <v>5800.197145645667</v>
      </c>
      <c r="G4209" s="12">
        <v>63.54684953499304</v>
      </c>
      <c r="H4209" s="6">
        <v>1328.713227681293</v>
      </c>
      <c r="I4209" s="6">
        <v>1201.467255167399</v>
      </c>
      <c r="J4209" s="6">
        <v>52277.69067220631</v>
      </c>
      <c r="K4209" s="8" t="s">
        <v>680</v>
      </c>
      <c r="L4209" s="12">
        <v>86.06811145510837</v>
      </c>
      <c r="M4209" s="12">
        <v>319.7648686394456</v>
      </c>
    </row>
    <row r="4210" spans="1:13">
      <c r="A4210" t="s">
        <v>4887</v>
      </c>
      <c r="B4210">
        <v>3533908</v>
      </c>
      <c r="C4210" t="s">
        <v>417</v>
      </c>
      <c r="D4210">
        <v>2021</v>
      </c>
      <c r="E4210" t="s">
        <v>38</v>
      </c>
      <c r="F4210" s="6">
        <v>6007.575104915832</v>
      </c>
      <c r="G4210" s="12">
        <v>64.60126464497094</v>
      </c>
      <c r="H4210" s="6">
        <v>1415.299104119603</v>
      </c>
      <c r="I4210" s="6">
        <v>1357.526617125539</v>
      </c>
      <c r="J4210" s="6">
        <v>57609.2149125487</v>
      </c>
      <c r="K4210" s="12">
        <v>6.3</v>
      </c>
      <c r="L4210" s="12">
        <v>84.43396226415095</v>
      </c>
      <c r="M4210" s="12">
        <v>333.2822440954156</v>
      </c>
    </row>
    <row r="4211" spans="1:13">
      <c r="A4211" t="s">
        <v>4888</v>
      </c>
      <c r="B4211">
        <v>3533908</v>
      </c>
      <c r="C4211" t="s">
        <v>417</v>
      </c>
      <c r="D4211">
        <v>2022</v>
      </c>
      <c r="E4211" t="s">
        <v>38</v>
      </c>
      <c r="F4211" s="6">
        <v>6636.365910628579</v>
      </c>
      <c r="G4211" s="12">
        <v>60.09155884521342</v>
      </c>
      <c r="H4211" s="6">
        <v>1296.748884645297</v>
      </c>
      <c r="I4211" s="6">
        <v>1525.374723713268</v>
      </c>
      <c r="J4211" s="6">
        <v>65079.79575730445</v>
      </c>
      <c r="K4211" s="8" t="s">
        <v>680</v>
      </c>
      <c r="L4211" s="12">
        <v>86.47342995169082</v>
      </c>
      <c r="M4211" s="12">
        <v>365.4912161619583</v>
      </c>
    </row>
    <row r="4212" spans="1:13">
      <c r="A4212" t="s">
        <v>4889</v>
      </c>
      <c r="B4212">
        <v>3533908</v>
      </c>
      <c r="C4212" t="s">
        <v>417</v>
      </c>
      <c r="D4212">
        <v>2023</v>
      </c>
      <c r="E4212" t="s">
        <v>38</v>
      </c>
      <c r="F4212" s="6">
        <v>8447.976815110742</v>
      </c>
      <c r="G4212" s="12">
        <v>48.18379829251208</v>
      </c>
      <c r="H4212" s="6">
        <v>1547.397950758252</v>
      </c>
      <c r="I4212" s="6">
        <v>1489.419537988945</v>
      </c>
      <c r="J4212" s="6">
        <v>70006.41416538233</v>
      </c>
      <c r="K4212" s="12">
        <v>6.9</v>
      </c>
      <c r="L4212" s="12">
        <v>87.1987951807229</v>
      </c>
      <c r="M4212" s="12">
        <v>472.1363042545016</v>
      </c>
    </row>
    <row r="4213" spans="1:13">
      <c r="A4213" t="s">
        <v>4890</v>
      </c>
      <c r="B4213">
        <v>3533908</v>
      </c>
      <c r="C4213" t="s">
        <v>417</v>
      </c>
      <c r="D4213">
        <v>2024</v>
      </c>
      <c r="E4213" t="s">
        <v>38</v>
      </c>
      <c r="F4213" s="6">
        <v>8409.392454186802</v>
      </c>
      <c r="G4213" s="12">
        <v>51.47490301560924</v>
      </c>
      <c r="H4213" s="6">
        <v>1815.817333717329</v>
      </c>
      <c r="I4213" s="6">
        <v>1588.834632999844</v>
      </c>
      <c r="J4213" s="8" t="s">
        <v>680</v>
      </c>
      <c r="K4213" s="8" t="s">
        <v>680</v>
      </c>
      <c r="L4213" s="12">
        <v>87.80889621087314</v>
      </c>
      <c r="M4213" s="12">
        <v>476.8209615448458</v>
      </c>
    </row>
    <row r="4214" spans="1:13">
      <c r="A4214" t="s">
        <v>4891</v>
      </c>
      <c r="B4214">
        <v>3533908</v>
      </c>
      <c r="C4214" t="s">
        <v>417</v>
      </c>
      <c r="D4214">
        <v>2025</v>
      </c>
      <c r="E4214" t="s">
        <v>38</v>
      </c>
      <c r="F4214" s="6">
        <v>7295.64620125189</v>
      </c>
      <c r="G4214" s="12">
        <v>60.70749734338202</v>
      </c>
      <c r="H4214" s="6">
        <v>1850.674455990435</v>
      </c>
      <c r="I4214" s="6">
        <v>1595.601054260295</v>
      </c>
      <c r="J4214" s="8" t="s">
        <v>680</v>
      </c>
      <c r="K4214" s="8" t="s">
        <v>680</v>
      </c>
      <c r="L4214" s="8" t="s">
        <v>680</v>
      </c>
      <c r="M4214" s="12">
        <v>414.93258205</v>
      </c>
    </row>
    <row r="4215" spans="1:13">
      <c r="A4215" t="s">
        <v>4892</v>
      </c>
      <c r="B4215">
        <v>3534005</v>
      </c>
      <c r="C4215" t="s">
        <v>418</v>
      </c>
      <c r="D4215">
        <v>2015</v>
      </c>
      <c r="E4215" t="s">
        <v>11</v>
      </c>
      <c r="F4215" s="6">
        <v>2413.599939405624</v>
      </c>
      <c r="G4215" s="12">
        <v>78.9806983418616</v>
      </c>
      <c r="H4215" s="8" t="s">
        <v>680</v>
      </c>
      <c r="I4215" s="6">
        <v>611.8910872272368</v>
      </c>
      <c r="J4215" s="6">
        <v>74077.34004886364</v>
      </c>
      <c r="K4215" s="12">
        <v>6.7</v>
      </c>
      <c r="L4215" s="12">
        <v>80.28169014084507</v>
      </c>
      <c r="M4215" s="12">
        <v>10.15884214495827</v>
      </c>
    </row>
    <row r="4216" spans="1:13">
      <c r="A4216" t="s">
        <v>4893</v>
      </c>
      <c r="B4216">
        <v>3534005</v>
      </c>
      <c r="C4216" t="s">
        <v>418</v>
      </c>
      <c r="D4216">
        <v>2016</v>
      </c>
      <c r="E4216" t="s">
        <v>11</v>
      </c>
      <c r="F4216" s="6">
        <v>7155.122498225564</v>
      </c>
      <c r="G4216" s="12">
        <v>80.54243807590328</v>
      </c>
      <c r="H4216" s="6">
        <v>1734.680029513566</v>
      </c>
      <c r="I4216" s="6">
        <v>1974.839713483685</v>
      </c>
      <c r="J4216" s="6">
        <v>42791.18560346164</v>
      </c>
      <c r="K4216" s="8" t="s">
        <v>680</v>
      </c>
      <c r="L4216" s="12">
        <v>83.05084745762711</v>
      </c>
      <c r="M4216" s="12">
        <v>30.39496037246219</v>
      </c>
    </row>
    <row r="4217" spans="1:13">
      <c r="A4217" t="s">
        <v>4894</v>
      </c>
      <c r="B4217">
        <v>3534005</v>
      </c>
      <c r="C4217" t="s">
        <v>418</v>
      </c>
      <c r="D4217">
        <v>2017</v>
      </c>
      <c r="E4217" t="s">
        <v>11</v>
      </c>
      <c r="F4217" s="6">
        <v>7107.260932843736</v>
      </c>
      <c r="G4217" s="12">
        <v>80.20098801618312</v>
      </c>
      <c r="H4217" s="6">
        <v>1546.392740035164</v>
      </c>
      <c r="I4217" s="6">
        <v>1690.253405781923</v>
      </c>
      <c r="J4217" s="6">
        <v>55093.26661986141</v>
      </c>
      <c r="K4217" s="12">
        <v>6.5</v>
      </c>
      <c r="L4217" s="12">
        <v>93.75</v>
      </c>
      <c r="M4217" s="12">
        <v>30.46172035816825</v>
      </c>
    </row>
    <row r="4218" spans="1:13">
      <c r="A4218" t="s">
        <v>4895</v>
      </c>
      <c r="B4218">
        <v>3534005</v>
      </c>
      <c r="C4218" t="s">
        <v>418</v>
      </c>
      <c r="D4218">
        <v>2018</v>
      </c>
      <c r="E4218" t="s">
        <v>11</v>
      </c>
      <c r="F4218" s="6">
        <v>7382.996740568106</v>
      </c>
      <c r="G4218" s="12">
        <v>82.67015605627758</v>
      </c>
      <c r="H4218" s="6">
        <v>1605.519068345918</v>
      </c>
      <c r="I4218" s="6">
        <v>1539.237948625889</v>
      </c>
      <c r="J4218" s="6">
        <v>51513.48102943588</v>
      </c>
      <c r="K4218" s="8" t="s">
        <v>680</v>
      </c>
      <c r="L4218" s="12">
        <v>85.29411764705883</v>
      </c>
      <c r="M4218" s="12">
        <v>32.03482285732501</v>
      </c>
    </row>
    <row r="4219" spans="1:13">
      <c r="A4219" t="s">
        <v>4896</v>
      </c>
      <c r="B4219">
        <v>3534005</v>
      </c>
      <c r="C4219" t="s">
        <v>418</v>
      </c>
      <c r="D4219">
        <v>2019</v>
      </c>
      <c r="E4219" t="s">
        <v>11</v>
      </c>
      <c r="F4219" s="6">
        <v>8161.099334546458</v>
      </c>
      <c r="G4219" s="12">
        <v>81.07259606907036</v>
      </c>
      <c r="H4219" s="6">
        <v>1703.763942622833</v>
      </c>
      <c r="I4219" s="6">
        <v>1807.740217534588</v>
      </c>
      <c r="J4219" s="6">
        <v>54659.36571493029</v>
      </c>
      <c r="K4219" s="12">
        <v>6.4</v>
      </c>
      <c r="L4219" s="12">
        <v>91.30434782608695</v>
      </c>
      <c r="M4219" s="12">
        <v>35.75377618464803</v>
      </c>
    </row>
    <row r="4220" spans="1:13">
      <c r="A4220" t="s">
        <v>4897</v>
      </c>
      <c r="B4220">
        <v>3534005</v>
      </c>
      <c r="C4220" t="s">
        <v>418</v>
      </c>
      <c r="D4220">
        <v>2020</v>
      </c>
      <c r="E4220" t="s">
        <v>11</v>
      </c>
      <c r="F4220" s="6">
        <v>8191.297147774143</v>
      </c>
      <c r="G4220" s="12">
        <v>85.52702062251024</v>
      </c>
      <c r="H4220" s="6">
        <v>2016.683141741319</v>
      </c>
      <c r="I4220" s="6">
        <v>1594.539963879353</v>
      </c>
      <c r="J4220" s="6">
        <v>57641.68340232814</v>
      </c>
      <c r="K4220" s="8" t="s">
        <v>680</v>
      </c>
      <c r="L4220" s="12">
        <v>87.5</v>
      </c>
      <c r="M4220" s="12">
        <v>36.22191598745726</v>
      </c>
    </row>
    <row r="4221" spans="1:13">
      <c r="A4221" t="s">
        <v>4898</v>
      </c>
      <c r="B4221">
        <v>3534005</v>
      </c>
      <c r="C4221" t="s">
        <v>418</v>
      </c>
      <c r="D4221">
        <v>2021</v>
      </c>
      <c r="E4221" t="s">
        <v>11</v>
      </c>
      <c r="F4221" s="6">
        <v>8950.073498255379</v>
      </c>
      <c r="G4221" s="12">
        <v>85.44605567782433</v>
      </c>
      <c r="H4221" s="6">
        <v>2143.532080007751</v>
      </c>
      <c r="I4221" s="6">
        <v>1923.226625752932</v>
      </c>
      <c r="J4221" s="6">
        <v>57735.02561157823</v>
      </c>
      <c r="K4221" s="12">
        <v>5.9</v>
      </c>
      <c r="L4221" s="12">
        <v>93.84615384615384</v>
      </c>
      <c r="M4221" s="12">
        <v>39.9352279492155</v>
      </c>
    </row>
    <row r="4222" spans="1:13">
      <c r="A4222" t="s">
        <v>4899</v>
      </c>
      <c r="B4222">
        <v>3534005</v>
      </c>
      <c r="C4222" t="s">
        <v>418</v>
      </c>
      <c r="D4222">
        <v>2022</v>
      </c>
      <c r="E4222" t="s">
        <v>11</v>
      </c>
      <c r="F4222" s="6">
        <v>9233.792524662082</v>
      </c>
      <c r="G4222" s="12">
        <v>82.90538072970359</v>
      </c>
      <c r="H4222" s="6">
        <v>2235.664121795361</v>
      </c>
      <c r="I4222" s="6">
        <v>2033.799771036056</v>
      </c>
      <c r="J4222" s="6">
        <v>59377.97665900774</v>
      </c>
      <c r="K4222" s="8" t="s">
        <v>680</v>
      </c>
      <c r="L4222" s="12">
        <v>90.38461538461539</v>
      </c>
      <c r="M4222" s="12">
        <v>44.05442413516279</v>
      </c>
    </row>
    <row r="4223" spans="1:13">
      <c r="A4223" t="s">
        <v>4900</v>
      </c>
      <c r="B4223">
        <v>3534005</v>
      </c>
      <c r="C4223" t="s">
        <v>418</v>
      </c>
      <c r="D4223">
        <v>2023</v>
      </c>
      <c r="E4223" t="s">
        <v>11</v>
      </c>
      <c r="F4223" s="6">
        <v>9317.232774589453</v>
      </c>
      <c r="G4223" s="12">
        <v>79.93574104320027</v>
      </c>
      <c r="H4223" s="6">
        <v>2247.163679583986</v>
      </c>
      <c r="I4223" s="6">
        <v>2144.342622251435</v>
      </c>
      <c r="J4223" s="6">
        <v>83895.04369213351</v>
      </c>
      <c r="K4223" s="12">
        <v>6.5</v>
      </c>
      <c r="L4223" s="12">
        <v>87.03703703703704</v>
      </c>
      <c r="M4223" s="12">
        <v>45.10938247817484</v>
      </c>
    </row>
    <row r="4224" spans="1:13">
      <c r="A4224" t="s">
        <v>4901</v>
      </c>
      <c r="B4224">
        <v>3534005</v>
      </c>
      <c r="C4224" t="s">
        <v>418</v>
      </c>
      <c r="D4224">
        <v>2024</v>
      </c>
      <c r="E4224" t="s">
        <v>11</v>
      </c>
      <c r="F4224" s="6">
        <v>9996.7894783395</v>
      </c>
      <c r="G4224" s="12">
        <v>78.58315514387772</v>
      </c>
      <c r="H4224" s="6">
        <v>2322.438375081016</v>
      </c>
      <c r="I4224" s="6">
        <v>2291.950044818171</v>
      </c>
      <c r="J4224" s="8" t="s">
        <v>680</v>
      </c>
      <c r="K4224" s="8" t="s">
        <v>680</v>
      </c>
      <c r="L4224" s="12">
        <v>92.98245614035088</v>
      </c>
      <c r="M4224" s="12">
        <v>49.10422991760363</v>
      </c>
    </row>
    <row r="4225" spans="1:13">
      <c r="A4225" t="s">
        <v>4902</v>
      </c>
      <c r="B4225">
        <v>3534005</v>
      </c>
      <c r="C4225" t="s">
        <v>418</v>
      </c>
      <c r="D4225">
        <v>2025</v>
      </c>
      <c r="E4225" t="s">
        <v>11</v>
      </c>
      <c r="F4225" s="6">
        <v>11111.0113577499</v>
      </c>
      <c r="G4225" s="12">
        <v>76.5956180924551</v>
      </c>
      <c r="H4225" s="6">
        <v>2310.124825981384</v>
      </c>
      <c r="I4225" s="6">
        <v>2401.827539457709</v>
      </c>
      <c r="J4225" s="8" t="s">
        <v>680</v>
      </c>
      <c r="K4225" s="8" t="s">
        <v>680</v>
      </c>
      <c r="L4225" s="8" t="s">
        <v>680</v>
      </c>
      <c r="M4225" s="12">
        <v>54.91061813</v>
      </c>
    </row>
    <row r="4226" spans="1:13">
      <c r="A4226" t="s">
        <v>4903</v>
      </c>
      <c r="B4226">
        <v>3534104</v>
      </c>
      <c r="C4226" t="s">
        <v>419</v>
      </c>
      <c r="D4226">
        <v>2015</v>
      </c>
      <c r="E4226" t="s">
        <v>19</v>
      </c>
      <c r="F4226" s="6">
        <v>3724.451749082876</v>
      </c>
      <c r="G4226" s="12">
        <v>86.77780525221293</v>
      </c>
      <c r="H4226" s="6">
        <v>1075.921194990697</v>
      </c>
      <c r="I4226" s="6">
        <v>929.6894205217969</v>
      </c>
      <c r="J4226" s="6">
        <v>25475.79296979024</v>
      </c>
      <c r="K4226" s="8" t="s">
        <v>680</v>
      </c>
      <c r="L4226" s="12">
        <v>75</v>
      </c>
      <c r="M4226" s="12">
        <v>23.91470468086115</v>
      </c>
    </row>
    <row r="4227" spans="1:13">
      <c r="A4227" t="s">
        <v>4904</v>
      </c>
      <c r="B4227">
        <v>3534104</v>
      </c>
      <c r="C4227" t="s">
        <v>419</v>
      </c>
      <c r="D4227">
        <v>2016</v>
      </c>
      <c r="E4227" t="s">
        <v>19</v>
      </c>
      <c r="F4227" s="6">
        <v>3742.462263491863</v>
      </c>
      <c r="G4227" s="12">
        <v>89.93449593376347</v>
      </c>
      <c r="H4227" s="6">
        <v>1031.971451132973</v>
      </c>
      <c r="I4227" s="6">
        <v>941.0340735288522</v>
      </c>
      <c r="J4227" s="6">
        <v>22944.37364892236</v>
      </c>
      <c r="K4227" s="8" t="s">
        <v>680</v>
      </c>
      <c r="L4227" s="12">
        <v>77.02702702702703</v>
      </c>
      <c r="M4227" s="12">
        <v>24.12765421273204</v>
      </c>
    </row>
    <row r="4228" spans="1:13">
      <c r="A4228" t="s">
        <v>4905</v>
      </c>
      <c r="B4228">
        <v>3534104</v>
      </c>
      <c r="C4228" t="s">
        <v>419</v>
      </c>
      <c r="D4228">
        <v>2017</v>
      </c>
      <c r="E4228" t="s">
        <v>19</v>
      </c>
      <c r="F4228" s="6">
        <v>3710.606259361457</v>
      </c>
      <c r="G4228" s="12">
        <v>86.93903109000171</v>
      </c>
      <c r="H4228" s="6">
        <v>1021.743156030569</v>
      </c>
      <c r="I4228" s="6">
        <v>911.9819432954577</v>
      </c>
      <c r="J4228" s="6">
        <v>23264.99290747386</v>
      </c>
      <c r="K4228" s="8" t="s">
        <v>680</v>
      </c>
      <c r="L4228" s="12">
        <v>87.83783783783784</v>
      </c>
      <c r="M4228" s="12">
        <v>24.01875431684671</v>
      </c>
    </row>
    <row r="4229" spans="1:13">
      <c r="A4229" t="s">
        <v>4906</v>
      </c>
      <c r="B4229">
        <v>3534104</v>
      </c>
      <c r="C4229" t="s">
        <v>419</v>
      </c>
      <c r="D4229">
        <v>2018</v>
      </c>
      <c r="E4229" t="s">
        <v>19</v>
      </c>
      <c r="F4229" s="6">
        <v>3807.102642809447</v>
      </c>
      <c r="G4229" s="12">
        <v>88.01293101115661</v>
      </c>
      <c r="H4229" s="6">
        <v>1087.93878503038</v>
      </c>
      <c r="I4229" s="6">
        <v>975.2946200682052</v>
      </c>
      <c r="J4229" s="6">
        <v>22270.91397125709</v>
      </c>
      <c r="K4229" s="8" t="s">
        <v>680</v>
      </c>
      <c r="L4229" s="12">
        <v>88.88888888888889</v>
      </c>
      <c r="M4229" s="12">
        <v>24.69667484390489</v>
      </c>
    </row>
    <row r="4230" spans="1:13">
      <c r="A4230" t="s">
        <v>4907</v>
      </c>
      <c r="B4230">
        <v>3534104</v>
      </c>
      <c r="C4230" t="s">
        <v>419</v>
      </c>
      <c r="D4230">
        <v>2019</v>
      </c>
      <c r="E4230" t="s">
        <v>19</v>
      </c>
      <c r="F4230" s="6">
        <v>4118.766601609528</v>
      </c>
      <c r="G4230" s="12">
        <v>87.80687313116428</v>
      </c>
      <c r="H4230" s="6">
        <v>1293.009116011118</v>
      </c>
      <c r="I4230" s="6">
        <v>972.5369806674776</v>
      </c>
      <c r="J4230" s="6">
        <v>21746.8919585441</v>
      </c>
      <c r="K4230" s="8" t="s">
        <v>680</v>
      </c>
      <c r="L4230" s="12">
        <v>80.59701492537313</v>
      </c>
      <c r="M4230" s="12">
        <v>26.83376440948608</v>
      </c>
    </row>
    <row r="4231" spans="1:13">
      <c r="A4231" t="s">
        <v>4908</v>
      </c>
      <c r="B4231">
        <v>3534104</v>
      </c>
      <c r="C4231" t="s">
        <v>419</v>
      </c>
      <c r="D4231">
        <v>2020</v>
      </c>
      <c r="E4231" t="s">
        <v>19</v>
      </c>
      <c r="F4231" s="6">
        <v>4578.621959626769</v>
      </c>
      <c r="G4231" s="12">
        <v>80.58429226563698</v>
      </c>
      <c r="H4231" s="6">
        <v>1229.785817178258</v>
      </c>
      <c r="I4231" s="6">
        <v>949.0656289786341</v>
      </c>
      <c r="J4231" s="6">
        <v>23494.11528670923</v>
      </c>
      <c r="K4231" s="8" t="s">
        <v>680</v>
      </c>
      <c r="L4231" s="12">
        <v>85.71428571428571</v>
      </c>
      <c r="M4231" s="12">
        <v>29.95334485987832</v>
      </c>
    </row>
    <row r="4232" spans="1:13">
      <c r="A4232" t="s">
        <v>4909</v>
      </c>
      <c r="B4232">
        <v>3534104</v>
      </c>
      <c r="C4232" t="s">
        <v>419</v>
      </c>
      <c r="D4232">
        <v>2021</v>
      </c>
      <c r="E4232" t="s">
        <v>19</v>
      </c>
      <c r="F4232" s="6">
        <v>4579.641844243485</v>
      </c>
      <c r="G4232" s="12">
        <v>84.49359473794908</v>
      </c>
      <c r="H4232" s="6">
        <v>1347.144163812928</v>
      </c>
      <c r="I4232" s="6">
        <v>1027.589227052096</v>
      </c>
      <c r="J4232" s="6">
        <v>24746.9338201395</v>
      </c>
      <c r="K4232" s="8" t="s">
        <v>680</v>
      </c>
      <c r="L4232" s="12">
        <v>87.09677419354838</v>
      </c>
      <c r="M4232" s="12">
        <v>30.08366727483546</v>
      </c>
    </row>
    <row r="4233" spans="1:13">
      <c r="A4233" t="s">
        <v>4910</v>
      </c>
      <c r="B4233">
        <v>3534104</v>
      </c>
      <c r="C4233" t="s">
        <v>419</v>
      </c>
      <c r="D4233">
        <v>2022</v>
      </c>
      <c r="E4233" t="s">
        <v>19</v>
      </c>
      <c r="F4233" s="6">
        <v>6018.836083895037</v>
      </c>
      <c r="G4233" s="12">
        <v>87.49997474955839</v>
      </c>
      <c r="H4233" s="6">
        <v>1675.684853343182</v>
      </c>
      <c r="I4233" s="6">
        <v>1528.017725577484</v>
      </c>
      <c r="J4233" s="6">
        <v>27911.95564340561</v>
      </c>
      <c r="K4233" s="8" t="s">
        <v>680</v>
      </c>
      <c r="L4233" s="12">
        <v>82.60869565217391</v>
      </c>
      <c r="M4233" s="12">
        <v>36.6246175705013</v>
      </c>
    </row>
    <row r="4234" spans="1:13">
      <c r="A4234" t="s">
        <v>4911</v>
      </c>
      <c r="B4234">
        <v>3534104</v>
      </c>
      <c r="C4234" t="s">
        <v>419</v>
      </c>
      <c r="D4234">
        <v>2023</v>
      </c>
      <c r="E4234" t="s">
        <v>19</v>
      </c>
      <c r="F4234" s="6">
        <v>6227.140738566645</v>
      </c>
      <c r="G4234" s="12">
        <v>88.03090962016375</v>
      </c>
      <c r="H4234" s="6">
        <v>1866.34053652</v>
      </c>
      <c r="I4234" s="6">
        <v>1773.650554185001</v>
      </c>
      <c r="J4234" s="6">
        <v>34686.83747521417</v>
      </c>
      <c r="K4234" s="12">
        <v>6.2</v>
      </c>
      <c r="L4234" s="12">
        <v>80</v>
      </c>
      <c r="M4234" s="12">
        <v>38.18794057925995</v>
      </c>
    </row>
    <row r="4235" spans="1:13">
      <c r="A4235" t="s">
        <v>4912</v>
      </c>
      <c r="B4235">
        <v>3534104</v>
      </c>
      <c r="C4235" t="s">
        <v>419</v>
      </c>
      <c r="D4235">
        <v>2024</v>
      </c>
      <c r="E4235" t="s">
        <v>19</v>
      </c>
      <c r="F4235" s="6">
        <v>6781.57923279034</v>
      </c>
      <c r="G4235" s="12">
        <v>88.8089928765456</v>
      </c>
      <c r="H4235" s="6">
        <v>1901.763444078576</v>
      </c>
      <c r="I4235" s="6">
        <v>1999.365599497973</v>
      </c>
      <c r="J4235" s="8" t="s">
        <v>680</v>
      </c>
      <c r="K4235" s="8" t="s">
        <v>680</v>
      </c>
      <c r="L4235" s="12">
        <v>77.77777777777777</v>
      </c>
      <c r="M4235" s="12">
        <v>41.9101596586443</v>
      </c>
    </row>
    <row r="4236" spans="1:13">
      <c r="A4236" t="s">
        <v>4913</v>
      </c>
      <c r="B4236">
        <v>3534104</v>
      </c>
      <c r="C4236" t="s">
        <v>419</v>
      </c>
      <c r="D4236">
        <v>2025</v>
      </c>
      <c r="E4236" t="s">
        <v>19</v>
      </c>
      <c r="F4236" s="6">
        <v>6756.004930420711</v>
      </c>
      <c r="G4236" s="12">
        <v>88.49889850274408</v>
      </c>
      <c r="H4236" s="6">
        <v>2115.206885113269</v>
      </c>
      <c r="I4236" s="6">
        <v>1876.443839805825</v>
      </c>
      <c r="J4236" s="8" t="s">
        <v>680</v>
      </c>
      <c r="K4236" s="8" t="s">
        <v>680</v>
      </c>
      <c r="L4236" s="8" t="s">
        <v>680</v>
      </c>
      <c r="M4236" s="12">
        <v>41.75211047</v>
      </c>
    </row>
    <row r="4237" spans="1:13">
      <c r="A4237" t="s">
        <v>4914</v>
      </c>
      <c r="B4237">
        <v>3534203</v>
      </c>
      <c r="C4237" t="s">
        <v>420</v>
      </c>
      <c r="D4237">
        <v>2015</v>
      </c>
      <c r="E4237" t="s">
        <v>19</v>
      </c>
      <c r="F4237" s="6">
        <v>8462.722948676226</v>
      </c>
      <c r="G4237" s="12">
        <v>79.74631538827973</v>
      </c>
      <c r="H4237" s="6">
        <v>1930.388010060047</v>
      </c>
      <c r="I4237" s="6">
        <v>2166.644037553527</v>
      </c>
      <c r="J4237" s="6">
        <v>90196.12442374045</v>
      </c>
      <c r="K4237" s="12">
        <v>7</v>
      </c>
      <c r="L4237" s="12">
        <v>90.90909090909091</v>
      </c>
      <c r="M4237" s="12">
        <v>54.94846010575473</v>
      </c>
    </row>
    <row r="4238" spans="1:13">
      <c r="A4238" t="s">
        <v>4915</v>
      </c>
      <c r="B4238">
        <v>3534203</v>
      </c>
      <c r="C4238" t="s">
        <v>420</v>
      </c>
      <c r="D4238">
        <v>2016</v>
      </c>
      <c r="E4238" t="s">
        <v>19</v>
      </c>
      <c r="F4238" s="6">
        <v>7003.873043279117</v>
      </c>
      <c r="G4238" s="12">
        <v>88.15958204010893</v>
      </c>
      <c r="H4238" s="6">
        <v>2027.494039137301</v>
      </c>
      <c r="I4238" s="6">
        <v>1783.761765808711</v>
      </c>
      <c r="J4238" s="6">
        <v>100183.5292712801</v>
      </c>
      <c r="K4238" s="8" t="s">
        <v>680</v>
      </c>
      <c r="L4238" s="12">
        <v>88.13559322033899</v>
      </c>
      <c r="M4238" s="12">
        <v>46.32361630824808</v>
      </c>
    </row>
    <row r="4239" spans="1:13">
      <c r="A4239" t="s">
        <v>4916</v>
      </c>
      <c r="B4239">
        <v>3534203</v>
      </c>
      <c r="C4239" t="s">
        <v>420</v>
      </c>
      <c r="D4239">
        <v>2017</v>
      </c>
      <c r="E4239" t="s">
        <v>19</v>
      </c>
      <c r="F4239" s="6">
        <v>7504.0598699293</v>
      </c>
      <c r="G4239" s="12">
        <v>82.80474676372998</v>
      </c>
      <c r="H4239" s="6">
        <v>2050.720172980374</v>
      </c>
      <c r="I4239" s="6">
        <v>1944.011759090224</v>
      </c>
      <c r="J4239" s="6">
        <v>110559.6963355067</v>
      </c>
      <c r="K4239" s="12">
        <v>7.2</v>
      </c>
      <c r="L4239" s="12">
        <v>93.82716049382717</v>
      </c>
      <c r="M4239" s="12">
        <v>50.50982698449412</v>
      </c>
    </row>
    <row r="4240" spans="1:13">
      <c r="A4240" t="s">
        <v>4917</v>
      </c>
      <c r="B4240">
        <v>3534203</v>
      </c>
      <c r="C4240" t="s">
        <v>420</v>
      </c>
      <c r="D4240">
        <v>2018</v>
      </c>
      <c r="E4240" t="s">
        <v>19</v>
      </c>
      <c r="F4240" s="6">
        <v>7334.442388318502</v>
      </c>
      <c r="G4240" s="12">
        <v>84.29817572685991</v>
      </c>
      <c r="H4240" s="6">
        <v>2252.302918950996</v>
      </c>
      <c r="I4240" s="6">
        <v>1994.916793565229</v>
      </c>
      <c r="J4240" s="6">
        <v>57645.72646897971</v>
      </c>
      <c r="K4240" s="8" t="s">
        <v>680</v>
      </c>
      <c r="L4240" s="12">
        <v>92.5925925925926</v>
      </c>
      <c r="M4240" s="12">
        <v>50.86435796298881</v>
      </c>
    </row>
    <row r="4241" spans="1:13">
      <c r="A4241" t="s">
        <v>4918</v>
      </c>
      <c r="B4241">
        <v>3534203</v>
      </c>
      <c r="C4241" t="s">
        <v>420</v>
      </c>
      <c r="D4241">
        <v>2019</v>
      </c>
      <c r="E4241" t="s">
        <v>19</v>
      </c>
      <c r="F4241" s="6">
        <v>7204.517324958389</v>
      </c>
      <c r="G4241" s="12">
        <v>82.95940450071461</v>
      </c>
      <c r="H4241" s="6">
        <v>1992.502386702952</v>
      </c>
      <c r="I4241" s="6">
        <v>1762.434277670923</v>
      </c>
      <c r="J4241" s="6">
        <v>85132.31083296283</v>
      </c>
      <c r="K4241" s="12">
        <v>7.2</v>
      </c>
      <c r="L4241" s="12">
        <v>91.46341463414635</v>
      </c>
      <c r="M4241" s="12">
        <v>50.90711941815598</v>
      </c>
    </row>
    <row r="4242" spans="1:13">
      <c r="A4242" t="s">
        <v>4919</v>
      </c>
      <c r="B4242">
        <v>3534203</v>
      </c>
      <c r="C4242" t="s">
        <v>420</v>
      </c>
      <c r="D4242">
        <v>2020</v>
      </c>
      <c r="E4242" t="s">
        <v>19</v>
      </c>
      <c r="F4242" s="6">
        <v>6492.94860554829</v>
      </c>
      <c r="G4242" s="12">
        <v>83.21038536957079</v>
      </c>
      <c r="H4242" s="6">
        <v>1899.448322202591</v>
      </c>
      <c r="I4242" s="6">
        <v>1485.369846325947</v>
      </c>
      <c r="J4242" s="6">
        <v>96506.89976824603</v>
      </c>
      <c r="K4242" s="8" t="s">
        <v>680</v>
      </c>
      <c r="L4242" s="12">
        <v>93.42105263157895</v>
      </c>
      <c r="M4242" s="12">
        <v>46.7102722683144</v>
      </c>
    </row>
    <row r="4243" spans="1:13">
      <c r="A4243" t="s">
        <v>4920</v>
      </c>
      <c r="B4243">
        <v>3534203</v>
      </c>
      <c r="C4243" t="s">
        <v>420</v>
      </c>
      <c r="D4243">
        <v>2021</v>
      </c>
      <c r="E4243" t="s">
        <v>19</v>
      </c>
      <c r="F4243" s="6">
        <v>7786.633730644197</v>
      </c>
      <c r="G4243" s="12">
        <v>83.00923829407164</v>
      </c>
      <c r="H4243" s="6">
        <v>2122.685132207684</v>
      </c>
      <c r="I4243" s="6">
        <v>1795.050066954831</v>
      </c>
      <c r="J4243" s="6">
        <v>109705.3141987025</v>
      </c>
      <c r="K4243" s="12">
        <v>6.2</v>
      </c>
      <c r="L4243" s="12">
        <v>85.13513513513513</v>
      </c>
      <c r="M4243" s="12">
        <v>56.98258564085424</v>
      </c>
    </row>
    <row r="4244" spans="1:13">
      <c r="A4244" t="s">
        <v>4921</v>
      </c>
      <c r="B4244">
        <v>3534203</v>
      </c>
      <c r="C4244" t="s">
        <v>420</v>
      </c>
      <c r="D4244">
        <v>2022</v>
      </c>
      <c r="E4244" t="s">
        <v>19</v>
      </c>
      <c r="F4244" s="6">
        <v>10208.65677874294</v>
      </c>
      <c r="G4244" s="12">
        <v>79.8895588964092</v>
      </c>
      <c r="H4244" s="6">
        <v>3041.381843569977</v>
      </c>
      <c r="I4244" s="6">
        <v>2503.495128891191</v>
      </c>
      <c r="J4244" s="6">
        <v>132786.3746639474</v>
      </c>
      <c r="K4244" s="8" t="s">
        <v>680</v>
      </c>
      <c r="L4244" s="12">
        <v>92</v>
      </c>
      <c r="M4244" s="12">
        <v>61.49694843514745</v>
      </c>
    </row>
    <row r="4245" spans="1:13">
      <c r="A4245" t="s">
        <v>4922</v>
      </c>
      <c r="B4245">
        <v>3534203</v>
      </c>
      <c r="C4245" t="s">
        <v>420</v>
      </c>
      <c r="D4245">
        <v>2023</v>
      </c>
      <c r="E4245" t="s">
        <v>19</v>
      </c>
      <c r="F4245" s="6">
        <v>9607.726874353419</v>
      </c>
      <c r="G4245" s="12">
        <v>79.73595803441081</v>
      </c>
      <c r="H4245" s="6">
        <v>2939.919599974491</v>
      </c>
      <c r="I4245" s="6">
        <v>2278.818154957941</v>
      </c>
      <c r="J4245" s="6">
        <v>149578.9469644295</v>
      </c>
      <c r="K4245" s="12">
        <v>6.9</v>
      </c>
      <c r="L4245" s="12">
        <v>92.30769230769231</v>
      </c>
      <c r="M4245" s="12">
        <v>58.45821416700338</v>
      </c>
    </row>
    <row r="4246" spans="1:13">
      <c r="A4246" t="s">
        <v>4923</v>
      </c>
      <c r="B4246">
        <v>3534203</v>
      </c>
      <c r="C4246" t="s">
        <v>420</v>
      </c>
      <c r="D4246">
        <v>2024</v>
      </c>
      <c r="E4246" t="s">
        <v>19</v>
      </c>
      <c r="F4246" s="6">
        <v>10572.85940636641</v>
      </c>
      <c r="G4246" s="12">
        <v>80.68225512236128</v>
      </c>
      <c r="H4246" s="6">
        <v>3145.248786290211</v>
      </c>
      <c r="I4246" s="6">
        <v>2610.649434685863</v>
      </c>
      <c r="J4246" s="8" t="s">
        <v>680</v>
      </c>
      <c r="K4246" s="8" t="s">
        <v>680</v>
      </c>
      <c r="L4246" s="12">
        <v>84.84848484848484</v>
      </c>
      <c r="M4246" s="12">
        <v>64.97022105212159</v>
      </c>
    </row>
    <row r="4247" spans="1:13">
      <c r="A4247" t="s">
        <v>4924</v>
      </c>
      <c r="B4247">
        <v>3534203</v>
      </c>
      <c r="C4247" t="s">
        <v>420</v>
      </c>
      <c r="D4247">
        <v>2025</v>
      </c>
      <c r="E4247" t="s">
        <v>19</v>
      </c>
      <c r="F4247" s="6">
        <v>12461.70570082833</v>
      </c>
      <c r="G4247" s="12">
        <v>73.2455645809635</v>
      </c>
      <c r="H4247" s="6">
        <v>3256.068908559363</v>
      </c>
      <c r="I4247" s="6">
        <v>3013.703997076499</v>
      </c>
      <c r="J4247" s="8" t="s">
        <v>680</v>
      </c>
      <c r="K4247" s="8" t="s">
        <v>680</v>
      </c>
      <c r="L4247" s="8" t="s">
        <v>680</v>
      </c>
      <c r="M4247" s="12">
        <v>76.726722</v>
      </c>
    </row>
    <row r="4248" spans="1:13">
      <c r="A4248" t="s">
        <v>4925</v>
      </c>
      <c r="B4248">
        <v>3534302</v>
      </c>
      <c r="C4248" t="s">
        <v>421</v>
      </c>
      <c r="D4248">
        <v>2015</v>
      </c>
      <c r="E4248" t="s">
        <v>7</v>
      </c>
      <c r="F4248" s="6">
        <v>5202.976503771089</v>
      </c>
      <c r="G4248" s="12">
        <v>64.39973714275381</v>
      </c>
      <c r="H4248" s="6">
        <v>1039.472783254917</v>
      </c>
      <c r="I4248" s="6">
        <v>1784.914783037408</v>
      </c>
      <c r="J4248" s="6">
        <v>59449.22224369324</v>
      </c>
      <c r="K4248" s="12">
        <v>6.3</v>
      </c>
      <c r="L4248" s="12">
        <v>73.51247600767755</v>
      </c>
      <c r="M4248" s="12">
        <v>222.0526312279425</v>
      </c>
    </row>
    <row r="4249" spans="1:13">
      <c r="A4249" t="s">
        <v>4926</v>
      </c>
      <c r="B4249">
        <v>3534302</v>
      </c>
      <c r="C4249" t="s">
        <v>421</v>
      </c>
      <c r="D4249">
        <v>2016</v>
      </c>
      <c r="E4249" t="s">
        <v>7</v>
      </c>
      <c r="F4249" s="6">
        <v>5670.22997130716</v>
      </c>
      <c r="G4249" s="12">
        <v>57.67047492379348</v>
      </c>
      <c r="H4249" s="6">
        <v>959.6912393669904</v>
      </c>
      <c r="I4249" s="6">
        <v>1705.303645850629</v>
      </c>
      <c r="J4249" s="6">
        <v>60642.25318529339</v>
      </c>
      <c r="K4249" s="8" t="s">
        <v>680</v>
      </c>
      <c r="L4249" s="12">
        <v>82.25469728601253</v>
      </c>
      <c r="M4249" s="12">
        <v>243.7972078463227</v>
      </c>
    </row>
    <row r="4250" spans="1:13">
      <c r="A4250" t="s">
        <v>4927</v>
      </c>
      <c r="B4250">
        <v>3534302</v>
      </c>
      <c r="C4250" t="s">
        <v>421</v>
      </c>
      <c r="D4250">
        <v>2017</v>
      </c>
      <c r="E4250" t="s">
        <v>7</v>
      </c>
      <c r="F4250" s="6">
        <v>5319.019567960277</v>
      </c>
      <c r="G4250" s="12">
        <v>60.64620131647597</v>
      </c>
      <c r="H4250" s="6">
        <v>972.5379925336663</v>
      </c>
      <c r="I4250" s="6">
        <v>1638.488605505338</v>
      </c>
      <c r="J4250" s="6">
        <v>62032.98506625331</v>
      </c>
      <c r="K4250" s="12">
        <v>6.3</v>
      </c>
      <c r="L4250" s="12">
        <v>86.32478632478633</v>
      </c>
      <c r="M4250" s="12">
        <v>230.3454614100877</v>
      </c>
    </row>
    <row r="4251" spans="1:13">
      <c r="A4251" t="s">
        <v>4928</v>
      </c>
      <c r="B4251">
        <v>3534302</v>
      </c>
      <c r="C4251" t="s">
        <v>421</v>
      </c>
      <c r="D4251">
        <v>2018</v>
      </c>
      <c r="E4251" t="s">
        <v>7</v>
      </c>
      <c r="F4251" s="6">
        <v>5435.374000683492</v>
      </c>
      <c r="G4251" s="12">
        <v>59.46121556039862</v>
      </c>
      <c r="H4251" s="6">
        <v>1016.180999547428</v>
      </c>
      <c r="I4251" s="6">
        <v>1761.809913045808</v>
      </c>
      <c r="J4251" s="6">
        <v>55084.011430049</v>
      </c>
      <c r="K4251" s="8" t="s">
        <v>680</v>
      </c>
      <c r="L4251" s="12">
        <v>83.84279475982532</v>
      </c>
      <c r="M4251" s="12">
        <v>237.4551839678597</v>
      </c>
    </row>
    <row r="4252" spans="1:13">
      <c r="A4252" t="s">
        <v>4929</v>
      </c>
      <c r="B4252">
        <v>3534302</v>
      </c>
      <c r="C4252" t="s">
        <v>421</v>
      </c>
      <c r="D4252">
        <v>2019</v>
      </c>
      <c r="E4252" t="s">
        <v>7</v>
      </c>
      <c r="F4252" s="6">
        <v>5109.258434409238</v>
      </c>
      <c r="G4252" s="12">
        <v>68.15391195569168</v>
      </c>
      <c r="H4252" s="6">
        <v>981.6462378171539</v>
      </c>
      <c r="I4252" s="6">
        <v>1786.503697578735</v>
      </c>
      <c r="J4252" s="6">
        <v>60548.919986001</v>
      </c>
      <c r="K4252" s="12">
        <v>6.3</v>
      </c>
      <c r="L4252" s="12">
        <v>88.60759493670886</v>
      </c>
      <c r="M4252" s="12">
        <v>224.9504303501699</v>
      </c>
    </row>
    <row r="4253" spans="1:13">
      <c r="A4253" t="s">
        <v>4930</v>
      </c>
      <c r="B4253">
        <v>3534302</v>
      </c>
      <c r="C4253" t="s">
        <v>421</v>
      </c>
      <c r="D4253">
        <v>2020</v>
      </c>
      <c r="E4253" t="s">
        <v>7</v>
      </c>
      <c r="F4253" s="6">
        <v>5757.334845963417</v>
      </c>
      <c r="G4253" s="12">
        <v>61.30346318339418</v>
      </c>
      <c r="H4253" s="6">
        <v>981.7253676071006</v>
      </c>
      <c r="I4253" s="6">
        <v>1485.973319712479</v>
      </c>
      <c r="J4253" s="6">
        <v>66627.44777329967</v>
      </c>
      <c r="K4253" s="8" t="s">
        <v>680</v>
      </c>
      <c r="L4253" s="12">
        <v>88</v>
      </c>
      <c r="M4253" s="12">
        <v>255.3953737669372</v>
      </c>
    </row>
    <row r="4254" spans="1:13">
      <c r="A4254" t="s">
        <v>4931</v>
      </c>
      <c r="B4254">
        <v>3534302</v>
      </c>
      <c r="C4254" t="s">
        <v>421</v>
      </c>
      <c r="D4254">
        <v>2021</v>
      </c>
      <c r="E4254" t="s">
        <v>7</v>
      </c>
      <c r="F4254" s="6">
        <v>5414.17654337967</v>
      </c>
      <c r="G4254" s="12">
        <v>69.24808109202259</v>
      </c>
      <c r="H4254" s="6">
        <v>986.9151818225457</v>
      </c>
      <c r="I4254" s="6">
        <v>1351.880542087374</v>
      </c>
      <c r="J4254" s="6">
        <v>72319.74444324838</v>
      </c>
      <c r="K4254" s="12">
        <v>5.5</v>
      </c>
      <c r="L4254" s="12">
        <v>86.89655172413794</v>
      </c>
      <c r="M4254" s="12">
        <v>241.9162363112904</v>
      </c>
    </row>
    <row r="4255" spans="1:13">
      <c r="A4255" t="s">
        <v>4932</v>
      </c>
      <c r="B4255">
        <v>3534302</v>
      </c>
      <c r="C4255" t="s">
        <v>421</v>
      </c>
      <c r="D4255">
        <v>2022</v>
      </c>
      <c r="E4255" t="s">
        <v>7</v>
      </c>
      <c r="F4255" s="6">
        <v>7526.754055739563</v>
      </c>
      <c r="G4255" s="12">
        <v>61.74606792674556</v>
      </c>
      <c r="H4255" s="6">
        <v>1287.078621968996</v>
      </c>
      <c r="I4255" s="6">
        <v>2039.98890477598</v>
      </c>
      <c r="J4255" s="6">
        <v>85697.95504953855</v>
      </c>
      <c r="K4255" s="8" t="s">
        <v>680</v>
      </c>
      <c r="L4255" s="12">
        <v>86.40776699029126</v>
      </c>
      <c r="M4255" s="12">
        <v>288.4176886618843</v>
      </c>
    </row>
    <row r="4256" spans="1:13">
      <c r="A4256" t="s">
        <v>4933</v>
      </c>
      <c r="B4256">
        <v>3534302</v>
      </c>
      <c r="C4256" t="s">
        <v>421</v>
      </c>
      <c r="D4256">
        <v>2023</v>
      </c>
      <c r="E4256" t="s">
        <v>7</v>
      </c>
      <c r="F4256" s="6">
        <v>7494.688027120485</v>
      </c>
      <c r="G4256" s="12">
        <v>61.30507123452734</v>
      </c>
      <c r="H4256" s="6">
        <v>1600.205948623825</v>
      </c>
      <c r="I4256" s="6">
        <v>2326.475205897619</v>
      </c>
      <c r="J4256" s="6">
        <v>91844.61984484337</v>
      </c>
      <c r="K4256" s="12">
        <v>6</v>
      </c>
      <c r="L4256" s="12">
        <v>84.66819221967964</v>
      </c>
      <c r="M4256" s="12">
        <v>290.4641291790815</v>
      </c>
    </row>
    <row r="4257" spans="1:13">
      <c r="A4257" t="s">
        <v>4934</v>
      </c>
      <c r="B4257">
        <v>3534302</v>
      </c>
      <c r="C4257" t="s">
        <v>421</v>
      </c>
      <c r="D4257">
        <v>2024</v>
      </c>
      <c r="E4257" t="s">
        <v>7</v>
      </c>
      <c r="F4257" s="6">
        <v>6828.352059512632</v>
      </c>
      <c r="G4257" s="12">
        <v>68.98234637559257</v>
      </c>
      <c r="H4257" s="6">
        <v>1809.964629385304</v>
      </c>
      <c r="I4257" s="6">
        <v>2651.285128577738</v>
      </c>
      <c r="J4257" s="8" t="s">
        <v>680</v>
      </c>
      <c r="K4257" s="8" t="s">
        <v>680</v>
      </c>
      <c r="L4257" s="12">
        <v>88.76712328767124</v>
      </c>
      <c r="M4257" s="12">
        <v>267.6236022684786</v>
      </c>
    </row>
    <row r="4258" spans="1:13">
      <c r="A4258" t="s">
        <v>4935</v>
      </c>
      <c r="B4258">
        <v>3534302</v>
      </c>
      <c r="C4258" t="s">
        <v>421</v>
      </c>
      <c r="D4258">
        <v>2025</v>
      </c>
      <c r="E4258" t="s">
        <v>7</v>
      </c>
      <c r="F4258" s="6">
        <v>7099.238973533619</v>
      </c>
      <c r="G4258" s="12">
        <v>68.50048111001885</v>
      </c>
      <c r="H4258" s="6">
        <v>1991.85205983037</v>
      </c>
      <c r="I4258" s="6">
        <v>2773.608596719804</v>
      </c>
      <c r="J4258" s="8" t="s">
        <v>680</v>
      </c>
      <c r="K4258" s="8" t="s">
        <v>680</v>
      </c>
      <c r="L4258" s="8" t="s">
        <v>680</v>
      </c>
      <c r="M4258" s="12">
        <v>277.89261038</v>
      </c>
    </row>
    <row r="4259" spans="1:13">
      <c r="A4259" t="s">
        <v>4936</v>
      </c>
      <c r="B4259">
        <v>3534401</v>
      </c>
      <c r="C4259" t="s">
        <v>422</v>
      </c>
      <c r="D4259">
        <v>2015</v>
      </c>
      <c r="E4259" t="s">
        <v>143</v>
      </c>
      <c r="F4259" s="6">
        <v>4459.393922658845</v>
      </c>
      <c r="G4259" s="12">
        <v>48.22586377837882</v>
      </c>
      <c r="H4259" s="6">
        <v>1274.348172717483</v>
      </c>
      <c r="I4259" s="6">
        <v>1261.570036018523</v>
      </c>
      <c r="J4259" s="6">
        <v>160682.0339521102</v>
      </c>
      <c r="K4259" s="12">
        <v>5.9</v>
      </c>
      <c r="L4259" s="12">
        <v>64.12164645350974</v>
      </c>
      <c r="M4259" s="12">
        <v>3098.583110795962</v>
      </c>
    </row>
    <row r="4260" spans="1:13">
      <c r="A4260" t="s">
        <v>4937</v>
      </c>
      <c r="B4260">
        <v>3534401</v>
      </c>
      <c r="C4260" t="s">
        <v>422</v>
      </c>
      <c r="D4260">
        <v>2016</v>
      </c>
      <c r="E4260" t="s">
        <v>143</v>
      </c>
      <c r="F4260" s="6">
        <v>4284.1646597189</v>
      </c>
      <c r="G4260" s="12">
        <v>46.68546858482215</v>
      </c>
      <c r="H4260" s="6">
        <v>1173.137234620811</v>
      </c>
      <c r="I4260" s="6">
        <v>1199.728223390835</v>
      </c>
      <c r="J4260" s="6">
        <v>169297.772113759</v>
      </c>
      <c r="K4260" s="8" t="s">
        <v>680</v>
      </c>
      <c r="L4260" s="12">
        <v>63.53449970513073</v>
      </c>
      <c r="M4260" s="12">
        <v>2983.415154064367</v>
      </c>
    </row>
    <row r="4261" spans="1:13">
      <c r="A4261" t="s">
        <v>4938</v>
      </c>
      <c r="B4261">
        <v>3534401</v>
      </c>
      <c r="C4261" t="s">
        <v>422</v>
      </c>
      <c r="D4261">
        <v>2017</v>
      </c>
      <c r="E4261" t="s">
        <v>143</v>
      </c>
      <c r="F4261" s="6">
        <v>4373.373534842913</v>
      </c>
      <c r="G4261" s="12">
        <v>45.87586289486055</v>
      </c>
      <c r="H4261" s="6">
        <v>1138.32968389941</v>
      </c>
      <c r="I4261" s="6">
        <v>1188.387730711385</v>
      </c>
      <c r="J4261" s="6">
        <v>168145.8625174733</v>
      </c>
      <c r="K4261" s="12">
        <v>6.1</v>
      </c>
      <c r="L4261" s="12">
        <v>66.1819650610926</v>
      </c>
      <c r="M4261" s="12">
        <v>3052.116162737381</v>
      </c>
    </row>
    <row r="4262" spans="1:13">
      <c r="A4262" t="s">
        <v>4939</v>
      </c>
      <c r="B4262">
        <v>3534401</v>
      </c>
      <c r="C4262" t="s">
        <v>422</v>
      </c>
      <c r="D4262">
        <v>2018</v>
      </c>
      <c r="E4262" t="s">
        <v>143</v>
      </c>
      <c r="F4262" s="6">
        <v>4528.576463789199</v>
      </c>
      <c r="G4262" s="12">
        <v>44.02550795473186</v>
      </c>
      <c r="H4262" s="6">
        <v>1191.883536989289</v>
      </c>
      <c r="I4262" s="6">
        <v>1317.649525778143</v>
      </c>
      <c r="J4262" s="6">
        <v>159692.9429372161</v>
      </c>
      <c r="K4262" s="8" t="s">
        <v>680</v>
      </c>
      <c r="L4262" s="12">
        <v>66.05717749267603</v>
      </c>
      <c r="M4262" s="12">
        <v>3155.738508791504</v>
      </c>
    </row>
    <row r="4263" spans="1:13">
      <c r="A4263" t="s">
        <v>4940</v>
      </c>
      <c r="B4263">
        <v>3534401</v>
      </c>
      <c r="C4263" t="s">
        <v>422</v>
      </c>
      <c r="D4263">
        <v>2019</v>
      </c>
      <c r="E4263" t="s">
        <v>143</v>
      </c>
      <c r="F4263" s="6">
        <v>5210.985836929119</v>
      </c>
      <c r="G4263" s="12">
        <v>40.06826392299502</v>
      </c>
      <c r="H4263" s="6">
        <v>1328.66446807736</v>
      </c>
      <c r="I4263" s="6">
        <v>1473.001578904152</v>
      </c>
      <c r="J4263" s="6">
        <v>164227.9740744444</v>
      </c>
      <c r="K4263" s="12">
        <v>6.3</v>
      </c>
      <c r="L4263" s="12">
        <v>67.23051061147299</v>
      </c>
      <c r="M4263" s="12">
        <v>3639.446306256361</v>
      </c>
    </row>
    <row r="4264" spans="1:13">
      <c r="A4264" t="s">
        <v>4941</v>
      </c>
      <c r="B4264">
        <v>3534401</v>
      </c>
      <c r="C4264" t="s">
        <v>422</v>
      </c>
      <c r="D4264">
        <v>2020</v>
      </c>
      <c r="E4264" t="s">
        <v>143</v>
      </c>
      <c r="F4264" s="6">
        <v>5213.054015177991</v>
      </c>
      <c r="G4264" s="12">
        <v>43.92382925851536</v>
      </c>
      <c r="H4264" s="6">
        <v>1455.214378520881</v>
      </c>
      <c r="I4264" s="6">
        <v>1382.223720732559</v>
      </c>
      <c r="J4264" s="6">
        <v>148504.2240040555</v>
      </c>
      <c r="K4264" s="8" t="s">
        <v>680</v>
      </c>
      <c r="L4264" s="12">
        <v>67.60864670119342</v>
      </c>
      <c r="M4264" s="12">
        <v>3648.845879599744</v>
      </c>
    </row>
    <row r="4265" spans="1:13">
      <c r="A4265" t="s">
        <v>4942</v>
      </c>
      <c r="B4265">
        <v>3534401</v>
      </c>
      <c r="C4265" t="s">
        <v>422</v>
      </c>
      <c r="D4265">
        <v>2021</v>
      </c>
      <c r="E4265" t="s">
        <v>143</v>
      </c>
      <c r="F4265" s="6">
        <v>5869.075376910901</v>
      </c>
      <c r="G4265" s="12">
        <v>40.93990040637306</v>
      </c>
      <c r="H4265" s="6">
        <v>1576.515739483299</v>
      </c>
      <c r="I4265" s="6">
        <v>1627.437305177948</v>
      </c>
      <c r="J4265" s="6">
        <v>153796.5618978413</v>
      </c>
      <c r="K4265" s="12">
        <v>5.9</v>
      </c>
      <c r="L4265" s="12">
        <v>66.26477259161992</v>
      </c>
      <c r="M4265" s="12">
        <v>4116.73380347586</v>
      </c>
    </row>
    <row r="4266" spans="1:13">
      <c r="A4266" t="s">
        <v>4943</v>
      </c>
      <c r="B4266">
        <v>3534401</v>
      </c>
      <c r="C4266" t="s">
        <v>422</v>
      </c>
      <c r="D4266">
        <v>2022</v>
      </c>
      <c r="E4266" t="s">
        <v>143</v>
      </c>
      <c r="F4266" s="6">
        <v>6381.572888207845</v>
      </c>
      <c r="G4266" s="12">
        <v>37.22316942184395</v>
      </c>
      <c r="H4266" s="6">
        <v>1424.703455869745</v>
      </c>
      <c r="I4266" s="6">
        <v>1901.632924455264</v>
      </c>
      <c r="J4266" s="6">
        <v>176446.7125040061</v>
      </c>
      <c r="K4266" s="8" t="s">
        <v>680</v>
      </c>
      <c r="L4266" s="12">
        <v>65.75899457861016</v>
      </c>
      <c r="M4266" s="12">
        <v>4649.709729941559</v>
      </c>
    </row>
    <row r="4267" spans="1:13">
      <c r="A4267" t="s">
        <v>4944</v>
      </c>
      <c r="B4267">
        <v>3534401</v>
      </c>
      <c r="C4267" t="s">
        <v>422</v>
      </c>
      <c r="D4267">
        <v>2023</v>
      </c>
      <c r="E4267" t="s">
        <v>143</v>
      </c>
      <c r="F4267" s="6">
        <v>6314.497701877888</v>
      </c>
      <c r="G4267" s="12">
        <v>35.07922118746876</v>
      </c>
      <c r="H4267" s="6">
        <v>1425.117631076865</v>
      </c>
      <c r="I4267" s="6">
        <v>2000.568148398592</v>
      </c>
      <c r="J4267" s="6">
        <v>176189.7085633088</v>
      </c>
      <c r="K4267" s="12">
        <v>6.3</v>
      </c>
      <c r="L4267" s="12">
        <v>70.65363469761759</v>
      </c>
      <c r="M4267" s="12">
        <v>4690.304703742814</v>
      </c>
    </row>
    <row r="4268" spans="1:13">
      <c r="A4268" t="s">
        <v>4945</v>
      </c>
      <c r="B4268">
        <v>3534401</v>
      </c>
      <c r="C4268" t="s">
        <v>422</v>
      </c>
      <c r="D4268">
        <v>2024</v>
      </c>
      <c r="E4268" t="s">
        <v>143</v>
      </c>
      <c r="F4268" s="6">
        <v>6772.454303696414</v>
      </c>
      <c r="G4268" s="12">
        <v>35.8021956454802</v>
      </c>
      <c r="H4268" s="6">
        <v>1522.960879328686</v>
      </c>
      <c r="I4268" s="6">
        <v>2042.821614411928</v>
      </c>
      <c r="J4268" s="8" t="s">
        <v>680</v>
      </c>
      <c r="K4268" s="8" t="s">
        <v>680</v>
      </c>
      <c r="L4268" s="12">
        <v>76.17714431152964</v>
      </c>
      <c r="M4268" s="12">
        <v>5126.422830091608</v>
      </c>
    </row>
    <row r="4269" spans="1:13">
      <c r="A4269" t="s">
        <v>4946</v>
      </c>
      <c r="B4269">
        <v>3534401</v>
      </c>
      <c r="C4269" t="s">
        <v>422</v>
      </c>
      <c r="D4269">
        <v>2025</v>
      </c>
      <c r="E4269" t="s">
        <v>143</v>
      </c>
      <c r="F4269" s="6">
        <v>6821.741301301869</v>
      </c>
      <c r="G4269" s="12">
        <v>36.19995680491622</v>
      </c>
      <c r="H4269" s="6">
        <v>1484.40328530764</v>
      </c>
      <c r="I4269" s="6">
        <v>2083.33232187528</v>
      </c>
      <c r="J4269" s="8" t="s">
        <v>680</v>
      </c>
      <c r="K4269" s="8" t="s">
        <v>680</v>
      </c>
      <c r="L4269" s="8" t="s">
        <v>680</v>
      </c>
      <c r="M4269" s="12">
        <v>5181.27624013</v>
      </c>
    </row>
    <row r="4270" spans="1:13">
      <c r="A4270" t="s">
        <v>4947</v>
      </c>
      <c r="B4270">
        <v>3534500</v>
      </c>
      <c r="C4270" t="s">
        <v>423</v>
      </c>
      <c r="D4270">
        <v>2015</v>
      </c>
      <c r="E4270" t="s">
        <v>11</v>
      </c>
      <c r="F4270" s="6">
        <v>7890.508228607508</v>
      </c>
      <c r="G4270" s="12">
        <v>94.23657038018328</v>
      </c>
      <c r="H4270" s="6">
        <v>2128.679179671437</v>
      </c>
      <c r="I4270" s="6">
        <v>2104.854925431032</v>
      </c>
      <c r="J4270" s="6">
        <v>43912.72678560259</v>
      </c>
      <c r="K4270" s="12">
        <v>6.8</v>
      </c>
      <c r="L4270" s="12">
        <v>95.83333333333333</v>
      </c>
      <c r="M4270" s="12">
        <v>20.63367901780864</v>
      </c>
    </row>
    <row r="4271" spans="1:13">
      <c r="A4271" t="s">
        <v>4948</v>
      </c>
      <c r="B4271">
        <v>3534500</v>
      </c>
      <c r="C4271" t="s">
        <v>423</v>
      </c>
      <c r="D4271">
        <v>2016</v>
      </c>
      <c r="E4271" t="s">
        <v>11</v>
      </c>
      <c r="F4271" s="6">
        <v>8091.52233196126</v>
      </c>
      <c r="G4271" s="12">
        <v>94.21597671521761</v>
      </c>
      <c r="H4271" s="6">
        <v>2221.232375614904</v>
      </c>
      <c r="I4271" s="6">
        <v>2003.500572751233</v>
      </c>
      <c r="J4271" s="6">
        <v>50794.56212583097</v>
      </c>
      <c r="K4271" s="8" t="s">
        <v>680</v>
      </c>
      <c r="L4271" s="12">
        <v>86.95652173913044</v>
      </c>
      <c r="M4271" s="12">
        <v>21.1593308980787</v>
      </c>
    </row>
    <row r="4272" spans="1:13">
      <c r="A4272" t="s">
        <v>4949</v>
      </c>
      <c r="B4272">
        <v>3534500</v>
      </c>
      <c r="C4272" t="s">
        <v>423</v>
      </c>
      <c r="D4272">
        <v>2017</v>
      </c>
      <c r="E4272" t="s">
        <v>11</v>
      </c>
      <c r="F4272" s="6">
        <v>7929.7190868826</v>
      </c>
      <c r="G4272" s="12">
        <v>94.49292840766313</v>
      </c>
      <c r="H4272" s="6">
        <v>2190.561446161533</v>
      </c>
      <c r="I4272" s="6">
        <v>1868.935049853004</v>
      </c>
      <c r="J4272" s="6">
        <v>49778.33060946623</v>
      </c>
      <c r="K4272" s="12">
        <v>7.1</v>
      </c>
      <c r="L4272" s="12">
        <v>92.5925925925926</v>
      </c>
      <c r="M4272" s="12">
        <v>20.74414513128488</v>
      </c>
    </row>
    <row r="4273" spans="1:13">
      <c r="A4273" t="s">
        <v>4950</v>
      </c>
      <c r="B4273">
        <v>3534500</v>
      </c>
      <c r="C4273" t="s">
        <v>423</v>
      </c>
      <c r="D4273">
        <v>2018</v>
      </c>
      <c r="E4273" t="s">
        <v>11</v>
      </c>
      <c r="F4273" s="6">
        <v>8478.422681665616</v>
      </c>
      <c r="G4273" s="12">
        <v>92.59783349027958</v>
      </c>
      <c r="H4273" s="6">
        <v>2200.443722697238</v>
      </c>
      <c r="I4273" s="6">
        <v>2189.987619973137</v>
      </c>
      <c r="J4273" s="6">
        <v>47946.39079295746</v>
      </c>
      <c r="K4273" s="8" t="s">
        <v>680</v>
      </c>
      <c r="L4273" s="12">
        <v>88.23529411764706</v>
      </c>
      <c r="M4273" s="12">
        <v>22.06085581769393</v>
      </c>
    </row>
    <row r="4274" spans="1:13">
      <c r="A4274" t="s">
        <v>4951</v>
      </c>
      <c r="B4274">
        <v>3534500</v>
      </c>
      <c r="C4274" t="s">
        <v>423</v>
      </c>
      <c r="D4274">
        <v>2019</v>
      </c>
      <c r="E4274" t="s">
        <v>11</v>
      </c>
      <c r="F4274" s="6">
        <v>7697.504772935611</v>
      </c>
      <c r="G4274" s="12">
        <v>92.67122040139601</v>
      </c>
      <c r="H4274" s="6">
        <v>2363.199119077748</v>
      </c>
      <c r="I4274" s="6">
        <v>1967.441050841777</v>
      </c>
      <c r="J4274" s="6">
        <v>50751.77215867732</v>
      </c>
      <c r="K4274" s="12">
        <v>7.1</v>
      </c>
      <c r="L4274" s="8" t="s">
        <v>680</v>
      </c>
      <c r="M4274" s="12">
        <v>20.03660492395139</v>
      </c>
    </row>
    <row r="4275" spans="1:13">
      <c r="A4275" t="s">
        <v>4952</v>
      </c>
      <c r="B4275">
        <v>3534500</v>
      </c>
      <c r="C4275" t="s">
        <v>423</v>
      </c>
      <c r="D4275">
        <v>2020</v>
      </c>
      <c r="E4275" t="s">
        <v>11</v>
      </c>
      <c r="F4275" s="6">
        <v>8774.904384385207</v>
      </c>
      <c r="G4275" s="12">
        <v>93.73447243698563</v>
      </c>
      <c r="H4275" s="6">
        <v>2660.832016910825</v>
      </c>
      <c r="I4275" s="6">
        <v>1976.982962493597</v>
      </c>
      <c r="J4275" s="6">
        <v>54436.9056118841</v>
      </c>
      <c r="K4275" s="8" t="s">
        <v>680</v>
      </c>
      <c r="L4275" s="8" t="s">
        <v>680</v>
      </c>
      <c r="M4275" s="12">
        <v>22.8410761125547</v>
      </c>
    </row>
    <row r="4276" spans="1:13">
      <c r="A4276" t="s">
        <v>4953</v>
      </c>
      <c r="B4276">
        <v>3534500</v>
      </c>
      <c r="C4276" t="s">
        <v>423</v>
      </c>
      <c r="D4276">
        <v>2021</v>
      </c>
      <c r="E4276" t="s">
        <v>11</v>
      </c>
      <c r="F4276" s="6">
        <v>9945.957201910167</v>
      </c>
      <c r="G4276" s="12">
        <v>94.24790015223505</v>
      </c>
      <c r="H4276" s="6">
        <v>2673.233127528561</v>
      </c>
      <c r="I4276" s="6">
        <v>2188.758026331139</v>
      </c>
      <c r="J4276" s="6">
        <v>54327.57358035968</v>
      </c>
      <c r="K4276" s="12">
        <v>7.1</v>
      </c>
      <c r="L4276" s="8" t="s">
        <v>680</v>
      </c>
      <c r="M4276" s="12">
        <v>25.88932659657216</v>
      </c>
    </row>
    <row r="4277" spans="1:13">
      <c r="A4277" t="s">
        <v>4954</v>
      </c>
      <c r="B4277">
        <v>3534500</v>
      </c>
      <c r="C4277" t="s">
        <v>423</v>
      </c>
      <c r="D4277">
        <v>2022</v>
      </c>
      <c r="E4277" t="s">
        <v>11</v>
      </c>
      <c r="F4277" s="6">
        <v>5969.957170139553</v>
      </c>
      <c r="G4277" s="12">
        <v>87.49892201660056</v>
      </c>
      <c r="H4277" s="6">
        <v>3182.62024580864</v>
      </c>
      <c r="I4277" s="6">
        <v>2863.231785730616</v>
      </c>
      <c r="J4277" s="6">
        <v>48564.74919804899</v>
      </c>
      <c r="K4277" s="8" t="s">
        <v>680</v>
      </c>
      <c r="L4277" s="8" t="s">
        <v>680</v>
      </c>
      <c r="M4277" s="12">
        <v>14.74579421024469</v>
      </c>
    </row>
    <row r="4278" spans="1:13">
      <c r="A4278" t="s">
        <v>4955</v>
      </c>
      <c r="B4278">
        <v>3534500</v>
      </c>
      <c r="C4278" t="s">
        <v>423</v>
      </c>
      <c r="D4278">
        <v>2023</v>
      </c>
      <c r="E4278" t="s">
        <v>11</v>
      </c>
      <c r="F4278" s="6">
        <v>11578.80364979934</v>
      </c>
      <c r="G4278" s="12">
        <v>93.41129807965338</v>
      </c>
      <c r="H4278" s="6">
        <v>3303.281325504742</v>
      </c>
      <c r="I4278" s="6">
        <v>2935.897442923449</v>
      </c>
      <c r="J4278" s="6">
        <v>54382.55046430897</v>
      </c>
      <c r="K4278" s="12">
        <v>7.1</v>
      </c>
      <c r="L4278" s="8" t="s">
        <v>680</v>
      </c>
      <c r="M4278" s="12">
        <v>28.79648467705096</v>
      </c>
    </row>
    <row r="4279" spans="1:13">
      <c r="A4279" t="s">
        <v>4956</v>
      </c>
      <c r="B4279">
        <v>3534500</v>
      </c>
      <c r="C4279" t="s">
        <v>423</v>
      </c>
      <c r="D4279">
        <v>2024</v>
      </c>
      <c r="E4279" t="s">
        <v>11</v>
      </c>
      <c r="F4279" s="6">
        <v>12409.1183403914</v>
      </c>
      <c r="G4279" s="12">
        <v>92.26699373631749</v>
      </c>
      <c r="H4279" s="6">
        <v>3644.771278733581</v>
      </c>
      <c r="I4279" s="6">
        <v>2921.119389294061</v>
      </c>
      <c r="J4279" s="8" t="s">
        <v>680</v>
      </c>
      <c r="K4279" s="8" t="s">
        <v>680</v>
      </c>
      <c r="L4279" s="8" t="s">
        <v>680</v>
      </c>
      <c r="M4279" s="12">
        <v>31.07243232434006</v>
      </c>
    </row>
    <row r="4280" spans="1:13">
      <c r="A4280" t="s">
        <v>4957</v>
      </c>
      <c r="B4280">
        <v>3534500</v>
      </c>
      <c r="C4280" t="s">
        <v>423</v>
      </c>
      <c r="D4280">
        <v>2025</v>
      </c>
      <c r="E4280" t="s">
        <v>11</v>
      </c>
      <c r="F4280" s="6">
        <v>13203.84683453237</v>
      </c>
      <c r="G4280" s="12">
        <v>90.82759897533968</v>
      </c>
      <c r="H4280" s="6">
        <v>3515.503153477218</v>
      </c>
      <c r="I4280" s="6">
        <v>3052.839832134292</v>
      </c>
      <c r="J4280" s="8" t="s">
        <v>680</v>
      </c>
      <c r="K4280" s="8" t="s">
        <v>680</v>
      </c>
      <c r="L4280" s="8" t="s">
        <v>680</v>
      </c>
      <c r="M4280" s="12">
        <v>33.03602478</v>
      </c>
    </row>
    <row r="4281" spans="1:13">
      <c r="A4281" t="s">
        <v>4958</v>
      </c>
      <c r="B4281">
        <v>3534609</v>
      </c>
      <c r="C4281" t="s">
        <v>424</v>
      </c>
      <c r="D4281">
        <v>2015</v>
      </c>
      <c r="E4281" t="s">
        <v>7</v>
      </c>
      <c r="F4281" s="6">
        <v>3311.42933824756</v>
      </c>
      <c r="G4281" s="12">
        <v>77.29861553319914</v>
      </c>
      <c r="H4281" s="6">
        <v>1019.050371917112</v>
      </c>
      <c r="I4281" s="6">
        <v>906.344599067514</v>
      </c>
      <c r="J4281" s="6">
        <v>46460.4070101183</v>
      </c>
      <c r="K4281" s="12">
        <v>6.4</v>
      </c>
      <c r="L4281" s="12">
        <v>91.46757679180887</v>
      </c>
      <c r="M4281" s="12">
        <v>107.5386677595895</v>
      </c>
    </row>
    <row r="4282" spans="1:13">
      <c r="A4282" t="s">
        <v>4959</v>
      </c>
      <c r="B4282">
        <v>3534609</v>
      </c>
      <c r="C4282" t="s">
        <v>424</v>
      </c>
      <c r="D4282">
        <v>2016</v>
      </c>
      <c r="E4282" t="s">
        <v>7</v>
      </c>
      <c r="F4282" s="6">
        <v>3276.799722042232</v>
      </c>
      <c r="G4282" s="12">
        <v>78.19829566928134</v>
      </c>
      <c r="H4282" s="6">
        <v>986.919852951654</v>
      </c>
      <c r="I4282" s="6">
        <v>906.6288761157404</v>
      </c>
      <c r="J4282" s="6">
        <v>39871.86034200267</v>
      </c>
      <c r="K4282" s="8" t="s">
        <v>680</v>
      </c>
      <c r="L4282" s="12">
        <v>94.00630914826499</v>
      </c>
      <c r="M4282" s="12">
        <v>106.8007333405225</v>
      </c>
    </row>
    <row r="4283" spans="1:13">
      <c r="A4283" t="s">
        <v>4960</v>
      </c>
      <c r="B4283">
        <v>3534609</v>
      </c>
      <c r="C4283" t="s">
        <v>424</v>
      </c>
      <c r="D4283">
        <v>2017</v>
      </c>
      <c r="E4283" t="s">
        <v>7</v>
      </c>
      <c r="F4283" s="6">
        <v>3253.064522374792</v>
      </c>
      <c r="G4283" s="12">
        <v>76.21585444353644</v>
      </c>
      <c r="H4283" s="6">
        <v>962.9296355296407</v>
      </c>
      <c r="I4283" s="6">
        <v>908.2306306394277</v>
      </c>
      <c r="J4283" s="6">
        <v>41594.89189638261</v>
      </c>
      <c r="K4283" s="12">
        <v>6.3</v>
      </c>
      <c r="L4283" s="12">
        <v>88.41463414634147</v>
      </c>
      <c r="M4283" s="12">
        <v>106.4044874623571</v>
      </c>
    </row>
    <row r="4284" spans="1:13">
      <c r="A4284" t="s">
        <v>4961</v>
      </c>
      <c r="B4284">
        <v>3534609</v>
      </c>
      <c r="C4284" t="s">
        <v>424</v>
      </c>
      <c r="D4284">
        <v>2018</v>
      </c>
      <c r="E4284" t="s">
        <v>7</v>
      </c>
      <c r="F4284" s="6">
        <v>3297.337816249003</v>
      </c>
      <c r="G4284" s="12">
        <v>78.18977737771097</v>
      </c>
      <c r="H4284" s="6">
        <v>1018.219651041267</v>
      </c>
      <c r="I4284" s="6">
        <v>920.0944732601092</v>
      </c>
      <c r="J4284" s="6">
        <v>33271.36446457286</v>
      </c>
      <c r="K4284" s="8" t="s">
        <v>680</v>
      </c>
      <c r="L4284" s="12">
        <v>90.71207430340557</v>
      </c>
      <c r="M4284" s="12">
        <v>108.0010028334198</v>
      </c>
    </row>
    <row r="4285" spans="1:13">
      <c r="A4285" t="s">
        <v>4962</v>
      </c>
      <c r="B4285">
        <v>3534609</v>
      </c>
      <c r="C4285" t="s">
        <v>424</v>
      </c>
      <c r="D4285">
        <v>2019</v>
      </c>
      <c r="E4285" t="s">
        <v>7</v>
      </c>
      <c r="F4285" s="6">
        <v>3427.005018220035</v>
      </c>
      <c r="G4285" s="12">
        <v>77.23788974657252</v>
      </c>
      <c r="H4285" s="6">
        <v>982.0440397563365</v>
      </c>
      <c r="I4285" s="6">
        <v>931.0528130743065</v>
      </c>
      <c r="J4285" s="6">
        <v>38264.78460747687</v>
      </c>
      <c r="K4285" s="12">
        <v>6.9</v>
      </c>
      <c r="L4285" s="12">
        <v>92.22972972972973</v>
      </c>
      <c r="M4285" s="12">
        <v>112.6764979940565</v>
      </c>
    </row>
    <row r="4286" spans="1:13">
      <c r="A4286" t="s">
        <v>4963</v>
      </c>
      <c r="B4286">
        <v>3534609</v>
      </c>
      <c r="C4286" t="s">
        <v>424</v>
      </c>
      <c r="D4286">
        <v>2020</v>
      </c>
      <c r="E4286" t="s">
        <v>7</v>
      </c>
      <c r="F4286" s="6">
        <v>3623.628167350516</v>
      </c>
      <c r="G4286" s="12">
        <v>79.40295857718708</v>
      </c>
      <c r="H4286" s="6">
        <v>1018.32651529914</v>
      </c>
      <c r="I4286" s="6">
        <v>820.8048948786283</v>
      </c>
      <c r="J4286" s="6">
        <v>40715.88438429148</v>
      </c>
      <c r="K4286" s="8" t="s">
        <v>680</v>
      </c>
      <c r="L4286" s="12">
        <v>88.47352024922118</v>
      </c>
      <c r="M4286" s="12">
        <v>119.579729522567</v>
      </c>
    </row>
    <row r="4287" spans="1:13">
      <c r="A4287" t="s">
        <v>4964</v>
      </c>
      <c r="B4287">
        <v>3534609</v>
      </c>
      <c r="C4287" t="s">
        <v>424</v>
      </c>
      <c r="D4287">
        <v>2021</v>
      </c>
      <c r="E4287" t="s">
        <v>7</v>
      </c>
      <c r="F4287" s="6">
        <v>3783.704859000092</v>
      </c>
      <c r="G4287" s="12">
        <v>81.40486285427352</v>
      </c>
      <c r="H4287" s="6">
        <v>1213.778489726114</v>
      </c>
      <c r="I4287" s="6">
        <v>1026.394171838973</v>
      </c>
      <c r="J4287" s="6">
        <v>41136.84227911229</v>
      </c>
      <c r="K4287" s="12">
        <v>6.2</v>
      </c>
      <c r="L4287" s="12">
        <v>90.84967320261438</v>
      </c>
      <c r="M4287" s="12">
        <v>125.3087375203651</v>
      </c>
    </row>
    <row r="4288" spans="1:13">
      <c r="A4288" t="s">
        <v>4965</v>
      </c>
      <c r="B4288">
        <v>3534609</v>
      </c>
      <c r="C4288" t="s">
        <v>424</v>
      </c>
      <c r="D4288">
        <v>2022</v>
      </c>
      <c r="E4288" t="s">
        <v>7</v>
      </c>
      <c r="F4288" s="6">
        <v>4275.606521271738</v>
      </c>
      <c r="G4288" s="12">
        <v>78.96323306268663</v>
      </c>
      <c r="H4288" s="6">
        <v>1204.145061339698</v>
      </c>
      <c r="I4288" s="6">
        <v>1301.980704609457</v>
      </c>
      <c r="J4288" s="6">
        <v>45143.2290338569</v>
      </c>
      <c r="K4288" s="8" t="s">
        <v>680</v>
      </c>
      <c r="L4288" s="12">
        <v>92.03821656050955</v>
      </c>
      <c r="M4288" s="12">
        <v>133.7067671332098</v>
      </c>
    </row>
    <row r="4289" spans="1:13">
      <c r="A4289" t="s">
        <v>4966</v>
      </c>
      <c r="B4289">
        <v>3534609</v>
      </c>
      <c r="C4289" t="s">
        <v>424</v>
      </c>
      <c r="D4289">
        <v>2023</v>
      </c>
      <c r="E4289" t="s">
        <v>7</v>
      </c>
      <c r="F4289" s="6">
        <v>4255.916603866517</v>
      </c>
      <c r="G4289" s="12">
        <v>79.83458908257215</v>
      </c>
      <c r="H4289" s="6">
        <v>1314.776264064331</v>
      </c>
      <c r="I4289" s="6">
        <v>1484.477053453468</v>
      </c>
      <c r="J4289" s="6">
        <v>55873.04800240496</v>
      </c>
      <c r="K4289" s="12">
        <v>6.5</v>
      </c>
      <c r="L4289" s="12">
        <v>91.80327868852459</v>
      </c>
      <c r="M4289" s="12">
        <v>134.8508455518125</v>
      </c>
    </row>
    <row r="4290" spans="1:13">
      <c r="A4290" t="s">
        <v>4967</v>
      </c>
      <c r="B4290">
        <v>3534609</v>
      </c>
      <c r="C4290" t="s">
        <v>424</v>
      </c>
      <c r="D4290">
        <v>2024</v>
      </c>
      <c r="E4290" t="s">
        <v>7</v>
      </c>
      <c r="F4290" s="6">
        <v>4581.408622286939</v>
      </c>
      <c r="G4290" s="12">
        <v>80.8158646386852</v>
      </c>
      <c r="H4290" s="6">
        <v>1314.439411356639</v>
      </c>
      <c r="I4290" s="6">
        <v>1328.656826621615</v>
      </c>
      <c r="J4290" s="8" t="s">
        <v>680</v>
      </c>
      <c r="K4290" s="8" t="s">
        <v>680</v>
      </c>
      <c r="L4290" s="12">
        <v>90.625</v>
      </c>
      <c r="M4290" s="12">
        <v>147.0586353667885</v>
      </c>
    </row>
    <row r="4291" spans="1:13">
      <c r="A4291" t="s">
        <v>4968</v>
      </c>
      <c r="B4291">
        <v>3534609</v>
      </c>
      <c r="C4291" t="s">
        <v>424</v>
      </c>
      <c r="D4291">
        <v>2025</v>
      </c>
      <c r="E4291" t="s">
        <v>7</v>
      </c>
      <c r="F4291" s="6">
        <v>4561.703217488789</v>
      </c>
      <c r="G4291" s="12">
        <v>80.15956269190561</v>
      </c>
      <c r="H4291" s="6">
        <v>1362.321290483309</v>
      </c>
      <c r="I4291" s="6">
        <v>1294.240279334828</v>
      </c>
      <c r="J4291" s="8" t="s">
        <v>680</v>
      </c>
      <c r="K4291" s="8" t="s">
        <v>680</v>
      </c>
      <c r="L4291" s="8" t="s">
        <v>680</v>
      </c>
      <c r="M4291" s="12">
        <v>146.48541372</v>
      </c>
    </row>
    <row r="4292" spans="1:13">
      <c r="A4292" t="s">
        <v>4969</v>
      </c>
      <c r="B4292">
        <v>3534708</v>
      </c>
      <c r="C4292" t="s">
        <v>102</v>
      </c>
      <c r="D4292">
        <v>2015</v>
      </c>
      <c r="E4292" t="s">
        <v>34</v>
      </c>
      <c r="F4292" s="6">
        <v>4396.891542207007</v>
      </c>
      <c r="G4292" s="12">
        <v>64.85939185006511</v>
      </c>
      <c r="H4292" s="6">
        <v>1148.606780982007</v>
      </c>
      <c r="I4292" s="6">
        <v>1056.527912073803</v>
      </c>
      <c r="J4292" s="6">
        <v>42110.60740031543</v>
      </c>
      <c r="K4292" s="12">
        <v>6.4</v>
      </c>
      <c r="L4292" s="12">
        <v>85.17462580185317</v>
      </c>
      <c r="M4292" s="12">
        <v>484.8979930576731</v>
      </c>
    </row>
    <row r="4293" spans="1:13">
      <c r="A4293" t="s">
        <v>4970</v>
      </c>
      <c r="B4293">
        <v>3534708</v>
      </c>
      <c r="C4293" t="s">
        <v>102</v>
      </c>
      <c r="D4293">
        <v>2016</v>
      </c>
      <c r="E4293" t="s">
        <v>34</v>
      </c>
      <c r="F4293" s="6">
        <v>4296.745539288306</v>
      </c>
      <c r="G4293" s="12">
        <v>64.80680469281928</v>
      </c>
      <c r="H4293" s="6">
        <v>1080.89545554571</v>
      </c>
      <c r="I4293" s="6">
        <v>1029.762964058418</v>
      </c>
      <c r="J4293" s="6">
        <v>39849.81774397481</v>
      </c>
      <c r="K4293" s="8" t="s">
        <v>680</v>
      </c>
      <c r="L4293" s="12">
        <v>83.88059701492537</v>
      </c>
      <c r="M4293" s="12">
        <v>477.179372611202</v>
      </c>
    </row>
    <row r="4294" spans="1:13">
      <c r="A4294" t="s">
        <v>4971</v>
      </c>
      <c r="B4294">
        <v>3534708</v>
      </c>
      <c r="C4294" t="s">
        <v>102</v>
      </c>
      <c r="D4294">
        <v>2017</v>
      </c>
      <c r="E4294" t="s">
        <v>34</v>
      </c>
      <c r="F4294" s="6">
        <v>4408.481745818295</v>
      </c>
      <c r="G4294" s="12">
        <v>62.34488491132139</v>
      </c>
      <c r="H4294" s="6">
        <v>1119.268010200935</v>
      </c>
      <c r="I4294" s="6">
        <v>995.2134863779727</v>
      </c>
      <c r="J4294" s="6">
        <v>40497.75684571578</v>
      </c>
      <c r="K4294" s="12">
        <v>6.8</v>
      </c>
      <c r="L4294" s="12">
        <v>80.20679468242245</v>
      </c>
      <c r="M4294" s="12">
        <v>492.9255694451811</v>
      </c>
    </row>
    <row r="4295" spans="1:13">
      <c r="A4295" t="s">
        <v>4972</v>
      </c>
      <c r="B4295">
        <v>3534708</v>
      </c>
      <c r="C4295" t="s">
        <v>102</v>
      </c>
      <c r="D4295">
        <v>2018</v>
      </c>
      <c r="E4295" t="s">
        <v>34</v>
      </c>
      <c r="F4295" s="6">
        <v>4577.98231567187</v>
      </c>
      <c r="G4295" s="12">
        <v>61.45501778436375</v>
      </c>
      <c r="H4295" s="6">
        <v>1258.027508243805</v>
      </c>
      <c r="I4295" s="6">
        <v>1068.8784070658</v>
      </c>
      <c r="J4295" s="6">
        <v>39505.764057562</v>
      </c>
      <c r="K4295" s="8" t="s">
        <v>680</v>
      </c>
      <c r="L4295" s="12">
        <v>80.2621434078643</v>
      </c>
      <c r="M4295" s="12">
        <v>515.9889647816922</v>
      </c>
    </row>
    <row r="4296" spans="1:13">
      <c r="A4296" t="s">
        <v>4973</v>
      </c>
      <c r="B4296">
        <v>3534708</v>
      </c>
      <c r="C4296" t="s">
        <v>102</v>
      </c>
      <c r="D4296">
        <v>2019</v>
      </c>
      <c r="E4296" t="s">
        <v>34</v>
      </c>
      <c r="F4296" s="6">
        <v>5058.350728224397</v>
      </c>
      <c r="G4296" s="12">
        <v>59.72861128136879</v>
      </c>
      <c r="H4296" s="6">
        <v>1279.808829436981</v>
      </c>
      <c r="I4296" s="6">
        <v>1102.791693411646</v>
      </c>
      <c r="J4296" s="6">
        <v>40817.37530554529</v>
      </c>
      <c r="K4296" s="12">
        <v>7</v>
      </c>
      <c r="L4296" s="12">
        <v>79.09516380655226</v>
      </c>
      <c r="M4296" s="12">
        <v>574.3352583840546</v>
      </c>
    </row>
    <row r="4297" spans="1:13">
      <c r="A4297" t="s">
        <v>4974</v>
      </c>
      <c r="B4297">
        <v>3534708</v>
      </c>
      <c r="C4297" t="s">
        <v>102</v>
      </c>
      <c r="D4297">
        <v>2020</v>
      </c>
      <c r="E4297" t="s">
        <v>34</v>
      </c>
      <c r="F4297" s="6">
        <v>5169.929203867639</v>
      </c>
      <c r="G4297" s="12">
        <v>63.67242680777831</v>
      </c>
      <c r="H4297" s="6">
        <v>1508.119890729851</v>
      </c>
      <c r="I4297" s="6">
        <v>924.8666872459354</v>
      </c>
      <c r="J4297" s="6">
        <v>40991.44390398351</v>
      </c>
      <c r="K4297" s="8" t="s">
        <v>680</v>
      </c>
      <c r="L4297" s="12">
        <v>77.14067278287462</v>
      </c>
      <c r="M4297" s="12">
        <v>591.1917443206721</v>
      </c>
    </row>
    <row r="4298" spans="1:13">
      <c r="A4298" t="s">
        <v>4975</v>
      </c>
      <c r="B4298">
        <v>3534708</v>
      </c>
      <c r="C4298" t="s">
        <v>102</v>
      </c>
      <c r="D4298">
        <v>2021</v>
      </c>
      <c r="E4298" t="s">
        <v>34</v>
      </c>
      <c r="F4298" s="6">
        <v>5321.21500877268</v>
      </c>
      <c r="G4298" s="12">
        <v>63.35811742838816</v>
      </c>
      <c r="H4298" s="6">
        <v>1599.545747608645</v>
      </c>
      <c r="I4298" s="6">
        <v>998.1104993804091</v>
      </c>
      <c r="J4298" s="6">
        <v>43103.72188872557</v>
      </c>
      <c r="K4298" s="12">
        <v>6.1</v>
      </c>
      <c r="L4298" s="12">
        <v>81.84143222506394</v>
      </c>
      <c r="M4298" s="12">
        <v>612.6793748950776</v>
      </c>
    </row>
    <row r="4299" spans="1:13">
      <c r="A4299" t="s">
        <v>4976</v>
      </c>
      <c r="B4299">
        <v>3534708</v>
      </c>
      <c r="C4299" t="s">
        <v>102</v>
      </c>
      <c r="D4299">
        <v>2022</v>
      </c>
      <c r="E4299" t="s">
        <v>34</v>
      </c>
      <c r="F4299" s="6">
        <v>5942.075044755882</v>
      </c>
      <c r="G4299" s="12">
        <v>61.4792823472477</v>
      </c>
      <c r="H4299" s="6">
        <v>1823.845224702366</v>
      </c>
      <c r="I4299" s="6">
        <v>1313.941882143621</v>
      </c>
      <c r="J4299" s="6">
        <v>49212.83253759955</v>
      </c>
      <c r="K4299" s="8" t="s">
        <v>680</v>
      </c>
      <c r="L4299" s="12">
        <v>81.88034188034187</v>
      </c>
      <c r="M4299" s="12">
        <v>617.7975424032691</v>
      </c>
    </row>
    <row r="4300" spans="1:13">
      <c r="A4300" t="s">
        <v>4977</v>
      </c>
      <c r="B4300">
        <v>3534708</v>
      </c>
      <c r="C4300" t="s">
        <v>102</v>
      </c>
      <c r="D4300">
        <v>2023</v>
      </c>
      <c r="E4300" t="s">
        <v>34</v>
      </c>
      <c r="F4300" s="6">
        <v>6035.010898238785</v>
      </c>
      <c r="G4300" s="12">
        <v>61.05603688373105</v>
      </c>
      <c r="H4300" s="6">
        <v>1964.565223946954</v>
      </c>
      <c r="I4300" s="6">
        <v>1410.976022233061</v>
      </c>
      <c r="J4300" s="6">
        <v>50971.46280891175</v>
      </c>
      <c r="K4300" s="12">
        <v>6.2</v>
      </c>
      <c r="L4300" s="12">
        <v>79.63125548726954</v>
      </c>
      <c r="M4300" s="12">
        <v>636.2319714304765</v>
      </c>
    </row>
    <row r="4301" spans="1:13">
      <c r="A4301" t="s">
        <v>4978</v>
      </c>
      <c r="B4301">
        <v>3534708</v>
      </c>
      <c r="C4301" t="s">
        <v>102</v>
      </c>
      <c r="D4301">
        <v>2024</v>
      </c>
      <c r="E4301" t="s">
        <v>34</v>
      </c>
      <c r="F4301" s="6">
        <v>9311.783994461257</v>
      </c>
      <c r="G4301" s="12">
        <v>44.67161354801506</v>
      </c>
      <c r="H4301" s="6">
        <v>2846.719197323697</v>
      </c>
      <c r="I4301" s="6">
        <v>1683.853410632918</v>
      </c>
      <c r="J4301" s="8" t="s">
        <v>680</v>
      </c>
      <c r="K4301" s="8" t="s">
        <v>680</v>
      </c>
      <c r="L4301" s="12">
        <v>85.00931098696462</v>
      </c>
      <c r="M4301" s="12">
        <v>995.2155379760359</v>
      </c>
    </row>
    <row r="4302" spans="1:13">
      <c r="A4302" t="s">
        <v>4979</v>
      </c>
      <c r="B4302">
        <v>3534708</v>
      </c>
      <c r="C4302" t="s">
        <v>102</v>
      </c>
      <c r="D4302">
        <v>2025</v>
      </c>
      <c r="E4302" t="s">
        <v>34</v>
      </c>
      <c r="F4302" s="6">
        <v>6059.851149273695</v>
      </c>
      <c r="G4302" s="12">
        <v>66.9078204572296</v>
      </c>
      <c r="H4302" s="6">
        <v>2253.506279522219</v>
      </c>
      <c r="I4302" s="6">
        <v>1526.800321014676</v>
      </c>
      <c r="J4302" s="8" t="s">
        <v>680</v>
      </c>
      <c r="K4302" s="8" t="s">
        <v>680</v>
      </c>
      <c r="L4302" s="8" t="s">
        <v>680</v>
      </c>
      <c r="M4302" s="12">
        <v>647.86474622</v>
      </c>
    </row>
    <row r="4303" spans="1:13">
      <c r="A4303" t="s">
        <v>4980</v>
      </c>
      <c r="B4303">
        <v>3534757</v>
      </c>
      <c r="C4303" t="s">
        <v>426</v>
      </c>
      <c r="D4303">
        <v>2015</v>
      </c>
      <c r="E4303" t="s">
        <v>25</v>
      </c>
      <c r="F4303" s="6">
        <v>12685.07570979075</v>
      </c>
      <c r="G4303" s="12">
        <v>82.81999433233601</v>
      </c>
      <c r="H4303" s="6">
        <v>2523.394848903203</v>
      </c>
      <c r="I4303" s="6">
        <v>2469.580797042321</v>
      </c>
      <c r="J4303" s="6">
        <v>66737.5043677073</v>
      </c>
      <c r="K4303" s="12">
        <v>6</v>
      </c>
      <c r="L4303" s="12">
        <v>90.64748201438849</v>
      </c>
      <c r="M4303" s="12">
        <v>121.3200640884388</v>
      </c>
    </row>
    <row r="4304" spans="1:13">
      <c r="A4304" t="s">
        <v>4981</v>
      </c>
      <c r="B4304">
        <v>3534757</v>
      </c>
      <c r="C4304" t="s">
        <v>426</v>
      </c>
      <c r="D4304">
        <v>2016</v>
      </c>
      <c r="E4304" t="s">
        <v>25</v>
      </c>
      <c r="F4304" s="6">
        <v>11530.12408843683</v>
      </c>
      <c r="G4304" s="12">
        <v>82.34637968797473</v>
      </c>
      <c r="H4304" s="6">
        <v>2376.140235148003</v>
      </c>
      <c r="I4304" s="6">
        <v>2104.22551880032</v>
      </c>
      <c r="J4304" s="6">
        <v>62476.12787087407</v>
      </c>
      <c r="K4304" s="8" t="s">
        <v>680</v>
      </c>
      <c r="L4304" s="12">
        <v>89.91596638655462</v>
      </c>
      <c r="M4304" s="12">
        <v>112.2226977527556</v>
      </c>
    </row>
    <row r="4305" spans="1:13">
      <c r="A4305" t="s">
        <v>4982</v>
      </c>
      <c r="B4305">
        <v>3534757</v>
      </c>
      <c r="C4305" t="s">
        <v>426</v>
      </c>
      <c r="D4305">
        <v>2017</v>
      </c>
      <c r="E4305" t="s">
        <v>25</v>
      </c>
      <c r="F4305" s="6">
        <v>11061.25225053472</v>
      </c>
      <c r="G4305" s="12">
        <v>83.72517152532946</v>
      </c>
      <c r="H4305" s="6">
        <v>2371.245624917478</v>
      </c>
      <c r="I4305" s="6">
        <v>1964.649227732621</v>
      </c>
      <c r="J4305" s="6">
        <v>71223.77159589114</v>
      </c>
      <c r="K4305" s="12">
        <v>6.7</v>
      </c>
      <c r="L4305" s="12">
        <v>92.1259842519685</v>
      </c>
      <c r="M4305" s="12">
        <v>109.4732135235421</v>
      </c>
    </row>
    <row r="4306" spans="1:13">
      <c r="A4306" t="s">
        <v>4983</v>
      </c>
      <c r="B4306">
        <v>3534757</v>
      </c>
      <c r="C4306" t="s">
        <v>426</v>
      </c>
      <c r="D4306">
        <v>2018</v>
      </c>
      <c r="E4306" t="s">
        <v>25</v>
      </c>
      <c r="F4306" s="6">
        <v>10713.01818379407</v>
      </c>
      <c r="G4306" s="12">
        <v>80.65877493680173</v>
      </c>
      <c r="H4306" s="6">
        <v>2547.068975917149</v>
      </c>
      <c r="I4306" s="6">
        <v>1990.897691609324</v>
      </c>
      <c r="J4306" s="6">
        <v>49688.98782102292</v>
      </c>
      <c r="K4306" s="8" t="s">
        <v>680</v>
      </c>
      <c r="L4306" s="12">
        <v>91.6030534351145</v>
      </c>
      <c r="M4306" s="12">
        <v>109.0263860564723</v>
      </c>
    </row>
    <row r="4307" spans="1:13">
      <c r="A4307" t="s">
        <v>4984</v>
      </c>
      <c r="B4307">
        <v>3534757</v>
      </c>
      <c r="C4307" t="s">
        <v>426</v>
      </c>
      <c r="D4307">
        <v>2019</v>
      </c>
      <c r="E4307" t="s">
        <v>25</v>
      </c>
      <c r="F4307" s="6">
        <v>10970.54946522682</v>
      </c>
      <c r="G4307" s="12">
        <v>68.88023636013418</v>
      </c>
      <c r="H4307" s="6">
        <v>2435.167334274933</v>
      </c>
      <c r="I4307" s="6">
        <v>1980.927508351498</v>
      </c>
      <c r="J4307" s="6">
        <v>58779.89900035091</v>
      </c>
      <c r="K4307" s="12">
        <v>6.5</v>
      </c>
      <c r="L4307" s="12">
        <v>89.26174496644295</v>
      </c>
      <c r="M4307" s="12">
        <v>113.6658630092151</v>
      </c>
    </row>
    <row r="4308" spans="1:13">
      <c r="A4308" t="s">
        <v>4985</v>
      </c>
      <c r="B4308">
        <v>3534757</v>
      </c>
      <c r="C4308" t="s">
        <v>426</v>
      </c>
      <c r="D4308">
        <v>2020</v>
      </c>
      <c r="E4308" t="s">
        <v>25</v>
      </c>
      <c r="F4308" s="6">
        <v>9665.77063967524</v>
      </c>
      <c r="G4308" s="12">
        <v>76.82859488501198</v>
      </c>
      <c r="H4308" s="6">
        <v>2465.256820236511</v>
      </c>
      <c r="I4308" s="6">
        <v>1749.84207521324</v>
      </c>
      <c r="J4308" s="6">
        <v>76016.86342937693</v>
      </c>
      <c r="K4308" s="8" t="s">
        <v>680</v>
      </c>
      <c r="L4308" s="12">
        <v>95.91836734693878</v>
      </c>
      <c r="M4308" s="12">
        <v>101.8675567715374</v>
      </c>
    </row>
    <row r="4309" spans="1:13">
      <c r="A4309" t="s">
        <v>4986</v>
      </c>
      <c r="B4309">
        <v>3534757</v>
      </c>
      <c r="C4309" t="s">
        <v>426</v>
      </c>
      <c r="D4309">
        <v>2021</v>
      </c>
      <c r="E4309" t="s">
        <v>25</v>
      </c>
      <c r="F4309" s="6">
        <v>9588.249130402006</v>
      </c>
      <c r="G4309" s="12">
        <v>73.84404434404948</v>
      </c>
      <c r="H4309" s="6">
        <v>2487.423244016816</v>
      </c>
      <c r="I4309" s="6">
        <v>1741.573019683603</v>
      </c>
      <c r="J4309" s="6">
        <v>64174.99392474021</v>
      </c>
      <c r="K4309" s="12">
        <v>6.4</v>
      </c>
      <c r="L4309" s="12">
        <v>92.6829268292683</v>
      </c>
      <c r="M4309" s="12">
        <v>102.7093246848663</v>
      </c>
    </row>
    <row r="4310" spans="1:13">
      <c r="A4310" t="s">
        <v>4987</v>
      </c>
      <c r="B4310">
        <v>3534757</v>
      </c>
      <c r="C4310" t="s">
        <v>426</v>
      </c>
      <c r="D4310">
        <v>2022</v>
      </c>
      <c r="E4310" t="s">
        <v>25</v>
      </c>
      <c r="F4310" s="6">
        <v>10849.14511658565</v>
      </c>
      <c r="G4310" s="12">
        <v>75.29990965194517</v>
      </c>
      <c r="H4310" s="6">
        <v>2778.576988581033</v>
      </c>
      <c r="I4310" s="6">
        <v>2182.444753578432</v>
      </c>
      <c r="J4310" s="6">
        <v>67780.09077834636</v>
      </c>
      <c r="K4310" s="8" t="s">
        <v>680</v>
      </c>
      <c r="L4310" s="12">
        <v>92.39130434782609</v>
      </c>
      <c r="M4310" s="12">
        <v>111.6810998301327</v>
      </c>
    </row>
    <row r="4311" spans="1:13">
      <c r="A4311" t="s">
        <v>4988</v>
      </c>
      <c r="B4311">
        <v>3534757</v>
      </c>
      <c r="C4311" t="s">
        <v>426</v>
      </c>
      <c r="D4311">
        <v>2023</v>
      </c>
      <c r="E4311" t="s">
        <v>25</v>
      </c>
      <c r="F4311" s="6">
        <v>9569.230194779935</v>
      </c>
      <c r="G4311" s="12">
        <v>77.23577967392949</v>
      </c>
      <c r="H4311" s="6">
        <v>3065.34893912298</v>
      </c>
      <c r="I4311" s="6">
        <v>2112.417411442925</v>
      </c>
      <c r="J4311" s="6">
        <v>70382.75156835413</v>
      </c>
      <c r="K4311" s="12">
        <v>6.8</v>
      </c>
      <c r="L4311" s="12">
        <v>95.09803921568627</v>
      </c>
      <c r="M4311" s="12">
        <v>99.95060938447642</v>
      </c>
    </row>
    <row r="4312" spans="1:13">
      <c r="A4312" t="s">
        <v>4989</v>
      </c>
      <c r="B4312">
        <v>3534757</v>
      </c>
      <c r="C4312" t="s">
        <v>426</v>
      </c>
      <c r="D4312">
        <v>2024</v>
      </c>
      <c r="E4312" t="s">
        <v>25</v>
      </c>
      <c r="F4312" s="6">
        <v>11291.39409400089</v>
      </c>
      <c r="G4312" s="12">
        <v>69.90516617274055</v>
      </c>
      <c r="H4312" s="6">
        <v>2663.878973659881</v>
      </c>
      <c r="I4312" s="6">
        <v>2352.231445379865</v>
      </c>
      <c r="J4312" s="8" t="s">
        <v>680</v>
      </c>
      <c r="K4312" s="8" t="s">
        <v>680</v>
      </c>
      <c r="L4312" s="12">
        <v>87.64044943820225</v>
      </c>
      <c r="M4312" s="12">
        <v>119.6436118200334</v>
      </c>
    </row>
    <row r="4313" spans="1:13">
      <c r="A4313" t="s">
        <v>4990</v>
      </c>
      <c r="B4313">
        <v>3534757</v>
      </c>
      <c r="C4313" t="s">
        <v>426</v>
      </c>
      <c r="D4313">
        <v>2025</v>
      </c>
      <c r="E4313" t="s">
        <v>25</v>
      </c>
      <c r="F4313" s="6">
        <v>11616.18793621013</v>
      </c>
      <c r="G4313" s="12">
        <v>72.92748428451246</v>
      </c>
      <c r="H4313" s="6">
        <v>2657.518378986867</v>
      </c>
      <c r="I4313" s="6">
        <v>2431.315457786116</v>
      </c>
      <c r="J4313" s="8" t="s">
        <v>680</v>
      </c>
      <c r="K4313" s="8" t="s">
        <v>680</v>
      </c>
      <c r="L4313" s="8" t="s">
        <v>680</v>
      </c>
      <c r="M4313" s="12">
        <v>123.8285634</v>
      </c>
    </row>
    <row r="4314" spans="1:13">
      <c r="A4314" t="s">
        <v>4991</v>
      </c>
      <c r="B4314">
        <v>3534807</v>
      </c>
      <c r="C4314" t="s">
        <v>425</v>
      </c>
      <c r="D4314">
        <v>2015</v>
      </c>
      <c r="E4314" t="s">
        <v>19</v>
      </c>
      <c r="F4314" s="6">
        <v>4626.37258740004</v>
      </c>
      <c r="G4314" s="12">
        <v>92.3187223587725</v>
      </c>
      <c r="H4314" s="6">
        <v>811.7078555427753</v>
      </c>
      <c r="I4314" s="6">
        <v>1625.746176141374</v>
      </c>
      <c r="J4314" s="6">
        <v>18203.66037788189</v>
      </c>
      <c r="K4314" s="12">
        <v>6.6</v>
      </c>
      <c r="L4314" s="12">
        <v>70</v>
      </c>
      <c r="M4314" s="12">
        <v>38.53768365304233</v>
      </c>
    </row>
    <row r="4315" spans="1:13">
      <c r="A4315" t="s">
        <v>4992</v>
      </c>
      <c r="B4315">
        <v>3534807</v>
      </c>
      <c r="C4315" t="s">
        <v>425</v>
      </c>
      <c r="D4315">
        <v>2016</v>
      </c>
      <c r="E4315" t="s">
        <v>19</v>
      </c>
      <c r="F4315" s="6">
        <v>4325.117021458134</v>
      </c>
      <c r="G4315" s="12">
        <v>95.94505212239977</v>
      </c>
      <c r="H4315" s="6">
        <v>807.7007036631527</v>
      </c>
      <c r="I4315" s="6">
        <v>1345.082888088501</v>
      </c>
      <c r="J4315" s="6">
        <v>18617.76813959133</v>
      </c>
      <c r="K4315" s="8" t="s">
        <v>680</v>
      </c>
      <c r="L4315" s="12">
        <v>71.76470588235294</v>
      </c>
      <c r="M4315" s="12">
        <v>36.27043134194791</v>
      </c>
    </row>
    <row r="4316" spans="1:13">
      <c r="A4316" t="s">
        <v>4993</v>
      </c>
      <c r="B4316">
        <v>3534807</v>
      </c>
      <c r="C4316" t="s">
        <v>425</v>
      </c>
      <c r="D4316">
        <v>2017</v>
      </c>
      <c r="E4316" t="s">
        <v>19</v>
      </c>
      <c r="F4316" s="6">
        <v>3970.954021912664</v>
      </c>
      <c r="G4316" s="12">
        <v>91.39854147801623</v>
      </c>
      <c r="H4316" s="6">
        <v>844.1151391177549</v>
      </c>
      <c r="I4316" s="6">
        <v>1469.294114941565</v>
      </c>
      <c r="J4316" s="6">
        <v>20390.38662089102</v>
      </c>
      <c r="K4316" s="12">
        <v>6.8</v>
      </c>
      <c r="L4316" s="12">
        <v>79.59183673469387</v>
      </c>
      <c r="M4316" s="12">
        <v>33.51485194494289</v>
      </c>
    </row>
    <row r="4317" spans="1:13">
      <c r="A4317" t="s">
        <v>4994</v>
      </c>
      <c r="B4317">
        <v>3534807</v>
      </c>
      <c r="C4317" t="s">
        <v>425</v>
      </c>
      <c r="D4317">
        <v>2018</v>
      </c>
      <c r="E4317" t="s">
        <v>19</v>
      </c>
      <c r="F4317" s="6">
        <v>4027.38907353579</v>
      </c>
      <c r="G4317" s="12">
        <v>91.47318937394046</v>
      </c>
      <c r="H4317" s="6">
        <v>951.2630812027869</v>
      </c>
      <c r="I4317" s="6">
        <v>1535.913478345163</v>
      </c>
      <c r="J4317" s="6">
        <v>19183.48857259089</v>
      </c>
      <c r="K4317" s="8" t="s">
        <v>680</v>
      </c>
      <c r="L4317" s="12">
        <v>76</v>
      </c>
      <c r="M4317" s="12">
        <v>34.24488929227482</v>
      </c>
    </row>
    <row r="4318" spans="1:13">
      <c r="A4318" t="s">
        <v>4995</v>
      </c>
      <c r="B4318">
        <v>3534807</v>
      </c>
      <c r="C4318" t="s">
        <v>425</v>
      </c>
      <c r="D4318">
        <v>2019</v>
      </c>
      <c r="E4318" t="s">
        <v>19</v>
      </c>
      <c r="F4318" s="6">
        <v>4403.052845491931</v>
      </c>
      <c r="G4318" s="12">
        <v>88.73610281680533</v>
      </c>
      <c r="H4318" s="6">
        <v>916.2604672844541</v>
      </c>
      <c r="I4318" s="6">
        <v>1546.087387033101</v>
      </c>
      <c r="J4318" s="6">
        <v>19008.96375928108</v>
      </c>
      <c r="K4318" s="12">
        <v>6.8</v>
      </c>
      <c r="L4318" s="12">
        <v>70.87378640776699</v>
      </c>
      <c r="M4318" s="12">
        <v>37.69893846310192</v>
      </c>
    </row>
    <row r="4319" spans="1:13">
      <c r="A4319" t="s">
        <v>4996</v>
      </c>
      <c r="B4319">
        <v>3534807</v>
      </c>
      <c r="C4319" t="s">
        <v>425</v>
      </c>
      <c r="D4319">
        <v>2020</v>
      </c>
      <c r="E4319" t="s">
        <v>19</v>
      </c>
      <c r="F4319" s="6">
        <v>4397.095327810724</v>
      </c>
      <c r="G4319" s="12">
        <v>92.32421491018859</v>
      </c>
      <c r="H4319" s="6">
        <v>1247.929157306125</v>
      </c>
      <c r="I4319" s="6">
        <v>1571.764712763533</v>
      </c>
      <c r="J4319" s="6">
        <v>19997.18566841384</v>
      </c>
      <c r="K4319" s="8" t="s">
        <v>680</v>
      </c>
      <c r="L4319" s="12">
        <v>81.25</v>
      </c>
      <c r="M4319" s="12">
        <v>37.90296172572844</v>
      </c>
    </row>
    <row r="4320" spans="1:13">
      <c r="A4320" t="s">
        <v>4997</v>
      </c>
      <c r="B4320">
        <v>3534807</v>
      </c>
      <c r="C4320" t="s">
        <v>425</v>
      </c>
      <c r="D4320">
        <v>2021</v>
      </c>
      <c r="E4320" t="s">
        <v>19</v>
      </c>
      <c r="F4320" s="6">
        <v>4534.950928815167</v>
      </c>
      <c r="G4320" s="12">
        <v>91.99107548879638</v>
      </c>
      <c r="H4320" s="6">
        <v>1126.744283289017</v>
      </c>
      <c r="I4320" s="6">
        <v>1518.399093222316</v>
      </c>
      <c r="J4320" s="6">
        <v>19491.21742948223</v>
      </c>
      <c r="K4320" s="12">
        <v>6.7</v>
      </c>
      <c r="L4320" s="12">
        <v>74</v>
      </c>
      <c r="M4320" s="12">
        <v>39.34523425840039</v>
      </c>
    </row>
    <row r="4321" spans="1:13">
      <c r="A4321" t="s">
        <v>4998</v>
      </c>
      <c r="B4321">
        <v>3534807</v>
      </c>
      <c r="C4321" t="s">
        <v>425</v>
      </c>
      <c r="D4321">
        <v>2022</v>
      </c>
      <c r="E4321" t="s">
        <v>19</v>
      </c>
      <c r="F4321" s="6">
        <v>5741.311834517986</v>
      </c>
      <c r="G4321" s="12">
        <v>90.36462415462478</v>
      </c>
      <c r="H4321" s="6">
        <v>1457.264703286383</v>
      </c>
      <c r="I4321" s="6">
        <v>2075.052089331854</v>
      </c>
      <c r="J4321" s="6">
        <v>21143.26505863347</v>
      </c>
      <c r="K4321" s="8" t="s">
        <v>680</v>
      </c>
      <c r="L4321" s="12">
        <v>74.74747474747475</v>
      </c>
      <c r="M4321" s="12">
        <v>44.66166476071542</v>
      </c>
    </row>
    <row r="4322" spans="1:13">
      <c r="A4322" t="s">
        <v>4999</v>
      </c>
      <c r="B4322">
        <v>3534807</v>
      </c>
      <c r="C4322" t="s">
        <v>425</v>
      </c>
      <c r="D4322">
        <v>2023</v>
      </c>
      <c r="E4322" t="s">
        <v>19</v>
      </c>
      <c r="F4322" s="6">
        <v>5614.27756610807</v>
      </c>
      <c r="G4322" s="12">
        <v>89.45728795238912</v>
      </c>
      <c r="H4322" s="6">
        <v>1630.466651616845</v>
      </c>
      <c r="I4322" s="6">
        <v>2064.312573872347</v>
      </c>
      <c r="J4322" s="6">
        <v>26127.39082263405</v>
      </c>
      <c r="K4322" s="12">
        <v>6.9</v>
      </c>
      <c r="L4322" s="12">
        <v>91.56626506024097</v>
      </c>
      <c r="M4322" s="12">
        <v>44.01593611828727</v>
      </c>
    </row>
    <row r="4323" spans="1:13">
      <c r="A4323" t="s">
        <v>5000</v>
      </c>
      <c r="B4323">
        <v>3534807</v>
      </c>
      <c r="C4323" t="s">
        <v>425</v>
      </c>
      <c r="D4323">
        <v>2024</v>
      </c>
      <c r="E4323" t="s">
        <v>19</v>
      </c>
      <c r="F4323" s="6">
        <v>6109.293009006938</v>
      </c>
      <c r="G4323" s="12">
        <v>90.13616028094255</v>
      </c>
      <c r="H4323" s="6">
        <v>1476.144362557195</v>
      </c>
      <c r="I4323" s="6">
        <v>1886.998027131366</v>
      </c>
      <c r="J4323" s="8" t="s">
        <v>680</v>
      </c>
      <c r="K4323" s="8" t="s">
        <v>680</v>
      </c>
      <c r="L4323" s="12">
        <v>92.77108433734939</v>
      </c>
      <c r="M4323" s="12">
        <v>48.26952406416381</v>
      </c>
    </row>
    <row r="4324" spans="1:13">
      <c r="A4324" t="s">
        <v>5001</v>
      </c>
      <c r="B4324">
        <v>3534807</v>
      </c>
      <c r="C4324" t="s">
        <v>425</v>
      </c>
      <c r="D4324">
        <v>2025</v>
      </c>
      <c r="E4324" t="s">
        <v>19</v>
      </c>
      <c r="F4324" s="6">
        <v>6390.365348101266</v>
      </c>
      <c r="G4324" s="12">
        <v>89.46634304774737</v>
      </c>
      <c r="H4324" s="6">
        <v>1974.089444303797</v>
      </c>
      <c r="I4324" s="6">
        <v>2009.17605443038</v>
      </c>
      <c r="J4324" s="8" t="s">
        <v>680</v>
      </c>
      <c r="K4324" s="8" t="s">
        <v>680</v>
      </c>
      <c r="L4324" s="8" t="s">
        <v>680</v>
      </c>
      <c r="M4324" s="12">
        <v>50.48388625</v>
      </c>
    </row>
    <row r="4325" spans="1:13">
      <c r="A4325" t="s">
        <v>5002</v>
      </c>
      <c r="B4325">
        <v>3534906</v>
      </c>
      <c r="C4325" t="s">
        <v>427</v>
      </c>
      <c r="D4325">
        <v>2015</v>
      </c>
      <c r="E4325" t="s">
        <v>25</v>
      </c>
      <c r="F4325" s="6">
        <v>3564.236973827135</v>
      </c>
      <c r="G4325" s="12">
        <v>79.44384562744406</v>
      </c>
      <c r="H4325" s="6">
        <v>1007.813883542782</v>
      </c>
      <c r="I4325" s="6">
        <v>868.8926663315381</v>
      </c>
      <c r="J4325" s="6">
        <v>21028.86367150528</v>
      </c>
      <c r="K4325" s="12">
        <v>6.6</v>
      </c>
      <c r="L4325" s="12">
        <v>83.50515463917526</v>
      </c>
      <c r="M4325" s="12">
        <v>49.76031239160062</v>
      </c>
    </row>
    <row r="4326" spans="1:13">
      <c r="A4326" t="s">
        <v>5003</v>
      </c>
      <c r="B4326">
        <v>3534906</v>
      </c>
      <c r="C4326" t="s">
        <v>427</v>
      </c>
      <c r="D4326">
        <v>2016</v>
      </c>
      <c r="E4326" t="s">
        <v>25</v>
      </c>
      <c r="F4326" s="6">
        <v>3857.265177109137</v>
      </c>
      <c r="G4326" s="12">
        <v>75.80633523135856</v>
      </c>
      <c r="H4326" s="6">
        <v>984.1570667324637</v>
      </c>
      <c r="I4326" s="6">
        <v>931.1139583345965</v>
      </c>
      <c r="J4326" s="6">
        <v>21924.46405518701</v>
      </c>
      <c r="K4326" s="8" t="s">
        <v>680</v>
      </c>
      <c r="L4326" s="12">
        <v>70</v>
      </c>
      <c r="M4326" s="12">
        <v>54.09428684377854</v>
      </c>
    </row>
    <row r="4327" spans="1:13">
      <c r="A4327" t="s">
        <v>5004</v>
      </c>
      <c r="B4327">
        <v>3534906</v>
      </c>
      <c r="C4327" t="s">
        <v>427</v>
      </c>
      <c r="D4327">
        <v>2017</v>
      </c>
      <c r="E4327" t="s">
        <v>25</v>
      </c>
      <c r="F4327" s="6">
        <v>3881.877694260404</v>
      </c>
      <c r="G4327" s="12">
        <v>75.19913347421362</v>
      </c>
      <c r="H4327" s="6">
        <v>1137.785688005839</v>
      </c>
      <c r="I4327" s="6">
        <v>890.6162747382643</v>
      </c>
      <c r="J4327" s="6">
        <v>21274.68523904696</v>
      </c>
      <c r="K4327" s="12">
        <v>6.6</v>
      </c>
      <c r="L4327" s="12">
        <v>85.98130841121495</v>
      </c>
      <c r="M4327" s="12">
        <v>54.68012920135206</v>
      </c>
    </row>
    <row r="4328" spans="1:13">
      <c r="A4328" t="s">
        <v>5005</v>
      </c>
      <c r="B4328">
        <v>3534906</v>
      </c>
      <c r="C4328" t="s">
        <v>427</v>
      </c>
      <c r="D4328">
        <v>2018</v>
      </c>
      <c r="E4328" t="s">
        <v>25</v>
      </c>
      <c r="F4328" s="6">
        <v>3646.049306288759</v>
      </c>
      <c r="G4328" s="12">
        <v>82.06456159024438</v>
      </c>
      <c r="H4328" s="6">
        <v>1148.980481732491</v>
      </c>
      <c r="I4328" s="6">
        <v>973.4096616402004</v>
      </c>
      <c r="J4328" s="6">
        <v>31290.57082776029</v>
      </c>
      <c r="K4328" s="8" t="s">
        <v>680</v>
      </c>
      <c r="L4328" s="12">
        <v>92.23300970873787</v>
      </c>
      <c r="M4328" s="12">
        <v>51.51867669786017</v>
      </c>
    </row>
    <row r="4329" spans="1:13">
      <c r="A4329" t="s">
        <v>5006</v>
      </c>
      <c r="B4329">
        <v>3534906</v>
      </c>
      <c r="C4329" t="s">
        <v>427</v>
      </c>
      <c r="D4329">
        <v>2019</v>
      </c>
      <c r="E4329" t="s">
        <v>25</v>
      </c>
      <c r="F4329" s="6">
        <v>3692.713122632189</v>
      </c>
      <c r="G4329" s="12">
        <v>83.12048138540648</v>
      </c>
      <c r="H4329" s="6">
        <v>1095.648731928089</v>
      </c>
      <c r="I4329" s="6">
        <v>982.0640567678031</v>
      </c>
      <c r="J4329" s="6">
        <v>28019.85980036824</v>
      </c>
      <c r="K4329" s="12">
        <v>6.9</v>
      </c>
      <c r="L4329" s="12">
        <v>83.33333333333333</v>
      </c>
      <c r="M4329" s="12">
        <v>52.42544820200918</v>
      </c>
    </row>
    <row r="4330" spans="1:13">
      <c r="A4330" t="s">
        <v>5007</v>
      </c>
      <c r="B4330">
        <v>3534906</v>
      </c>
      <c r="C4330" t="s">
        <v>427</v>
      </c>
      <c r="D4330">
        <v>2020</v>
      </c>
      <c r="E4330" t="s">
        <v>25</v>
      </c>
      <c r="F4330" s="6">
        <v>3878.142936830933</v>
      </c>
      <c r="G4330" s="12">
        <v>85.59174008724469</v>
      </c>
      <c r="H4330" s="6">
        <v>1171.403686557698</v>
      </c>
      <c r="I4330" s="6">
        <v>901.4423336445</v>
      </c>
      <c r="J4330" s="6">
        <v>19607.32552898843</v>
      </c>
      <c r="K4330" s="8" t="s">
        <v>680</v>
      </c>
      <c r="L4330" s="12">
        <v>92.66055045871559</v>
      </c>
      <c r="M4330" s="12">
        <v>55.31395270801959</v>
      </c>
    </row>
    <row r="4331" spans="1:13">
      <c r="A4331" t="s">
        <v>5008</v>
      </c>
      <c r="B4331">
        <v>3534906</v>
      </c>
      <c r="C4331" t="s">
        <v>427</v>
      </c>
      <c r="D4331">
        <v>2021</v>
      </c>
      <c r="E4331" t="s">
        <v>25</v>
      </c>
      <c r="F4331" s="6">
        <v>4009.774217186234</v>
      </c>
      <c r="G4331" s="12">
        <v>84.82806081727178</v>
      </c>
      <c r="H4331" s="6">
        <v>1126.223896979424</v>
      </c>
      <c r="I4331" s="6">
        <v>830.4623786154355</v>
      </c>
      <c r="J4331" s="6">
        <v>19036.77113789169</v>
      </c>
      <c r="K4331" s="12">
        <v>6</v>
      </c>
      <c r="L4331" s="12">
        <v>84.21052631578948</v>
      </c>
      <c r="M4331" s="12">
        <v>57.44402543540998</v>
      </c>
    </row>
    <row r="4332" spans="1:13">
      <c r="A4332" t="s">
        <v>5009</v>
      </c>
      <c r="B4332">
        <v>3534906</v>
      </c>
      <c r="C4332" t="s">
        <v>427</v>
      </c>
      <c r="D4332">
        <v>2022</v>
      </c>
      <c r="E4332" t="s">
        <v>25</v>
      </c>
      <c r="F4332" s="6">
        <v>4347.543104798067</v>
      </c>
      <c r="G4332" s="12">
        <v>83.10897181891977</v>
      </c>
      <c r="H4332" s="6">
        <v>1340.88488389605</v>
      </c>
      <c r="I4332" s="6">
        <v>1231.288459391144</v>
      </c>
      <c r="J4332" s="6">
        <v>18842.18439751178</v>
      </c>
      <c r="K4332" s="8" t="s">
        <v>680</v>
      </c>
      <c r="L4332" s="12">
        <v>89.24731182795699</v>
      </c>
      <c r="M4332" s="12">
        <v>64.67839877008085</v>
      </c>
    </row>
    <row r="4333" spans="1:13">
      <c r="A4333" t="s">
        <v>5010</v>
      </c>
      <c r="B4333">
        <v>3534906</v>
      </c>
      <c r="C4333" t="s">
        <v>427</v>
      </c>
      <c r="D4333">
        <v>2023</v>
      </c>
      <c r="E4333" t="s">
        <v>25</v>
      </c>
      <c r="F4333" s="6">
        <v>4385.353511662431</v>
      </c>
      <c r="G4333" s="12">
        <v>83.93695764563803</v>
      </c>
      <c r="H4333" s="6">
        <v>1543.034636030393</v>
      </c>
      <c r="I4333" s="6">
        <v>1266.602640706529</v>
      </c>
      <c r="J4333" s="6">
        <v>20777.3575522693</v>
      </c>
      <c r="K4333" s="12">
        <v>6.3</v>
      </c>
      <c r="L4333" s="12">
        <v>91.30434782608695</v>
      </c>
      <c r="M4333" s="12">
        <v>65.98641428998459</v>
      </c>
    </row>
    <row r="4334" spans="1:13">
      <c r="A4334" t="s">
        <v>5011</v>
      </c>
      <c r="B4334">
        <v>3534906</v>
      </c>
      <c r="C4334" t="s">
        <v>427</v>
      </c>
      <c r="D4334">
        <v>2024</v>
      </c>
      <c r="E4334" t="s">
        <v>25</v>
      </c>
      <c r="F4334" s="6">
        <v>4502.005127794818</v>
      </c>
      <c r="G4334" s="12">
        <v>85.58853569935219</v>
      </c>
      <c r="H4334" s="6">
        <v>1602.177251265377</v>
      </c>
      <c r="I4334" s="6">
        <v>1186.70385725064</v>
      </c>
      <c r="J4334" s="8" t="s">
        <v>680</v>
      </c>
      <c r="K4334" s="8" t="s">
        <v>680</v>
      </c>
      <c r="L4334" s="12">
        <v>83</v>
      </c>
      <c r="M4334" s="12">
        <v>68.50701202965374</v>
      </c>
    </row>
    <row r="4335" spans="1:13">
      <c r="A4335" t="s">
        <v>5012</v>
      </c>
      <c r="B4335">
        <v>3534906</v>
      </c>
      <c r="C4335" t="s">
        <v>427</v>
      </c>
      <c r="D4335">
        <v>2025</v>
      </c>
      <c r="E4335" t="s">
        <v>25</v>
      </c>
      <c r="F4335" s="6">
        <v>4607.582467753552</v>
      </c>
      <c r="G4335" s="12">
        <v>84.89344247512946</v>
      </c>
      <c r="H4335" s="6">
        <v>1574.920147318798</v>
      </c>
      <c r="I4335" s="6">
        <v>1164.562640607608</v>
      </c>
      <c r="J4335" s="8" t="s">
        <v>680</v>
      </c>
      <c r="K4335" s="8" t="s">
        <v>680</v>
      </c>
      <c r="L4335" s="8" t="s">
        <v>680</v>
      </c>
      <c r="M4335" s="12">
        <v>70.37160703000001</v>
      </c>
    </row>
    <row r="4336" spans="1:13">
      <c r="A4336" t="s">
        <v>5013</v>
      </c>
      <c r="B4336">
        <v>3535002</v>
      </c>
      <c r="C4336" t="s">
        <v>428</v>
      </c>
      <c r="D4336">
        <v>2015</v>
      </c>
      <c r="E4336" t="s">
        <v>25</v>
      </c>
      <c r="F4336" s="6">
        <v>4593.968954882764</v>
      </c>
      <c r="G4336" s="12">
        <v>91.16746401242266</v>
      </c>
      <c r="H4336" s="6">
        <v>1353.486716947948</v>
      </c>
      <c r="I4336" s="6">
        <v>1828.357092169035</v>
      </c>
      <c r="J4336" s="6">
        <v>64412.46108916544</v>
      </c>
      <c r="K4336" s="12">
        <v>6.1</v>
      </c>
      <c r="L4336" s="12">
        <v>88.52459016393442</v>
      </c>
      <c r="M4336" s="12">
        <v>56.18883428717109</v>
      </c>
    </row>
    <row r="4337" spans="1:13">
      <c r="A4337" t="s">
        <v>5014</v>
      </c>
      <c r="B4337">
        <v>3535002</v>
      </c>
      <c r="C4337" t="s">
        <v>428</v>
      </c>
      <c r="D4337">
        <v>2016</v>
      </c>
      <c r="E4337" t="s">
        <v>25</v>
      </c>
      <c r="F4337" s="6">
        <v>4576.339984234962</v>
      </c>
      <c r="G4337" s="12">
        <v>90.29679633455126</v>
      </c>
      <c r="H4337" s="6">
        <v>1154.040491950868</v>
      </c>
      <c r="I4337" s="6">
        <v>1581.480081245207</v>
      </c>
      <c r="J4337" s="6">
        <v>44060.63273432032</v>
      </c>
      <c r="K4337" s="8" t="s">
        <v>680</v>
      </c>
      <c r="L4337" s="12">
        <v>88.39285714285714</v>
      </c>
      <c r="M4337" s="12">
        <v>56.69169972470271</v>
      </c>
    </row>
    <row r="4338" spans="1:13">
      <c r="A4338" t="s">
        <v>5015</v>
      </c>
      <c r="B4338">
        <v>3535002</v>
      </c>
      <c r="C4338" t="s">
        <v>428</v>
      </c>
      <c r="D4338">
        <v>2017</v>
      </c>
      <c r="E4338" t="s">
        <v>25</v>
      </c>
      <c r="F4338" s="6">
        <v>4445.021923270362</v>
      </c>
      <c r="G4338" s="12">
        <v>88.93088662399113</v>
      </c>
      <c r="H4338" s="6">
        <v>1039.261236119113</v>
      </c>
      <c r="I4338" s="6">
        <v>1459.810681404958</v>
      </c>
      <c r="J4338" s="6">
        <v>45984.81590028214</v>
      </c>
      <c r="K4338" s="12">
        <v>6.3</v>
      </c>
      <c r="L4338" s="12">
        <v>81.42857142857143</v>
      </c>
      <c r="M4338" s="12">
        <v>55.74946496165688</v>
      </c>
    </row>
    <row r="4339" spans="1:13">
      <c r="A4339" t="s">
        <v>5016</v>
      </c>
      <c r="B4339">
        <v>3535002</v>
      </c>
      <c r="C4339" t="s">
        <v>428</v>
      </c>
      <c r="D4339">
        <v>2018</v>
      </c>
      <c r="E4339" t="s">
        <v>25</v>
      </c>
      <c r="F4339" s="6">
        <v>4922.474131066543</v>
      </c>
      <c r="G4339" s="12">
        <v>87.870941818802</v>
      </c>
      <c r="H4339" s="6">
        <v>1191.37697405292</v>
      </c>
      <c r="I4339" s="6">
        <v>1716.203164654104</v>
      </c>
      <c r="J4339" s="6">
        <v>34192.04118271197</v>
      </c>
      <c r="K4339" s="8" t="s">
        <v>680</v>
      </c>
      <c r="L4339" s="12">
        <v>85.8267716535433</v>
      </c>
      <c r="M4339" s="12">
        <v>62.93875423981682</v>
      </c>
    </row>
    <row r="4340" spans="1:13">
      <c r="A4340" t="s">
        <v>5017</v>
      </c>
      <c r="B4340">
        <v>3535002</v>
      </c>
      <c r="C4340" t="s">
        <v>428</v>
      </c>
      <c r="D4340">
        <v>2019</v>
      </c>
      <c r="E4340" t="s">
        <v>25</v>
      </c>
      <c r="F4340" s="6">
        <v>4938.800110292065</v>
      </c>
      <c r="G4340" s="12">
        <v>87.63442802818217</v>
      </c>
      <c r="H4340" s="6">
        <v>1135.388902546345</v>
      </c>
      <c r="I4340" s="6">
        <v>1785.646133054132</v>
      </c>
      <c r="J4340" s="6">
        <v>39285.33704456057</v>
      </c>
      <c r="K4340" s="12">
        <v>6.2</v>
      </c>
      <c r="L4340" s="12">
        <v>90.2439024390244</v>
      </c>
      <c r="M4340" s="12">
        <v>63.99203302905429</v>
      </c>
    </row>
    <row r="4341" spans="1:13">
      <c r="A4341" t="s">
        <v>5018</v>
      </c>
      <c r="B4341">
        <v>3535002</v>
      </c>
      <c r="C4341" t="s">
        <v>428</v>
      </c>
      <c r="D4341">
        <v>2020</v>
      </c>
      <c r="E4341" t="s">
        <v>25</v>
      </c>
      <c r="F4341" s="6">
        <v>4975.911512965555</v>
      </c>
      <c r="G4341" s="12">
        <v>88.82197343079518</v>
      </c>
      <c r="H4341" s="6">
        <v>1245.800072477913</v>
      </c>
      <c r="I4341" s="6">
        <v>1341.529319648102</v>
      </c>
      <c r="J4341" s="6">
        <v>43283.6521099142</v>
      </c>
      <c r="K4341" s="8" t="s">
        <v>680</v>
      </c>
      <c r="L4341" s="12">
        <v>87.4074074074074</v>
      </c>
      <c r="M4341" s="12">
        <v>65.29888678464697</v>
      </c>
    </row>
    <row r="4342" spans="1:13">
      <c r="A4342" t="s">
        <v>5019</v>
      </c>
      <c r="B4342">
        <v>3535002</v>
      </c>
      <c r="C4342" t="s">
        <v>428</v>
      </c>
      <c r="D4342">
        <v>2021</v>
      </c>
      <c r="E4342" t="s">
        <v>25</v>
      </c>
      <c r="F4342" s="6">
        <v>5384.176644461358</v>
      </c>
      <c r="G4342" s="12">
        <v>88.45967048755305</v>
      </c>
      <c r="H4342" s="6">
        <v>1371.026860493311</v>
      </c>
      <c r="I4342" s="6">
        <v>1358.828614551306</v>
      </c>
      <c r="J4342" s="6">
        <v>39645.28921785704</v>
      </c>
      <c r="K4342" s="12">
        <v>5.8</v>
      </c>
      <c r="L4342" s="12">
        <v>84.32835820895522</v>
      </c>
      <c r="M4342" s="12">
        <v>71.52878672166914</v>
      </c>
    </row>
    <row r="4343" spans="1:13">
      <c r="A4343" t="s">
        <v>5020</v>
      </c>
      <c r="B4343">
        <v>3535002</v>
      </c>
      <c r="C4343" t="s">
        <v>428</v>
      </c>
      <c r="D4343">
        <v>2022</v>
      </c>
      <c r="E4343" t="s">
        <v>25</v>
      </c>
      <c r="F4343" s="6">
        <v>6766.634868798727</v>
      </c>
      <c r="G4343" s="12">
        <v>86.01817634806139</v>
      </c>
      <c r="H4343" s="6">
        <v>1867.465259900572</v>
      </c>
      <c r="I4343" s="6">
        <v>2128.173114193121</v>
      </c>
      <c r="J4343" s="6">
        <v>46639.87275125065</v>
      </c>
      <c r="K4343" s="8" t="s">
        <v>680</v>
      </c>
      <c r="L4343" s="12">
        <v>87.5</v>
      </c>
      <c r="M4343" s="12">
        <v>77.6539017543342</v>
      </c>
    </row>
    <row r="4344" spans="1:13">
      <c r="A4344" t="s">
        <v>5021</v>
      </c>
      <c r="B4344">
        <v>3535002</v>
      </c>
      <c r="C4344" t="s">
        <v>428</v>
      </c>
      <c r="D4344">
        <v>2023</v>
      </c>
      <c r="E4344" t="s">
        <v>25</v>
      </c>
      <c r="F4344" s="6">
        <v>7130.089711108192</v>
      </c>
      <c r="G4344" s="12">
        <v>84.55131958763438</v>
      </c>
      <c r="H4344" s="6">
        <v>2172.665985573034</v>
      </c>
      <c r="I4344" s="6">
        <v>2343.534634484669</v>
      </c>
      <c r="J4344" s="6">
        <v>57093.84413594911</v>
      </c>
      <c r="K4344" s="12">
        <v>6.3</v>
      </c>
      <c r="L4344" s="12">
        <v>87.5</v>
      </c>
      <c r="M4344" s="12">
        <v>82.58426407891064</v>
      </c>
    </row>
    <row r="4345" spans="1:13">
      <c r="A4345" t="s">
        <v>5022</v>
      </c>
      <c r="B4345">
        <v>3535002</v>
      </c>
      <c r="C4345" t="s">
        <v>428</v>
      </c>
      <c r="D4345">
        <v>2024</v>
      </c>
      <c r="E4345" t="s">
        <v>25</v>
      </c>
      <c r="F4345" s="6">
        <v>7454.443987253295</v>
      </c>
      <c r="G4345" s="12">
        <v>85.40892855848243</v>
      </c>
      <c r="H4345" s="6">
        <v>2183.243862321882</v>
      </c>
      <c r="I4345" s="6">
        <v>2186.309134139338</v>
      </c>
      <c r="J4345" s="8" t="s">
        <v>680</v>
      </c>
      <c r="K4345" s="8" t="s">
        <v>680</v>
      </c>
      <c r="L4345" s="12">
        <v>88.65979381443299</v>
      </c>
      <c r="M4345" s="12">
        <v>87.13499576700376</v>
      </c>
    </row>
    <row r="4346" spans="1:13">
      <c r="A4346" t="s">
        <v>5023</v>
      </c>
      <c r="B4346">
        <v>3535002</v>
      </c>
      <c r="C4346" t="s">
        <v>428</v>
      </c>
      <c r="D4346">
        <v>2025</v>
      </c>
      <c r="E4346" t="s">
        <v>25</v>
      </c>
      <c r="F4346" s="6">
        <v>7769.943469753931</v>
      </c>
      <c r="G4346" s="12">
        <v>86.16238196691603</v>
      </c>
      <c r="H4346" s="6">
        <v>2366.481558441558</v>
      </c>
      <c r="I4346" s="6">
        <v>2513.071549897471</v>
      </c>
      <c r="J4346" s="8" t="s">
        <v>680</v>
      </c>
      <c r="K4346" s="8" t="s">
        <v>680</v>
      </c>
      <c r="L4346" s="8" t="s">
        <v>680</v>
      </c>
      <c r="M4346" s="12">
        <v>90.93941837</v>
      </c>
    </row>
    <row r="4347" spans="1:13">
      <c r="A4347" t="s">
        <v>5024</v>
      </c>
      <c r="B4347">
        <v>3535101</v>
      </c>
      <c r="C4347" t="s">
        <v>429</v>
      </c>
      <c r="D4347">
        <v>2015</v>
      </c>
      <c r="E4347" t="s">
        <v>19</v>
      </c>
      <c r="F4347" s="6">
        <v>3544.542093418298</v>
      </c>
      <c r="G4347" s="12">
        <v>83.59989057546285</v>
      </c>
      <c r="H4347" s="6">
        <v>726.025454856124</v>
      </c>
      <c r="I4347" s="6">
        <v>1137.82686374118</v>
      </c>
      <c r="J4347" s="6">
        <v>14786.74453756522</v>
      </c>
      <c r="K4347" s="12">
        <v>6.3</v>
      </c>
      <c r="L4347" s="12">
        <v>77.34375</v>
      </c>
      <c r="M4347" s="12">
        <v>43.72547126440813</v>
      </c>
    </row>
    <row r="4348" spans="1:13">
      <c r="A4348" t="s">
        <v>5025</v>
      </c>
      <c r="B4348">
        <v>3535101</v>
      </c>
      <c r="C4348" t="s">
        <v>429</v>
      </c>
      <c r="D4348">
        <v>2016</v>
      </c>
      <c r="E4348" t="s">
        <v>19</v>
      </c>
      <c r="F4348" s="6">
        <v>2918.222263263392</v>
      </c>
      <c r="G4348" s="12">
        <v>87.72569119519466</v>
      </c>
      <c r="H4348" s="6">
        <v>704.0837686504202</v>
      </c>
      <c r="I4348" s="6">
        <v>1225.854483252071</v>
      </c>
      <c r="J4348" s="6">
        <v>12908.10056345538</v>
      </c>
      <c r="K4348" s="8" t="s">
        <v>680</v>
      </c>
      <c r="L4348" s="12">
        <v>70.40000000000001</v>
      </c>
      <c r="M4348" s="12">
        <v>36.58283429226989</v>
      </c>
    </row>
    <row r="4349" spans="1:13">
      <c r="A4349" t="s">
        <v>5026</v>
      </c>
      <c r="B4349">
        <v>3535101</v>
      </c>
      <c r="C4349" t="s">
        <v>429</v>
      </c>
      <c r="D4349">
        <v>2017</v>
      </c>
      <c r="E4349" t="s">
        <v>19</v>
      </c>
      <c r="F4349" s="6">
        <v>2785.275625157821</v>
      </c>
      <c r="G4349" s="12">
        <v>91.41659336170427</v>
      </c>
      <c r="H4349" s="6">
        <v>643.9800603179359</v>
      </c>
      <c r="I4349" s="6">
        <v>1273.136321532365</v>
      </c>
      <c r="J4349" s="6">
        <v>14524.79449557656</v>
      </c>
      <c r="K4349" s="12">
        <v>7.2</v>
      </c>
      <c r="L4349" s="12">
        <v>66.42857142857143</v>
      </c>
      <c r="M4349" s="12">
        <v>35.45655870825906</v>
      </c>
    </row>
    <row r="4350" spans="1:13">
      <c r="A4350" t="s">
        <v>5027</v>
      </c>
      <c r="B4350">
        <v>3535101</v>
      </c>
      <c r="C4350" t="s">
        <v>429</v>
      </c>
      <c r="D4350">
        <v>2018</v>
      </c>
      <c r="E4350" t="s">
        <v>19</v>
      </c>
      <c r="F4350" s="6">
        <v>2658.516675348188</v>
      </c>
      <c r="G4350" s="12">
        <v>93.34759317703235</v>
      </c>
      <c r="H4350" s="6">
        <v>689.3547241463311</v>
      </c>
      <c r="I4350" s="6">
        <v>1200.481797648599</v>
      </c>
      <c r="J4350" s="6">
        <v>13591.05213826114</v>
      </c>
      <c r="K4350" s="8" t="s">
        <v>680</v>
      </c>
      <c r="L4350" s="12">
        <v>78.57142857142857</v>
      </c>
      <c r="M4350" s="12">
        <v>34.71491074669664</v>
      </c>
    </row>
    <row r="4351" spans="1:13">
      <c r="A4351" t="s">
        <v>5028</v>
      </c>
      <c r="B4351">
        <v>3535101</v>
      </c>
      <c r="C4351" t="s">
        <v>429</v>
      </c>
      <c r="D4351">
        <v>2019</v>
      </c>
      <c r="E4351" t="s">
        <v>19</v>
      </c>
      <c r="F4351" s="6">
        <v>2816.082752004615</v>
      </c>
      <c r="G4351" s="12">
        <v>92.59672953111051</v>
      </c>
      <c r="H4351" s="6">
        <v>660.6256586103144</v>
      </c>
      <c r="I4351" s="6">
        <v>1096.558804601981</v>
      </c>
      <c r="J4351" s="6">
        <v>12951.60746552686</v>
      </c>
      <c r="K4351" s="12">
        <v>6.5</v>
      </c>
      <c r="L4351" s="12">
        <v>80.58252427184466</v>
      </c>
      <c r="M4351" s="12">
        <v>37.38349853286126</v>
      </c>
    </row>
    <row r="4352" spans="1:13">
      <c r="A4352" t="s">
        <v>5029</v>
      </c>
      <c r="B4352">
        <v>3535101</v>
      </c>
      <c r="C4352" t="s">
        <v>429</v>
      </c>
      <c r="D4352">
        <v>2020</v>
      </c>
      <c r="E4352" t="s">
        <v>19</v>
      </c>
      <c r="F4352" s="6">
        <v>2860.420494739962</v>
      </c>
      <c r="G4352" s="12">
        <v>91.8300877804374</v>
      </c>
      <c r="H4352" s="6">
        <v>811.9910942048264</v>
      </c>
      <c r="I4352" s="6">
        <v>1062.10419664541</v>
      </c>
      <c r="J4352" s="6">
        <v>13159.40105132562</v>
      </c>
      <c r="K4352" s="8" t="s">
        <v>680</v>
      </c>
      <c r="L4352" s="12">
        <v>68.84057971014492</v>
      </c>
      <c r="M4352" s="12">
        <v>38.57563079206312</v>
      </c>
    </row>
    <row r="4353" spans="1:13">
      <c r="A4353" t="s">
        <v>5030</v>
      </c>
      <c r="B4353">
        <v>3535101</v>
      </c>
      <c r="C4353" t="s">
        <v>429</v>
      </c>
      <c r="D4353">
        <v>2021</v>
      </c>
      <c r="E4353" t="s">
        <v>19</v>
      </c>
      <c r="F4353" s="6">
        <v>2855.529868743132</v>
      </c>
      <c r="G4353" s="12">
        <v>93.09560701214151</v>
      </c>
      <c r="H4353" s="6">
        <v>840.3843642087802</v>
      </c>
      <c r="I4353" s="6">
        <v>872.3504366556108</v>
      </c>
      <c r="J4353" s="6">
        <v>12482.72700059887</v>
      </c>
      <c r="K4353" s="12">
        <v>6.6</v>
      </c>
      <c r="L4353" s="12">
        <v>72.88135593220339</v>
      </c>
      <c r="M4353" s="12">
        <v>39.09505943296222</v>
      </c>
    </row>
    <row r="4354" spans="1:13">
      <c r="A4354" t="s">
        <v>5031</v>
      </c>
      <c r="B4354">
        <v>3535101</v>
      </c>
      <c r="C4354" t="s">
        <v>429</v>
      </c>
      <c r="D4354">
        <v>2022</v>
      </c>
      <c r="E4354" t="s">
        <v>19</v>
      </c>
      <c r="F4354" s="6">
        <v>4941.624399759448</v>
      </c>
      <c r="G4354" s="12">
        <v>92.32414346756858</v>
      </c>
      <c r="H4354" s="6">
        <v>1354.288562387549</v>
      </c>
      <c r="I4354" s="6">
        <v>1663.534504155122</v>
      </c>
      <c r="J4354" s="6">
        <v>18782.93456168028</v>
      </c>
      <c r="K4354" s="8" t="s">
        <v>680</v>
      </c>
      <c r="L4354" s="12">
        <v>70.47619047619048</v>
      </c>
      <c r="M4354" s="12">
        <v>47.68667545767867</v>
      </c>
    </row>
    <row r="4355" spans="1:13">
      <c r="A4355" t="s">
        <v>5032</v>
      </c>
      <c r="B4355">
        <v>3535101</v>
      </c>
      <c r="C4355" t="s">
        <v>429</v>
      </c>
      <c r="D4355">
        <v>2023</v>
      </c>
      <c r="E4355" t="s">
        <v>19</v>
      </c>
      <c r="F4355" s="6">
        <v>4968.683935129074</v>
      </c>
      <c r="G4355" s="12">
        <v>90.92092562553333</v>
      </c>
      <c r="H4355" s="6">
        <v>1346.769134162611</v>
      </c>
      <c r="I4355" s="6">
        <v>1664.933902119759</v>
      </c>
      <c r="J4355" s="6">
        <v>23738.72409870121</v>
      </c>
      <c r="K4355" s="12">
        <v>7.2</v>
      </c>
      <c r="L4355" s="12">
        <v>73.03370786516854</v>
      </c>
      <c r="M4355" s="12">
        <v>48.09437615008187</v>
      </c>
    </row>
    <row r="4356" spans="1:13">
      <c r="A4356" t="s">
        <v>5033</v>
      </c>
      <c r="B4356">
        <v>3535101</v>
      </c>
      <c r="C4356" t="s">
        <v>429</v>
      </c>
      <c r="D4356">
        <v>2024</v>
      </c>
      <c r="E4356" t="s">
        <v>19</v>
      </c>
      <c r="F4356" s="6">
        <v>5259.320476444266</v>
      </c>
      <c r="G4356" s="12">
        <v>92.49253005222215</v>
      </c>
      <c r="H4356" s="6">
        <v>1514.322375067922</v>
      </c>
      <c r="I4356" s="6">
        <v>2010.246152766785</v>
      </c>
      <c r="J4356" s="8" t="s">
        <v>680</v>
      </c>
      <c r="K4356" s="8" t="s">
        <v>680</v>
      </c>
      <c r="L4356" s="12">
        <v>76.84210526315789</v>
      </c>
      <c r="M4356" s="12">
        <v>51.06274250579738</v>
      </c>
    </row>
    <row r="4357" spans="1:13">
      <c r="A4357" t="s">
        <v>5034</v>
      </c>
      <c r="B4357">
        <v>3535101</v>
      </c>
      <c r="C4357" t="s">
        <v>429</v>
      </c>
      <c r="D4357">
        <v>2025</v>
      </c>
      <c r="E4357" t="s">
        <v>19</v>
      </c>
      <c r="F4357" s="6">
        <v>5626.516093523692</v>
      </c>
      <c r="G4357" s="12">
        <v>92.15981985872666</v>
      </c>
      <c r="H4357" s="6">
        <v>1612.570160355887</v>
      </c>
      <c r="I4357" s="6">
        <v>1903.422515001035</v>
      </c>
      <c r="J4357" s="8" t="s">
        <v>680</v>
      </c>
      <c r="K4357" s="8" t="s">
        <v>680</v>
      </c>
      <c r="L4357" s="8" t="s">
        <v>680</v>
      </c>
      <c r="M4357" s="12">
        <v>54.38590456</v>
      </c>
    </row>
    <row r="4358" spans="1:13">
      <c r="A4358" t="s">
        <v>5035</v>
      </c>
      <c r="B4358">
        <v>3535200</v>
      </c>
      <c r="C4358" t="s">
        <v>430</v>
      </c>
      <c r="D4358">
        <v>2015</v>
      </c>
      <c r="E4358" t="s">
        <v>19</v>
      </c>
      <c r="F4358" s="6">
        <v>4042.06685250079</v>
      </c>
      <c r="G4358" s="12">
        <v>84.53548375780434</v>
      </c>
      <c r="H4358" s="6">
        <v>1049.109695169347</v>
      </c>
      <c r="I4358" s="6">
        <v>1179.434278797828</v>
      </c>
      <c r="J4358" s="6">
        <v>27809.81100998228</v>
      </c>
      <c r="K4358" s="12">
        <v>7.4</v>
      </c>
      <c r="L4358" s="12">
        <v>87.23404255319149</v>
      </c>
      <c r="M4358" s="12">
        <v>38.78767351659758</v>
      </c>
    </row>
    <row r="4359" spans="1:13">
      <c r="A4359" t="s">
        <v>5036</v>
      </c>
      <c r="B4359">
        <v>3535200</v>
      </c>
      <c r="C4359" t="s">
        <v>430</v>
      </c>
      <c r="D4359">
        <v>2016</v>
      </c>
      <c r="E4359" t="s">
        <v>19</v>
      </c>
      <c r="F4359" s="6">
        <v>3708.540183991878</v>
      </c>
      <c r="G4359" s="12">
        <v>86.68047214410352</v>
      </c>
      <c r="H4359" s="6">
        <v>1020.488026615377</v>
      </c>
      <c r="I4359" s="6">
        <v>1084.037893770819</v>
      </c>
      <c r="J4359" s="6">
        <v>30776.5366321976</v>
      </c>
      <c r="K4359" s="8" t="s">
        <v>680</v>
      </c>
      <c r="L4359" s="12">
        <v>89.65517241379311</v>
      </c>
      <c r="M4359" s="12">
        <v>35.39801605620247</v>
      </c>
    </row>
    <row r="4360" spans="1:13">
      <c r="A4360" t="s">
        <v>5037</v>
      </c>
      <c r="B4360">
        <v>3535200</v>
      </c>
      <c r="C4360" t="s">
        <v>430</v>
      </c>
      <c r="D4360">
        <v>2017</v>
      </c>
      <c r="E4360" t="s">
        <v>19</v>
      </c>
      <c r="F4360" s="6">
        <v>3453.873146218306</v>
      </c>
      <c r="G4360" s="12">
        <v>83.12762177881511</v>
      </c>
      <c r="H4360" s="6">
        <v>1038.855988928028</v>
      </c>
      <c r="I4360" s="6">
        <v>942.4563694851993</v>
      </c>
      <c r="J4360" s="6">
        <v>26853.36775077275</v>
      </c>
      <c r="K4360" s="12">
        <v>7.3</v>
      </c>
      <c r="L4360" s="12">
        <v>88.37209302325581</v>
      </c>
      <c r="M4360" s="12">
        <v>32.79797939648903</v>
      </c>
    </row>
    <row r="4361" spans="1:13">
      <c r="A4361" t="s">
        <v>5038</v>
      </c>
      <c r="B4361">
        <v>3535200</v>
      </c>
      <c r="C4361" t="s">
        <v>430</v>
      </c>
      <c r="D4361">
        <v>2018</v>
      </c>
      <c r="E4361" t="s">
        <v>19</v>
      </c>
      <c r="F4361" s="6">
        <v>3666.483984194312</v>
      </c>
      <c r="G4361" s="12">
        <v>85.18412144200353</v>
      </c>
      <c r="H4361" s="6">
        <v>1079.601861842943</v>
      </c>
      <c r="I4361" s="6">
        <v>1046.61336280569</v>
      </c>
      <c r="J4361" s="6">
        <v>29180.32666678166</v>
      </c>
      <c r="K4361" s="8" t="s">
        <v>680</v>
      </c>
      <c r="L4361" s="12">
        <v>87.23404255319149</v>
      </c>
      <c r="M4361" s="12">
        <v>34.24496041237488</v>
      </c>
    </row>
    <row r="4362" spans="1:13">
      <c r="A4362" t="s">
        <v>5039</v>
      </c>
      <c r="B4362">
        <v>3535200</v>
      </c>
      <c r="C4362" t="s">
        <v>430</v>
      </c>
      <c r="D4362">
        <v>2019</v>
      </c>
      <c r="E4362" t="s">
        <v>19</v>
      </c>
      <c r="F4362" s="6">
        <v>4061.512835589839</v>
      </c>
      <c r="G4362" s="12">
        <v>79.95110200122421</v>
      </c>
      <c r="H4362" s="6">
        <v>1032.713272127852</v>
      </c>
      <c r="I4362" s="6">
        <v>919.3068785785533</v>
      </c>
      <c r="J4362" s="6">
        <v>27952.53373028139</v>
      </c>
      <c r="K4362" s="12">
        <v>6.7</v>
      </c>
      <c r="L4362" s="12">
        <v>96.7741935483871</v>
      </c>
      <c r="M4362" s="12">
        <v>37.70302365278047</v>
      </c>
    </row>
    <row r="4363" spans="1:13">
      <c r="A4363" t="s">
        <v>5040</v>
      </c>
      <c r="B4363">
        <v>3535200</v>
      </c>
      <c r="C4363" t="s">
        <v>430</v>
      </c>
      <c r="D4363">
        <v>2020</v>
      </c>
      <c r="E4363" t="s">
        <v>19</v>
      </c>
      <c r="F4363" s="6">
        <v>4366.743059406008</v>
      </c>
      <c r="G4363" s="12">
        <v>83.32964907851532</v>
      </c>
      <c r="H4363" s="6">
        <v>1281.452774179504</v>
      </c>
      <c r="I4363" s="6">
        <v>788.40142605847</v>
      </c>
      <c r="J4363" s="6">
        <v>30361.58696746148</v>
      </c>
      <c r="K4363" s="8" t="s">
        <v>680</v>
      </c>
      <c r="L4363" s="12">
        <v>89.36170212765957</v>
      </c>
      <c r="M4363" s="12">
        <v>40.29193820913923</v>
      </c>
    </row>
    <row r="4364" spans="1:13">
      <c r="A4364" t="s">
        <v>5041</v>
      </c>
      <c r="B4364">
        <v>3535200</v>
      </c>
      <c r="C4364" t="s">
        <v>430</v>
      </c>
      <c r="D4364">
        <v>2021</v>
      </c>
      <c r="E4364" t="s">
        <v>19</v>
      </c>
      <c r="F4364" s="6">
        <v>4446.300466959086</v>
      </c>
      <c r="G4364" s="12">
        <v>83.94309574824447</v>
      </c>
      <c r="H4364" s="6">
        <v>1556.599714777231</v>
      </c>
      <c r="I4364" s="6">
        <v>873.7734629461874</v>
      </c>
      <c r="J4364" s="6">
        <v>29369.58667836905</v>
      </c>
      <c r="K4364" s="12">
        <v>6.2</v>
      </c>
      <c r="L4364" s="12">
        <v>92.5</v>
      </c>
      <c r="M4364" s="12">
        <v>40.78591418341571</v>
      </c>
    </row>
    <row r="4365" spans="1:13">
      <c r="A4365" t="s">
        <v>5042</v>
      </c>
      <c r="B4365">
        <v>3535200</v>
      </c>
      <c r="C4365" t="s">
        <v>430</v>
      </c>
      <c r="D4365">
        <v>2022</v>
      </c>
      <c r="E4365" t="s">
        <v>19</v>
      </c>
      <c r="F4365" s="6">
        <v>5426.107561087161</v>
      </c>
      <c r="G4365" s="12">
        <v>80.17635577353593</v>
      </c>
      <c r="H4365" s="6">
        <v>1543.540356810335</v>
      </c>
      <c r="I4365" s="6">
        <v>1184.164348648678</v>
      </c>
      <c r="J4365" s="6">
        <v>29804.59735559096</v>
      </c>
      <c r="K4365" s="8" t="s">
        <v>680</v>
      </c>
      <c r="L4365" s="12">
        <v>91.54929577464789</v>
      </c>
      <c r="M4365" s="12">
        <v>48.308635616359</v>
      </c>
    </row>
    <row r="4366" spans="1:13">
      <c r="A4366" t="s">
        <v>5043</v>
      </c>
      <c r="B4366">
        <v>3535200</v>
      </c>
      <c r="C4366" t="s">
        <v>430</v>
      </c>
      <c r="D4366">
        <v>2023</v>
      </c>
      <c r="E4366" t="s">
        <v>19</v>
      </c>
      <c r="F4366" s="6">
        <v>5027.382466841543</v>
      </c>
      <c r="G4366" s="12">
        <v>83.73689121156818</v>
      </c>
      <c r="H4366" s="6">
        <v>1698.196036337325</v>
      </c>
      <c r="I4366" s="6">
        <v>1319.073068290602</v>
      </c>
      <c r="J4366" s="6">
        <v>37830.38539264125</v>
      </c>
      <c r="K4366" s="12">
        <v>7</v>
      </c>
      <c r="L4366" s="12">
        <v>91.42857142857143</v>
      </c>
      <c r="M4366" s="12">
        <v>44.98753200453154</v>
      </c>
    </row>
    <row r="4367" spans="1:13">
      <c r="A4367" t="s">
        <v>5044</v>
      </c>
      <c r="B4367">
        <v>3535200</v>
      </c>
      <c r="C4367" t="s">
        <v>430</v>
      </c>
      <c r="D4367">
        <v>2024</v>
      </c>
      <c r="E4367" t="s">
        <v>19</v>
      </c>
      <c r="F4367" s="6">
        <v>5529.739716709114</v>
      </c>
      <c r="G4367" s="12">
        <v>84.54640050307133</v>
      </c>
      <c r="H4367" s="6">
        <v>1772.650100528654</v>
      </c>
      <c r="I4367" s="6">
        <v>1186.001289234317</v>
      </c>
      <c r="J4367" s="8" t="s">
        <v>680</v>
      </c>
      <c r="K4367" s="8" t="s">
        <v>680</v>
      </c>
      <c r="L4367" s="12">
        <v>94.36619718309859</v>
      </c>
      <c r="M4367" s="12">
        <v>49.73447901208177</v>
      </c>
    </row>
    <row r="4368" spans="1:13">
      <c r="A4368" t="s">
        <v>5045</v>
      </c>
      <c r="B4368">
        <v>3535200</v>
      </c>
      <c r="C4368" t="s">
        <v>430</v>
      </c>
      <c r="D4368">
        <v>2025</v>
      </c>
      <c r="E4368" t="s">
        <v>19</v>
      </c>
      <c r="F4368" s="6">
        <v>5867.442194850072</v>
      </c>
      <c r="G4368" s="12">
        <v>85.3870435220514</v>
      </c>
      <c r="H4368" s="6">
        <v>2047.201785754096</v>
      </c>
      <c r="I4368" s="6">
        <v>1194.210763571508</v>
      </c>
      <c r="J4368" s="8" t="s">
        <v>680</v>
      </c>
      <c r="K4368" s="8" t="s">
        <v>680</v>
      </c>
      <c r="L4368" s="8" t="s">
        <v>680</v>
      </c>
      <c r="M4368" s="12">
        <v>52.63682393</v>
      </c>
    </row>
    <row r="4369" spans="1:13">
      <c r="A4369" t="s">
        <v>5046</v>
      </c>
      <c r="B4369">
        <v>3535309</v>
      </c>
      <c r="C4369" t="s">
        <v>431</v>
      </c>
      <c r="D4369">
        <v>2015</v>
      </c>
      <c r="E4369" t="s">
        <v>25</v>
      </c>
      <c r="F4369" s="6">
        <v>4646.311030719201</v>
      </c>
      <c r="G4369" s="12">
        <v>74.66333159447699</v>
      </c>
      <c r="H4369" s="6">
        <v>1369.470976946473</v>
      </c>
      <c r="I4369" s="6">
        <v>1423.665705161651</v>
      </c>
      <c r="J4369" s="6">
        <v>43432.3221450699</v>
      </c>
      <c r="K4369" s="12">
        <v>6.4</v>
      </c>
      <c r="L4369" s="12">
        <v>80.63241106719367</v>
      </c>
      <c r="M4369" s="12">
        <v>102.65559591271</v>
      </c>
    </row>
    <row r="4370" spans="1:13">
      <c r="A4370" t="s">
        <v>5047</v>
      </c>
      <c r="B4370">
        <v>3535309</v>
      </c>
      <c r="C4370" t="s">
        <v>431</v>
      </c>
      <c r="D4370">
        <v>2016</v>
      </c>
      <c r="E4370" t="s">
        <v>25</v>
      </c>
      <c r="F4370" s="6">
        <v>4753.263556015386</v>
      </c>
      <c r="G4370" s="12">
        <v>73.34121287201727</v>
      </c>
      <c r="H4370" s="6">
        <v>1368.03831954352</v>
      </c>
      <c r="I4370" s="6">
        <v>1468.1947757454</v>
      </c>
      <c r="J4370" s="6">
        <v>43874.02083691084</v>
      </c>
      <c r="K4370" s="8" t="s">
        <v>680</v>
      </c>
      <c r="L4370" s="12">
        <v>82.35294117647059</v>
      </c>
      <c r="M4370" s="12">
        <v>105.2657747115167</v>
      </c>
    </row>
    <row r="4371" spans="1:13">
      <c r="A4371" t="s">
        <v>5048</v>
      </c>
      <c r="B4371">
        <v>3535309</v>
      </c>
      <c r="C4371" t="s">
        <v>431</v>
      </c>
      <c r="D4371">
        <v>2017</v>
      </c>
      <c r="E4371" t="s">
        <v>25</v>
      </c>
      <c r="F4371" s="6">
        <v>4906.958695971613</v>
      </c>
      <c r="G4371" s="12">
        <v>69.40125741905103</v>
      </c>
      <c r="H4371" s="6">
        <v>1388.04194774927</v>
      </c>
      <c r="I4371" s="6">
        <v>1339.535084114889</v>
      </c>
      <c r="J4371" s="6">
        <v>47355.32056289204</v>
      </c>
      <c r="K4371" s="12">
        <v>6.6</v>
      </c>
      <c r="L4371" s="12">
        <v>89.61538461538461</v>
      </c>
      <c r="M4371" s="12">
        <v>108.9148552157859</v>
      </c>
    </row>
    <row r="4372" spans="1:13">
      <c r="A4372" t="s">
        <v>5049</v>
      </c>
      <c r="B4372">
        <v>3535309</v>
      </c>
      <c r="C4372" t="s">
        <v>431</v>
      </c>
      <c r="D4372">
        <v>2018</v>
      </c>
      <c r="E4372" t="s">
        <v>25</v>
      </c>
      <c r="F4372" s="6">
        <v>4906.663840785849</v>
      </c>
      <c r="G4372" s="12">
        <v>70.9289601515881</v>
      </c>
      <c r="H4372" s="6">
        <v>1518.829101100362</v>
      </c>
      <c r="I4372" s="6">
        <v>1356.861101359517</v>
      </c>
      <c r="J4372" s="6">
        <v>42936.51852352609</v>
      </c>
      <c r="K4372" s="8" t="s">
        <v>680</v>
      </c>
      <c r="L4372" s="12">
        <v>87.87878787878788</v>
      </c>
      <c r="M4372" s="12">
        <v>108.7709240225407</v>
      </c>
    </row>
    <row r="4373" spans="1:13">
      <c r="A4373" t="s">
        <v>5050</v>
      </c>
      <c r="B4373">
        <v>3535309</v>
      </c>
      <c r="C4373" t="s">
        <v>431</v>
      </c>
      <c r="D4373">
        <v>2019</v>
      </c>
      <c r="E4373" t="s">
        <v>25</v>
      </c>
      <c r="F4373" s="6">
        <v>5307.941801671007</v>
      </c>
      <c r="G4373" s="12">
        <v>69.24441661686281</v>
      </c>
      <c r="H4373" s="6">
        <v>1458.893002730058</v>
      </c>
      <c r="I4373" s="6">
        <v>1485.039926069883</v>
      </c>
      <c r="J4373" s="6">
        <v>44250.6430130111</v>
      </c>
      <c r="K4373" s="12">
        <v>6.3</v>
      </c>
      <c r="L4373" s="12">
        <v>86.84210526315789</v>
      </c>
      <c r="M4373" s="12">
        <v>117.9477747749314</v>
      </c>
    </row>
    <row r="4374" spans="1:13">
      <c r="A4374" t="s">
        <v>5051</v>
      </c>
      <c r="B4374">
        <v>3535309</v>
      </c>
      <c r="C4374" t="s">
        <v>431</v>
      </c>
      <c r="D4374">
        <v>2020</v>
      </c>
      <c r="E4374" t="s">
        <v>25</v>
      </c>
      <c r="F4374" s="6">
        <v>5378.654402835777</v>
      </c>
      <c r="G4374" s="12">
        <v>71.6115087877219</v>
      </c>
      <c r="H4374" s="6">
        <v>1585.243201163418</v>
      </c>
      <c r="I4374" s="6">
        <v>1258.930559171105</v>
      </c>
      <c r="J4374" s="6">
        <v>50612.26283391067</v>
      </c>
      <c r="K4374" s="8" t="s">
        <v>680</v>
      </c>
      <c r="L4374" s="12">
        <v>92.48826291079813</v>
      </c>
      <c r="M4374" s="12">
        <v>119.7933908599584</v>
      </c>
    </row>
    <row r="4375" spans="1:13">
      <c r="A4375" t="s">
        <v>5052</v>
      </c>
      <c r="B4375">
        <v>3535309</v>
      </c>
      <c r="C4375" t="s">
        <v>431</v>
      </c>
      <c r="D4375">
        <v>2021</v>
      </c>
      <c r="E4375" t="s">
        <v>25</v>
      </c>
      <c r="F4375" s="6">
        <v>5574.849392870527</v>
      </c>
      <c r="G4375" s="12">
        <v>70.33204284575937</v>
      </c>
      <c r="H4375" s="6">
        <v>1618.763287709697</v>
      </c>
      <c r="I4375" s="6">
        <v>1312.760259148982</v>
      </c>
      <c r="J4375" s="6">
        <v>50545.40027159166</v>
      </c>
      <c r="K4375" s="12">
        <v>5.8</v>
      </c>
      <c r="L4375" s="12">
        <v>90.99526066350711</v>
      </c>
      <c r="M4375" s="12">
        <v>124.4417881476559</v>
      </c>
    </row>
    <row r="4376" spans="1:13">
      <c r="A4376" t="s">
        <v>5053</v>
      </c>
      <c r="B4376">
        <v>3535309</v>
      </c>
      <c r="C4376" t="s">
        <v>431</v>
      </c>
      <c r="D4376">
        <v>2022</v>
      </c>
      <c r="E4376" t="s">
        <v>25</v>
      </c>
      <c r="F4376" s="6">
        <v>6601.948670397674</v>
      </c>
      <c r="G4376" s="12">
        <v>71.6494113750812</v>
      </c>
      <c r="H4376" s="6">
        <v>2064.541035418094</v>
      </c>
      <c r="I4376" s="6">
        <v>1844.44361051139</v>
      </c>
      <c r="J4376" s="6">
        <v>73540.10793910707</v>
      </c>
      <c r="K4376" s="8" t="s">
        <v>680</v>
      </c>
      <c r="L4376" s="12">
        <v>90.1639344262295</v>
      </c>
      <c r="M4376" s="12">
        <v>129.358582247772</v>
      </c>
    </row>
    <row r="4377" spans="1:13">
      <c r="A4377" t="s">
        <v>5054</v>
      </c>
      <c r="B4377">
        <v>3535309</v>
      </c>
      <c r="C4377" t="s">
        <v>431</v>
      </c>
      <c r="D4377">
        <v>2023</v>
      </c>
      <c r="E4377" t="s">
        <v>25</v>
      </c>
      <c r="F4377" s="6">
        <v>7084.483689547933</v>
      </c>
      <c r="G4377" s="12">
        <v>74.62202859487024</v>
      </c>
      <c r="H4377" s="6">
        <v>2222.263975956972</v>
      </c>
      <c r="I4377" s="6">
        <v>1789.799766579392</v>
      </c>
      <c r="J4377" s="6">
        <v>78291.26136919332</v>
      </c>
      <c r="K4377" s="12">
        <v>6.8</v>
      </c>
      <c r="L4377" s="12">
        <v>87.33031674208145</v>
      </c>
      <c r="M4377" s="12">
        <v>139.4261812521481</v>
      </c>
    </row>
    <row r="4378" spans="1:13">
      <c r="A4378" t="s">
        <v>5055</v>
      </c>
      <c r="B4378">
        <v>3535309</v>
      </c>
      <c r="C4378" t="s">
        <v>431</v>
      </c>
      <c r="D4378">
        <v>2024</v>
      </c>
      <c r="E4378" t="s">
        <v>25</v>
      </c>
      <c r="F4378" s="6">
        <v>7427.154823980339</v>
      </c>
      <c r="G4378" s="12">
        <v>76.09585598712813</v>
      </c>
      <c r="H4378" s="6">
        <v>2338.961301780035</v>
      </c>
      <c r="I4378" s="6">
        <v>1756.083781447841</v>
      </c>
      <c r="J4378" s="8" t="s">
        <v>680</v>
      </c>
      <c r="K4378" s="8" t="s">
        <v>680</v>
      </c>
      <c r="L4378" s="12">
        <v>94.94949494949495</v>
      </c>
      <c r="M4378" s="12">
        <v>146.8125694056193</v>
      </c>
    </row>
    <row r="4379" spans="1:13">
      <c r="A4379" t="s">
        <v>5056</v>
      </c>
      <c r="B4379">
        <v>3535309</v>
      </c>
      <c r="C4379" t="s">
        <v>431</v>
      </c>
      <c r="D4379">
        <v>2025</v>
      </c>
      <c r="E4379" t="s">
        <v>25</v>
      </c>
      <c r="F4379" s="6">
        <v>7779.780647763011</v>
      </c>
      <c r="G4379" s="12">
        <v>74.93841116968142</v>
      </c>
      <c r="H4379" s="6">
        <v>2438.681928071421</v>
      </c>
      <c r="I4379" s="6">
        <v>1851.222759460282</v>
      </c>
      <c r="J4379" s="8" t="s">
        <v>680</v>
      </c>
      <c r="K4379" s="8" t="s">
        <v>680</v>
      </c>
      <c r="L4379" s="8" t="s">
        <v>680</v>
      </c>
      <c r="M4379" s="12">
        <v>153.37059569</v>
      </c>
    </row>
    <row r="4380" spans="1:13">
      <c r="A4380" t="s">
        <v>5057</v>
      </c>
      <c r="B4380">
        <v>3535408</v>
      </c>
      <c r="C4380" t="s">
        <v>432</v>
      </c>
      <c r="D4380">
        <v>2015</v>
      </c>
      <c r="E4380" t="s">
        <v>25</v>
      </c>
      <c r="F4380" s="6">
        <v>4260.289403505009</v>
      </c>
      <c r="G4380" s="12">
        <v>84.35341219820762</v>
      </c>
      <c r="H4380" s="6">
        <v>1172.87505069308</v>
      </c>
      <c r="I4380" s="6">
        <v>1172.914541047387</v>
      </c>
      <c r="J4380" s="6">
        <v>25966.1297708415</v>
      </c>
      <c r="K4380" s="12">
        <v>6.4</v>
      </c>
      <c r="L4380" s="12">
        <v>70.21276595744681</v>
      </c>
      <c r="M4380" s="12">
        <v>65.85555359938044</v>
      </c>
    </row>
    <row r="4381" spans="1:13">
      <c r="A4381" t="s">
        <v>5058</v>
      </c>
      <c r="B4381">
        <v>3535408</v>
      </c>
      <c r="C4381" t="s">
        <v>432</v>
      </c>
      <c r="D4381">
        <v>2016</v>
      </c>
      <c r="E4381" t="s">
        <v>25</v>
      </c>
      <c r="F4381" s="6">
        <v>4005.525526898899</v>
      </c>
      <c r="G4381" s="12">
        <v>88.21570308142266</v>
      </c>
      <c r="H4381" s="6">
        <v>1103.487409216216</v>
      </c>
      <c r="I4381" s="6">
        <v>1124.213402039506</v>
      </c>
      <c r="J4381" s="6">
        <v>26086.17138357438</v>
      </c>
      <c r="K4381" s="8" t="s">
        <v>680</v>
      </c>
      <c r="L4381" s="12">
        <v>73.46938775510205</v>
      </c>
      <c r="M4381" s="12">
        <v>62.24186116248199</v>
      </c>
    </row>
    <row r="4382" spans="1:13">
      <c r="A4382" t="s">
        <v>5059</v>
      </c>
      <c r="B4382">
        <v>3535408</v>
      </c>
      <c r="C4382" t="s">
        <v>432</v>
      </c>
      <c r="D4382">
        <v>2017</v>
      </c>
      <c r="E4382" t="s">
        <v>25</v>
      </c>
      <c r="F4382" s="6">
        <v>3823.786122657908</v>
      </c>
      <c r="G4382" s="12">
        <v>79.48375320392586</v>
      </c>
      <c r="H4382" s="6">
        <v>1082.216726794149</v>
      </c>
      <c r="I4382" s="6">
        <v>1091.274553346979</v>
      </c>
      <c r="J4382" s="6">
        <v>25567.00416945564</v>
      </c>
      <c r="K4382" s="12">
        <v>6.4</v>
      </c>
      <c r="L4382" s="12">
        <v>71.42857142857143</v>
      </c>
      <c r="M4382" s="12">
        <v>59.72371544979387</v>
      </c>
    </row>
    <row r="4383" spans="1:13">
      <c r="A4383" t="s">
        <v>5060</v>
      </c>
      <c r="B4383">
        <v>3535408</v>
      </c>
      <c r="C4383" t="s">
        <v>432</v>
      </c>
      <c r="D4383">
        <v>2018</v>
      </c>
      <c r="E4383" t="s">
        <v>25</v>
      </c>
      <c r="F4383" s="6">
        <v>3953.134909325673</v>
      </c>
      <c r="G4383" s="12">
        <v>80.67285212390296</v>
      </c>
      <c r="H4383" s="6">
        <v>1144.480825036747</v>
      </c>
      <c r="I4383" s="6">
        <v>1154.4812299429</v>
      </c>
      <c r="J4383" s="6">
        <v>24444.78469871163</v>
      </c>
      <c r="K4383" s="8" t="s">
        <v>680</v>
      </c>
      <c r="L4383" s="12">
        <v>73.5</v>
      </c>
      <c r="M4383" s="12">
        <v>62.0246867273198</v>
      </c>
    </row>
    <row r="4384" spans="1:13">
      <c r="A4384" t="s">
        <v>5061</v>
      </c>
      <c r="B4384">
        <v>3535408</v>
      </c>
      <c r="C4384" t="s">
        <v>432</v>
      </c>
      <c r="D4384">
        <v>2019</v>
      </c>
      <c r="E4384" t="s">
        <v>25</v>
      </c>
      <c r="F4384" s="6">
        <v>4215.991436156994</v>
      </c>
      <c r="G4384" s="12">
        <v>80.7507546436885</v>
      </c>
      <c r="H4384" s="6">
        <v>1108.925213572003</v>
      </c>
      <c r="I4384" s="6">
        <v>1138.601629001866</v>
      </c>
      <c r="J4384" s="6">
        <v>24390.11066267847</v>
      </c>
      <c r="K4384" s="12">
        <v>6</v>
      </c>
      <c r="L4384" s="12">
        <v>80</v>
      </c>
      <c r="M4384" s="12">
        <v>66.51569688824888</v>
      </c>
    </row>
    <row r="4385" spans="1:13">
      <c r="A4385" t="s">
        <v>5062</v>
      </c>
      <c r="B4385">
        <v>3535408</v>
      </c>
      <c r="C4385" t="s">
        <v>432</v>
      </c>
      <c r="D4385">
        <v>2020</v>
      </c>
      <c r="E4385" t="s">
        <v>25</v>
      </c>
      <c r="F4385" s="6">
        <v>4435.590012557838</v>
      </c>
      <c r="G4385" s="12">
        <v>82.70142445774998</v>
      </c>
      <c r="H4385" s="6">
        <v>1581.586029625395</v>
      </c>
      <c r="I4385" s="6">
        <v>1022.805169896168</v>
      </c>
      <c r="J4385" s="6">
        <v>25544.09744730242</v>
      </c>
      <c r="K4385" s="8" t="s">
        <v>680</v>
      </c>
      <c r="L4385" s="12">
        <v>72.57142857142857</v>
      </c>
      <c r="M4385" s="12">
        <v>70.35732877919243</v>
      </c>
    </row>
    <row r="4386" spans="1:13">
      <c r="A4386" t="s">
        <v>5063</v>
      </c>
      <c r="B4386">
        <v>3535408</v>
      </c>
      <c r="C4386" t="s">
        <v>432</v>
      </c>
      <c r="D4386">
        <v>2021</v>
      </c>
      <c r="E4386" t="s">
        <v>25</v>
      </c>
      <c r="F4386" s="6">
        <v>4267.809646077239</v>
      </c>
      <c r="G4386" s="12">
        <v>82.25132647666085</v>
      </c>
      <c r="H4386" s="6">
        <v>1509.677402818304</v>
      </c>
      <c r="I4386" s="6">
        <v>967.6829425230679</v>
      </c>
      <c r="J4386" s="6">
        <v>24972.49401590159</v>
      </c>
      <c r="K4386" s="12">
        <v>5.9</v>
      </c>
      <c r="L4386" s="12">
        <v>79.55801104972376</v>
      </c>
      <c r="M4386" s="12">
        <v>68.04595699705548</v>
      </c>
    </row>
    <row r="4387" spans="1:13">
      <c r="A4387" t="s">
        <v>5064</v>
      </c>
      <c r="B4387">
        <v>3535408</v>
      </c>
      <c r="C4387" t="s">
        <v>432</v>
      </c>
      <c r="D4387">
        <v>2022</v>
      </c>
      <c r="E4387" t="s">
        <v>25</v>
      </c>
      <c r="F4387" s="6">
        <v>5016.210545672999</v>
      </c>
      <c r="G4387" s="12">
        <v>82.54072898709511</v>
      </c>
      <c r="H4387" s="6">
        <v>1669.295490343021</v>
      </c>
      <c r="I4387" s="6">
        <v>1356.25483490541</v>
      </c>
      <c r="J4387" s="6">
        <v>26281.17192792461</v>
      </c>
      <c r="K4387" s="8" t="s">
        <v>680</v>
      </c>
      <c r="L4387" s="12">
        <v>81.50289017341041</v>
      </c>
      <c r="M4387" s="12">
        <v>75.06257460545075</v>
      </c>
    </row>
    <row r="4388" spans="1:13">
      <c r="A4388" t="s">
        <v>5065</v>
      </c>
      <c r="B4388">
        <v>3535408</v>
      </c>
      <c r="C4388" t="s">
        <v>432</v>
      </c>
      <c r="D4388">
        <v>2023</v>
      </c>
      <c r="E4388" t="s">
        <v>25</v>
      </c>
      <c r="F4388" s="6">
        <v>5084.621198272777</v>
      </c>
      <c r="G4388" s="12">
        <v>80.02500236954022</v>
      </c>
      <c r="H4388" s="6">
        <v>1791.466330302219</v>
      </c>
      <c r="I4388" s="6">
        <v>1480.960177898336</v>
      </c>
      <c r="J4388" s="6">
        <v>28848.35843493946</v>
      </c>
      <c r="K4388" s="12">
        <v>6.1</v>
      </c>
      <c r="L4388" s="12">
        <v>80.60606060606061</v>
      </c>
      <c r="M4388" s="12">
        <v>76.72184926073794</v>
      </c>
    </row>
    <row r="4389" spans="1:13">
      <c r="A4389" t="s">
        <v>5066</v>
      </c>
      <c r="B4389">
        <v>3535408</v>
      </c>
      <c r="C4389" t="s">
        <v>432</v>
      </c>
      <c r="D4389">
        <v>2024</v>
      </c>
      <c r="E4389" t="s">
        <v>25</v>
      </c>
      <c r="F4389" s="6">
        <v>5501.164676348186</v>
      </c>
      <c r="G4389" s="12">
        <v>79.78797777375165</v>
      </c>
      <c r="H4389" s="6">
        <v>1772.918145795852</v>
      </c>
      <c r="I4389" s="6">
        <v>1326.953619585413</v>
      </c>
      <c r="J4389" s="8" t="s">
        <v>680</v>
      </c>
      <c r="K4389" s="8" t="s">
        <v>680</v>
      </c>
      <c r="L4389" s="12">
        <v>82.58064516129032</v>
      </c>
      <c r="M4389" s="12">
        <v>83.69471938596129</v>
      </c>
    </row>
    <row r="4390" spans="1:13">
      <c r="A4390" t="s">
        <v>5067</v>
      </c>
      <c r="B4390">
        <v>3535408</v>
      </c>
      <c r="C4390" t="s">
        <v>432</v>
      </c>
      <c r="D4390">
        <v>2025</v>
      </c>
      <c r="E4390" t="s">
        <v>25</v>
      </c>
      <c r="F4390" s="6">
        <v>5836.098568989295</v>
      </c>
      <c r="G4390" s="12">
        <v>79.70296707206654</v>
      </c>
      <c r="H4390" s="6">
        <v>1894.066321008735</v>
      </c>
      <c r="I4390" s="6">
        <v>1416.442037827543</v>
      </c>
      <c r="J4390" s="8" t="s">
        <v>680</v>
      </c>
      <c r="K4390" s="8" t="s">
        <v>680</v>
      </c>
      <c r="L4390" s="8" t="s">
        <v>680</v>
      </c>
      <c r="M4390" s="12">
        <v>88.86627290999999</v>
      </c>
    </row>
    <row r="4391" spans="1:13">
      <c r="A4391" t="s">
        <v>5068</v>
      </c>
      <c r="B4391">
        <v>3535507</v>
      </c>
      <c r="C4391" t="s">
        <v>433</v>
      </c>
      <c r="D4391">
        <v>2015</v>
      </c>
      <c r="E4391" t="s">
        <v>7</v>
      </c>
      <c r="F4391" s="6">
        <v>4402.213181564026</v>
      </c>
      <c r="G4391" s="12">
        <v>78.20715134800436</v>
      </c>
      <c r="H4391" s="6">
        <v>1139.562253034502</v>
      </c>
      <c r="I4391" s="6">
        <v>1446.91188123157</v>
      </c>
      <c r="J4391" s="6">
        <v>37172.68670570719</v>
      </c>
      <c r="K4391" s="12">
        <v>6.4</v>
      </c>
      <c r="L4391" s="12">
        <v>85.30405405405405</v>
      </c>
      <c r="M4391" s="12">
        <v>197.192737254979</v>
      </c>
    </row>
    <row r="4392" spans="1:13">
      <c r="A4392" t="s">
        <v>5069</v>
      </c>
      <c r="B4392">
        <v>3535507</v>
      </c>
      <c r="C4392" t="s">
        <v>433</v>
      </c>
      <c r="D4392">
        <v>2016</v>
      </c>
      <c r="E4392" t="s">
        <v>7</v>
      </c>
      <c r="F4392" s="6">
        <v>4080.627286746734</v>
      </c>
      <c r="G4392" s="12">
        <v>81.56948869597282</v>
      </c>
      <c r="H4392" s="6">
        <v>998.2702985817348</v>
      </c>
      <c r="I4392" s="6">
        <v>1285.455894697215</v>
      </c>
      <c r="J4392" s="6">
        <v>41131.00567881909</v>
      </c>
      <c r="K4392" s="8" t="s">
        <v>680</v>
      </c>
      <c r="L4392" s="12">
        <v>77.17569786535304</v>
      </c>
      <c r="M4392" s="12">
        <v>183.7384048403452</v>
      </c>
    </row>
    <row r="4393" spans="1:13">
      <c r="A4393" t="s">
        <v>5070</v>
      </c>
      <c r="B4393">
        <v>3535507</v>
      </c>
      <c r="C4393" t="s">
        <v>433</v>
      </c>
      <c r="D4393">
        <v>2017</v>
      </c>
      <c r="E4393" t="s">
        <v>7</v>
      </c>
      <c r="F4393" s="6">
        <v>4165.429348265032</v>
      </c>
      <c r="G4393" s="12">
        <v>78.78889552119323</v>
      </c>
      <c r="H4393" s="6">
        <v>1165.436133083175</v>
      </c>
      <c r="I4393" s="6">
        <v>1568.774310798056</v>
      </c>
      <c r="J4393" s="6">
        <v>41104.66937785665</v>
      </c>
      <c r="K4393" s="12">
        <v>6.6</v>
      </c>
      <c r="L4393" s="12">
        <v>86.17200674536257</v>
      </c>
      <c r="M4393" s="12">
        <v>188.506505155734</v>
      </c>
    </row>
    <row r="4394" spans="1:13">
      <c r="A4394" t="s">
        <v>5071</v>
      </c>
      <c r="B4394">
        <v>3535507</v>
      </c>
      <c r="C4394" t="s">
        <v>433</v>
      </c>
      <c r="D4394">
        <v>2018</v>
      </c>
      <c r="E4394" t="s">
        <v>7</v>
      </c>
      <c r="F4394" s="6">
        <v>4443.11749149621</v>
      </c>
      <c r="G4394" s="12">
        <v>75.85472792657927</v>
      </c>
      <c r="H4394" s="6">
        <v>1069.05605352242</v>
      </c>
      <c r="I4394" s="6">
        <v>1417.682243702699</v>
      </c>
      <c r="J4394" s="6">
        <v>49100.28860574859</v>
      </c>
      <c r="K4394" s="8" t="s">
        <v>680</v>
      </c>
      <c r="L4394" s="12">
        <v>83.33333333333333</v>
      </c>
      <c r="M4394" s="12">
        <v>201.9619055759603</v>
      </c>
    </row>
    <row r="4395" spans="1:13">
      <c r="A4395" t="s">
        <v>5072</v>
      </c>
      <c r="B4395">
        <v>3535507</v>
      </c>
      <c r="C4395" t="s">
        <v>433</v>
      </c>
      <c r="D4395">
        <v>2019</v>
      </c>
      <c r="E4395" t="s">
        <v>7</v>
      </c>
      <c r="F4395" s="6">
        <v>4463.546390544863</v>
      </c>
      <c r="G4395" s="12">
        <v>79.61672852778074</v>
      </c>
      <c r="H4395" s="6">
        <v>1051.575942410062</v>
      </c>
      <c r="I4395" s="6">
        <v>1354.317246381517</v>
      </c>
      <c r="J4395" s="6">
        <v>47554.20819151784</v>
      </c>
      <c r="K4395" s="12">
        <v>6.9</v>
      </c>
      <c r="L4395" s="12">
        <v>91.18852459016394</v>
      </c>
      <c r="M4395" s="12">
        <v>203.9974606870719</v>
      </c>
    </row>
    <row r="4396" spans="1:13">
      <c r="A4396" t="s">
        <v>5073</v>
      </c>
      <c r="B4396">
        <v>3535507</v>
      </c>
      <c r="C4396" t="s">
        <v>433</v>
      </c>
      <c r="D4396">
        <v>2020</v>
      </c>
      <c r="E4396" t="s">
        <v>7</v>
      </c>
      <c r="F4396" s="6">
        <v>4851.556713984449</v>
      </c>
      <c r="G4396" s="12">
        <v>77.64645036303293</v>
      </c>
      <c r="H4396" s="6">
        <v>1180.981393918946</v>
      </c>
      <c r="I4396" s="6">
        <v>1298.800776567405</v>
      </c>
      <c r="J4396" s="6">
        <v>48889.99096341759</v>
      </c>
      <c r="K4396" s="8" t="s">
        <v>680</v>
      </c>
      <c r="L4396" s="12">
        <v>88.93129770992367</v>
      </c>
      <c r="M4396" s="12">
        <v>222.9047732240155</v>
      </c>
    </row>
    <row r="4397" spans="1:13">
      <c r="A4397" t="s">
        <v>5074</v>
      </c>
      <c r="B4397">
        <v>3535507</v>
      </c>
      <c r="C4397" t="s">
        <v>433</v>
      </c>
      <c r="D4397">
        <v>2021</v>
      </c>
      <c r="E4397" t="s">
        <v>7</v>
      </c>
      <c r="F4397" s="6">
        <v>5354.374934793487</v>
      </c>
      <c r="G4397" s="12">
        <v>71.75085620216365</v>
      </c>
      <c r="H4397" s="6">
        <v>1275.276909342621</v>
      </c>
      <c r="I4397" s="6">
        <v>1294.463319365316</v>
      </c>
      <c r="J4397" s="6">
        <v>48877.60320218587</v>
      </c>
      <c r="K4397" s="12">
        <v>6.1</v>
      </c>
      <c r="L4397" s="12">
        <v>86.10526315789474</v>
      </c>
      <c r="M4397" s="12">
        <v>247.2650344887632</v>
      </c>
    </row>
    <row r="4398" spans="1:13">
      <c r="A4398" t="s">
        <v>5075</v>
      </c>
      <c r="B4398">
        <v>3535507</v>
      </c>
      <c r="C4398" t="s">
        <v>433</v>
      </c>
      <c r="D4398">
        <v>2022</v>
      </c>
      <c r="E4398" t="s">
        <v>7</v>
      </c>
      <c r="F4398" s="6">
        <v>6448.624487261834</v>
      </c>
      <c r="G4398" s="12">
        <v>71.83943151286613</v>
      </c>
      <c r="H4398" s="6">
        <v>1394.229509119646</v>
      </c>
      <c r="I4398" s="6">
        <v>1721.654520214974</v>
      </c>
      <c r="J4398" s="6">
        <v>73985.59891115423</v>
      </c>
      <c r="K4398" s="8" t="s">
        <v>680</v>
      </c>
      <c r="L4398" s="12">
        <v>84.16289592760181</v>
      </c>
      <c r="M4398" s="12">
        <v>265.1674389162066</v>
      </c>
    </row>
    <row r="4399" spans="1:13">
      <c r="A4399" t="s">
        <v>5076</v>
      </c>
      <c r="B4399">
        <v>3535507</v>
      </c>
      <c r="C4399" t="s">
        <v>433</v>
      </c>
      <c r="D4399">
        <v>2023</v>
      </c>
      <c r="E4399" t="s">
        <v>7</v>
      </c>
      <c r="F4399" s="6">
        <v>6926.954872974657</v>
      </c>
      <c r="G4399" s="12">
        <v>67.99299858619007</v>
      </c>
      <c r="H4399" s="6">
        <v>1573.816158072051</v>
      </c>
      <c r="I4399" s="6">
        <v>1797.896560839172</v>
      </c>
      <c r="J4399" s="6">
        <v>82561.82033603951</v>
      </c>
      <c r="K4399" s="12">
        <v>6.5</v>
      </c>
      <c r="L4399" s="12">
        <v>86.48018648018648</v>
      </c>
      <c r="M4399" s="12">
        <v>288.1855670578011</v>
      </c>
    </row>
    <row r="4400" spans="1:13">
      <c r="A4400" t="s">
        <v>5077</v>
      </c>
      <c r="B4400">
        <v>3535507</v>
      </c>
      <c r="C4400" t="s">
        <v>433</v>
      </c>
      <c r="D4400">
        <v>2024</v>
      </c>
      <c r="E4400" t="s">
        <v>7</v>
      </c>
      <c r="F4400" s="6">
        <v>7102.119556265341</v>
      </c>
      <c r="G4400" s="12">
        <v>71.70520563378564</v>
      </c>
      <c r="H4400" s="6">
        <v>2000.757193288568</v>
      </c>
      <c r="I4400" s="6">
        <v>1715.489487123537</v>
      </c>
      <c r="J4400" s="8" t="s">
        <v>680</v>
      </c>
      <c r="K4400" s="8" t="s">
        <v>680</v>
      </c>
      <c r="L4400" s="12">
        <v>86.98795180722891</v>
      </c>
      <c r="M4400" s="12">
        <v>298.9069057645394</v>
      </c>
    </row>
    <row r="4401" spans="1:13">
      <c r="A4401" t="s">
        <v>5078</v>
      </c>
      <c r="B4401">
        <v>3535507</v>
      </c>
      <c r="C4401" t="s">
        <v>433</v>
      </c>
      <c r="D4401">
        <v>2025</v>
      </c>
      <c r="E4401" t="s">
        <v>7</v>
      </c>
      <c r="F4401" s="6">
        <v>7726.314068111014</v>
      </c>
      <c r="G4401" s="12">
        <v>66.3864455758677</v>
      </c>
      <c r="H4401" s="6">
        <v>2093.157164498561</v>
      </c>
      <c r="I4401" s="6">
        <v>2068.159635900973</v>
      </c>
      <c r="J4401" s="8" t="s">
        <v>680</v>
      </c>
      <c r="K4401" s="8" t="s">
        <v>680</v>
      </c>
      <c r="L4401" s="8" t="s">
        <v>680</v>
      </c>
      <c r="M4401" s="12">
        <v>324.88378025</v>
      </c>
    </row>
    <row r="4402" spans="1:13">
      <c r="A4402" t="s">
        <v>5079</v>
      </c>
      <c r="B4402">
        <v>3535606</v>
      </c>
      <c r="C4402" t="s">
        <v>434</v>
      </c>
      <c r="D4402">
        <v>2015</v>
      </c>
      <c r="E4402" t="s">
        <v>25</v>
      </c>
      <c r="F4402" s="6">
        <v>4606.014734529792</v>
      </c>
      <c r="G4402" s="12">
        <v>72.22990041205641</v>
      </c>
      <c r="H4402" s="6">
        <v>1040.616751095763</v>
      </c>
      <c r="I4402" s="6">
        <v>1419.451326776823</v>
      </c>
      <c r="J4402" s="6">
        <v>23781.75679514742</v>
      </c>
      <c r="K4402" s="12">
        <v>5.9</v>
      </c>
      <c r="L4402" s="12">
        <v>70.94017094017094</v>
      </c>
      <c r="M4402" s="12">
        <v>83.48401706335248</v>
      </c>
    </row>
    <row r="4403" spans="1:13">
      <c r="A4403" t="s">
        <v>5080</v>
      </c>
      <c r="B4403">
        <v>3535606</v>
      </c>
      <c r="C4403" t="s">
        <v>434</v>
      </c>
      <c r="D4403">
        <v>2016</v>
      </c>
      <c r="E4403" t="s">
        <v>25</v>
      </c>
      <c r="F4403" s="6">
        <v>4765.230339364848</v>
      </c>
      <c r="G4403" s="12">
        <v>70.71261236971729</v>
      </c>
      <c r="H4403" s="6">
        <v>1011.894398130921</v>
      </c>
      <c r="I4403" s="6">
        <v>1196.67628628686</v>
      </c>
      <c r="J4403" s="6">
        <v>22453.77436076551</v>
      </c>
      <c r="K4403" s="8" t="s">
        <v>680</v>
      </c>
      <c r="L4403" s="12">
        <v>56.39810426540284</v>
      </c>
      <c r="M4403" s="12">
        <v>86.56517434490183</v>
      </c>
    </row>
    <row r="4404" spans="1:13">
      <c r="A4404" t="s">
        <v>5081</v>
      </c>
      <c r="B4404">
        <v>3535606</v>
      </c>
      <c r="C4404" t="s">
        <v>434</v>
      </c>
      <c r="D4404">
        <v>2017</v>
      </c>
      <c r="E4404" t="s">
        <v>25</v>
      </c>
      <c r="F4404" s="6">
        <v>4528.173572405</v>
      </c>
      <c r="G4404" s="12">
        <v>73.26139315369562</v>
      </c>
      <c r="H4404" s="6">
        <v>1068.589506622622</v>
      </c>
      <c r="I4404" s="6">
        <v>1171.202953902796</v>
      </c>
      <c r="J4404" s="6">
        <v>22761.64998549874</v>
      </c>
      <c r="K4404" s="12">
        <v>6.3</v>
      </c>
      <c r="L4404" s="12">
        <v>50.71090047393365</v>
      </c>
      <c r="M4404" s="12">
        <v>82.43992805920543</v>
      </c>
    </row>
    <row r="4405" spans="1:13">
      <c r="A4405" t="s">
        <v>5082</v>
      </c>
      <c r="B4405">
        <v>3535606</v>
      </c>
      <c r="C4405" t="s">
        <v>434</v>
      </c>
      <c r="D4405">
        <v>2018</v>
      </c>
      <c r="E4405" t="s">
        <v>25</v>
      </c>
      <c r="F4405" s="6">
        <v>5092.367067249035</v>
      </c>
      <c r="G4405" s="12">
        <v>68.86491087917365</v>
      </c>
      <c r="H4405" s="6">
        <v>1045.865948659777</v>
      </c>
      <c r="I4405" s="6">
        <v>1257.311825820211</v>
      </c>
      <c r="J4405" s="6">
        <v>22274.09102918605</v>
      </c>
      <c r="K4405" s="8" t="s">
        <v>680</v>
      </c>
      <c r="L4405" s="12">
        <v>50.47169811320754</v>
      </c>
      <c r="M4405" s="12">
        <v>92.57923328258747</v>
      </c>
    </row>
    <row r="4406" spans="1:13">
      <c r="A4406" t="s">
        <v>5083</v>
      </c>
      <c r="B4406">
        <v>3535606</v>
      </c>
      <c r="C4406" t="s">
        <v>434</v>
      </c>
      <c r="D4406">
        <v>2019</v>
      </c>
      <c r="E4406" t="s">
        <v>25</v>
      </c>
      <c r="F4406" s="6">
        <v>5158.299683408026</v>
      </c>
      <c r="G4406" s="12">
        <v>70.55746913463713</v>
      </c>
      <c r="H4406" s="6">
        <v>986.7993614978002</v>
      </c>
      <c r="I4406" s="6">
        <v>1260.370420750593</v>
      </c>
      <c r="J4406" s="6">
        <v>22933.0400297666</v>
      </c>
      <c r="K4406" s="12">
        <v>6.4</v>
      </c>
      <c r="L4406" s="12">
        <v>60.1123595505618</v>
      </c>
      <c r="M4406" s="12">
        <v>93.99453683106105</v>
      </c>
    </row>
    <row r="4407" spans="1:13">
      <c r="A4407" t="s">
        <v>5084</v>
      </c>
      <c r="B4407">
        <v>3535606</v>
      </c>
      <c r="C4407" t="s">
        <v>434</v>
      </c>
      <c r="D4407">
        <v>2020</v>
      </c>
      <c r="E4407" t="s">
        <v>25</v>
      </c>
      <c r="F4407" s="6">
        <v>5401.28858243191</v>
      </c>
      <c r="G4407" s="12">
        <v>70.6947466993764</v>
      </c>
      <c r="H4407" s="6">
        <v>1068.961085035506</v>
      </c>
      <c r="I4407" s="6">
        <v>1036.823593811916</v>
      </c>
      <c r="J4407" s="6">
        <v>23889.49391976282</v>
      </c>
      <c r="K4407" s="8" t="s">
        <v>680</v>
      </c>
      <c r="L4407" s="12">
        <v>60.10362694300518</v>
      </c>
      <c r="M4407" s="12">
        <v>98.64373338095396</v>
      </c>
    </row>
    <row r="4408" spans="1:13">
      <c r="A4408" t="s">
        <v>5085</v>
      </c>
      <c r="B4408">
        <v>3535606</v>
      </c>
      <c r="C4408" t="s">
        <v>434</v>
      </c>
      <c r="D4408">
        <v>2021</v>
      </c>
      <c r="E4408" t="s">
        <v>25</v>
      </c>
      <c r="F4408" s="6">
        <v>5600.74440762146</v>
      </c>
      <c r="G4408" s="12">
        <v>72.87102299650851</v>
      </c>
      <c r="H4408" s="6">
        <v>1128.637252224666</v>
      </c>
      <c r="I4408" s="6">
        <v>1119.556944833495</v>
      </c>
      <c r="J4408" s="6">
        <v>24121.51967577235</v>
      </c>
      <c r="K4408" s="12">
        <v>6.3</v>
      </c>
      <c r="L4408" s="12">
        <v>68.44660194174757</v>
      </c>
      <c r="M4408" s="12">
        <v>102.504824148288</v>
      </c>
    </row>
    <row r="4409" spans="1:13">
      <c r="A4409" t="s">
        <v>5086</v>
      </c>
      <c r="B4409">
        <v>3535606</v>
      </c>
      <c r="C4409" t="s">
        <v>434</v>
      </c>
      <c r="D4409">
        <v>2022</v>
      </c>
      <c r="E4409" t="s">
        <v>25</v>
      </c>
      <c r="F4409" s="6">
        <v>6649.63410953394</v>
      </c>
      <c r="G4409" s="12">
        <v>78.13833410091435</v>
      </c>
      <c r="H4409" s="6">
        <v>1360.769291157471</v>
      </c>
      <c r="I4409" s="6">
        <v>1462.60463732968</v>
      </c>
      <c r="J4409" s="6">
        <v>23670.31440988657</v>
      </c>
      <c r="K4409" s="8" t="s">
        <v>680</v>
      </c>
      <c r="L4409" s="12">
        <v>67.48768472906404</v>
      </c>
      <c r="M4409" s="12">
        <v>117.4790858131361</v>
      </c>
    </row>
    <row r="4410" spans="1:13">
      <c r="A4410" t="s">
        <v>5087</v>
      </c>
      <c r="B4410">
        <v>3535606</v>
      </c>
      <c r="C4410" t="s">
        <v>434</v>
      </c>
      <c r="D4410">
        <v>2023</v>
      </c>
      <c r="E4410" t="s">
        <v>25</v>
      </c>
      <c r="F4410" s="6">
        <v>7411.325436634949</v>
      </c>
      <c r="G4410" s="12">
        <v>67.93050843603409</v>
      </c>
      <c r="H4410" s="6">
        <v>1471.813938144138</v>
      </c>
      <c r="I4410" s="6">
        <v>1709.370502276291</v>
      </c>
      <c r="J4410" s="6">
        <v>25145.58753604394</v>
      </c>
      <c r="K4410" s="12">
        <v>6.3</v>
      </c>
      <c r="L4410" s="12">
        <v>78.06122448979592</v>
      </c>
      <c r="M4410" s="12">
        <v>131.9845890383135</v>
      </c>
    </row>
    <row r="4411" spans="1:13">
      <c r="A4411" t="s">
        <v>5088</v>
      </c>
      <c r="B4411">
        <v>3535606</v>
      </c>
      <c r="C4411" t="s">
        <v>434</v>
      </c>
      <c r="D4411">
        <v>2024</v>
      </c>
      <c r="E4411" t="s">
        <v>25</v>
      </c>
      <c r="F4411" s="6">
        <v>8173.701438774177</v>
      </c>
      <c r="G4411" s="12">
        <v>60.68469260874859</v>
      </c>
      <c r="H4411" s="6">
        <v>1358.839317430705</v>
      </c>
      <c r="I4411" s="6">
        <v>1857.668667967089</v>
      </c>
      <c r="J4411" s="8" t="s">
        <v>680</v>
      </c>
      <c r="K4411" s="8" t="s">
        <v>680</v>
      </c>
      <c r="L4411" s="12">
        <v>84.07960199004975</v>
      </c>
      <c r="M4411" s="12">
        <v>146.7179408259965</v>
      </c>
    </row>
    <row r="4412" spans="1:13">
      <c r="A4412" t="s">
        <v>5089</v>
      </c>
      <c r="B4412">
        <v>3535606</v>
      </c>
      <c r="C4412" t="s">
        <v>434</v>
      </c>
      <c r="D4412">
        <v>2025</v>
      </c>
      <c r="E4412" t="s">
        <v>25</v>
      </c>
      <c r="F4412" s="6">
        <v>7501.037641294059</v>
      </c>
      <c r="G4412" s="12">
        <v>70.68458785480205</v>
      </c>
      <c r="H4412" s="6">
        <v>1361.113264658389</v>
      </c>
      <c r="I4412" s="6">
        <v>1683.229911465004</v>
      </c>
      <c r="J4412" s="8" t="s">
        <v>680</v>
      </c>
      <c r="K4412" s="8" t="s">
        <v>680</v>
      </c>
      <c r="L4412" s="8" t="s">
        <v>680</v>
      </c>
      <c r="M4412" s="12">
        <v>134.711135</v>
      </c>
    </row>
    <row r="4413" spans="1:13">
      <c r="A4413" t="s">
        <v>5090</v>
      </c>
      <c r="B4413">
        <v>3535705</v>
      </c>
      <c r="C4413" t="s">
        <v>438</v>
      </c>
      <c r="D4413">
        <v>2015</v>
      </c>
      <c r="E4413" t="s">
        <v>19</v>
      </c>
      <c r="F4413" s="6">
        <v>7370.0567678674</v>
      </c>
      <c r="G4413" s="12">
        <v>74.64683572948842</v>
      </c>
      <c r="H4413" s="6">
        <v>1803.977139852908</v>
      </c>
      <c r="I4413" s="6">
        <v>1881.526146931749</v>
      </c>
      <c r="J4413" s="6">
        <v>52054.48097453937</v>
      </c>
      <c r="K4413" s="12">
        <v>6.7</v>
      </c>
      <c r="L4413" s="12">
        <v>77.96610169491525</v>
      </c>
      <c r="M4413" s="12">
        <v>46.35765706988595</v>
      </c>
    </row>
    <row r="4414" spans="1:13">
      <c r="A4414" t="s">
        <v>5091</v>
      </c>
      <c r="B4414">
        <v>3535705</v>
      </c>
      <c r="C4414" t="s">
        <v>438</v>
      </c>
      <c r="D4414">
        <v>2016</v>
      </c>
      <c r="E4414" t="s">
        <v>19</v>
      </c>
      <c r="F4414" s="6">
        <v>6814.422904420972</v>
      </c>
      <c r="G4414" s="12">
        <v>79.10537150478569</v>
      </c>
      <c r="H4414" s="6">
        <v>1743.367041794023</v>
      </c>
      <c r="I4414" s="6">
        <v>1833.558509356081</v>
      </c>
      <c r="J4414" s="6">
        <v>57662.83346518868</v>
      </c>
      <c r="K4414" s="8" t="s">
        <v>680</v>
      </c>
      <c r="L4414" s="12">
        <v>76.19047619047619</v>
      </c>
      <c r="M4414" s="12">
        <v>43.13529698498476</v>
      </c>
    </row>
    <row r="4415" spans="1:13">
      <c r="A4415" t="s">
        <v>5092</v>
      </c>
      <c r="B4415">
        <v>3535705</v>
      </c>
      <c r="C4415" t="s">
        <v>438</v>
      </c>
      <c r="D4415">
        <v>2017</v>
      </c>
      <c r="E4415" t="s">
        <v>19</v>
      </c>
      <c r="F4415" s="6">
        <v>6246.249358690829</v>
      </c>
      <c r="G4415" s="12">
        <v>78.85352821105346</v>
      </c>
      <c r="H4415" s="6">
        <v>1750.345113367636</v>
      </c>
      <c r="I4415" s="6">
        <v>1718.273428854066</v>
      </c>
      <c r="J4415" s="6">
        <v>59993.6514941365</v>
      </c>
      <c r="K4415" s="12">
        <v>6.6</v>
      </c>
      <c r="L4415" s="12">
        <v>84.61538461538461</v>
      </c>
      <c r="M4415" s="12">
        <v>39.78236216550189</v>
      </c>
    </row>
    <row r="4416" spans="1:13">
      <c r="A4416" t="s">
        <v>5093</v>
      </c>
      <c r="B4416">
        <v>3535705</v>
      </c>
      <c r="C4416" t="s">
        <v>438</v>
      </c>
      <c r="D4416">
        <v>2018</v>
      </c>
      <c r="E4416" t="s">
        <v>19</v>
      </c>
      <c r="F4416" s="6">
        <v>6306.847563959028</v>
      </c>
      <c r="G4416" s="12">
        <v>77.78890629639247</v>
      </c>
      <c r="H4416" s="6">
        <v>1711.819720103318</v>
      </c>
      <c r="I4416" s="6">
        <v>1878.97196104865</v>
      </c>
      <c r="J4416" s="6">
        <v>37289.25947988615</v>
      </c>
      <c r="K4416" s="8" t="s">
        <v>680</v>
      </c>
      <c r="L4416" s="12">
        <v>85.71428571428571</v>
      </c>
      <c r="M4416" s="12">
        <v>40.43319973254133</v>
      </c>
    </row>
    <row r="4417" spans="1:13">
      <c r="A4417" t="s">
        <v>5094</v>
      </c>
      <c r="B4417">
        <v>3535705</v>
      </c>
      <c r="C4417" t="s">
        <v>438</v>
      </c>
      <c r="D4417">
        <v>2019</v>
      </c>
      <c r="E4417" t="s">
        <v>19</v>
      </c>
      <c r="F4417" s="6">
        <v>6470.512830119001</v>
      </c>
      <c r="G4417" s="12">
        <v>81.10912336645266</v>
      </c>
      <c r="H4417" s="6">
        <v>1581.787631390542</v>
      </c>
      <c r="I4417" s="6">
        <v>1701.179936695858</v>
      </c>
      <c r="J4417" s="6">
        <v>49569.372565016</v>
      </c>
      <c r="K4417" s="12">
        <v>6.7</v>
      </c>
      <c r="L4417" s="12">
        <v>69.84126984126983</v>
      </c>
      <c r="M4417" s="12">
        <v>41.76068980558803</v>
      </c>
    </row>
    <row r="4418" spans="1:13">
      <c r="A4418" t="s">
        <v>5095</v>
      </c>
      <c r="B4418">
        <v>3535705</v>
      </c>
      <c r="C4418" t="s">
        <v>438</v>
      </c>
      <c r="D4418">
        <v>2020</v>
      </c>
      <c r="E4418" t="s">
        <v>19</v>
      </c>
      <c r="F4418" s="6">
        <v>6151.006644230054</v>
      </c>
      <c r="G4418" s="12">
        <v>83.72055939461588</v>
      </c>
      <c r="H4418" s="6">
        <v>1664.196644625824</v>
      </c>
      <c r="I4418" s="6">
        <v>1436.360524818713</v>
      </c>
      <c r="J4418" s="6">
        <v>55373.84041032651</v>
      </c>
      <c r="K4418" s="8" t="s">
        <v>680</v>
      </c>
      <c r="L4418" s="12">
        <v>84.90566037735849</v>
      </c>
      <c r="M4418" s="12">
        <v>39.95693916091843</v>
      </c>
    </row>
    <row r="4419" spans="1:13">
      <c r="A4419" t="s">
        <v>5096</v>
      </c>
      <c r="B4419">
        <v>3535705</v>
      </c>
      <c r="C4419" t="s">
        <v>438</v>
      </c>
      <c r="D4419">
        <v>2021</v>
      </c>
      <c r="E4419" t="s">
        <v>19</v>
      </c>
      <c r="F4419" s="6">
        <v>6964.239035930171</v>
      </c>
      <c r="G4419" s="12">
        <v>84.99763810093269</v>
      </c>
      <c r="H4419" s="6">
        <v>1822.496107411205</v>
      </c>
      <c r="I4419" s="6">
        <v>1550.948655124032</v>
      </c>
      <c r="J4419" s="6">
        <v>52769.6795161986</v>
      </c>
      <c r="K4419" s="12">
        <v>6.2</v>
      </c>
      <c r="L4419" s="12">
        <v>74.54545454545455</v>
      </c>
      <c r="M4419" s="12">
        <v>45.5182663388396</v>
      </c>
    </row>
    <row r="4420" spans="1:13">
      <c r="A4420" t="s">
        <v>5097</v>
      </c>
      <c r="B4420">
        <v>3535705</v>
      </c>
      <c r="C4420" t="s">
        <v>438</v>
      </c>
      <c r="D4420">
        <v>2022</v>
      </c>
      <c r="E4420" t="s">
        <v>19</v>
      </c>
      <c r="F4420" s="6">
        <v>8062.470375445835</v>
      </c>
      <c r="G4420" s="12">
        <v>83.16216077249982</v>
      </c>
      <c r="H4420" s="6">
        <v>2052.22316463467</v>
      </c>
      <c r="I4420" s="6">
        <v>2277.261045405604</v>
      </c>
      <c r="J4420" s="6">
        <v>64191.65188617126</v>
      </c>
      <c r="K4420" s="8" t="s">
        <v>680</v>
      </c>
      <c r="L4420" s="12">
        <v>70</v>
      </c>
      <c r="M4420" s="12">
        <v>49.17300681984415</v>
      </c>
    </row>
    <row r="4421" spans="1:13">
      <c r="A4421" t="s">
        <v>5098</v>
      </c>
      <c r="B4421">
        <v>3535705</v>
      </c>
      <c r="C4421" t="s">
        <v>438</v>
      </c>
      <c r="D4421">
        <v>2023</v>
      </c>
      <c r="E4421" t="s">
        <v>19</v>
      </c>
      <c r="F4421" s="6">
        <v>8668.105605297842</v>
      </c>
      <c r="G4421" s="12">
        <v>84.26909963780781</v>
      </c>
      <c r="H4421" s="6">
        <v>2084.306806704978</v>
      </c>
      <c r="I4421" s="6">
        <v>2242.05621620573</v>
      </c>
      <c r="J4421" s="6">
        <v>77652.92954493361</v>
      </c>
      <c r="K4421" s="12">
        <v>6.6</v>
      </c>
      <c r="L4421" s="12">
        <v>82.14285714285714</v>
      </c>
      <c r="M4421" s="12">
        <v>53.35219000060821</v>
      </c>
    </row>
    <row r="4422" spans="1:13">
      <c r="A4422" t="s">
        <v>5099</v>
      </c>
      <c r="B4422">
        <v>3535705</v>
      </c>
      <c r="C4422" t="s">
        <v>438</v>
      </c>
      <c r="D4422">
        <v>2024</v>
      </c>
      <c r="E4422" t="s">
        <v>19</v>
      </c>
      <c r="F4422" s="6">
        <v>9889.850709453087</v>
      </c>
      <c r="G4422" s="12">
        <v>79.12270847754088</v>
      </c>
      <c r="H4422" s="6">
        <v>2566.134311502341</v>
      </c>
      <c r="I4422" s="6">
        <v>2494.358754439481</v>
      </c>
      <c r="J4422" s="8" t="s">
        <v>680</v>
      </c>
      <c r="K4422" s="8" t="s">
        <v>680</v>
      </c>
      <c r="L4422" s="12">
        <v>92.06349206349206</v>
      </c>
      <c r="M4422" s="12">
        <v>61.42586275641312</v>
      </c>
    </row>
    <row r="4423" spans="1:13">
      <c r="A4423" t="s">
        <v>5100</v>
      </c>
      <c r="B4423">
        <v>3535705</v>
      </c>
      <c r="C4423" t="s">
        <v>438</v>
      </c>
      <c r="D4423">
        <v>2025</v>
      </c>
      <c r="E4423" t="s">
        <v>19</v>
      </c>
      <c r="F4423" s="6">
        <v>9581.01668221293</v>
      </c>
      <c r="G4423" s="12">
        <v>75.54681696168683</v>
      </c>
      <c r="H4423" s="6">
        <v>2408.823398198778</v>
      </c>
      <c r="I4423" s="6">
        <v>3012.942619813445</v>
      </c>
      <c r="J4423" s="8" t="s">
        <v>680</v>
      </c>
      <c r="K4423" s="8" t="s">
        <v>680</v>
      </c>
      <c r="L4423" s="8" t="s">
        <v>680</v>
      </c>
      <c r="M4423" s="12">
        <v>59.57476173</v>
      </c>
    </row>
    <row r="4424" spans="1:13">
      <c r="A4424" t="s">
        <v>5101</v>
      </c>
      <c r="B4424">
        <v>3535804</v>
      </c>
      <c r="C4424" t="s">
        <v>435</v>
      </c>
      <c r="D4424">
        <v>2015</v>
      </c>
      <c r="E4424" t="s">
        <v>25</v>
      </c>
      <c r="F4424" s="6">
        <v>5636.634260079381</v>
      </c>
      <c r="G4424" s="12">
        <v>75.45393126935491</v>
      </c>
      <c r="H4424" s="6">
        <v>1344.96117352462</v>
      </c>
      <c r="I4424" s="6">
        <v>2084.474126290144</v>
      </c>
      <c r="J4424" s="6">
        <v>45344.23279991812</v>
      </c>
      <c r="K4424" s="12">
        <v>5.7</v>
      </c>
      <c r="L4424" s="12">
        <v>85</v>
      </c>
      <c r="M4424" s="12">
        <v>109.1083293723566</v>
      </c>
    </row>
    <row r="4425" spans="1:13">
      <c r="A4425" t="s">
        <v>5102</v>
      </c>
      <c r="B4425">
        <v>3535804</v>
      </c>
      <c r="C4425" t="s">
        <v>435</v>
      </c>
      <c r="D4425">
        <v>2016</v>
      </c>
      <c r="E4425" t="s">
        <v>25</v>
      </c>
      <c r="F4425" s="6">
        <v>5861.387943794161</v>
      </c>
      <c r="G4425" s="12">
        <v>75.26869174287164</v>
      </c>
      <c r="H4425" s="6">
        <v>1269.672580716201</v>
      </c>
      <c r="I4425" s="6">
        <v>1729.14236847479</v>
      </c>
      <c r="J4425" s="6">
        <v>51572.00378068337</v>
      </c>
      <c r="K4425" s="8" t="s">
        <v>680</v>
      </c>
      <c r="L4425" s="12">
        <v>80.91603053435115</v>
      </c>
      <c r="M4425" s="12">
        <v>114.5608273614569</v>
      </c>
    </row>
    <row r="4426" spans="1:13">
      <c r="A4426" t="s">
        <v>5103</v>
      </c>
      <c r="B4426">
        <v>3535804</v>
      </c>
      <c r="C4426" t="s">
        <v>435</v>
      </c>
      <c r="D4426">
        <v>2017</v>
      </c>
      <c r="E4426" t="s">
        <v>25</v>
      </c>
      <c r="F4426" s="6">
        <v>6038.594525257921</v>
      </c>
      <c r="G4426" s="12">
        <v>76.0689393292641</v>
      </c>
      <c r="H4426" s="6">
        <v>1295.23674040709</v>
      </c>
      <c r="I4426" s="6">
        <v>1794.090731204348</v>
      </c>
      <c r="J4426" s="6">
        <v>45340.66582479921</v>
      </c>
      <c r="K4426" s="12">
        <v>6.1</v>
      </c>
      <c r="L4426" s="12">
        <v>78.38709677419355</v>
      </c>
      <c r="M4426" s="12">
        <v>119.1414699833388</v>
      </c>
    </row>
    <row r="4427" spans="1:13">
      <c r="A4427" t="s">
        <v>5104</v>
      </c>
      <c r="B4427">
        <v>3535804</v>
      </c>
      <c r="C4427" t="s">
        <v>435</v>
      </c>
      <c r="D4427">
        <v>2018</v>
      </c>
      <c r="E4427" t="s">
        <v>25</v>
      </c>
      <c r="F4427" s="6">
        <v>5730.394195878554</v>
      </c>
      <c r="G4427" s="12">
        <v>78.32496218066434</v>
      </c>
      <c r="H4427" s="6">
        <v>1438.444737377458</v>
      </c>
      <c r="I4427" s="6">
        <v>1604.737349021059</v>
      </c>
      <c r="J4427" s="6">
        <v>45211.73254183517</v>
      </c>
      <c r="K4427" s="8" t="s">
        <v>680</v>
      </c>
      <c r="L4427" s="12">
        <v>84.8360655737705</v>
      </c>
      <c r="M4427" s="12">
        <v>114.5677711581999</v>
      </c>
    </row>
    <row r="4428" spans="1:13">
      <c r="A4428" t="s">
        <v>5105</v>
      </c>
      <c r="B4428">
        <v>3535804</v>
      </c>
      <c r="C4428" t="s">
        <v>435</v>
      </c>
      <c r="D4428">
        <v>2019</v>
      </c>
      <c r="E4428" t="s">
        <v>25</v>
      </c>
      <c r="F4428" s="6">
        <v>5827.081086167305</v>
      </c>
      <c r="G4428" s="12">
        <v>77.30470600510252</v>
      </c>
      <c r="H4428" s="6">
        <v>1526.052904217832</v>
      </c>
      <c r="I4428" s="6">
        <v>1950.497666362633</v>
      </c>
      <c r="J4428" s="6">
        <v>52846.77257098426</v>
      </c>
      <c r="K4428" s="12">
        <v>6.6</v>
      </c>
      <c r="L4428" s="12">
        <v>90.55118110236221</v>
      </c>
      <c r="M4428" s="12">
        <v>117.6895566973211</v>
      </c>
    </row>
    <row r="4429" spans="1:13">
      <c r="A4429" t="s">
        <v>5106</v>
      </c>
      <c r="B4429">
        <v>3535804</v>
      </c>
      <c r="C4429" t="s">
        <v>435</v>
      </c>
      <c r="D4429">
        <v>2020</v>
      </c>
      <c r="E4429" t="s">
        <v>25</v>
      </c>
      <c r="F4429" s="6">
        <v>6026.278613230936</v>
      </c>
      <c r="G4429" s="12">
        <v>76.15996020154155</v>
      </c>
      <c r="H4429" s="6">
        <v>1424.11686707227</v>
      </c>
      <c r="I4429" s="6">
        <v>1304.995193160477</v>
      </c>
      <c r="J4429" s="6">
        <v>60672.4785315791</v>
      </c>
      <c r="K4429" s="8" t="s">
        <v>680</v>
      </c>
      <c r="L4429" s="12">
        <v>81.29770992366412</v>
      </c>
      <c r="M4429" s="12">
        <v>122.9059523168449</v>
      </c>
    </row>
    <row r="4430" spans="1:13">
      <c r="A4430" t="s">
        <v>5107</v>
      </c>
      <c r="B4430">
        <v>3535804</v>
      </c>
      <c r="C4430" t="s">
        <v>435</v>
      </c>
      <c r="D4430">
        <v>2021</v>
      </c>
      <c r="E4430" t="s">
        <v>25</v>
      </c>
      <c r="F4430" s="6">
        <v>6142.198966585544</v>
      </c>
      <c r="G4430" s="12">
        <v>80.27210343312919</v>
      </c>
      <c r="H4430" s="6">
        <v>1454.887167515823</v>
      </c>
      <c r="I4430" s="6">
        <v>1716.943622136934</v>
      </c>
      <c r="J4430" s="6">
        <v>57511.41630762375</v>
      </c>
      <c r="K4430" s="12">
        <v>6</v>
      </c>
      <c r="L4430" s="12">
        <v>83.95522388059702</v>
      </c>
      <c r="M4430" s="12">
        <v>126.4555923240632</v>
      </c>
    </row>
    <row r="4431" spans="1:13">
      <c r="A4431" t="s">
        <v>5108</v>
      </c>
      <c r="B4431">
        <v>3535804</v>
      </c>
      <c r="C4431" t="s">
        <v>435</v>
      </c>
      <c r="D4431">
        <v>2022</v>
      </c>
      <c r="E4431" t="s">
        <v>25</v>
      </c>
      <c r="F4431" s="6">
        <v>7725.587615586634</v>
      </c>
      <c r="G4431" s="12">
        <v>76.99561037906012</v>
      </c>
      <c r="H4431" s="6">
        <v>1816.189419238894</v>
      </c>
      <c r="I4431" s="6">
        <v>2510.475310031011</v>
      </c>
      <c r="J4431" s="6">
        <v>67083.4853718831</v>
      </c>
      <c r="K4431" s="8" t="s">
        <v>680</v>
      </c>
      <c r="L4431" s="12">
        <v>83.15789473684211</v>
      </c>
      <c r="M4431" s="12">
        <v>149.8377718043028</v>
      </c>
    </row>
    <row r="4432" spans="1:13">
      <c r="A4432" t="s">
        <v>5109</v>
      </c>
      <c r="B4432">
        <v>3535804</v>
      </c>
      <c r="C4432" t="s">
        <v>435</v>
      </c>
      <c r="D4432">
        <v>2023</v>
      </c>
      <c r="E4432" t="s">
        <v>25</v>
      </c>
      <c r="F4432" s="6">
        <v>8059.39817312592</v>
      </c>
      <c r="G4432" s="12">
        <v>76.55025357573858</v>
      </c>
      <c r="H4432" s="6">
        <v>2510.708707501813</v>
      </c>
      <c r="I4432" s="6">
        <v>2726.606831806726</v>
      </c>
      <c r="J4432" s="6">
        <v>68375.36979842093</v>
      </c>
      <c r="K4432" s="12">
        <v>6.4</v>
      </c>
      <c r="L4432" s="12">
        <v>89.85507246376811</v>
      </c>
      <c r="M4432" s="12">
        <v>157.9400259987487</v>
      </c>
    </row>
    <row r="4433" spans="1:13">
      <c r="A4433" t="s">
        <v>5110</v>
      </c>
      <c r="B4433">
        <v>3535804</v>
      </c>
      <c r="C4433" t="s">
        <v>435</v>
      </c>
      <c r="D4433">
        <v>2024</v>
      </c>
      <c r="E4433" t="s">
        <v>25</v>
      </c>
      <c r="F4433" s="6">
        <v>8748.610104506974</v>
      </c>
      <c r="G4433" s="12">
        <v>76.60208710102417</v>
      </c>
      <c r="H4433" s="6">
        <v>2509.867104076822</v>
      </c>
      <c r="I4433" s="6">
        <v>2889.278188213629</v>
      </c>
      <c r="J4433" s="8" t="s">
        <v>680</v>
      </c>
      <c r="K4433" s="8" t="s">
        <v>680</v>
      </c>
      <c r="L4433" s="12">
        <v>89.45454545454545</v>
      </c>
      <c r="M4433" s="12">
        <v>173.2137314591336</v>
      </c>
    </row>
    <row r="4434" spans="1:13">
      <c r="A4434" t="s">
        <v>5111</v>
      </c>
      <c r="B4434">
        <v>3535804</v>
      </c>
      <c r="C4434" t="s">
        <v>435</v>
      </c>
      <c r="D4434">
        <v>2025</v>
      </c>
      <c r="E4434" t="s">
        <v>25</v>
      </c>
      <c r="F4434" s="6">
        <v>9315.229886667003</v>
      </c>
      <c r="G4434" s="12">
        <v>73.16586608880095</v>
      </c>
      <c r="H4434" s="6">
        <v>2602.138909988415</v>
      </c>
      <c r="I4434" s="6">
        <v>2841.59415252103</v>
      </c>
      <c r="J4434" s="8" t="s">
        <v>680</v>
      </c>
      <c r="K4434" s="8" t="s">
        <v>680</v>
      </c>
      <c r="L4434" s="8" t="s">
        <v>680</v>
      </c>
      <c r="M4434" s="12">
        <v>184.93525894</v>
      </c>
    </row>
    <row r="4435" spans="1:13">
      <c r="A4435" t="s">
        <v>5112</v>
      </c>
      <c r="B4435">
        <v>3535903</v>
      </c>
      <c r="C4435" t="s">
        <v>436</v>
      </c>
      <c r="D4435">
        <v>2015</v>
      </c>
      <c r="E4435" t="s">
        <v>11</v>
      </c>
      <c r="F4435" s="6">
        <v>6168.60666466923</v>
      </c>
      <c r="G4435" s="12">
        <v>90.17745947273093</v>
      </c>
      <c r="H4435" s="6">
        <v>1114.325791442194</v>
      </c>
      <c r="I4435" s="6">
        <v>1913.695932308041</v>
      </c>
      <c r="J4435" s="6">
        <v>29242.47386590298</v>
      </c>
      <c r="K4435" s="12">
        <v>6.6</v>
      </c>
      <c r="L4435" s="12">
        <v>82.85714285714286</v>
      </c>
      <c r="M4435" s="12">
        <v>24.78546157864096</v>
      </c>
    </row>
    <row r="4436" spans="1:13">
      <c r="A4436" t="s">
        <v>5113</v>
      </c>
      <c r="B4436">
        <v>3535903</v>
      </c>
      <c r="C4436" t="s">
        <v>436</v>
      </c>
      <c r="D4436">
        <v>2016</v>
      </c>
      <c r="E4436" t="s">
        <v>11</v>
      </c>
      <c r="F4436" s="6">
        <v>6367.218475715035</v>
      </c>
      <c r="G4436" s="12">
        <v>89.21779228415819</v>
      </c>
      <c r="H4436" s="6">
        <v>1047.363806800806</v>
      </c>
      <c r="I4436" s="6">
        <v>1776.159245201688</v>
      </c>
      <c r="J4436" s="6">
        <v>32696.14826306506</v>
      </c>
      <c r="K4436" s="8" t="s">
        <v>680</v>
      </c>
      <c r="L4436" s="12">
        <v>81.25</v>
      </c>
      <c r="M4436" s="12">
        <v>25.69172654951016</v>
      </c>
    </row>
    <row r="4437" spans="1:13">
      <c r="A4437" t="s">
        <v>5114</v>
      </c>
      <c r="B4437">
        <v>3535903</v>
      </c>
      <c r="C4437" t="s">
        <v>436</v>
      </c>
      <c r="D4437">
        <v>2017</v>
      </c>
      <c r="E4437" t="s">
        <v>11</v>
      </c>
      <c r="F4437" s="6">
        <v>6415.348627868868</v>
      </c>
      <c r="G4437" s="12">
        <v>90.68149984555851</v>
      </c>
      <c r="H4437" s="6">
        <v>1201.767247968323</v>
      </c>
      <c r="I4437" s="6">
        <v>1384.589556942748</v>
      </c>
      <c r="J4437" s="6">
        <v>36774.99568066039</v>
      </c>
      <c r="K4437" s="12">
        <v>5.8</v>
      </c>
      <c r="L4437" s="12">
        <v>85.07462686567165</v>
      </c>
      <c r="M4437" s="12">
        <v>25.98857729149679</v>
      </c>
    </row>
    <row r="4438" spans="1:13">
      <c r="A4438" t="s">
        <v>5115</v>
      </c>
      <c r="B4438">
        <v>3535903</v>
      </c>
      <c r="C4438" t="s">
        <v>436</v>
      </c>
      <c r="D4438">
        <v>2018</v>
      </c>
      <c r="E4438" t="s">
        <v>11</v>
      </c>
      <c r="F4438" s="6">
        <v>5943.677541632565</v>
      </c>
      <c r="G4438" s="12">
        <v>88.73801765461687</v>
      </c>
      <c r="H4438" s="6">
        <v>1472.729622924949</v>
      </c>
      <c r="I4438" s="6">
        <v>1593.936319969393</v>
      </c>
      <c r="J4438" s="6">
        <v>39840.89381228808</v>
      </c>
      <c r="K4438" s="8" t="s">
        <v>680</v>
      </c>
      <c r="L4438" s="12">
        <v>77.27272727272727</v>
      </c>
      <c r="M4438" s="12">
        <v>24.13727449656985</v>
      </c>
    </row>
    <row r="4439" spans="1:13">
      <c r="A4439" t="s">
        <v>5116</v>
      </c>
      <c r="B4439">
        <v>3535903</v>
      </c>
      <c r="C4439" t="s">
        <v>436</v>
      </c>
      <c r="D4439">
        <v>2019</v>
      </c>
      <c r="E4439" t="s">
        <v>11</v>
      </c>
      <c r="F4439" s="6">
        <v>6099.573752821669</v>
      </c>
      <c r="G4439" s="12">
        <v>88.66865003560714</v>
      </c>
      <c r="H4439" s="6">
        <v>1313.168080409539</v>
      </c>
      <c r="I4439" s="6">
        <v>1567.046700684892</v>
      </c>
      <c r="J4439" s="6">
        <v>44655.38825776851</v>
      </c>
      <c r="K4439" s="12">
        <v>6.5</v>
      </c>
      <c r="L4439" s="12">
        <v>75.51020408163265</v>
      </c>
      <c r="M4439" s="12">
        <v>24.87406176400676</v>
      </c>
    </row>
    <row r="4440" spans="1:13">
      <c r="A4440" t="s">
        <v>5117</v>
      </c>
      <c r="B4440">
        <v>3535903</v>
      </c>
      <c r="C4440" t="s">
        <v>436</v>
      </c>
      <c r="D4440">
        <v>2020</v>
      </c>
      <c r="E4440" t="s">
        <v>11</v>
      </c>
      <c r="F4440" s="6">
        <v>6142.757597314911</v>
      </c>
      <c r="G4440" s="12">
        <v>90.49747541381807</v>
      </c>
      <c r="H4440" s="6">
        <v>1455.987000582214</v>
      </c>
      <c r="I4440" s="6">
        <v>1270.555738789322</v>
      </c>
      <c r="J4440" s="6">
        <v>48419.1452832618</v>
      </c>
      <c r="K4440" s="8" t="s">
        <v>680</v>
      </c>
      <c r="L4440" s="12">
        <v>80.3921568627451</v>
      </c>
      <c r="M4440" s="12">
        <v>25.15459236100456</v>
      </c>
    </row>
    <row r="4441" spans="1:13">
      <c r="A4441" t="s">
        <v>5118</v>
      </c>
      <c r="B4441">
        <v>3535903</v>
      </c>
      <c r="C4441" t="s">
        <v>436</v>
      </c>
      <c r="D4441">
        <v>2021</v>
      </c>
      <c r="E4441" t="s">
        <v>11</v>
      </c>
      <c r="F4441" s="6">
        <v>6543.590669811372</v>
      </c>
      <c r="G4441" s="12">
        <v>91.18292372145314</v>
      </c>
      <c r="H4441" s="6">
        <v>1699.312694633645</v>
      </c>
      <c r="I4441" s="6">
        <v>1365.554099570037</v>
      </c>
      <c r="J4441" s="6">
        <v>40539.69842220589</v>
      </c>
      <c r="K4441" s="12">
        <v>6.3</v>
      </c>
      <c r="L4441" s="12">
        <v>80.35714285714286</v>
      </c>
      <c r="M4441" s="12">
        <v>26.90724483426436</v>
      </c>
    </row>
    <row r="4442" spans="1:13">
      <c r="A4442" t="s">
        <v>5119</v>
      </c>
      <c r="B4442">
        <v>3535903</v>
      </c>
      <c r="C4442" t="s">
        <v>436</v>
      </c>
      <c r="D4442">
        <v>2022</v>
      </c>
      <c r="E4442" t="s">
        <v>11</v>
      </c>
      <c r="F4442" s="6">
        <v>8509.099663037825</v>
      </c>
      <c r="G4442" s="12">
        <v>93.14904244092412</v>
      </c>
      <c r="H4442" s="6">
        <v>2246.619306257178</v>
      </c>
      <c r="I4442" s="6">
        <v>1896.073702341215</v>
      </c>
      <c r="J4442" s="6">
        <v>38675.18765466397</v>
      </c>
      <c r="K4442" s="8" t="s">
        <v>680</v>
      </c>
      <c r="L4442" s="12">
        <v>78.26086956521739</v>
      </c>
      <c r="M4442" s="12">
        <v>34.30018074170547</v>
      </c>
    </row>
    <row r="4443" spans="1:13">
      <c r="A4443" t="s">
        <v>5120</v>
      </c>
      <c r="B4443">
        <v>3535903</v>
      </c>
      <c r="C4443" t="s">
        <v>436</v>
      </c>
      <c r="D4443">
        <v>2023</v>
      </c>
      <c r="E4443" t="s">
        <v>11</v>
      </c>
      <c r="F4443" s="6">
        <v>8784.339781838493</v>
      </c>
      <c r="G4443" s="12">
        <v>90.62391294162497</v>
      </c>
      <c r="H4443" s="6">
        <v>2143.107239608404</v>
      </c>
      <c r="I4443" s="6">
        <v>2031.384939151911</v>
      </c>
      <c r="J4443" s="6">
        <v>43252.52382437108</v>
      </c>
      <c r="K4443" s="12">
        <v>6</v>
      </c>
      <c r="L4443" s="12">
        <v>76</v>
      </c>
      <c r="M4443" s="12">
        <v>35.76104725186451</v>
      </c>
    </row>
    <row r="4444" spans="1:13">
      <c r="A4444" t="s">
        <v>5121</v>
      </c>
      <c r="B4444">
        <v>3535903</v>
      </c>
      <c r="C4444" t="s">
        <v>436</v>
      </c>
      <c r="D4444">
        <v>2024</v>
      </c>
      <c r="E4444" t="s">
        <v>11</v>
      </c>
      <c r="F4444" s="6">
        <v>9270.735543369214</v>
      </c>
      <c r="G4444" s="12">
        <v>91.3022877086859</v>
      </c>
      <c r="H4444" s="6">
        <v>1930.508730250747</v>
      </c>
      <c r="I4444" s="6">
        <v>2338.876170123016</v>
      </c>
      <c r="J4444" s="8" t="s">
        <v>680</v>
      </c>
      <c r="K4444" s="8" t="s">
        <v>680</v>
      </c>
      <c r="L4444" s="12">
        <v>88.88888888888889</v>
      </c>
      <c r="M4444" s="12">
        <v>38.11199381879084</v>
      </c>
    </row>
    <row r="4445" spans="1:13">
      <c r="A4445" t="s">
        <v>5122</v>
      </c>
      <c r="B4445">
        <v>3535903</v>
      </c>
      <c r="C4445" t="s">
        <v>436</v>
      </c>
      <c r="D4445">
        <v>2025</v>
      </c>
      <c r="E4445" t="s">
        <v>11</v>
      </c>
      <c r="F4445" s="6">
        <v>9945.325560951918</v>
      </c>
      <c r="G4445" s="12">
        <v>89.92039503630313</v>
      </c>
      <c r="H4445" s="6">
        <v>2106.947438076736</v>
      </c>
      <c r="I4445" s="6">
        <v>2462.788984944148</v>
      </c>
      <c r="J4445" s="8" t="s">
        <v>680</v>
      </c>
      <c r="K4445" s="8" t="s">
        <v>680</v>
      </c>
      <c r="L4445" s="8" t="s">
        <v>680</v>
      </c>
      <c r="M4445" s="12">
        <v>40.95485066</v>
      </c>
    </row>
    <row r="4446" spans="1:13">
      <c r="A4446" t="s">
        <v>5123</v>
      </c>
      <c r="B4446">
        <v>3536000</v>
      </c>
      <c r="C4446" t="s">
        <v>437</v>
      </c>
      <c r="D4446">
        <v>2015</v>
      </c>
      <c r="E4446" t="s">
        <v>25</v>
      </c>
      <c r="F4446" s="6">
        <v>3650.849569152987</v>
      </c>
      <c r="G4446" s="12">
        <v>91.03497711395156</v>
      </c>
      <c r="H4446" s="6">
        <v>941.7882074871228</v>
      </c>
      <c r="I4446" s="6">
        <v>947.3928997991688</v>
      </c>
      <c r="J4446" s="6">
        <v>44576.86535565455</v>
      </c>
      <c r="K4446" s="12">
        <v>6.3</v>
      </c>
      <c r="L4446" s="12">
        <v>82.70676691729324</v>
      </c>
      <c r="M4446" s="12">
        <v>40.51712851845986</v>
      </c>
    </row>
    <row r="4447" spans="1:13">
      <c r="A4447" t="s">
        <v>5124</v>
      </c>
      <c r="B4447">
        <v>3536000</v>
      </c>
      <c r="C4447" t="s">
        <v>437</v>
      </c>
      <c r="D4447">
        <v>2016</v>
      </c>
      <c r="E4447" t="s">
        <v>25</v>
      </c>
      <c r="F4447" s="6">
        <v>3889.678461974209</v>
      </c>
      <c r="G4447" s="12">
        <v>87.97568407331563</v>
      </c>
      <c r="H4447" s="6">
        <v>984.2230964561766</v>
      </c>
      <c r="I4447" s="6">
        <v>955.0589160608705</v>
      </c>
      <c r="J4447" s="6">
        <v>43781.69693234435</v>
      </c>
      <c r="K4447" s="8" t="s">
        <v>680</v>
      </c>
      <c r="L4447" s="12">
        <v>89.16666666666667</v>
      </c>
      <c r="M4447" s="12">
        <v>43.11708575098411</v>
      </c>
    </row>
    <row r="4448" spans="1:13">
      <c r="A4448" t="s">
        <v>5125</v>
      </c>
      <c r="B4448">
        <v>3536000</v>
      </c>
      <c r="C4448" t="s">
        <v>437</v>
      </c>
      <c r="D4448">
        <v>2017</v>
      </c>
      <c r="E4448" t="s">
        <v>25</v>
      </c>
      <c r="F4448" s="6">
        <v>3971.66400587815</v>
      </c>
      <c r="G4448" s="12">
        <v>84.05027599271168</v>
      </c>
      <c r="H4448" s="6">
        <v>1063.070226827747</v>
      </c>
      <c r="I4448" s="6">
        <v>1000.158568915912</v>
      </c>
      <c r="J4448" s="6">
        <v>49545.1765161736</v>
      </c>
      <c r="K4448" s="12">
        <v>6.8</v>
      </c>
      <c r="L4448" s="12">
        <v>89.24731182795699</v>
      </c>
      <c r="M4448" s="12">
        <v>43.97823553708876</v>
      </c>
    </row>
    <row r="4449" spans="1:13">
      <c r="A4449" t="s">
        <v>5126</v>
      </c>
      <c r="B4449">
        <v>3536000</v>
      </c>
      <c r="C4449" t="s">
        <v>437</v>
      </c>
      <c r="D4449">
        <v>2018</v>
      </c>
      <c r="E4449" t="s">
        <v>25</v>
      </c>
      <c r="F4449" s="6">
        <v>3939.676217230754</v>
      </c>
      <c r="G4449" s="12">
        <v>89.60285557945858</v>
      </c>
      <c r="H4449" s="6">
        <v>1232.809896339867</v>
      </c>
      <c r="I4449" s="6">
        <v>980.3505320005689</v>
      </c>
      <c r="J4449" s="6">
        <v>42931.16552517351</v>
      </c>
      <c r="K4449" s="8" t="s">
        <v>680</v>
      </c>
      <c r="L4449" s="12">
        <v>87.12871287128714</v>
      </c>
      <c r="M4449" s="12">
        <v>43.25764486519368</v>
      </c>
    </row>
    <row r="4450" spans="1:13">
      <c r="A4450" t="s">
        <v>5127</v>
      </c>
      <c r="B4450">
        <v>3536000</v>
      </c>
      <c r="C4450" t="s">
        <v>437</v>
      </c>
      <c r="D4450">
        <v>2019</v>
      </c>
      <c r="E4450" t="s">
        <v>25</v>
      </c>
      <c r="F4450" s="6">
        <v>4179.557705998632</v>
      </c>
      <c r="G4450" s="12">
        <v>89.27080028781366</v>
      </c>
      <c r="H4450" s="6">
        <v>1243.569846403397</v>
      </c>
      <c r="I4450" s="6">
        <v>1096.976471905694</v>
      </c>
      <c r="J4450" s="6">
        <v>67446.4424770356</v>
      </c>
      <c r="K4450" s="12">
        <v>6.8</v>
      </c>
      <c r="L4450" s="12">
        <v>88.65979381443299</v>
      </c>
      <c r="M4450" s="12">
        <v>45.824670688569</v>
      </c>
    </row>
    <row r="4451" spans="1:13">
      <c r="A4451" t="s">
        <v>5128</v>
      </c>
      <c r="B4451">
        <v>3536000</v>
      </c>
      <c r="C4451" t="s">
        <v>437</v>
      </c>
      <c r="D4451">
        <v>2020</v>
      </c>
      <c r="E4451" t="s">
        <v>25</v>
      </c>
      <c r="F4451" s="6">
        <v>4573.161513522091</v>
      </c>
      <c r="G4451" s="12">
        <v>88.27288610596517</v>
      </c>
      <c r="H4451" s="6">
        <v>1425.112161053831</v>
      </c>
      <c r="I4451" s="6">
        <v>956.9841912242121</v>
      </c>
      <c r="J4451" s="6">
        <v>79509.7731469229</v>
      </c>
      <c r="K4451" s="8" t="s">
        <v>680</v>
      </c>
      <c r="L4451" s="12">
        <v>89.58333333333333</v>
      </c>
      <c r="M4451" s="12">
        <v>50.07154541155337</v>
      </c>
    </row>
    <row r="4452" spans="1:13">
      <c r="A4452" t="s">
        <v>5129</v>
      </c>
      <c r="B4452">
        <v>3536000</v>
      </c>
      <c r="C4452" t="s">
        <v>437</v>
      </c>
      <c r="D4452">
        <v>2021</v>
      </c>
      <c r="E4452" t="s">
        <v>25</v>
      </c>
      <c r="F4452" s="6">
        <v>4896.686977235922</v>
      </c>
      <c r="G4452" s="12">
        <v>85.95791471733141</v>
      </c>
      <c r="H4452" s="6">
        <v>1432.892111846546</v>
      </c>
      <c r="I4452" s="6">
        <v>1053.797201635841</v>
      </c>
      <c r="J4452" s="6">
        <v>84990.29647731605</v>
      </c>
      <c r="K4452" s="12">
        <v>6.2</v>
      </c>
      <c r="L4452" s="12">
        <v>89.21568627450981</v>
      </c>
      <c r="M4452" s="12">
        <v>53.54037540909758</v>
      </c>
    </row>
    <row r="4453" spans="1:13">
      <c r="A4453" t="s">
        <v>5130</v>
      </c>
      <c r="B4453">
        <v>3536000</v>
      </c>
      <c r="C4453" t="s">
        <v>437</v>
      </c>
      <c r="D4453">
        <v>2022</v>
      </c>
      <c r="E4453" t="s">
        <v>25</v>
      </c>
      <c r="F4453" s="6">
        <v>5751.749356846294</v>
      </c>
      <c r="G4453" s="12">
        <v>83.49412201735531</v>
      </c>
      <c r="H4453" s="6">
        <v>1628.602061560211</v>
      </c>
      <c r="I4453" s="6">
        <v>1615.524680762122</v>
      </c>
      <c r="J4453" s="6">
        <v>95539.95364265682</v>
      </c>
      <c r="K4453" s="8" t="s">
        <v>680</v>
      </c>
      <c r="L4453" s="12">
        <v>86.66666666666667</v>
      </c>
      <c r="M4453" s="12">
        <v>60.85350819543379</v>
      </c>
    </row>
    <row r="4454" spans="1:13">
      <c r="A4454" t="s">
        <v>5131</v>
      </c>
      <c r="B4454">
        <v>3536000</v>
      </c>
      <c r="C4454" t="s">
        <v>437</v>
      </c>
      <c r="D4454">
        <v>2023</v>
      </c>
      <c r="E4454" t="s">
        <v>25</v>
      </c>
      <c r="F4454" s="6">
        <v>5823.056485749113</v>
      </c>
      <c r="G4454" s="12">
        <v>82.44220406012623</v>
      </c>
      <c r="H4454" s="6">
        <v>1781.763824646773</v>
      </c>
      <c r="I4454" s="6">
        <v>1485.884246085968</v>
      </c>
      <c r="J4454" s="6">
        <v>118337.6402399002</v>
      </c>
      <c r="K4454" s="12">
        <v>7.2</v>
      </c>
      <c r="L4454" s="12">
        <v>89.32038834951456</v>
      </c>
      <c r="M4454" s="12">
        <v>62.04175532741392</v>
      </c>
    </row>
    <row r="4455" spans="1:13">
      <c r="A4455" t="s">
        <v>5132</v>
      </c>
      <c r="B4455">
        <v>3536000</v>
      </c>
      <c r="C4455" t="s">
        <v>437</v>
      </c>
      <c r="D4455">
        <v>2024</v>
      </c>
      <c r="E4455" t="s">
        <v>25</v>
      </c>
      <c r="F4455" s="6">
        <v>6221.603280281257</v>
      </c>
      <c r="G4455" s="12">
        <v>82.13132834012133</v>
      </c>
      <c r="H4455" s="6">
        <v>1788.024236219437</v>
      </c>
      <c r="I4455" s="6">
        <v>1549.784516985453</v>
      </c>
      <c r="J4455" s="8" t="s">
        <v>680</v>
      </c>
      <c r="K4455" s="8" t="s">
        <v>680</v>
      </c>
      <c r="L4455" s="12">
        <v>86.51685393258427</v>
      </c>
      <c r="M4455" s="12">
        <v>66.7515815941376</v>
      </c>
    </row>
    <row r="4456" spans="1:13">
      <c r="A4456" t="s">
        <v>5133</v>
      </c>
      <c r="B4456">
        <v>3536000</v>
      </c>
      <c r="C4456" t="s">
        <v>437</v>
      </c>
      <c r="D4456">
        <v>2025</v>
      </c>
      <c r="E4456" t="s">
        <v>25</v>
      </c>
      <c r="F4456" s="6">
        <v>6611.775535447762</v>
      </c>
      <c r="G4456" s="12">
        <v>83.2710805453311</v>
      </c>
      <c r="H4456" s="6">
        <v>1992.187316231343</v>
      </c>
      <c r="I4456" s="6">
        <v>1631.259803171642</v>
      </c>
      <c r="J4456" s="8" t="s">
        <v>680</v>
      </c>
      <c r="K4456" s="8" t="s">
        <v>680</v>
      </c>
      <c r="L4456" s="8" t="s">
        <v>680</v>
      </c>
      <c r="M4456" s="12">
        <v>70.87823374000001</v>
      </c>
    </row>
    <row r="4457" spans="1:13">
      <c r="A4457" t="s">
        <v>5134</v>
      </c>
      <c r="B4457">
        <v>3536109</v>
      </c>
      <c r="C4457" t="s">
        <v>439</v>
      </c>
      <c r="D4457">
        <v>2015</v>
      </c>
      <c r="E4457" t="s">
        <v>19</v>
      </c>
      <c r="F4457" s="6">
        <v>6980.948133803818</v>
      </c>
      <c r="G4457" s="12">
        <v>73.43401315324837</v>
      </c>
      <c r="H4457" s="6">
        <v>1492.247670953226</v>
      </c>
      <c r="I4457" s="6">
        <v>2648.479810196932</v>
      </c>
      <c r="J4457" s="6">
        <v>65765.97115242261</v>
      </c>
      <c r="K4457" s="12">
        <v>6.2</v>
      </c>
      <c r="L4457" s="12">
        <v>78.26086956521739</v>
      </c>
      <c r="M4457" s="12">
        <v>42.73736447514697</v>
      </c>
    </row>
    <row r="4458" spans="1:13">
      <c r="A4458" t="s">
        <v>5135</v>
      </c>
      <c r="B4458">
        <v>3536109</v>
      </c>
      <c r="C4458" t="s">
        <v>439</v>
      </c>
      <c r="D4458">
        <v>2016</v>
      </c>
      <c r="E4458" t="s">
        <v>19</v>
      </c>
      <c r="F4458" s="6">
        <v>6846.18758075412</v>
      </c>
      <c r="G4458" s="12">
        <v>74.47070109904934</v>
      </c>
      <c r="H4458" s="6">
        <v>1470.452542436065</v>
      </c>
      <c r="I4458" s="6">
        <v>2498.903645699145</v>
      </c>
      <c r="J4458" s="6">
        <v>71406.14025275817</v>
      </c>
      <c r="K4458" s="8" t="s">
        <v>680</v>
      </c>
      <c r="L4458" s="12">
        <v>76.19047619047619</v>
      </c>
      <c r="M4458" s="12">
        <v>42.38474731244875</v>
      </c>
    </row>
    <row r="4459" spans="1:13">
      <c r="A4459" t="s">
        <v>5136</v>
      </c>
      <c r="B4459">
        <v>3536109</v>
      </c>
      <c r="C4459" t="s">
        <v>439</v>
      </c>
      <c r="D4459">
        <v>2017</v>
      </c>
      <c r="E4459" t="s">
        <v>19</v>
      </c>
      <c r="F4459" s="6">
        <v>6797.186564672845</v>
      </c>
      <c r="G4459" s="12">
        <v>75.52179632398887</v>
      </c>
      <c r="H4459" s="6">
        <v>1402.381015456806</v>
      </c>
      <c r="I4459" s="6">
        <v>2458.054550416018</v>
      </c>
      <c r="J4459" s="6">
        <v>70850.13813940568</v>
      </c>
      <c r="K4459" s="12">
        <v>6.4</v>
      </c>
      <c r="L4459" s="12">
        <v>77.17391304347827</v>
      </c>
      <c r="M4459" s="12">
        <v>42.54359070828733</v>
      </c>
    </row>
    <row r="4460" spans="1:13">
      <c r="A4460" t="s">
        <v>5137</v>
      </c>
      <c r="B4460">
        <v>3536109</v>
      </c>
      <c r="C4460" t="s">
        <v>439</v>
      </c>
      <c r="D4460">
        <v>2018</v>
      </c>
      <c r="E4460" t="s">
        <v>19</v>
      </c>
      <c r="F4460" s="6">
        <v>7057.401898919962</v>
      </c>
      <c r="G4460" s="12">
        <v>75.40069165548726</v>
      </c>
      <c r="H4460" s="6">
        <v>1504.350235109385</v>
      </c>
      <c r="I4460" s="6">
        <v>2618.193871395081</v>
      </c>
      <c r="J4460" s="6">
        <v>60526.1410748959</v>
      </c>
      <c r="K4460" s="8" t="s">
        <v>680</v>
      </c>
      <c r="L4460" s="12">
        <v>83.75</v>
      </c>
      <c r="M4460" s="12">
        <v>44.88507607713096</v>
      </c>
    </row>
    <row r="4461" spans="1:13">
      <c r="A4461" t="s">
        <v>5138</v>
      </c>
      <c r="B4461">
        <v>3536109</v>
      </c>
      <c r="C4461" t="s">
        <v>439</v>
      </c>
      <c r="D4461">
        <v>2019</v>
      </c>
      <c r="E4461" t="s">
        <v>19</v>
      </c>
      <c r="F4461" s="6">
        <v>7522.994082926825</v>
      </c>
      <c r="G4461" s="12">
        <v>73.09235186827044</v>
      </c>
      <c r="H4461" s="6">
        <v>1494.014237976651</v>
      </c>
      <c r="I4461" s="6">
        <v>2774.72653225266</v>
      </c>
      <c r="J4461" s="6">
        <v>65913.12905711845</v>
      </c>
      <c r="K4461" s="12">
        <v>5.7</v>
      </c>
      <c r="L4461" s="12">
        <v>88.78504672897196</v>
      </c>
      <c r="M4461" s="12">
        <v>48.41046692363412</v>
      </c>
    </row>
    <row r="4462" spans="1:13">
      <c r="A4462" t="s">
        <v>5139</v>
      </c>
      <c r="B4462">
        <v>3536109</v>
      </c>
      <c r="C4462" t="s">
        <v>439</v>
      </c>
      <c r="D4462">
        <v>2020</v>
      </c>
      <c r="E4462" t="s">
        <v>19</v>
      </c>
      <c r="F4462" s="6">
        <v>7223.818609025846</v>
      </c>
      <c r="G4462" s="12">
        <v>75.64558457623809</v>
      </c>
      <c r="H4462" s="6">
        <v>1593.839726620116</v>
      </c>
      <c r="I4462" s="6">
        <v>2512.385652556145</v>
      </c>
      <c r="J4462" s="6">
        <v>66238.64984362951</v>
      </c>
      <c r="K4462" s="8" t="s">
        <v>680</v>
      </c>
      <c r="L4462" s="12">
        <v>96.15384615384616</v>
      </c>
      <c r="M4462" s="12">
        <v>47.01261150754021</v>
      </c>
    </row>
    <row r="4463" spans="1:13">
      <c r="A4463" t="s">
        <v>5140</v>
      </c>
      <c r="B4463">
        <v>3536109</v>
      </c>
      <c r="C4463" t="s">
        <v>439</v>
      </c>
      <c r="D4463">
        <v>2021</v>
      </c>
      <c r="E4463" t="s">
        <v>19</v>
      </c>
      <c r="F4463" s="6">
        <v>8570.482037189511</v>
      </c>
      <c r="G4463" s="12">
        <v>70.24818762427252</v>
      </c>
      <c r="H4463" s="6">
        <v>1654.456841840723</v>
      </c>
      <c r="I4463" s="6">
        <v>2380.65783498744</v>
      </c>
      <c r="J4463" s="6">
        <v>70125.73335263676</v>
      </c>
      <c r="K4463" s="12">
        <v>5.2</v>
      </c>
      <c r="L4463" s="12">
        <v>87.65432098765432</v>
      </c>
      <c r="M4463" s="12">
        <v>56.38520132266979</v>
      </c>
    </row>
    <row r="4464" spans="1:13">
      <c r="A4464" t="s">
        <v>5141</v>
      </c>
      <c r="B4464">
        <v>3536109</v>
      </c>
      <c r="C4464" t="s">
        <v>439</v>
      </c>
      <c r="D4464">
        <v>2022</v>
      </c>
      <c r="E4464" t="s">
        <v>19</v>
      </c>
      <c r="F4464" s="6">
        <v>8030.60534617388</v>
      </c>
      <c r="G4464" s="12">
        <v>75.34838014705737</v>
      </c>
      <c r="H4464" s="6">
        <v>1611.034237417004</v>
      </c>
      <c r="I4464" s="6">
        <v>2664.964086684999</v>
      </c>
      <c r="J4464" s="6">
        <v>70552.30455121332</v>
      </c>
      <c r="K4464" s="8" t="s">
        <v>680</v>
      </c>
      <c r="L4464" s="12">
        <v>91.2621359223301</v>
      </c>
      <c r="M4464" s="12">
        <v>57.44292004118176</v>
      </c>
    </row>
    <row r="4465" spans="1:13">
      <c r="A4465" t="s">
        <v>5142</v>
      </c>
      <c r="B4465">
        <v>3536109</v>
      </c>
      <c r="C4465" t="s">
        <v>439</v>
      </c>
      <c r="D4465">
        <v>2023</v>
      </c>
      <c r="E4465" t="s">
        <v>19</v>
      </c>
      <c r="F4465" s="6">
        <v>7911.500706065031</v>
      </c>
      <c r="G4465" s="12">
        <v>74.27922951228184</v>
      </c>
      <c r="H4465" s="6">
        <v>1946.991258460003</v>
      </c>
      <c r="I4465" s="6">
        <v>3148.708770499803</v>
      </c>
      <c r="J4465" s="6">
        <v>77815.11596287966</v>
      </c>
      <c r="K4465" s="12">
        <v>5.2</v>
      </c>
      <c r="L4465" s="12">
        <v>89.1304347826087</v>
      </c>
      <c r="M4465" s="12">
        <v>57.49683138132762</v>
      </c>
    </row>
    <row r="4466" spans="1:13">
      <c r="A4466" t="s">
        <v>5143</v>
      </c>
      <c r="B4466">
        <v>3536109</v>
      </c>
      <c r="C4466" t="s">
        <v>439</v>
      </c>
      <c r="D4466">
        <v>2024</v>
      </c>
      <c r="E4466" t="s">
        <v>19</v>
      </c>
      <c r="F4466" s="6">
        <v>8685.497300451027</v>
      </c>
      <c r="G4466" s="12">
        <v>72.62729591550956</v>
      </c>
      <c r="H4466" s="6">
        <v>1906.810455586098</v>
      </c>
      <c r="I4466" s="6">
        <v>2939.772924767307</v>
      </c>
      <c r="J4466" s="8" t="s">
        <v>680</v>
      </c>
      <c r="K4466" s="8" t="s">
        <v>680</v>
      </c>
      <c r="L4466" s="12">
        <v>90</v>
      </c>
      <c r="M4466" s="12">
        <v>64.11634107192948</v>
      </c>
    </row>
    <row r="4467" spans="1:13">
      <c r="A4467" t="s">
        <v>5144</v>
      </c>
      <c r="B4467">
        <v>3536109</v>
      </c>
      <c r="C4467" t="s">
        <v>439</v>
      </c>
      <c r="D4467">
        <v>2025</v>
      </c>
      <c r="E4467" t="s">
        <v>19</v>
      </c>
      <c r="F4467" s="6">
        <v>9436.75907195696</v>
      </c>
      <c r="G4467" s="12">
        <v>65.94413475604496</v>
      </c>
      <c r="H4467" s="6">
        <v>2149.196372562206</v>
      </c>
      <c r="I4467" s="6">
        <v>3358.206114324143</v>
      </c>
      <c r="J4467" s="8" t="s">
        <v>680</v>
      </c>
      <c r="K4467" s="8" t="s">
        <v>680</v>
      </c>
      <c r="L4467" s="8" t="s">
        <v>680</v>
      </c>
      <c r="M4467" s="12">
        <v>70.16230370000001</v>
      </c>
    </row>
    <row r="4468" spans="1:13">
      <c r="A4468" t="s">
        <v>5145</v>
      </c>
      <c r="B4468">
        <v>3536208</v>
      </c>
      <c r="C4468" t="s">
        <v>440</v>
      </c>
      <c r="D4468">
        <v>2015</v>
      </c>
      <c r="E4468" t="s">
        <v>25</v>
      </c>
      <c r="F4468" s="6">
        <v>3234.114096826379</v>
      </c>
      <c r="G4468" s="12">
        <v>87.11516200063373</v>
      </c>
      <c r="H4468" s="6">
        <v>736.9406538702132</v>
      </c>
      <c r="I4468" s="6">
        <v>1136.948026782706</v>
      </c>
      <c r="J4468" s="6">
        <v>39712.23603610485</v>
      </c>
      <c r="K4468" s="12">
        <v>6</v>
      </c>
      <c r="L4468" s="12">
        <v>84.375</v>
      </c>
      <c r="M4468" s="12">
        <v>62.71270645156032</v>
      </c>
    </row>
    <row r="4469" spans="1:13">
      <c r="A4469" t="s">
        <v>5146</v>
      </c>
      <c r="B4469">
        <v>3536208</v>
      </c>
      <c r="C4469" t="s">
        <v>440</v>
      </c>
      <c r="D4469">
        <v>2016</v>
      </c>
      <c r="E4469" t="s">
        <v>25</v>
      </c>
      <c r="F4469" s="6">
        <v>3235.040020151394</v>
      </c>
      <c r="G4469" s="12">
        <v>86.50236324180032</v>
      </c>
      <c r="H4469" s="6">
        <v>743.2622280803801</v>
      </c>
      <c r="I4469" s="6">
        <v>1065.261698699838</v>
      </c>
      <c r="J4469" s="6">
        <v>40572.00343001085</v>
      </c>
      <c r="K4469" s="8" t="s">
        <v>680</v>
      </c>
      <c r="L4469" s="12">
        <v>88.44765342960289</v>
      </c>
      <c r="M4469" s="12">
        <v>62.97005399224688</v>
      </c>
    </row>
    <row r="4470" spans="1:13">
      <c r="A4470" t="s">
        <v>5147</v>
      </c>
      <c r="B4470">
        <v>3536208</v>
      </c>
      <c r="C4470" t="s">
        <v>440</v>
      </c>
      <c r="D4470">
        <v>2017</v>
      </c>
      <c r="E4470" t="s">
        <v>25</v>
      </c>
      <c r="F4470" s="6">
        <v>3224.541585931664</v>
      </c>
      <c r="G4470" s="12">
        <v>86.37423053356962</v>
      </c>
      <c r="H4470" s="6">
        <v>792.6461379898084</v>
      </c>
      <c r="I4470" s="6">
        <v>1101.256217717414</v>
      </c>
      <c r="J4470" s="6">
        <v>39591.73855726463</v>
      </c>
      <c r="K4470" s="12">
        <v>6.3</v>
      </c>
      <c r="L4470" s="12">
        <v>83.76623376623377</v>
      </c>
      <c r="M4470" s="12">
        <v>62.99786896434691</v>
      </c>
    </row>
    <row r="4471" spans="1:13">
      <c r="A4471" t="s">
        <v>5148</v>
      </c>
      <c r="B4471">
        <v>3536208</v>
      </c>
      <c r="C4471" t="s">
        <v>440</v>
      </c>
      <c r="D4471">
        <v>2018</v>
      </c>
      <c r="E4471" t="s">
        <v>25</v>
      </c>
      <c r="F4471" s="6">
        <v>3433.268545115776</v>
      </c>
      <c r="G4471" s="12">
        <v>86.18663424226105</v>
      </c>
      <c r="H4471" s="6">
        <v>867.7890708585212</v>
      </c>
      <c r="I4471" s="6">
        <v>1130.427968395794</v>
      </c>
      <c r="J4471" s="6">
        <v>37450.18828070268</v>
      </c>
      <c r="K4471" s="8" t="s">
        <v>680</v>
      </c>
      <c r="L4471" s="12">
        <v>86.44067796610169</v>
      </c>
      <c r="M4471" s="12">
        <v>67.18906542791574</v>
      </c>
    </row>
    <row r="4472" spans="1:13">
      <c r="A4472" t="s">
        <v>5149</v>
      </c>
      <c r="B4472">
        <v>3536208</v>
      </c>
      <c r="C4472" t="s">
        <v>440</v>
      </c>
      <c r="D4472">
        <v>2019</v>
      </c>
      <c r="E4472" t="s">
        <v>25</v>
      </c>
      <c r="F4472" s="6">
        <v>3618.877287832948</v>
      </c>
      <c r="G4472" s="12">
        <v>85.04262143993115</v>
      </c>
      <c r="H4472" s="6">
        <v>771.7622836329982</v>
      </c>
      <c r="I4472" s="6">
        <v>1244.2605853172</v>
      </c>
      <c r="J4472" s="6">
        <v>37969.30944962759</v>
      </c>
      <c r="K4472" s="12">
        <v>6.3</v>
      </c>
      <c r="L4472" s="12">
        <v>87.76978417266187</v>
      </c>
      <c r="M4472" s="12">
        <v>71.10370095134176</v>
      </c>
    </row>
    <row r="4473" spans="1:13">
      <c r="A4473" t="s">
        <v>5150</v>
      </c>
      <c r="B4473">
        <v>3536208</v>
      </c>
      <c r="C4473" t="s">
        <v>440</v>
      </c>
      <c r="D4473">
        <v>2020</v>
      </c>
      <c r="E4473" t="s">
        <v>25</v>
      </c>
      <c r="F4473" s="6">
        <v>3589.140006052614</v>
      </c>
      <c r="G4473" s="12">
        <v>86.59879777834364</v>
      </c>
      <c r="H4473" s="6">
        <v>926.7223707114441</v>
      </c>
      <c r="I4473" s="6">
        <v>942.5046754775772</v>
      </c>
      <c r="J4473" s="6">
        <v>36758.4271305323</v>
      </c>
      <c r="K4473" s="8" t="s">
        <v>680</v>
      </c>
      <c r="L4473" s="12">
        <v>82.26950354609929</v>
      </c>
      <c r="M4473" s="12">
        <v>70.7886083393757</v>
      </c>
    </row>
    <row r="4474" spans="1:13">
      <c r="A4474" t="s">
        <v>5151</v>
      </c>
      <c r="B4474">
        <v>3536208</v>
      </c>
      <c r="C4474" t="s">
        <v>440</v>
      </c>
      <c r="D4474">
        <v>2021</v>
      </c>
      <c r="E4474" t="s">
        <v>25</v>
      </c>
      <c r="F4474" s="6">
        <v>3974.513269030597</v>
      </c>
      <c r="G4474" s="12">
        <v>86.22577364031748</v>
      </c>
      <c r="H4474" s="6">
        <v>1005.085521001285</v>
      </c>
      <c r="I4474" s="6">
        <v>1267.496540144217</v>
      </c>
      <c r="J4474" s="6">
        <v>37083.93410349281</v>
      </c>
      <c r="K4474" s="12">
        <v>5.9</v>
      </c>
      <c r="L4474" s="12">
        <v>86.97318007662835</v>
      </c>
      <c r="M4474" s="12">
        <v>78.68343918699873</v>
      </c>
    </row>
    <row r="4475" spans="1:13">
      <c r="A4475" t="s">
        <v>5152</v>
      </c>
      <c r="B4475">
        <v>3536208</v>
      </c>
      <c r="C4475" t="s">
        <v>440</v>
      </c>
      <c r="D4475">
        <v>2022</v>
      </c>
      <c r="E4475" t="s">
        <v>25</v>
      </c>
      <c r="F4475" s="6">
        <v>4586.961343618541</v>
      </c>
      <c r="G4475" s="12">
        <v>83.1890052823201</v>
      </c>
      <c r="H4475" s="6">
        <v>1197.876949102361</v>
      </c>
      <c r="I4475" s="6">
        <v>1479.041303294244</v>
      </c>
      <c r="J4475" s="6">
        <v>39449.89105521626</v>
      </c>
      <c r="K4475" s="8" t="s">
        <v>680</v>
      </c>
      <c r="L4475" s="12">
        <v>84.25531914893617</v>
      </c>
      <c r="M4475" s="12">
        <v>88.22102752181539</v>
      </c>
    </row>
    <row r="4476" spans="1:13">
      <c r="A4476" t="s">
        <v>5153</v>
      </c>
      <c r="B4476">
        <v>3536208</v>
      </c>
      <c r="C4476" t="s">
        <v>440</v>
      </c>
      <c r="D4476">
        <v>2023</v>
      </c>
      <c r="E4476" t="s">
        <v>25</v>
      </c>
      <c r="F4476" s="6">
        <v>4504.731397323932</v>
      </c>
      <c r="G4476" s="12">
        <v>81.13112772559407</v>
      </c>
      <c r="H4476" s="6">
        <v>1427.943175533424</v>
      </c>
      <c r="I4476" s="6">
        <v>1911.228391750897</v>
      </c>
      <c r="J4476" s="6">
        <v>42537.5210899617</v>
      </c>
      <c r="K4476" s="12">
        <v>6.3</v>
      </c>
      <c r="L4476" s="12">
        <v>87.40458015267176</v>
      </c>
      <c r="M4476" s="12">
        <v>87.41206039937225</v>
      </c>
    </row>
    <row r="4477" spans="1:13">
      <c r="A4477" t="s">
        <v>5154</v>
      </c>
      <c r="B4477">
        <v>3536208</v>
      </c>
      <c r="C4477" t="s">
        <v>440</v>
      </c>
      <c r="D4477">
        <v>2024</v>
      </c>
      <c r="E4477" t="s">
        <v>25</v>
      </c>
      <c r="F4477" s="6">
        <v>4695.78057640188</v>
      </c>
      <c r="G4477" s="12">
        <v>83.64879651068063</v>
      </c>
      <c r="H4477" s="6">
        <v>1331.576862133536</v>
      </c>
      <c r="I4477" s="6">
        <v>1604.046667219548</v>
      </c>
      <c r="J4477" s="8" t="s">
        <v>680</v>
      </c>
      <c r="K4477" s="8" t="s">
        <v>680</v>
      </c>
      <c r="L4477" s="12">
        <v>88.13559322033899</v>
      </c>
      <c r="M4477" s="12">
        <v>91.9246005636432</v>
      </c>
    </row>
    <row r="4478" spans="1:13">
      <c r="A4478" t="s">
        <v>5155</v>
      </c>
      <c r="B4478">
        <v>3536208</v>
      </c>
      <c r="C4478" t="s">
        <v>440</v>
      </c>
      <c r="D4478">
        <v>2025</v>
      </c>
      <c r="E4478" t="s">
        <v>25</v>
      </c>
      <c r="F4478" s="6">
        <v>5137.647634545733</v>
      </c>
      <c r="G4478" s="12">
        <v>83.79197327814047</v>
      </c>
      <c r="H4478" s="6">
        <v>1416.625259909197</v>
      </c>
      <c r="I4478" s="6">
        <v>1650.39573789726</v>
      </c>
      <c r="J4478" s="8" t="s">
        <v>680</v>
      </c>
      <c r="K4478" s="8" t="s">
        <v>680</v>
      </c>
      <c r="L4478" s="8" t="s">
        <v>680</v>
      </c>
      <c r="M4478" s="12">
        <v>100.71330658</v>
      </c>
    </row>
    <row r="4479" spans="1:13">
      <c r="A4479" t="s">
        <v>5156</v>
      </c>
      <c r="B4479">
        <v>3536257</v>
      </c>
      <c r="C4479" t="s">
        <v>441</v>
      </c>
      <c r="D4479">
        <v>2015</v>
      </c>
      <c r="E4479" t="s">
        <v>11</v>
      </c>
      <c r="F4479" s="6">
        <v>11600.75192034838</v>
      </c>
      <c r="G4479" s="12">
        <v>79.37198529459398</v>
      </c>
      <c r="H4479" s="6">
        <v>2231.00448983507</v>
      </c>
      <c r="I4479" s="6">
        <v>2581.446924654833</v>
      </c>
      <c r="J4479" s="6">
        <v>25622.57442061905</v>
      </c>
      <c r="K4479" s="12">
        <v>6.1</v>
      </c>
      <c r="L4479" s="12">
        <v>95.83333333333333</v>
      </c>
      <c r="M4479" s="12">
        <v>24.75600459802345</v>
      </c>
    </row>
    <row r="4480" spans="1:13">
      <c r="A4480" t="s">
        <v>5157</v>
      </c>
      <c r="B4480">
        <v>3536257</v>
      </c>
      <c r="C4480" t="s">
        <v>441</v>
      </c>
      <c r="D4480">
        <v>2016</v>
      </c>
      <c r="E4480" t="s">
        <v>11</v>
      </c>
      <c r="F4480" s="6">
        <v>12485.57407417938</v>
      </c>
      <c r="G4480" s="12">
        <v>79.03242816211775</v>
      </c>
      <c r="H4480" s="6">
        <v>2062.822662490512</v>
      </c>
      <c r="I4480" s="6">
        <v>1700.509450163093</v>
      </c>
      <c r="J4480" s="6">
        <v>28635.10926128073</v>
      </c>
      <c r="K4480" s="8" t="s">
        <v>680</v>
      </c>
      <c r="L4480" s="12">
        <v>90.69767441860465</v>
      </c>
      <c r="M4480" s="12">
        <v>26.74409966689223</v>
      </c>
    </row>
    <row r="4481" spans="1:13">
      <c r="A4481" t="s">
        <v>5158</v>
      </c>
      <c r="B4481">
        <v>3536257</v>
      </c>
      <c r="C4481" t="s">
        <v>441</v>
      </c>
      <c r="D4481">
        <v>2017</v>
      </c>
      <c r="E4481" t="s">
        <v>11</v>
      </c>
      <c r="F4481" s="6">
        <v>10370.62107655928</v>
      </c>
      <c r="G4481" s="12">
        <v>78.92300784315528</v>
      </c>
      <c r="H4481" s="6">
        <v>2192.127652493691</v>
      </c>
      <c r="I4481" s="6">
        <v>1847.324526015208</v>
      </c>
      <c r="J4481" s="6">
        <v>34687.84085389862</v>
      </c>
      <c r="K4481" s="12">
        <v>6.3</v>
      </c>
      <c r="L4481" s="12">
        <v>84.61538461538461</v>
      </c>
      <c r="M4481" s="12">
        <v>22.29683531460246</v>
      </c>
    </row>
    <row r="4482" spans="1:13">
      <c r="A4482" t="s">
        <v>5159</v>
      </c>
      <c r="B4482">
        <v>3536257</v>
      </c>
      <c r="C4482" t="s">
        <v>441</v>
      </c>
      <c r="D4482">
        <v>2018</v>
      </c>
      <c r="E4482" t="s">
        <v>11</v>
      </c>
      <c r="F4482" s="6">
        <v>9695.550182458772</v>
      </c>
      <c r="G4482" s="12">
        <v>86.95648875912536</v>
      </c>
      <c r="H4482" s="6">
        <v>2490.48427369346</v>
      </c>
      <c r="I4482" s="6">
        <v>2145.974644873795</v>
      </c>
      <c r="J4482" s="6">
        <v>45066.19319610773</v>
      </c>
      <c r="K4482" s="8" t="s">
        <v>680</v>
      </c>
      <c r="L4482" s="12">
        <v>97.14285714285714</v>
      </c>
      <c r="M4482" s="12">
        <v>20.87451954283373</v>
      </c>
    </row>
    <row r="4483" spans="1:13">
      <c r="A4483" t="s">
        <v>5160</v>
      </c>
      <c r="B4483">
        <v>3536257</v>
      </c>
      <c r="C4483" t="s">
        <v>441</v>
      </c>
      <c r="D4483">
        <v>2019</v>
      </c>
      <c r="E4483" t="s">
        <v>11</v>
      </c>
      <c r="F4483" s="6">
        <v>10313.58738807643</v>
      </c>
      <c r="G4483" s="12">
        <v>86.8253154822857</v>
      </c>
      <c r="H4483" s="6">
        <v>2283.374999934356</v>
      </c>
      <c r="I4483" s="6">
        <v>1921.822101409701</v>
      </c>
      <c r="J4483" s="6">
        <v>64863.50398123776</v>
      </c>
      <c r="K4483" s="12">
        <v>6.1</v>
      </c>
      <c r="L4483" s="12">
        <v>87.5</v>
      </c>
      <c r="M4483" s="12">
        <v>22.28766234563317</v>
      </c>
    </row>
    <row r="4484" spans="1:13">
      <c r="A4484" t="s">
        <v>5161</v>
      </c>
      <c r="B4484">
        <v>3536257</v>
      </c>
      <c r="C4484" t="s">
        <v>441</v>
      </c>
      <c r="D4484">
        <v>2020</v>
      </c>
      <c r="E4484" t="s">
        <v>11</v>
      </c>
      <c r="F4484" s="6">
        <v>10299.79857292315</v>
      </c>
      <c r="G4484" s="12">
        <v>88.72918159710609</v>
      </c>
      <c r="H4484" s="6">
        <v>2637.627538851325</v>
      </c>
      <c r="I4484" s="6">
        <v>2249.311966393951</v>
      </c>
      <c r="J4484" s="6">
        <v>33354.29551344013</v>
      </c>
      <c r="K4484" s="8" t="s">
        <v>680</v>
      </c>
      <c r="L4484" s="12">
        <v>92.85714285714286</v>
      </c>
      <c r="M4484" s="12">
        <v>22.34026310467032</v>
      </c>
    </row>
    <row r="4485" spans="1:13">
      <c r="A4485" t="s">
        <v>5162</v>
      </c>
      <c r="B4485">
        <v>3536257</v>
      </c>
      <c r="C4485" t="s">
        <v>441</v>
      </c>
      <c r="D4485">
        <v>2021</v>
      </c>
      <c r="E4485" t="s">
        <v>11</v>
      </c>
      <c r="F4485" s="6">
        <v>11565.25661996872</v>
      </c>
      <c r="G4485" s="12">
        <v>85.82116499326304</v>
      </c>
      <c r="H4485" s="6">
        <v>2891.969829834207</v>
      </c>
      <c r="I4485" s="6">
        <v>2070.539951547483</v>
      </c>
      <c r="J4485" s="6">
        <v>30855.89598891162</v>
      </c>
      <c r="K4485" s="12">
        <v>6.4</v>
      </c>
      <c r="L4485" s="12">
        <v>96.55172413793103</v>
      </c>
      <c r="M4485" s="12">
        <v>25.1775636616719</v>
      </c>
    </row>
    <row r="4486" spans="1:13">
      <c r="A4486" t="s">
        <v>5163</v>
      </c>
      <c r="B4486">
        <v>3536257</v>
      </c>
      <c r="C4486" t="s">
        <v>441</v>
      </c>
      <c r="D4486">
        <v>2022</v>
      </c>
      <c r="E4486" t="s">
        <v>11</v>
      </c>
      <c r="F4486" s="6">
        <v>9568.121550682121</v>
      </c>
      <c r="G4486" s="12">
        <v>87.83511687170133</v>
      </c>
      <c r="H4486" s="6">
        <v>2491.973517306864</v>
      </c>
      <c r="I4486" s="6">
        <v>2258.135000719898</v>
      </c>
      <c r="J4486" s="6">
        <v>22240.64779615384</v>
      </c>
      <c r="K4486" s="8" t="s">
        <v>680</v>
      </c>
      <c r="L4486" s="12">
        <v>89.28571428571429</v>
      </c>
      <c r="M4486" s="12">
        <v>27.67100752457269</v>
      </c>
    </row>
    <row r="4487" spans="1:13">
      <c r="A4487" t="s">
        <v>5164</v>
      </c>
      <c r="B4487">
        <v>3536257</v>
      </c>
      <c r="C4487" t="s">
        <v>441</v>
      </c>
      <c r="D4487">
        <v>2023</v>
      </c>
      <c r="E4487" t="s">
        <v>11</v>
      </c>
      <c r="F4487" s="6">
        <v>9824.429929819556</v>
      </c>
      <c r="G4487" s="12">
        <v>84.75799736237582</v>
      </c>
      <c r="H4487" s="6">
        <v>2479.78619115307</v>
      </c>
      <c r="I4487" s="6">
        <v>2122.612545260195</v>
      </c>
      <c r="J4487" s="6">
        <v>25268.83845143098</v>
      </c>
      <c r="K4487" s="12">
        <v>7.8</v>
      </c>
      <c r="L4487" s="8" t="s">
        <v>680</v>
      </c>
      <c r="M4487" s="12">
        <v>28.94768278821332</v>
      </c>
    </row>
    <row r="4488" spans="1:13">
      <c r="A4488" t="s">
        <v>5165</v>
      </c>
      <c r="B4488">
        <v>3536257</v>
      </c>
      <c r="C4488" t="s">
        <v>441</v>
      </c>
      <c r="D4488">
        <v>2024</v>
      </c>
      <c r="E4488" t="s">
        <v>11</v>
      </c>
      <c r="F4488" s="6">
        <v>11828.28051258432</v>
      </c>
      <c r="G4488" s="12">
        <v>78.21306995654751</v>
      </c>
      <c r="H4488" s="6">
        <v>2364.852197699484</v>
      </c>
      <c r="I4488" s="6">
        <v>2280.417468670355</v>
      </c>
      <c r="J4488" s="8" t="s">
        <v>680</v>
      </c>
      <c r="K4488" s="8" t="s">
        <v>680</v>
      </c>
      <c r="L4488" s="12">
        <v>88.88888888888889</v>
      </c>
      <c r="M4488" s="12">
        <v>35.49666981826555</v>
      </c>
    </row>
    <row r="4489" spans="1:13">
      <c r="A4489" t="s">
        <v>5166</v>
      </c>
      <c r="B4489">
        <v>3536257</v>
      </c>
      <c r="C4489" t="s">
        <v>441</v>
      </c>
      <c r="D4489">
        <v>2025</v>
      </c>
      <c r="E4489" t="s">
        <v>11</v>
      </c>
      <c r="F4489" s="6">
        <v>10976.33664356435</v>
      </c>
      <c r="G4489" s="12">
        <v>85.89906533961853</v>
      </c>
      <c r="H4489" s="6">
        <v>2715.663359735974</v>
      </c>
      <c r="I4489" s="6">
        <v>2519.985386138614</v>
      </c>
      <c r="J4489" s="8" t="s">
        <v>680</v>
      </c>
      <c r="K4489" s="8" t="s">
        <v>680</v>
      </c>
      <c r="L4489" s="8" t="s">
        <v>680</v>
      </c>
      <c r="M4489" s="12">
        <v>33.25830003</v>
      </c>
    </row>
    <row r="4490" spans="1:13">
      <c r="A4490" t="s">
        <v>5167</v>
      </c>
      <c r="B4490">
        <v>3536307</v>
      </c>
      <c r="C4490" t="s">
        <v>442</v>
      </c>
      <c r="D4490">
        <v>2015</v>
      </c>
      <c r="E4490" t="s">
        <v>25</v>
      </c>
      <c r="F4490" s="6">
        <v>5576.153917009447</v>
      </c>
      <c r="G4490" s="12">
        <v>84.61474250735546</v>
      </c>
      <c r="H4490" s="6">
        <v>1377.857462641458</v>
      </c>
      <c r="I4490" s="6">
        <v>1440.45567167826</v>
      </c>
      <c r="J4490" s="6">
        <v>88225.23564532059</v>
      </c>
      <c r="K4490" s="12">
        <v>6.7</v>
      </c>
      <c r="L4490" s="12">
        <v>64.92146596858639</v>
      </c>
      <c r="M4490" s="12">
        <v>78.58473715241414</v>
      </c>
    </row>
    <row r="4491" spans="1:13">
      <c r="A4491" t="s">
        <v>5168</v>
      </c>
      <c r="B4491">
        <v>3536307</v>
      </c>
      <c r="C4491" t="s">
        <v>442</v>
      </c>
      <c r="D4491">
        <v>2016</v>
      </c>
      <c r="E4491" t="s">
        <v>25</v>
      </c>
      <c r="F4491" s="6">
        <v>5038.281429232332</v>
      </c>
      <c r="G4491" s="12">
        <v>90.69660236257219</v>
      </c>
      <c r="H4491" s="6">
        <v>1343.806365111904</v>
      </c>
      <c r="I4491" s="6">
        <v>1437.262149735679</v>
      </c>
      <c r="J4491" s="6">
        <v>98916.95714721312</v>
      </c>
      <c r="K4491" s="8" t="s">
        <v>680</v>
      </c>
      <c r="L4491" s="12">
        <v>48.83720930232558</v>
      </c>
      <c r="M4491" s="12">
        <v>71.65947676797146</v>
      </c>
    </row>
    <row r="4492" spans="1:13">
      <c r="A4492" t="s">
        <v>5169</v>
      </c>
      <c r="B4492">
        <v>3536307</v>
      </c>
      <c r="C4492" t="s">
        <v>442</v>
      </c>
      <c r="D4492">
        <v>2017</v>
      </c>
      <c r="E4492" t="s">
        <v>25</v>
      </c>
      <c r="F4492" s="6">
        <v>5368.901656484158</v>
      </c>
      <c r="G4492" s="12">
        <v>81.93341003672455</v>
      </c>
      <c r="H4492" s="6">
        <v>1125.56739894814</v>
      </c>
      <c r="I4492" s="6">
        <v>1612.500066979774</v>
      </c>
      <c r="J4492" s="6">
        <v>102517.7048081723</v>
      </c>
      <c r="K4492" s="12">
        <v>6.5</v>
      </c>
      <c r="L4492" s="12">
        <v>70.09803921568627</v>
      </c>
      <c r="M4492" s="12">
        <v>77.04910767220416</v>
      </c>
    </row>
    <row r="4493" spans="1:13">
      <c r="A4493" t="s">
        <v>5170</v>
      </c>
      <c r="B4493">
        <v>3536307</v>
      </c>
      <c r="C4493" t="s">
        <v>442</v>
      </c>
      <c r="D4493">
        <v>2018</v>
      </c>
      <c r="E4493" t="s">
        <v>25</v>
      </c>
      <c r="F4493" s="6">
        <v>5392.350474371047</v>
      </c>
      <c r="G4493" s="12">
        <v>83.33834446815754</v>
      </c>
      <c r="H4493" s="6">
        <v>1220.406431300315</v>
      </c>
      <c r="I4493" s="6">
        <v>1533.280394569181</v>
      </c>
      <c r="J4493" s="6">
        <v>66803.75868210738</v>
      </c>
      <c r="K4493" s="8" t="s">
        <v>680</v>
      </c>
      <c r="L4493" s="12">
        <v>72.54901960784314</v>
      </c>
      <c r="M4493" s="12">
        <v>78.34546004213695</v>
      </c>
    </row>
    <row r="4494" spans="1:13">
      <c r="A4494" t="s">
        <v>5171</v>
      </c>
      <c r="B4494">
        <v>3536307</v>
      </c>
      <c r="C4494" t="s">
        <v>442</v>
      </c>
      <c r="D4494">
        <v>2019</v>
      </c>
      <c r="E4494" t="s">
        <v>25</v>
      </c>
      <c r="F4494" s="6">
        <v>5333.800943988087</v>
      </c>
      <c r="G4494" s="12">
        <v>84.33411769823654</v>
      </c>
      <c r="H4494" s="6">
        <v>1276.762391985951</v>
      </c>
      <c r="I4494" s="6">
        <v>1618.610242489618</v>
      </c>
      <c r="J4494" s="6">
        <v>94688.03253694516</v>
      </c>
      <c r="K4494" s="12">
        <v>6.4</v>
      </c>
      <c r="L4494" s="12">
        <v>79.6875</v>
      </c>
      <c r="M4494" s="12">
        <v>78.24685984830523</v>
      </c>
    </row>
    <row r="4495" spans="1:13">
      <c r="A4495" t="s">
        <v>5172</v>
      </c>
      <c r="B4495">
        <v>3536307</v>
      </c>
      <c r="C4495" t="s">
        <v>442</v>
      </c>
      <c r="D4495">
        <v>2020</v>
      </c>
      <c r="E4495" t="s">
        <v>25</v>
      </c>
      <c r="F4495" s="6">
        <v>5379.904109607583</v>
      </c>
      <c r="G4495" s="12">
        <v>84.35711218946193</v>
      </c>
      <c r="H4495" s="6">
        <v>1391.322629132437</v>
      </c>
      <c r="I4495" s="6">
        <v>1429.003783736101</v>
      </c>
      <c r="J4495" s="6">
        <v>105300.9528065272</v>
      </c>
      <c r="K4495" s="8" t="s">
        <v>680</v>
      </c>
      <c r="L4495" s="12">
        <v>75.70621468926554</v>
      </c>
      <c r="M4495" s="12">
        <v>79.66024015095948</v>
      </c>
    </row>
    <row r="4496" spans="1:13">
      <c r="A4496" t="s">
        <v>5173</v>
      </c>
      <c r="B4496">
        <v>3536307</v>
      </c>
      <c r="C4496" t="s">
        <v>442</v>
      </c>
      <c r="D4496">
        <v>2021</v>
      </c>
      <c r="E4496" t="s">
        <v>25</v>
      </c>
      <c r="F4496" s="6">
        <v>5606.067861728213</v>
      </c>
      <c r="G4496" s="12">
        <v>84.00741743234815</v>
      </c>
      <c r="H4496" s="6">
        <v>1358.308062003992</v>
      </c>
      <c r="I4496" s="6">
        <v>1396.602146567074</v>
      </c>
      <c r="J4496" s="6">
        <v>114100.43193432</v>
      </c>
      <c r="K4496" s="12">
        <v>6.1</v>
      </c>
      <c r="L4496" s="12">
        <v>77.41935483870968</v>
      </c>
      <c r="M4496" s="12">
        <v>83.76025992208123</v>
      </c>
    </row>
    <row r="4497" spans="1:13">
      <c r="A4497" t="s">
        <v>5174</v>
      </c>
      <c r="B4497">
        <v>3536307</v>
      </c>
      <c r="C4497" t="s">
        <v>442</v>
      </c>
      <c r="D4497">
        <v>2022</v>
      </c>
      <c r="E4497" t="s">
        <v>25</v>
      </c>
      <c r="F4497" s="6">
        <v>6380.701808297709</v>
      </c>
      <c r="G4497" s="12">
        <v>81.64715442632493</v>
      </c>
      <c r="H4497" s="6">
        <v>1457.900886738912</v>
      </c>
      <c r="I4497" s="6">
        <v>2041.591173531123</v>
      </c>
      <c r="J4497" s="6">
        <v>126375.618913032</v>
      </c>
      <c r="K4497" s="8" t="s">
        <v>680</v>
      </c>
      <c r="L4497" s="12">
        <v>82.68156424581005</v>
      </c>
      <c r="M4497" s="12">
        <v>92.59674464201635</v>
      </c>
    </row>
    <row r="4498" spans="1:13">
      <c r="A4498" t="s">
        <v>5175</v>
      </c>
      <c r="B4498">
        <v>3536307</v>
      </c>
      <c r="C4498" t="s">
        <v>442</v>
      </c>
      <c r="D4498">
        <v>2023</v>
      </c>
      <c r="E4498" t="s">
        <v>25</v>
      </c>
      <c r="F4498" s="6">
        <v>6496.090645237584</v>
      </c>
      <c r="G4498" s="12">
        <v>78.1355840589251</v>
      </c>
      <c r="H4498" s="6">
        <v>1719.187935504905</v>
      </c>
      <c r="I4498" s="6">
        <v>1828.209746072938</v>
      </c>
      <c r="J4498" s="6">
        <v>138176.7422910785</v>
      </c>
      <c r="K4498" s="12">
        <v>6</v>
      </c>
      <c r="L4498" s="12">
        <v>80.23255813953489</v>
      </c>
      <c r="M4498" s="12">
        <v>95.32688217353892</v>
      </c>
    </row>
    <row r="4499" spans="1:13">
      <c r="A4499" t="s">
        <v>5176</v>
      </c>
      <c r="B4499">
        <v>3536307</v>
      </c>
      <c r="C4499" t="s">
        <v>442</v>
      </c>
      <c r="D4499">
        <v>2024</v>
      </c>
      <c r="E4499" t="s">
        <v>25</v>
      </c>
      <c r="F4499" s="6">
        <v>6944.06269000366</v>
      </c>
      <c r="G4499" s="12">
        <v>79.06560248964244</v>
      </c>
      <c r="H4499" s="6">
        <v>1828.316902270527</v>
      </c>
      <c r="I4499" s="6">
        <v>1855.848148542821</v>
      </c>
      <c r="J4499" s="8" t="s">
        <v>680</v>
      </c>
      <c r="K4499" s="8" t="s">
        <v>680</v>
      </c>
      <c r="L4499" s="12">
        <v>79.16666666666667</v>
      </c>
      <c r="M4499" s="12">
        <v>103.0290581315843</v>
      </c>
    </row>
    <row r="4500" spans="1:13">
      <c r="A4500" t="s">
        <v>5177</v>
      </c>
      <c r="B4500">
        <v>3536307</v>
      </c>
      <c r="C4500" t="s">
        <v>442</v>
      </c>
      <c r="D4500">
        <v>2025</v>
      </c>
      <c r="E4500" t="s">
        <v>25</v>
      </c>
      <c r="F4500" s="6">
        <v>7578.537403277807</v>
      </c>
      <c r="G4500" s="12">
        <v>80.162689600527</v>
      </c>
      <c r="H4500" s="6">
        <v>2425.235006716819</v>
      </c>
      <c r="I4500" s="6">
        <v>2207.027134605051</v>
      </c>
      <c r="J4500" s="8" t="s">
        <v>680</v>
      </c>
      <c r="K4500" s="8" t="s">
        <v>680</v>
      </c>
      <c r="L4500" s="8" t="s">
        <v>680</v>
      </c>
      <c r="M4500" s="12">
        <v>112.82926486</v>
      </c>
    </row>
    <row r="4501" spans="1:13">
      <c r="A4501" t="s">
        <v>5178</v>
      </c>
      <c r="B4501">
        <v>3536406</v>
      </c>
      <c r="C4501" t="s">
        <v>443</v>
      </c>
      <c r="D4501">
        <v>2015</v>
      </c>
      <c r="E4501" t="s">
        <v>19</v>
      </c>
      <c r="F4501" s="6">
        <v>6601.038328299637</v>
      </c>
      <c r="G4501" s="12">
        <v>81.56269054028563</v>
      </c>
      <c r="H4501" s="6">
        <v>1401.551720650127</v>
      </c>
      <c r="I4501" s="6">
        <v>1857.269710676552</v>
      </c>
      <c r="J4501" s="6">
        <v>121603.930991427</v>
      </c>
      <c r="K4501" s="12">
        <v>6.4</v>
      </c>
      <c r="L4501" s="12">
        <v>68.33333333333333</v>
      </c>
      <c r="M4501" s="12">
        <v>46.08184856985977</v>
      </c>
    </row>
    <row r="4502" spans="1:13">
      <c r="A4502" t="s">
        <v>5179</v>
      </c>
      <c r="B4502">
        <v>3536406</v>
      </c>
      <c r="C4502" t="s">
        <v>443</v>
      </c>
      <c r="D4502">
        <v>2016</v>
      </c>
      <c r="E4502" t="s">
        <v>19</v>
      </c>
      <c r="F4502" s="6">
        <v>8157.869500065654</v>
      </c>
      <c r="G4502" s="12">
        <v>77.83542706387134</v>
      </c>
      <c r="H4502" s="6">
        <v>1298.545400140602</v>
      </c>
      <c r="I4502" s="6">
        <v>1895.618123389346</v>
      </c>
      <c r="J4502" s="6">
        <v>31171.31501156604</v>
      </c>
      <c r="K4502" s="8" t="s">
        <v>680</v>
      </c>
      <c r="L4502" s="12">
        <v>72.8</v>
      </c>
      <c r="M4502" s="12">
        <v>57.63534801796385</v>
      </c>
    </row>
    <row r="4503" spans="1:13">
      <c r="A4503" t="s">
        <v>5180</v>
      </c>
      <c r="B4503">
        <v>3536406</v>
      </c>
      <c r="C4503" t="s">
        <v>443</v>
      </c>
      <c r="D4503">
        <v>2017</v>
      </c>
      <c r="E4503" t="s">
        <v>19</v>
      </c>
      <c r="F4503" s="6">
        <v>6034.219020140851</v>
      </c>
      <c r="G4503" s="12">
        <v>82.49452313019076</v>
      </c>
      <c r="H4503" s="6">
        <v>1409.407093244841</v>
      </c>
      <c r="I4503" s="6">
        <v>1775.764174186092</v>
      </c>
      <c r="J4503" s="6">
        <v>31885.01270810926</v>
      </c>
      <c r="K4503" s="12">
        <v>6.1</v>
      </c>
      <c r="L4503" s="12">
        <v>75.43859649122807</v>
      </c>
      <c r="M4503" s="12">
        <v>43.12656333694667</v>
      </c>
    </row>
    <row r="4504" spans="1:13">
      <c r="A4504" t="s">
        <v>5181</v>
      </c>
      <c r="B4504">
        <v>3536406</v>
      </c>
      <c r="C4504" t="s">
        <v>443</v>
      </c>
      <c r="D4504">
        <v>2018</v>
      </c>
      <c r="E4504" t="s">
        <v>19</v>
      </c>
      <c r="F4504" s="6">
        <v>6200.77408387621</v>
      </c>
      <c r="G4504" s="12">
        <v>85.45481528123643</v>
      </c>
      <c r="H4504" s="6">
        <v>1638.891283727146</v>
      </c>
      <c r="I4504" s="6">
        <v>1879.696408743967</v>
      </c>
      <c r="J4504" s="6">
        <v>30064.00769383734</v>
      </c>
      <c r="K4504" s="8" t="s">
        <v>680</v>
      </c>
      <c r="L4504" s="12">
        <v>79.38144329896907</v>
      </c>
      <c r="M4504" s="12">
        <v>45.10443068611556</v>
      </c>
    </row>
    <row r="4505" spans="1:13">
      <c r="A4505" t="s">
        <v>5182</v>
      </c>
      <c r="B4505">
        <v>3536406</v>
      </c>
      <c r="C4505" t="s">
        <v>443</v>
      </c>
      <c r="D4505">
        <v>2019</v>
      </c>
      <c r="E4505" t="s">
        <v>19</v>
      </c>
      <c r="F4505" s="6">
        <v>6331.977685327108</v>
      </c>
      <c r="G4505" s="12">
        <v>82.24345178542123</v>
      </c>
      <c r="H4505" s="6">
        <v>1696.856795481886</v>
      </c>
      <c r="I4505" s="6">
        <v>1923.702030726532</v>
      </c>
      <c r="J4505" s="6">
        <v>30569.88766823379</v>
      </c>
      <c r="K4505" s="12">
        <v>7</v>
      </c>
      <c r="L4505" s="12">
        <v>79.62962962962963</v>
      </c>
      <c r="M4505" s="12">
        <v>46.64134763011948</v>
      </c>
    </row>
    <row r="4506" spans="1:13">
      <c r="A4506" t="s">
        <v>5183</v>
      </c>
      <c r="B4506">
        <v>3536406</v>
      </c>
      <c r="C4506" t="s">
        <v>443</v>
      </c>
      <c r="D4506">
        <v>2020</v>
      </c>
      <c r="E4506" t="s">
        <v>19</v>
      </c>
      <c r="F4506" s="6">
        <v>6439.288761982104</v>
      </c>
      <c r="G4506" s="12">
        <v>84.85530058823228</v>
      </c>
      <c r="H4506" s="6">
        <v>2002.499153819315</v>
      </c>
      <c r="I4506" s="6">
        <v>1715.441276536464</v>
      </c>
      <c r="J4506" s="6">
        <v>35912.24791656149</v>
      </c>
      <c r="K4506" s="8" t="s">
        <v>680</v>
      </c>
      <c r="L4506" s="12">
        <v>88</v>
      </c>
      <c r="M4506" s="12">
        <v>47.9984584318146</v>
      </c>
    </row>
    <row r="4507" spans="1:13">
      <c r="A4507" t="s">
        <v>5184</v>
      </c>
      <c r="B4507">
        <v>3536406</v>
      </c>
      <c r="C4507" t="s">
        <v>443</v>
      </c>
      <c r="D4507">
        <v>2021</v>
      </c>
      <c r="E4507" t="s">
        <v>19</v>
      </c>
      <c r="F4507" s="6">
        <v>6785.999279257658</v>
      </c>
      <c r="G4507" s="12">
        <v>83.13491535769883</v>
      </c>
      <c r="H4507" s="6">
        <v>1728.869208191765</v>
      </c>
      <c r="I4507" s="6">
        <v>1796.71093553058</v>
      </c>
      <c r="J4507" s="6">
        <v>33253.94548725203</v>
      </c>
      <c r="K4507" s="12">
        <v>5.9</v>
      </c>
      <c r="L4507" s="12">
        <v>93.22033898305085</v>
      </c>
      <c r="M4507" s="12">
        <v>51.16643456560274</v>
      </c>
    </row>
    <row r="4508" spans="1:13">
      <c r="A4508" t="s">
        <v>5185</v>
      </c>
      <c r="B4508">
        <v>3536406</v>
      </c>
      <c r="C4508" t="s">
        <v>443</v>
      </c>
      <c r="D4508">
        <v>2022</v>
      </c>
      <c r="E4508" t="s">
        <v>19</v>
      </c>
      <c r="F4508" s="6">
        <v>7111.094576024389</v>
      </c>
      <c r="G4508" s="12">
        <v>81.00980845624829</v>
      </c>
      <c r="H4508" s="6">
        <v>1974.217475099789</v>
      </c>
      <c r="I4508" s="6">
        <v>1834.532237609856</v>
      </c>
      <c r="J4508" s="6">
        <v>36617.01175092038</v>
      </c>
      <c r="K4508" s="8" t="s">
        <v>680</v>
      </c>
      <c r="L4508" s="12">
        <v>94.94949494949495</v>
      </c>
      <c r="M4508" s="12">
        <v>56.56875735227401</v>
      </c>
    </row>
    <row r="4509" spans="1:13">
      <c r="A4509" t="s">
        <v>5186</v>
      </c>
      <c r="B4509">
        <v>3536406</v>
      </c>
      <c r="C4509" t="s">
        <v>443</v>
      </c>
      <c r="D4509">
        <v>2023</v>
      </c>
      <c r="E4509" t="s">
        <v>19</v>
      </c>
      <c r="F4509" s="6">
        <v>7068.661327161274</v>
      </c>
      <c r="G4509" s="12">
        <v>79.64950394238673</v>
      </c>
      <c r="H4509" s="6">
        <v>2227.655267895914</v>
      </c>
      <c r="I4509" s="6">
        <v>2197.345829215902</v>
      </c>
      <c r="J4509" s="6">
        <v>43745.53180051448</v>
      </c>
      <c r="K4509" s="12">
        <v>7.4</v>
      </c>
      <c r="L4509" s="12">
        <v>89.53488372093024</v>
      </c>
      <c r="M4509" s="12">
        <v>57.09711187014519</v>
      </c>
    </row>
    <row r="4510" spans="1:13">
      <c r="A4510" t="s">
        <v>5187</v>
      </c>
      <c r="B4510">
        <v>3536406</v>
      </c>
      <c r="C4510" t="s">
        <v>443</v>
      </c>
      <c r="D4510">
        <v>2024</v>
      </c>
      <c r="E4510" t="s">
        <v>19</v>
      </c>
      <c r="F4510" s="6">
        <v>7350.071925488884</v>
      </c>
      <c r="G4510" s="12">
        <v>80.28970417522621</v>
      </c>
      <c r="H4510" s="6">
        <v>2246.640099194402</v>
      </c>
      <c r="I4510" s="6">
        <v>2065.411919198305</v>
      </c>
      <c r="J4510" s="8" t="s">
        <v>680</v>
      </c>
      <c r="K4510" s="8" t="s">
        <v>680</v>
      </c>
      <c r="L4510" s="12">
        <v>87.75510204081633</v>
      </c>
      <c r="M4510" s="12">
        <v>60.27058978900885</v>
      </c>
    </row>
    <row r="4511" spans="1:13">
      <c r="A4511" t="s">
        <v>5188</v>
      </c>
      <c r="B4511">
        <v>3536406</v>
      </c>
      <c r="C4511" t="s">
        <v>443</v>
      </c>
      <c r="D4511">
        <v>2025</v>
      </c>
      <c r="E4511" t="s">
        <v>19</v>
      </c>
      <c r="F4511" s="6">
        <v>7831.083194427619</v>
      </c>
      <c r="G4511" s="12">
        <v>79.44227116089002</v>
      </c>
      <c r="H4511" s="6">
        <v>2450.964461538461</v>
      </c>
      <c r="I4511" s="6">
        <v>2126.501299818292</v>
      </c>
      <c r="J4511" s="8" t="s">
        <v>680</v>
      </c>
      <c r="K4511" s="8" t="s">
        <v>680</v>
      </c>
      <c r="L4511" s="8" t="s">
        <v>680</v>
      </c>
      <c r="M4511" s="12">
        <v>64.64559177</v>
      </c>
    </row>
    <row r="4512" spans="1:13">
      <c r="A4512" t="s">
        <v>5189</v>
      </c>
      <c r="B4512">
        <v>3536505</v>
      </c>
      <c r="C4512" t="s">
        <v>446</v>
      </c>
      <c r="D4512">
        <v>2015</v>
      </c>
      <c r="E4512" t="s">
        <v>34</v>
      </c>
      <c r="F4512" s="6">
        <v>17969.6604167839</v>
      </c>
      <c r="G4512" s="12">
        <v>81.38764612170728</v>
      </c>
      <c r="H4512" s="6">
        <v>3723.266249704695</v>
      </c>
      <c r="I4512" s="6">
        <v>4778.882565387432</v>
      </c>
      <c r="J4512" s="6">
        <v>441970.9588837619</v>
      </c>
      <c r="K4512" s="12">
        <v>6.4</v>
      </c>
      <c r="L4512" s="12">
        <v>87.59322033898304</v>
      </c>
      <c r="M4512" s="12">
        <v>1755.67176204062</v>
      </c>
    </row>
    <row r="4513" spans="1:13">
      <c r="A4513" t="s">
        <v>5190</v>
      </c>
      <c r="B4513">
        <v>3536505</v>
      </c>
      <c r="C4513" t="s">
        <v>446</v>
      </c>
      <c r="D4513">
        <v>2016</v>
      </c>
      <c r="E4513" t="s">
        <v>34</v>
      </c>
      <c r="F4513" s="6">
        <v>17120.93537192348</v>
      </c>
      <c r="G4513" s="12">
        <v>80.64950975100442</v>
      </c>
      <c r="H4513" s="6">
        <v>4093.96285567516</v>
      </c>
      <c r="I4513" s="6">
        <v>5010.346998781558</v>
      </c>
      <c r="J4513" s="6">
        <v>567845.5471493677</v>
      </c>
      <c r="K4513" s="8" t="s">
        <v>680</v>
      </c>
      <c r="L4513" s="12">
        <v>88.96697118763177</v>
      </c>
      <c r="M4513" s="12">
        <v>1714.285016919954</v>
      </c>
    </row>
    <row r="4514" spans="1:13">
      <c r="A4514" t="s">
        <v>5191</v>
      </c>
      <c r="B4514">
        <v>3536505</v>
      </c>
      <c r="C4514" t="s">
        <v>446</v>
      </c>
      <c r="D4514">
        <v>2017</v>
      </c>
      <c r="E4514" t="s">
        <v>34</v>
      </c>
      <c r="F4514" s="6">
        <v>17784.34364014107</v>
      </c>
      <c r="G4514" s="12">
        <v>79.3696335569893</v>
      </c>
      <c r="H4514" s="6">
        <v>4071.078181489733</v>
      </c>
      <c r="I4514" s="6">
        <v>4997.386153697485</v>
      </c>
      <c r="J4514" s="6">
        <v>522138.3561614822</v>
      </c>
      <c r="K4514" s="12">
        <v>6.6</v>
      </c>
      <c r="L4514" s="12">
        <v>88.30811554332875</v>
      </c>
      <c r="M4514" s="12">
        <v>1822.877438770819</v>
      </c>
    </row>
    <row r="4515" spans="1:13">
      <c r="A4515" t="s">
        <v>5192</v>
      </c>
      <c r="B4515">
        <v>3536505</v>
      </c>
      <c r="C4515" t="s">
        <v>446</v>
      </c>
      <c r="D4515">
        <v>2018</v>
      </c>
      <c r="E4515" t="s">
        <v>34</v>
      </c>
      <c r="F4515" s="6">
        <v>17659.72445340433</v>
      </c>
      <c r="G4515" s="12">
        <v>78.94901169189836</v>
      </c>
      <c r="H4515" s="6">
        <v>4054.032899490142</v>
      </c>
      <c r="I4515" s="6">
        <v>5318.253511567295</v>
      </c>
      <c r="J4515" s="6">
        <v>444301.7163573251</v>
      </c>
      <c r="K4515" s="8" t="s">
        <v>680</v>
      </c>
      <c r="L4515" s="12">
        <v>88.11234487263226</v>
      </c>
      <c r="M4515" s="12">
        <v>1885.634738236701</v>
      </c>
    </row>
    <row r="4516" spans="1:13">
      <c r="A4516" t="s">
        <v>5193</v>
      </c>
      <c r="B4516">
        <v>3536505</v>
      </c>
      <c r="C4516" t="s">
        <v>446</v>
      </c>
      <c r="D4516">
        <v>2019</v>
      </c>
      <c r="E4516" t="s">
        <v>34</v>
      </c>
      <c r="F4516" s="6">
        <v>18415.38124937519</v>
      </c>
      <c r="G4516" s="12">
        <v>73.61383739355571</v>
      </c>
      <c r="H4516" s="6">
        <v>3796.323541161203</v>
      </c>
      <c r="I4516" s="6">
        <v>5314.603696111718</v>
      </c>
      <c r="J4516" s="6">
        <v>478188.6990688391</v>
      </c>
      <c r="K4516" s="12">
        <v>6.6</v>
      </c>
      <c r="L4516" s="12">
        <v>91.62790697674419</v>
      </c>
      <c r="M4516" s="12">
        <v>2015.084677831631</v>
      </c>
    </row>
    <row r="4517" spans="1:13">
      <c r="A4517" t="s">
        <v>5194</v>
      </c>
      <c r="B4517">
        <v>3536505</v>
      </c>
      <c r="C4517" t="s">
        <v>446</v>
      </c>
      <c r="D4517">
        <v>2020</v>
      </c>
      <c r="E4517" t="s">
        <v>34</v>
      </c>
      <c r="F4517" s="6">
        <v>16301.46102080655</v>
      </c>
      <c r="G4517" s="12">
        <v>77.59217858917106</v>
      </c>
      <c r="H4517" s="6">
        <v>4300.032663420204</v>
      </c>
      <c r="I4517" s="6">
        <v>4530.647682485818</v>
      </c>
      <c r="J4517" s="6">
        <v>482209.0573687751</v>
      </c>
      <c r="K4517" s="8" t="s">
        <v>680</v>
      </c>
      <c r="L4517" s="12">
        <v>88.92908827785817</v>
      </c>
      <c r="M4517" s="12">
        <v>1825.812538713396</v>
      </c>
    </row>
    <row r="4518" spans="1:13">
      <c r="A4518" t="s">
        <v>5195</v>
      </c>
      <c r="B4518">
        <v>3536505</v>
      </c>
      <c r="C4518" t="s">
        <v>446</v>
      </c>
      <c r="D4518">
        <v>2021</v>
      </c>
      <c r="E4518" t="s">
        <v>34</v>
      </c>
      <c r="F4518" s="6">
        <v>18762.33021312594</v>
      </c>
      <c r="G4518" s="12">
        <v>77.38507808349894</v>
      </c>
      <c r="H4518" s="6">
        <v>4215.473370246517</v>
      </c>
      <c r="I4518" s="6">
        <v>4359.617113987098</v>
      </c>
      <c r="J4518" s="6">
        <v>573162.3878534778</v>
      </c>
      <c r="K4518" s="12">
        <v>6.3</v>
      </c>
      <c r="L4518" s="12">
        <v>89.68133535660091</v>
      </c>
      <c r="M4518" s="12">
        <v>2148.436908044626</v>
      </c>
    </row>
    <row r="4519" spans="1:13">
      <c r="A4519" t="s">
        <v>5196</v>
      </c>
      <c r="B4519">
        <v>3536505</v>
      </c>
      <c r="C4519" t="s">
        <v>446</v>
      </c>
      <c r="D4519">
        <v>2022</v>
      </c>
      <c r="E4519" t="s">
        <v>34</v>
      </c>
      <c r="F4519" s="6">
        <v>20664.81555717016</v>
      </c>
      <c r="G4519" s="12">
        <v>73.96048378695257</v>
      </c>
      <c r="H4519" s="6">
        <v>4018.250672188569</v>
      </c>
      <c r="I4519" s="6">
        <v>4331.056428807736</v>
      </c>
      <c r="J4519" s="6">
        <v>731120.6880378607</v>
      </c>
      <c r="K4519" s="8" t="s">
        <v>680</v>
      </c>
      <c r="L4519" s="12">
        <v>88.81481481481481</v>
      </c>
      <c r="M4519" s="12">
        <v>2284.226717242918</v>
      </c>
    </row>
    <row r="4520" spans="1:13">
      <c r="A4520" t="s">
        <v>5197</v>
      </c>
      <c r="B4520">
        <v>3536505</v>
      </c>
      <c r="C4520" t="s">
        <v>446</v>
      </c>
      <c r="D4520">
        <v>2023</v>
      </c>
      <c r="E4520" t="s">
        <v>34</v>
      </c>
      <c r="F4520" s="6">
        <v>21213.22064826965</v>
      </c>
      <c r="G4520" s="12">
        <v>70.87854427189787</v>
      </c>
      <c r="H4520" s="6">
        <v>4755.929156535071</v>
      </c>
      <c r="I4520" s="6">
        <v>5228.411145169365</v>
      </c>
      <c r="J4520" s="6">
        <v>649860.4375887711</v>
      </c>
      <c r="K4520" s="12">
        <v>6.3</v>
      </c>
      <c r="L4520" s="12">
        <v>87.70668583752696</v>
      </c>
      <c r="M4520" s="12">
        <v>2399.501633798049</v>
      </c>
    </row>
    <row r="4521" spans="1:13">
      <c r="A4521" t="s">
        <v>5198</v>
      </c>
      <c r="B4521">
        <v>3536505</v>
      </c>
      <c r="C4521" t="s">
        <v>446</v>
      </c>
      <c r="D4521">
        <v>2024</v>
      </c>
      <c r="E4521" t="s">
        <v>34</v>
      </c>
      <c r="F4521" s="6">
        <v>25549.36481020361</v>
      </c>
      <c r="G4521" s="12">
        <v>69.24449048966814</v>
      </c>
      <c r="H4521" s="6">
        <v>5054.039495053808</v>
      </c>
      <c r="I4521" s="6">
        <v>5538.739064386199</v>
      </c>
      <c r="J4521" s="8" t="s">
        <v>680</v>
      </c>
      <c r="K4521" s="8" t="s">
        <v>680</v>
      </c>
      <c r="L4521" s="12">
        <v>90.25720966484801</v>
      </c>
      <c r="M4521" s="12">
        <v>2955.806014892456</v>
      </c>
    </row>
    <row r="4522" spans="1:13">
      <c r="A4522" t="s">
        <v>5199</v>
      </c>
      <c r="B4522">
        <v>3536505</v>
      </c>
      <c r="C4522" t="s">
        <v>446</v>
      </c>
      <c r="D4522">
        <v>2025</v>
      </c>
      <c r="E4522" t="s">
        <v>34</v>
      </c>
      <c r="F4522" s="6">
        <v>24475.88370810978</v>
      </c>
      <c r="G4522" s="12">
        <v>71.00936783708286</v>
      </c>
      <c r="H4522" s="6">
        <v>5170.598340247185</v>
      </c>
      <c r="I4522" s="6">
        <v>5638.766905823063</v>
      </c>
      <c r="J4522" s="8" t="s">
        <v>680</v>
      </c>
      <c r="K4522" s="8" t="s">
        <v>680</v>
      </c>
      <c r="L4522" s="8" t="s">
        <v>680</v>
      </c>
      <c r="M4522" s="12">
        <v>2855.69925576</v>
      </c>
    </row>
    <row r="4523" spans="1:13">
      <c r="A4523" t="s">
        <v>5200</v>
      </c>
      <c r="B4523">
        <v>3536570</v>
      </c>
      <c r="C4523" t="s">
        <v>444</v>
      </c>
      <c r="D4523">
        <v>2015</v>
      </c>
      <c r="E4523" t="s">
        <v>11</v>
      </c>
      <c r="F4523" s="6">
        <v>10234.68114303429</v>
      </c>
      <c r="G4523" s="12">
        <v>89.21351002257632</v>
      </c>
      <c r="H4523" s="6">
        <v>2264.996889139578</v>
      </c>
      <c r="I4523" s="6">
        <v>3557.988097458814</v>
      </c>
      <c r="J4523" s="6">
        <v>21546.13012041449</v>
      </c>
      <c r="K4523" s="12">
        <v>7.4</v>
      </c>
      <c r="L4523" s="8" t="s">
        <v>680</v>
      </c>
      <c r="M4523" s="12">
        <v>18.82157862204005</v>
      </c>
    </row>
    <row r="4524" spans="1:13">
      <c r="A4524" t="s">
        <v>5201</v>
      </c>
      <c r="B4524">
        <v>3536570</v>
      </c>
      <c r="C4524" t="s">
        <v>444</v>
      </c>
      <c r="D4524">
        <v>2016</v>
      </c>
      <c r="E4524" t="s">
        <v>11</v>
      </c>
      <c r="F4524" s="6">
        <v>10664.09566633062</v>
      </c>
      <c r="G4524" s="12">
        <v>88.72162500460462</v>
      </c>
      <c r="H4524" s="6">
        <v>2418.061551439428</v>
      </c>
      <c r="I4524" s="6">
        <v>2544.880802020089</v>
      </c>
      <c r="J4524" s="6">
        <v>26535.08504834344</v>
      </c>
      <c r="K4524" s="8" t="s">
        <v>680</v>
      </c>
      <c r="L4524" s="12">
        <v>72.72727272727273</v>
      </c>
      <c r="M4524" s="12">
        <v>19.62193602604833</v>
      </c>
    </row>
    <row r="4525" spans="1:13">
      <c r="A4525" t="s">
        <v>5202</v>
      </c>
      <c r="B4525">
        <v>3536570</v>
      </c>
      <c r="C4525" t="s">
        <v>444</v>
      </c>
      <c r="D4525">
        <v>2017</v>
      </c>
      <c r="E4525" t="s">
        <v>11</v>
      </c>
      <c r="F4525" s="6">
        <v>10990.23194903839</v>
      </c>
      <c r="G4525" s="12">
        <v>87.03990431929979</v>
      </c>
      <c r="H4525" s="6">
        <v>2669.50340804529</v>
      </c>
      <c r="I4525" s="6">
        <v>3087.544648039791</v>
      </c>
      <c r="J4525" s="6">
        <v>30101.51167580663</v>
      </c>
      <c r="K4525" s="12">
        <v>6.3</v>
      </c>
      <c r="L4525" s="12">
        <v>75</v>
      </c>
      <c r="M4525" s="12">
        <v>20.23301701817967</v>
      </c>
    </row>
    <row r="4526" spans="1:13">
      <c r="A4526" t="s">
        <v>5203</v>
      </c>
      <c r="B4526">
        <v>3536570</v>
      </c>
      <c r="C4526" t="s">
        <v>444</v>
      </c>
      <c r="D4526">
        <v>2018</v>
      </c>
      <c r="E4526" t="s">
        <v>11</v>
      </c>
      <c r="F4526" s="6">
        <v>11344.81450729867</v>
      </c>
      <c r="G4526" s="12">
        <v>89.47815982976365</v>
      </c>
      <c r="H4526" s="6">
        <v>3415.837159693298</v>
      </c>
      <c r="I4526" s="6">
        <v>2518.164827701272</v>
      </c>
      <c r="J4526" s="6">
        <v>32568.89714003348</v>
      </c>
      <c r="K4526" s="8" t="s">
        <v>680</v>
      </c>
      <c r="L4526" s="12">
        <v>70.37037037037037</v>
      </c>
      <c r="M4526" s="12">
        <v>20.78370017737116</v>
      </c>
    </row>
    <row r="4527" spans="1:13">
      <c r="A4527" t="s">
        <v>5204</v>
      </c>
      <c r="B4527">
        <v>3536570</v>
      </c>
      <c r="C4527" t="s">
        <v>444</v>
      </c>
      <c r="D4527">
        <v>2019</v>
      </c>
      <c r="E4527" t="s">
        <v>11</v>
      </c>
      <c r="F4527" s="6">
        <v>11545.96173759795</v>
      </c>
      <c r="G4527" s="12">
        <v>86.91176449883417</v>
      </c>
      <c r="H4527" s="6">
        <v>3351.197552368901</v>
      </c>
      <c r="I4527" s="6">
        <v>2565.129496056677</v>
      </c>
      <c r="J4527" s="6">
        <v>27560.6860917427</v>
      </c>
      <c r="K4527" s="12">
        <v>7.2</v>
      </c>
      <c r="L4527" s="12">
        <v>100</v>
      </c>
      <c r="M4527" s="12">
        <v>21.16374786501703</v>
      </c>
    </row>
    <row r="4528" spans="1:13">
      <c r="A4528" t="s">
        <v>5205</v>
      </c>
      <c r="B4528">
        <v>3536570</v>
      </c>
      <c r="C4528" t="s">
        <v>444</v>
      </c>
      <c r="D4528">
        <v>2020</v>
      </c>
      <c r="E4528" t="s">
        <v>11</v>
      </c>
      <c r="F4528" s="6">
        <v>11667.6127861753</v>
      </c>
      <c r="G4528" s="12">
        <v>89.34234539523112</v>
      </c>
      <c r="H4528" s="6">
        <v>3503.356353373105</v>
      </c>
      <c r="I4528" s="6">
        <v>2293.284957797523</v>
      </c>
      <c r="J4528" s="6">
        <v>31929.12362163838</v>
      </c>
      <c r="K4528" s="8" t="s">
        <v>680</v>
      </c>
      <c r="L4528" s="12">
        <v>78.57142857142857</v>
      </c>
      <c r="M4528" s="12">
        <v>21.3984018498455</v>
      </c>
    </row>
    <row r="4529" spans="1:13">
      <c r="A4529" t="s">
        <v>5206</v>
      </c>
      <c r="B4529">
        <v>3536570</v>
      </c>
      <c r="C4529" t="s">
        <v>444</v>
      </c>
      <c r="D4529">
        <v>2021</v>
      </c>
      <c r="E4529" t="s">
        <v>11</v>
      </c>
      <c r="F4529" s="6">
        <v>12981.73604689463</v>
      </c>
      <c r="G4529" s="12">
        <v>89.55764841805575</v>
      </c>
      <c r="H4529" s="6">
        <v>3630.415479255302</v>
      </c>
      <c r="I4529" s="6">
        <v>2443.648925053943</v>
      </c>
      <c r="J4529" s="6">
        <v>33204.77118896053</v>
      </c>
      <c r="K4529" s="12">
        <v>7.1</v>
      </c>
      <c r="L4529" s="12">
        <v>82.60869565217391</v>
      </c>
      <c r="M4529" s="12">
        <v>23.82148564605164</v>
      </c>
    </row>
    <row r="4530" spans="1:13">
      <c r="A4530" t="s">
        <v>5207</v>
      </c>
      <c r="B4530">
        <v>3536570</v>
      </c>
      <c r="C4530" t="s">
        <v>444</v>
      </c>
      <c r="D4530">
        <v>2022</v>
      </c>
      <c r="E4530" t="s">
        <v>11</v>
      </c>
      <c r="F4530" s="6">
        <v>14411.6481266099</v>
      </c>
      <c r="G4530" s="12">
        <v>82.46359787002987</v>
      </c>
      <c r="H4530" s="6">
        <v>3570.760900990216</v>
      </c>
      <c r="I4530" s="6">
        <v>2878.173410223595</v>
      </c>
      <c r="J4530" s="6">
        <v>28664.44136271627</v>
      </c>
      <c r="K4530" s="8" t="s">
        <v>680</v>
      </c>
      <c r="L4530" s="12">
        <v>83.33333333333333</v>
      </c>
      <c r="M4530" s="12">
        <v>30.1203445846147</v>
      </c>
    </row>
    <row r="4531" spans="1:13">
      <c r="A4531" t="s">
        <v>5208</v>
      </c>
      <c r="B4531">
        <v>3536570</v>
      </c>
      <c r="C4531" t="s">
        <v>444</v>
      </c>
      <c r="D4531">
        <v>2023</v>
      </c>
      <c r="E4531" t="s">
        <v>11</v>
      </c>
      <c r="F4531" s="6">
        <v>13540.90055713689</v>
      </c>
      <c r="G4531" s="12">
        <v>84.71408483310447</v>
      </c>
      <c r="H4531" s="6">
        <v>3997.974648424842</v>
      </c>
      <c r="I4531" s="6">
        <v>3165.59236112493</v>
      </c>
      <c r="J4531" s="6">
        <v>38555.73696984019</v>
      </c>
      <c r="K4531" s="12">
        <v>6.9</v>
      </c>
      <c r="L4531" s="12">
        <v>81.48148148148148</v>
      </c>
      <c r="M4531" s="12">
        <v>28.67962738001593</v>
      </c>
    </row>
    <row r="4532" spans="1:13">
      <c r="A4532" t="s">
        <v>5209</v>
      </c>
      <c r="B4532">
        <v>3536570</v>
      </c>
      <c r="C4532" t="s">
        <v>444</v>
      </c>
      <c r="D4532">
        <v>2024</v>
      </c>
      <c r="E4532" t="s">
        <v>11</v>
      </c>
      <c r="F4532" s="6">
        <v>15236.10813430261</v>
      </c>
      <c r="G4532" s="12">
        <v>84.59119014451305</v>
      </c>
      <c r="H4532" s="6">
        <v>3704.955697032812</v>
      </c>
      <c r="I4532" s="6">
        <v>3164.412542149739</v>
      </c>
      <c r="J4532" s="8" t="s">
        <v>680</v>
      </c>
      <c r="K4532" s="8" t="s">
        <v>680</v>
      </c>
      <c r="L4532" s="12">
        <v>100</v>
      </c>
      <c r="M4532" s="12">
        <v>32.69668805621339</v>
      </c>
    </row>
    <row r="4533" spans="1:13">
      <c r="A4533" t="s">
        <v>5210</v>
      </c>
      <c r="B4533">
        <v>3536570</v>
      </c>
      <c r="C4533" t="s">
        <v>444</v>
      </c>
      <c r="D4533">
        <v>2025</v>
      </c>
      <c r="E4533" t="s">
        <v>11</v>
      </c>
      <c r="F4533" s="6">
        <v>15541.95312615955</v>
      </c>
      <c r="G4533" s="12">
        <v>86.49615683653667</v>
      </c>
      <c r="H4533" s="6">
        <v>4043.054619666048</v>
      </c>
      <c r="I4533" s="6">
        <v>3326.160677179963</v>
      </c>
      <c r="J4533" s="8" t="s">
        <v>680</v>
      </c>
      <c r="K4533" s="8" t="s">
        <v>680</v>
      </c>
      <c r="L4533" s="8" t="s">
        <v>680</v>
      </c>
      <c r="M4533" s="12">
        <v>33.50845094</v>
      </c>
    </row>
    <row r="4534" spans="1:13">
      <c r="A4534" t="s">
        <v>5211</v>
      </c>
      <c r="B4534">
        <v>3536604</v>
      </c>
      <c r="C4534" t="s">
        <v>445</v>
      </c>
      <c r="D4534">
        <v>2015</v>
      </c>
      <c r="E4534" t="s">
        <v>19</v>
      </c>
      <c r="F4534" s="6">
        <v>5122.850259380019</v>
      </c>
      <c r="G4534" s="12">
        <v>85.79569472490168</v>
      </c>
      <c r="H4534" s="6">
        <v>1193.040008819372</v>
      </c>
      <c r="I4534" s="6">
        <v>1340.109639453267</v>
      </c>
      <c r="J4534" s="6">
        <v>35126.83293828188</v>
      </c>
      <c r="K4534" s="12">
        <v>6</v>
      </c>
      <c r="L4534" s="12">
        <v>74.02597402597402</v>
      </c>
      <c r="M4534" s="12">
        <v>45.71631571470729</v>
      </c>
    </row>
    <row r="4535" spans="1:13">
      <c r="A4535" t="s">
        <v>5212</v>
      </c>
      <c r="B4535">
        <v>3536604</v>
      </c>
      <c r="C4535" t="s">
        <v>445</v>
      </c>
      <c r="D4535">
        <v>2016</v>
      </c>
      <c r="E4535" t="s">
        <v>19</v>
      </c>
      <c r="F4535" s="6">
        <v>5817.623637181155</v>
      </c>
      <c r="G4535" s="12">
        <v>76.44610779554581</v>
      </c>
      <c r="H4535" s="6">
        <v>1326.478989629072</v>
      </c>
      <c r="I4535" s="6">
        <v>1627.614138302361</v>
      </c>
      <c r="J4535" s="6">
        <v>39437.26552574569</v>
      </c>
      <c r="K4535" s="8" t="s">
        <v>680</v>
      </c>
      <c r="L4535" s="12">
        <v>78.88888888888889</v>
      </c>
      <c r="M4535" s="12">
        <v>52.00373769276234</v>
      </c>
    </row>
    <row r="4536" spans="1:13">
      <c r="A4536" t="s">
        <v>5213</v>
      </c>
      <c r="B4536">
        <v>3536604</v>
      </c>
      <c r="C4536" t="s">
        <v>445</v>
      </c>
      <c r="D4536">
        <v>2017</v>
      </c>
      <c r="E4536" t="s">
        <v>19</v>
      </c>
      <c r="F4536" s="6">
        <v>5169.633686753189</v>
      </c>
      <c r="G4536" s="12">
        <v>84.54054403388561</v>
      </c>
      <c r="H4536" s="6">
        <v>1283.573119359083</v>
      </c>
      <c r="I4536" s="6">
        <v>1453.895452430168</v>
      </c>
      <c r="J4536" s="6">
        <v>44169.26663295343</v>
      </c>
      <c r="K4536" s="12">
        <v>6.4</v>
      </c>
      <c r="L4536" s="12">
        <v>82.71604938271605</v>
      </c>
      <c r="M4536" s="12">
        <v>46.2837303975013</v>
      </c>
    </row>
    <row r="4537" spans="1:13">
      <c r="A4537" t="s">
        <v>5214</v>
      </c>
      <c r="B4537">
        <v>3536604</v>
      </c>
      <c r="C4537" t="s">
        <v>445</v>
      </c>
      <c r="D4537">
        <v>2018</v>
      </c>
      <c r="E4537" t="s">
        <v>19</v>
      </c>
      <c r="F4537" s="6">
        <v>5600.59288499619</v>
      </c>
      <c r="G4537" s="12">
        <v>85.93973080270001</v>
      </c>
      <c r="H4537" s="6">
        <v>1424.655033535061</v>
      </c>
      <c r="I4537" s="6">
        <v>1424.758712608891</v>
      </c>
      <c r="J4537" s="6">
        <v>43717.41030841414</v>
      </c>
      <c r="K4537" s="8" t="s">
        <v>680</v>
      </c>
      <c r="L4537" s="12">
        <v>86.36363636363636</v>
      </c>
      <c r="M4537" s="12">
        <v>50.01329446301598</v>
      </c>
    </row>
    <row r="4538" spans="1:13">
      <c r="A4538" t="s">
        <v>5215</v>
      </c>
      <c r="B4538">
        <v>3536604</v>
      </c>
      <c r="C4538" t="s">
        <v>445</v>
      </c>
      <c r="D4538">
        <v>2019</v>
      </c>
      <c r="E4538" t="s">
        <v>19</v>
      </c>
      <c r="F4538" s="6">
        <v>6050.302759592618</v>
      </c>
      <c r="G4538" s="12">
        <v>84.85669518569921</v>
      </c>
      <c r="H4538" s="6">
        <v>1484.598315608799</v>
      </c>
      <c r="I4538" s="6">
        <v>1414.643184994649</v>
      </c>
      <c r="J4538" s="6">
        <v>34412.09327882185</v>
      </c>
      <c r="K4538" s="12">
        <v>6.7</v>
      </c>
      <c r="L4538" s="12">
        <v>87.83783783783784</v>
      </c>
      <c r="M4538" s="12">
        <v>54.11995818455596</v>
      </c>
    </row>
    <row r="4539" spans="1:13">
      <c r="A4539" t="s">
        <v>5216</v>
      </c>
      <c r="B4539">
        <v>3536604</v>
      </c>
      <c r="C4539" t="s">
        <v>445</v>
      </c>
      <c r="D4539">
        <v>2020</v>
      </c>
      <c r="E4539" t="s">
        <v>19</v>
      </c>
      <c r="F4539" s="6">
        <v>6127.572075636318</v>
      </c>
      <c r="G4539" s="12">
        <v>86.86212323346359</v>
      </c>
      <c r="H4539" s="6">
        <v>1686.407333240084</v>
      </c>
      <c r="I4539" s="6">
        <v>1258.432512748738</v>
      </c>
      <c r="J4539" s="6">
        <v>46573.76188492471</v>
      </c>
      <c r="K4539" s="8" t="s">
        <v>680</v>
      </c>
      <c r="L4539" s="12">
        <v>83.87096774193549</v>
      </c>
      <c r="M4539" s="12">
        <v>54.89691822562578</v>
      </c>
    </row>
    <row r="4540" spans="1:13">
      <c r="A4540" t="s">
        <v>5217</v>
      </c>
      <c r="B4540">
        <v>3536604</v>
      </c>
      <c r="C4540" t="s">
        <v>445</v>
      </c>
      <c r="D4540">
        <v>2021</v>
      </c>
      <c r="E4540" t="s">
        <v>19</v>
      </c>
      <c r="F4540" s="6">
        <v>6327.447355683823</v>
      </c>
      <c r="G4540" s="12">
        <v>83.75835170076955</v>
      </c>
      <c r="H4540" s="6">
        <v>1789.691641053314</v>
      </c>
      <c r="I4540" s="6">
        <v>1452.114930730618</v>
      </c>
      <c r="J4540" s="6">
        <v>37650.67797680582</v>
      </c>
      <c r="K4540" s="12">
        <v>5.9</v>
      </c>
      <c r="L4540" s="12">
        <v>86.56716417910448</v>
      </c>
      <c r="M4540" s="12">
        <v>56.77618512255094</v>
      </c>
    </row>
    <row r="4541" spans="1:13">
      <c r="A4541" t="s">
        <v>5218</v>
      </c>
      <c r="B4541">
        <v>3536604</v>
      </c>
      <c r="C4541" t="s">
        <v>445</v>
      </c>
      <c r="D4541">
        <v>2022</v>
      </c>
      <c r="E4541" t="s">
        <v>19</v>
      </c>
      <c r="F4541" s="6">
        <v>8302.6592461949</v>
      </c>
      <c r="G4541" s="12">
        <v>83.22443985433293</v>
      </c>
      <c r="H4541" s="6">
        <v>2337.70814633359</v>
      </c>
      <c r="I4541" s="6">
        <v>2057.262134539501</v>
      </c>
      <c r="J4541" s="6">
        <v>47416.60848027977</v>
      </c>
      <c r="K4541" s="8" t="s">
        <v>680</v>
      </c>
      <c r="L4541" s="12">
        <v>83.78378378378379</v>
      </c>
      <c r="M4541" s="12">
        <v>61.43967842184226</v>
      </c>
    </row>
    <row r="4542" spans="1:13">
      <c r="A4542" t="s">
        <v>5219</v>
      </c>
      <c r="B4542">
        <v>3536604</v>
      </c>
      <c r="C4542" t="s">
        <v>445</v>
      </c>
      <c r="D4542">
        <v>2023</v>
      </c>
      <c r="E4542" t="s">
        <v>19</v>
      </c>
      <c r="F4542" s="6">
        <v>8424.091656395405</v>
      </c>
      <c r="G4542" s="12">
        <v>83.84319195430659</v>
      </c>
      <c r="H4542" s="6">
        <v>2550.825923982556</v>
      </c>
      <c r="I4542" s="6">
        <v>1963.30594559181</v>
      </c>
      <c r="J4542" s="6">
        <v>62989.90849621252</v>
      </c>
      <c r="K4542" s="12">
        <v>6.3</v>
      </c>
      <c r="L4542" s="12">
        <v>82.66666666666667</v>
      </c>
      <c r="M4542" s="12">
        <v>62.46463963217193</v>
      </c>
    </row>
    <row r="4543" spans="1:13">
      <c r="A4543" t="s">
        <v>5220</v>
      </c>
      <c r="B4543">
        <v>3536604</v>
      </c>
      <c r="C4543" t="s">
        <v>445</v>
      </c>
      <c r="D4543">
        <v>2024</v>
      </c>
      <c r="E4543" t="s">
        <v>19</v>
      </c>
      <c r="F4543" s="6">
        <v>8591.554562038122</v>
      </c>
      <c r="G4543" s="12">
        <v>84.40406714007877</v>
      </c>
      <c r="H4543" s="6">
        <v>2859.862926929294</v>
      </c>
      <c r="I4543" s="6">
        <v>2091.855532632937</v>
      </c>
      <c r="J4543" s="8" t="s">
        <v>680</v>
      </c>
      <c r="K4543" s="8" t="s">
        <v>680</v>
      </c>
      <c r="L4543" s="12">
        <v>83.60655737704919</v>
      </c>
      <c r="M4543" s="12">
        <v>63.83525039594324</v>
      </c>
    </row>
    <row r="4544" spans="1:13">
      <c r="A4544" t="s">
        <v>5221</v>
      </c>
      <c r="B4544">
        <v>3536604</v>
      </c>
      <c r="C4544" t="s">
        <v>445</v>
      </c>
      <c r="D4544">
        <v>2025</v>
      </c>
      <c r="E4544" t="s">
        <v>19</v>
      </c>
      <c r="F4544" s="6">
        <v>9264.287999999999</v>
      </c>
      <c r="G4544" s="12">
        <v>82.96131224097597</v>
      </c>
      <c r="H4544" s="6">
        <v>2302.56499458728</v>
      </c>
      <c r="I4544" s="6">
        <v>1916.846</v>
      </c>
      <c r="J4544" s="8" t="s">
        <v>680</v>
      </c>
      <c r="K4544" s="8" t="s">
        <v>680</v>
      </c>
      <c r="L4544" s="8" t="s">
        <v>680</v>
      </c>
      <c r="M4544" s="12">
        <v>68.46308832</v>
      </c>
    </row>
    <row r="4545" spans="1:13">
      <c r="A4545" t="s">
        <v>5222</v>
      </c>
      <c r="B4545">
        <v>3536703</v>
      </c>
      <c r="C4545" t="s">
        <v>447</v>
      </c>
      <c r="D4545">
        <v>2015</v>
      </c>
      <c r="E4545" t="s">
        <v>7</v>
      </c>
      <c r="F4545" s="6">
        <v>4608.20821969192</v>
      </c>
      <c r="G4545" s="12">
        <v>84.76275296339284</v>
      </c>
      <c r="H4545" s="6">
        <v>1109.165812050262</v>
      </c>
      <c r="I4545" s="6">
        <v>1391.246877412929</v>
      </c>
      <c r="J4545" s="6">
        <v>63298.94572771768</v>
      </c>
      <c r="K4545" s="12">
        <v>6.3</v>
      </c>
      <c r="L4545" s="12">
        <v>84.54106280193237</v>
      </c>
      <c r="M4545" s="12">
        <v>206.9546311463641</v>
      </c>
    </row>
    <row r="4546" spans="1:13">
      <c r="A4546" t="s">
        <v>5223</v>
      </c>
      <c r="B4546">
        <v>3536703</v>
      </c>
      <c r="C4546" t="s">
        <v>447</v>
      </c>
      <c r="D4546">
        <v>2016</v>
      </c>
      <c r="E4546" t="s">
        <v>7</v>
      </c>
      <c r="F4546" s="6">
        <v>4413.24146818765</v>
      </c>
      <c r="G4546" s="12">
        <v>83.16517882371301</v>
      </c>
      <c r="H4546" s="6">
        <v>1191.97444230692</v>
      </c>
      <c r="I4546" s="6">
        <v>1325.877092209621</v>
      </c>
      <c r="J4546" s="6">
        <v>62652.3562221245</v>
      </c>
      <c r="K4546" s="8" t="s">
        <v>680</v>
      </c>
      <c r="L4546" s="12">
        <v>83.48294434470377</v>
      </c>
      <c r="M4546" s="12">
        <v>199.9816238894552</v>
      </c>
    </row>
    <row r="4547" spans="1:13">
      <c r="A4547" t="s">
        <v>5224</v>
      </c>
      <c r="B4547">
        <v>3536703</v>
      </c>
      <c r="C4547" t="s">
        <v>447</v>
      </c>
      <c r="D4547">
        <v>2017</v>
      </c>
      <c r="E4547" t="s">
        <v>7</v>
      </c>
      <c r="F4547" s="6">
        <v>4234.267820225915</v>
      </c>
      <c r="G4547" s="12">
        <v>82.6329854133222</v>
      </c>
      <c r="H4547" s="6">
        <v>1224.3002419094</v>
      </c>
      <c r="I4547" s="6">
        <v>1281.736486604258</v>
      </c>
      <c r="J4547" s="6">
        <v>63690.93152673651</v>
      </c>
      <c r="K4547" s="12">
        <v>6.3</v>
      </c>
      <c r="L4547" s="12">
        <v>84.71698113207547</v>
      </c>
      <c r="M4547" s="12">
        <v>193.5399135268861</v>
      </c>
    </row>
    <row r="4548" spans="1:13">
      <c r="A4548" t="s">
        <v>5225</v>
      </c>
      <c r="B4548">
        <v>3536703</v>
      </c>
      <c r="C4548" t="s">
        <v>447</v>
      </c>
      <c r="D4548">
        <v>2018</v>
      </c>
      <c r="E4548" t="s">
        <v>7</v>
      </c>
      <c r="F4548" s="6">
        <v>4354.729966487264</v>
      </c>
      <c r="G4548" s="12">
        <v>81.55193031112442</v>
      </c>
      <c r="H4548" s="6">
        <v>1263.81491233773</v>
      </c>
      <c r="I4548" s="6">
        <v>1303.739196096755</v>
      </c>
      <c r="J4548" s="6">
        <v>65419.21549168281</v>
      </c>
      <c r="K4548" s="8" t="s">
        <v>680</v>
      </c>
      <c r="L4548" s="12">
        <v>89.70331588132635</v>
      </c>
      <c r="M4548" s="12">
        <v>201.4106156800025</v>
      </c>
    </row>
    <row r="4549" spans="1:13">
      <c r="A4549" t="s">
        <v>5226</v>
      </c>
      <c r="B4549">
        <v>3536703</v>
      </c>
      <c r="C4549" t="s">
        <v>447</v>
      </c>
      <c r="D4549">
        <v>2019</v>
      </c>
      <c r="E4549" t="s">
        <v>7</v>
      </c>
      <c r="F4549" s="6">
        <v>4176.427082182187</v>
      </c>
      <c r="G4549" s="12">
        <v>81.63518390381118</v>
      </c>
      <c r="H4549" s="6">
        <v>1288.44181301907</v>
      </c>
      <c r="I4549" s="6">
        <v>1345.740848887621</v>
      </c>
      <c r="J4549" s="6">
        <v>64025.74614711348</v>
      </c>
      <c r="K4549" s="12">
        <v>6.2</v>
      </c>
      <c r="L4549" s="12">
        <v>89.76234003656307</v>
      </c>
      <c r="M4549" s="12">
        <v>194.9848511858398</v>
      </c>
    </row>
    <row r="4550" spans="1:13">
      <c r="A4550" t="s">
        <v>5227</v>
      </c>
      <c r="B4550">
        <v>3536703</v>
      </c>
      <c r="C4550" t="s">
        <v>447</v>
      </c>
      <c r="D4550">
        <v>2020</v>
      </c>
      <c r="E4550" t="s">
        <v>7</v>
      </c>
      <c r="F4550" s="6">
        <v>4318.809515425747</v>
      </c>
      <c r="G4550" s="12">
        <v>83.79288696541423</v>
      </c>
      <c r="H4550" s="6">
        <v>1333.008006537704</v>
      </c>
      <c r="I4550" s="6">
        <v>1206.415077977596</v>
      </c>
      <c r="J4550" s="6">
        <v>67231.0279867151</v>
      </c>
      <c r="K4550" s="8" t="s">
        <v>680</v>
      </c>
      <c r="L4550" s="12">
        <v>89.8406374501992</v>
      </c>
      <c r="M4550" s="12">
        <v>203.4634350812224</v>
      </c>
    </row>
    <row r="4551" spans="1:13">
      <c r="A4551" t="s">
        <v>5228</v>
      </c>
      <c r="B4551">
        <v>3536703</v>
      </c>
      <c r="C4551" t="s">
        <v>447</v>
      </c>
      <c r="D4551">
        <v>2021</v>
      </c>
      <c r="E4551" t="s">
        <v>7</v>
      </c>
      <c r="F4551" s="6">
        <v>4844.444235866546</v>
      </c>
      <c r="G4551" s="12">
        <v>81.05065671258912</v>
      </c>
      <c r="H4551" s="6">
        <v>1475.012551573081</v>
      </c>
      <c r="I4551" s="6">
        <v>1278.971740119513</v>
      </c>
      <c r="J4551" s="6">
        <v>80830.46027803897</v>
      </c>
      <c r="K4551" s="12">
        <v>5.3</v>
      </c>
      <c r="L4551" s="12">
        <v>87.05440900562851</v>
      </c>
      <c r="M4551" s="12">
        <v>230.2225234210859</v>
      </c>
    </row>
    <row r="4552" spans="1:13">
      <c r="A4552" t="s">
        <v>5229</v>
      </c>
      <c r="B4552">
        <v>3536703</v>
      </c>
      <c r="C4552" t="s">
        <v>447</v>
      </c>
      <c r="D4552">
        <v>2022</v>
      </c>
      <c r="E4552" t="s">
        <v>7</v>
      </c>
      <c r="F4552" s="6">
        <v>5373.487708634213</v>
      </c>
      <c r="G4552" s="12">
        <v>81.31058674180066</v>
      </c>
      <c r="H4552" s="6">
        <v>1560.603194084348</v>
      </c>
      <c r="I4552" s="6">
        <v>1668.22322293417</v>
      </c>
      <c r="J4552" s="6">
        <v>101939.7621819771</v>
      </c>
      <c r="K4552" s="8" t="s">
        <v>680</v>
      </c>
      <c r="L4552" s="12">
        <v>85.68773234200744</v>
      </c>
      <c r="M4552" s="12">
        <v>240.8773335149459</v>
      </c>
    </row>
    <row r="4553" spans="1:13">
      <c r="A4553" t="s">
        <v>5230</v>
      </c>
      <c r="B4553">
        <v>3536703</v>
      </c>
      <c r="C4553" t="s">
        <v>447</v>
      </c>
      <c r="D4553">
        <v>2023</v>
      </c>
      <c r="E4553" t="s">
        <v>7</v>
      </c>
      <c r="F4553" s="6">
        <v>5175.336749735281</v>
      </c>
      <c r="G4553" s="12">
        <v>80.61213732122451</v>
      </c>
      <c r="H4553" s="6">
        <v>1863.895885516486</v>
      </c>
      <c r="I4553" s="6">
        <v>1832.857787773111</v>
      </c>
      <c r="J4553" s="6">
        <v>92459.72509909832</v>
      </c>
      <c r="K4553" s="12">
        <v>5.8</v>
      </c>
      <c r="L4553" s="12">
        <v>87.19851576994434</v>
      </c>
      <c r="M4553" s="12">
        <v>235.6072055316987</v>
      </c>
    </row>
    <row r="4554" spans="1:13">
      <c r="A4554" t="s">
        <v>5231</v>
      </c>
      <c r="B4554">
        <v>3536703</v>
      </c>
      <c r="C4554" t="s">
        <v>447</v>
      </c>
      <c r="D4554">
        <v>2024</v>
      </c>
      <c r="E4554" t="s">
        <v>7</v>
      </c>
      <c r="F4554" s="6">
        <v>5479.192428112466</v>
      </c>
      <c r="G4554" s="12">
        <v>81.110918574469</v>
      </c>
      <c r="H4554" s="6">
        <v>1907.574460366333</v>
      </c>
      <c r="I4554" s="6">
        <v>1820.001204455426</v>
      </c>
      <c r="J4554" s="8" t="s">
        <v>680</v>
      </c>
      <c r="K4554" s="8" t="s">
        <v>680</v>
      </c>
      <c r="L4554" s="12">
        <v>84.0080971659919</v>
      </c>
      <c r="M4554" s="12">
        <v>253.2647116046425</v>
      </c>
    </row>
    <row r="4555" spans="1:13">
      <c r="A4555" t="s">
        <v>5232</v>
      </c>
      <c r="B4555">
        <v>3536703</v>
      </c>
      <c r="C4555" t="s">
        <v>447</v>
      </c>
      <c r="D4555">
        <v>2025</v>
      </c>
      <c r="E4555" t="s">
        <v>7</v>
      </c>
      <c r="F4555" s="6">
        <v>5730.470980210199</v>
      </c>
      <c r="G4555" s="12">
        <v>82.12312536577518</v>
      </c>
      <c r="H4555" s="6">
        <v>1770.946086065132</v>
      </c>
      <c r="I4555" s="6">
        <v>1876.16053995727</v>
      </c>
      <c r="J4555" s="8" t="s">
        <v>680</v>
      </c>
      <c r="K4555" s="8" t="s">
        <v>680</v>
      </c>
      <c r="L4555" s="8" t="s">
        <v>680</v>
      </c>
      <c r="M4555" s="12">
        <v>265.53283381</v>
      </c>
    </row>
    <row r="4556" spans="1:13">
      <c r="A4556" t="s">
        <v>5233</v>
      </c>
      <c r="B4556">
        <v>3536802</v>
      </c>
      <c r="C4556" t="s">
        <v>448</v>
      </c>
      <c r="D4556">
        <v>2015</v>
      </c>
      <c r="E4556" t="s">
        <v>19</v>
      </c>
      <c r="F4556" s="6">
        <v>4295.420450955075</v>
      </c>
      <c r="G4556" s="12">
        <v>94.47713161560972</v>
      </c>
      <c r="H4556" s="6">
        <v>1061.608603651961</v>
      </c>
      <c r="I4556" s="6">
        <v>1802.332347326808</v>
      </c>
      <c r="J4556" s="6">
        <v>19254.05709005606</v>
      </c>
      <c r="K4556" s="12">
        <v>6.1</v>
      </c>
      <c r="L4556" s="12">
        <v>84.48275862068965</v>
      </c>
      <c r="M4556" s="12">
        <v>25.96152120557247</v>
      </c>
    </row>
    <row r="4557" spans="1:13">
      <c r="A4557" t="s">
        <v>5234</v>
      </c>
      <c r="B4557">
        <v>3536802</v>
      </c>
      <c r="C4557" t="s">
        <v>448</v>
      </c>
      <c r="D4557">
        <v>2016</v>
      </c>
      <c r="E4557" t="s">
        <v>19</v>
      </c>
      <c r="F4557" s="6">
        <v>4387.214083049252</v>
      </c>
      <c r="G4557" s="12">
        <v>93.06557049786551</v>
      </c>
      <c r="H4557" s="6">
        <v>1023.481895427832</v>
      </c>
      <c r="I4557" s="6">
        <v>1924.726618267758</v>
      </c>
      <c r="J4557" s="6">
        <v>19570.80760819024</v>
      </c>
      <c r="K4557" s="8" t="s">
        <v>680</v>
      </c>
      <c r="L4557" s="12">
        <v>85.29411764705883</v>
      </c>
      <c r="M4557" s="12">
        <v>26.59529177144456</v>
      </c>
    </row>
    <row r="4558" spans="1:13">
      <c r="A4558" t="s">
        <v>5235</v>
      </c>
      <c r="B4558">
        <v>3536802</v>
      </c>
      <c r="C4558" t="s">
        <v>448</v>
      </c>
      <c r="D4558">
        <v>2017</v>
      </c>
      <c r="E4558" t="s">
        <v>19</v>
      </c>
      <c r="F4558" s="6">
        <v>4211.231520808895</v>
      </c>
      <c r="G4558" s="12">
        <v>93.00208706342735</v>
      </c>
      <c r="H4558" s="6">
        <v>1099.877240659053</v>
      </c>
      <c r="I4558" s="6">
        <v>2001.968060714798</v>
      </c>
      <c r="J4558" s="6">
        <v>19874.13313626455</v>
      </c>
      <c r="K4558" s="12">
        <v>6.4</v>
      </c>
      <c r="L4558" s="12">
        <v>79.41176470588235</v>
      </c>
      <c r="M4558" s="12">
        <v>25.59586518347646</v>
      </c>
    </row>
    <row r="4559" spans="1:13">
      <c r="A4559" t="s">
        <v>5236</v>
      </c>
      <c r="B4559">
        <v>3536802</v>
      </c>
      <c r="C4559" t="s">
        <v>448</v>
      </c>
      <c r="D4559">
        <v>2018</v>
      </c>
      <c r="E4559" t="s">
        <v>19</v>
      </c>
      <c r="F4559" s="6">
        <v>4504.053666656822</v>
      </c>
      <c r="G4559" s="12">
        <v>92.93475336301958</v>
      </c>
      <c r="H4559" s="6">
        <v>1287.436776591527</v>
      </c>
      <c r="I4559" s="6">
        <v>1668.287250909377</v>
      </c>
      <c r="J4559" s="6">
        <v>19926.07149779147</v>
      </c>
      <c r="K4559" s="8" t="s">
        <v>680</v>
      </c>
      <c r="L4559" s="12">
        <v>84.61538461538461</v>
      </c>
      <c r="M4559" s="12">
        <v>27.3621260249402</v>
      </c>
    </row>
    <row r="4560" spans="1:13">
      <c r="A4560" t="s">
        <v>5237</v>
      </c>
      <c r="B4560">
        <v>3536802</v>
      </c>
      <c r="C4560" t="s">
        <v>448</v>
      </c>
      <c r="D4560">
        <v>2019</v>
      </c>
      <c r="E4560" t="s">
        <v>19</v>
      </c>
      <c r="F4560" s="6">
        <v>4786.162315565793</v>
      </c>
      <c r="G4560" s="12">
        <v>92.49959418766937</v>
      </c>
      <c r="H4560" s="6">
        <v>1281.472970133244</v>
      </c>
      <c r="I4560" s="6">
        <v>1734.885554454929</v>
      </c>
      <c r="J4560" s="6">
        <v>21302.52726845297</v>
      </c>
      <c r="K4560" s="12">
        <v>6.7</v>
      </c>
      <c r="L4560" s="12">
        <v>86.25</v>
      </c>
      <c r="M4560" s="12">
        <v>29.16208698874237</v>
      </c>
    </row>
    <row r="4561" spans="1:13">
      <c r="A4561" t="s">
        <v>5238</v>
      </c>
      <c r="B4561">
        <v>3536802</v>
      </c>
      <c r="C4561" t="s">
        <v>448</v>
      </c>
      <c r="D4561">
        <v>2020</v>
      </c>
      <c r="E4561" t="s">
        <v>19</v>
      </c>
      <c r="F4561" s="6">
        <v>4963.990155335263</v>
      </c>
      <c r="G4561" s="12">
        <v>93.33291788039972</v>
      </c>
      <c r="H4561" s="6">
        <v>1274.351032858072</v>
      </c>
      <c r="I4561" s="6">
        <v>1568.073993989491</v>
      </c>
      <c r="J4561" s="6">
        <v>23769.16038743168</v>
      </c>
      <c r="K4561" s="8" t="s">
        <v>680</v>
      </c>
      <c r="L4561" s="12">
        <v>86.66666666666667</v>
      </c>
      <c r="M4561" s="12">
        <v>30.32997984909845</v>
      </c>
    </row>
    <row r="4562" spans="1:13">
      <c r="A4562" t="s">
        <v>5239</v>
      </c>
      <c r="B4562">
        <v>3536802</v>
      </c>
      <c r="C4562" t="s">
        <v>448</v>
      </c>
      <c r="D4562">
        <v>2021</v>
      </c>
      <c r="E4562" t="s">
        <v>19</v>
      </c>
      <c r="F4562" s="6">
        <v>5562.329034988239</v>
      </c>
      <c r="G4562" s="12">
        <v>90.63912478190075</v>
      </c>
      <c r="H4562" s="6">
        <v>1617.251548789099</v>
      </c>
      <c r="I4562" s="6">
        <v>1635.67957170626</v>
      </c>
      <c r="J4562" s="6">
        <v>24142.57189230634</v>
      </c>
      <c r="K4562" s="12">
        <v>5.7</v>
      </c>
      <c r="L4562" s="12">
        <v>85.71428571428571</v>
      </c>
      <c r="M4562" s="12">
        <v>34.08038999737294</v>
      </c>
    </row>
    <row r="4563" spans="1:13">
      <c r="A4563" t="s">
        <v>5240</v>
      </c>
      <c r="B4563">
        <v>3536802</v>
      </c>
      <c r="C4563" t="s">
        <v>448</v>
      </c>
      <c r="D4563">
        <v>2022</v>
      </c>
      <c r="E4563" t="s">
        <v>19</v>
      </c>
      <c r="F4563" s="6">
        <v>5862.312358863676</v>
      </c>
      <c r="G4563" s="12">
        <v>87.94039081272864</v>
      </c>
      <c r="H4563" s="6">
        <v>1694.709777201287</v>
      </c>
      <c r="I4563" s="6">
        <v>1875.979324158158</v>
      </c>
      <c r="J4563" s="6">
        <v>21823.35840669669</v>
      </c>
      <c r="K4563" s="8" t="s">
        <v>680</v>
      </c>
      <c r="L4563" s="12">
        <v>75.67567567567568</v>
      </c>
      <c r="M4563" s="12">
        <v>38.43918213706913</v>
      </c>
    </row>
    <row r="4564" spans="1:13">
      <c r="A4564" t="s">
        <v>5241</v>
      </c>
      <c r="B4564">
        <v>3536802</v>
      </c>
      <c r="C4564" t="s">
        <v>448</v>
      </c>
      <c r="D4564">
        <v>2023</v>
      </c>
      <c r="E4564" t="s">
        <v>19</v>
      </c>
      <c r="F4564" s="6">
        <v>5535.800087908827</v>
      </c>
      <c r="G4564" s="12">
        <v>87.51335726133451</v>
      </c>
      <c r="H4564" s="6">
        <v>1697.353688979597</v>
      </c>
      <c r="I4564" s="6">
        <v>2228.062051592311</v>
      </c>
      <c r="J4564" s="6">
        <v>24367.68751358322</v>
      </c>
      <c r="K4564" s="12">
        <v>6.9</v>
      </c>
      <c r="L4564" s="12">
        <v>81.81818181818181</v>
      </c>
      <c r="M4564" s="12">
        <v>36.74387308349483</v>
      </c>
    </row>
    <row r="4565" spans="1:13">
      <c r="A4565" t="s">
        <v>5242</v>
      </c>
      <c r="B4565">
        <v>3536802</v>
      </c>
      <c r="C4565" t="s">
        <v>448</v>
      </c>
      <c r="D4565">
        <v>2024</v>
      </c>
      <c r="E4565" t="s">
        <v>19</v>
      </c>
      <c r="F4565" s="6">
        <v>6097.089324158033</v>
      </c>
      <c r="G4565" s="12">
        <v>89.79421288177812</v>
      </c>
      <c r="H4565" s="6">
        <v>1654.495492316818</v>
      </c>
      <c r="I4565" s="6">
        <v>1972.18795375938</v>
      </c>
      <c r="J4565" s="8" t="s">
        <v>680</v>
      </c>
      <c r="K4565" s="8" t="s">
        <v>680</v>
      </c>
      <c r="L4565" s="12">
        <v>88.60759493670886</v>
      </c>
      <c r="M4565" s="12">
        <v>40.96024607969367</v>
      </c>
    </row>
    <row r="4566" spans="1:13">
      <c r="A4566" t="s">
        <v>5243</v>
      </c>
      <c r="B4566">
        <v>3536802</v>
      </c>
      <c r="C4566" t="s">
        <v>448</v>
      </c>
      <c r="D4566">
        <v>2025</v>
      </c>
      <c r="E4566" t="s">
        <v>19</v>
      </c>
      <c r="F4566" s="6">
        <v>6300.368975537435</v>
      </c>
      <c r="G4566" s="12">
        <v>88.37671461789652</v>
      </c>
      <c r="H4566" s="6">
        <v>1929.419823573017</v>
      </c>
      <c r="I4566" s="6">
        <v>1990.627592290585</v>
      </c>
      <c r="J4566" s="8" t="s">
        <v>680</v>
      </c>
      <c r="K4566" s="8" t="s">
        <v>680</v>
      </c>
      <c r="L4566" s="8" t="s">
        <v>680</v>
      </c>
      <c r="M4566" s="12">
        <v>42.49598874</v>
      </c>
    </row>
    <row r="4567" spans="1:13">
      <c r="A4567" t="s">
        <v>5244</v>
      </c>
      <c r="B4567">
        <v>3536901</v>
      </c>
      <c r="C4567" t="s">
        <v>449</v>
      </c>
      <c r="D4567">
        <v>2015</v>
      </c>
      <c r="E4567" t="s">
        <v>11</v>
      </c>
      <c r="F4567" s="6">
        <v>9227.050241308447</v>
      </c>
      <c r="G4567" s="12">
        <v>95.35683151452517</v>
      </c>
      <c r="H4567" s="6">
        <v>1996.85527927975</v>
      </c>
      <c r="I4567" s="6">
        <v>1981.174692395644</v>
      </c>
      <c r="J4567" s="6">
        <v>29732.60651335538</v>
      </c>
      <c r="K4567" s="12">
        <v>6.7</v>
      </c>
      <c r="L4567" s="8" t="s">
        <v>680</v>
      </c>
      <c r="M4567" s="12">
        <v>23.71351912016271</v>
      </c>
    </row>
    <row r="4568" spans="1:13">
      <c r="A4568" t="s">
        <v>5245</v>
      </c>
      <c r="B4568">
        <v>3536901</v>
      </c>
      <c r="C4568" t="s">
        <v>449</v>
      </c>
      <c r="D4568">
        <v>2016</v>
      </c>
      <c r="E4568" t="s">
        <v>11</v>
      </c>
      <c r="F4568" s="6">
        <v>10055.855226579</v>
      </c>
      <c r="G4568" s="12">
        <v>88.38114404119867</v>
      </c>
      <c r="H4568" s="6">
        <v>2007.656006317486</v>
      </c>
      <c r="I4568" s="6">
        <v>1878.001007354437</v>
      </c>
      <c r="J4568" s="6">
        <v>34664.50353858704</v>
      </c>
      <c r="K4568" s="8" t="s">
        <v>680</v>
      </c>
      <c r="L4568" s="8" t="s">
        <v>680</v>
      </c>
      <c r="M4568" s="12">
        <v>25.72287766958908</v>
      </c>
    </row>
    <row r="4569" spans="1:13">
      <c r="A4569" t="s">
        <v>5246</v>
      </c>
      <c r="B4569">
        <v>3536901</v>
      </c>
      <c r="C4569" t="s">
        <v>449</v>
      </c>
      <c r="D4569">
        <v>2017</v>
      </c>
      <c r="E4569" t="s">
        <v>11</v>
      </c>
      <c r="F4569" s="6">
        <v>10244.28805754403</v>
      </c>
      <c r="G4569" s="12">
        <v>81.07073295925275</v>
      </c>
      <c r="H4569" s="6">
        <v>2272.522037706822</v>
      </c>
      <c r="I4569" s="6">
        <v>1934.271682875617</v>
      </c>
      <c r="J4569" s="6">
        <v>37972.67274940519</v>
      </c>
      <c r="K4569" s="12">
        <v>6.5</v>
      </c>
      <c r="L4569" s="8" t="s">
        <v>680</v>
      </c>
      <c r="M4569" s="12">
        <v>26.09220168256465</v>
      </c>
    </row>
    <row r="4570" spans="1:13">
      <c r="A4570" t="s">
        <v>5247</v>
      </c>
      <c r="B4570">
        <v>3536901</v>
      </c>
      <c r="C4570" t="s">
        <v>449</v>
      </c>
      <c r="D4570">
        <v>2018</v>
      </c>
      <c r="E4570" t="s">
        <v>11</v>
      </c>
      <c r="F4570" s="6">
        <v>8627.111632725786</v>
      </c>
      <c r="G4570" s="12">
        <v>89.86550493986135</v>
      </c>
      <c r="H4570" s="6">
        <v>2516.557821337307</v>
      </c>
      <c r="I4570" s="6">
        <v>2090.249073684064</v>
      </c>
      <c r="J4570" s="6">
        <v>37287.29667370956</v>
      </c>
      <c r="K4570" s="8" t="s">
        <v>680</v>
      </c>
      <c r="L4570" s="12">
        <v>87.09677419354838</v>
      </c>
      <c r="M4570" s="12">
        <v>21.63679597487627</v>
      </c>
    </row>
    <row r="4571" spans="1:13">
      <c r="A4571" t="s">
        <v>5248</v>
      </c>
      <c r="B4571">
        <v>3536901</v>
      </c>
      <c r="C4571" t="s">
        <v>449</v>
      </c>
      <c r="D4571">
        <v>2019</v>
      </c>
      <c r="E4571" t="s">
        <v>11</v>
      </c>
      <c r="F4571" s="6">
        <v>8769.817110120728</v>
      </c>
      <c r="G4571" s="12">
        <v>95.89475607027337</v>
      </c>
      <c r="H4571" s="6">
        <v>2226.996824723443</v>
      </c>
      <c r="I4571" s="6">
        <v>1845.691180007364</v>
      </c>
      <c r="J4571" s="6">
        <v>35275.25480275932</v>
      </c>
      <c r="K4571" s="12">
        <v>7.1</v>
      </c>
      <c r="L4571" s="8" t="s">
        <v>680</v>
      </c>
      <c r="M4571" s="12">
        <v>21.8719238726411</v>
      </c>
    </row>
    <row r="4572" spans="1:13">
      <c r="A4572" t="s">
        <v>5249</v>
      </c>
      <c r="B4572">
        <v>3536901</v>
      </c>
      <c r="C4572" t="s">
        <v>449</v>
      </c>
      <c r="D4572">
        <v>2020</v>
      </c>
      <c r="E4572" t="s">
        <v>11</v>
      </c>
      <c r="F4572" s="6">
        <v>9363.800247731375</v>
      </c>
      <c r="G4572" s="12">
        <v>91.08108480391535</v>
      </c>
      <c r="H4572" s="6">
        <v>2947.593011904893</v>
      </c>
      <c r="I4572" s="6">
        <v>1561.601374990244</v>
      </c>
      <c r="J4572" s="6">
        <v>39935.72648939807</v>
      </c>
      <c r="K4572" s="8" t="s">
        <v>680</v>
      </c>
      <c r="L4572" s="8" t="s">
        <v>680</v>
      </c>
      <c r="M4572" s="12">
        <v>23.23158841462154</v>
      </c>
    </row>
    <row r="4573" spans="1:13">
      <c r="A4573" t="s">
        <v>5250</v>
      </c>
      <c r="B4573">
        <v>3536901</v>
      </c>
      <c r="C4573" t="s">
        <v>449</v>
      </c>
      <c r="D4573">
        <v>2021</v>
      </c>
      <c r="E4573" t="s">
        <v>11</v>
      </c>
      <c r="F4573" s="6">
        <v>9966.019836932241</v>
      </c>
      <c r="G4573" s="12">
        <v>89.38153954911603</v>
      </c>
      <c r="H4573" s="6">
        <v>2574.452751358811</v>
      </c>
      <c r="I4573" s="6">
        <v>1817.986848011913</v>
      </c>
      <c r="J4573" s="6">
        <v>40550.92248410902</v>
      </c>
      <c r="K4573" s="12">
        <v>6.7</v>
      </c>
      <c r="L4573" s="12">
        <v>60</v>
      </c>
      <c r="M4573" s="12">
        <v>24.59613695754877</v>
      </c>
    </row>
    <row r="4574" spans="1:13">
      <c r="A4574" t="s">
        <v>5251</v>
      </c>
      <c r="B4574">
        <v>3536901</v>
      </c>
      <c r="C4574" t="s">
        <v>449</v>
      </c>
      <c r="D4574">
        <v>2022</v>
      </c>
      <c r="E4574" t="s">
        <v>11</v>
      </c>
      <c r="F4574" s="6">
        <v>10771.59731744357</v>
      </c>
      <c r="G4574" s="12">
        <v>86.52850169332305</v>
      </c>
      <c r="H4574" s="6">
        <v>2782.725330341249</v>
      </c>
      <c r="I4574" s="6">
        <v>2484.367997928285</v>
      </c>
      <c r="J4574" s="6">
        <v>34804.38233108658</v>
      </c>
      <c r="K4574" s="8" t="s">
        <v>680</v>
      </c>
      <c r="L4574" s="8" t="s">
        <v>680</v>
      </c>
      <c r="M4574" s="12">
        <v>30.02044172371522</v>
      </c>
    </row>
    <row r="4575" spans="1:13">
      <c r="A4575" t="s">
        <v>5252</v>
      </c>
      <c r="B4575">
        <v>3536901</v>
      </c>
      <c r="C4575" t="s">
        <v>449</v>
      </c>
      <c r="D4575">
        <v>2023</v>
      </c>
      <c r="E4575" t="s">
        <v>11</v>
      </c>
      <c r="F4575" s="6">
        <v>10739.8652507258</v>
      </c>
      <c r="G4575" s="12">
        <v>91.36022259201538</v>
      </c>
      <c r="H4575" s="6">
        <v>3306.185013580033</v>
      </c>
      <c r="I4575" s="6">
        <v>2112.229885508195</v>
      </c>
      <c r="J4575" s="6">
        <v>45486.05929170364</v>
      </c>
      <c r="K4575" s="12">
        <v>6.3</v>
      </c>
      <c r="L4575" s="8" t="s">
        <v>680</v>
      </c>
      <c r="M4575" s="12">
        <v>30.25957034391995</v>
      </c>
    </row>
    <row r="4576" spans="1:13">
      <c r="A4576" t="s">
        <v>5253</v>
      </c>
      <c r="B4576">
        <v>3536901</v>
      </c>
      <c r="C4576" t="s">
        <v>449</v>
      </c>
      <c r="D4576">
        <v>2024</v>
      </c>
      <c r="E4576" t="s">
        <v>11</v>
      </c>
      <c r="F4576" s="6">
        <v>11167.38225740021</v>
      </c>
      <c r="G4576" s="12">
        <v>91.67227221663343</v>
      </c>
      <c r="H4576" s="6">
        <v>2809.683987271415</v>
      </c>
      <c r="I4576" s="6">
        <v>2162.219846455092</v>
      </c>
      <c r="J4576" s="8" t="s">
        <v>680</v>
      </c>
      <c r="K4576" s="8" t="s">
        <v>680</v>
      </c>
      <c r="L4576" s="8" t="s">
        <v>680</v>
      </c>
      <c r="M4576" s="12">
        <v>31.8047046690758</v>
      </c>
    </row>
    <row r="4577" spans="1:13">
      <c r="A4577" t="s">
        <v>5254</v>
      </c>
      <c r="B4577">
        <v>3536901</v>
      </c>
      <c r="C4577" t="s">
        <v>449</v>
      </c>
      <c r="D4577">
        <v>2025</v>
      </c>
      <c r="E4577" t="s">
        <v>11</v>
      </c>
      <c r="F4577" s="6">
        <v>11998.68280112045</v>
      </c>
      <c r="G4577" s="12">
        <v>92.13635286978032</v>
      </c>
      <c r="H4577" s="6">
        <v>3779.866207983193</v>
      </c>
      <c r="I4577" s="6">
        <v>2859.252601540616</v>
      </c>
      <c r="J4577" s="8" t="s">
        <v>680</v>
      </c>
      <c r="K4577" s="8" t="s">
        <v>680</v>
      </c>
      <c r="L4577" s="8" t="s">
        <v>680</v>
      </c>
      <c r="M4577" s="12">
        <v>34.26823808</v>
      </c>
    </row>
    <row r="4578" spans="1:13">
      <c r="A4578" t="s">
        <v>5255</v>
      </c>
      <c r="B4578">
        <v>3537008</v>
      </c>
      <c r="C4578" t="s">
        <v>450</v>
      </c>
      <c r="D4578">
        <v>2015</v>
      </c>
      <c r="E4578" t="s">
        <v>25</v>
      </c>
      <c r="F4578" s="6">
        <v>4201.71836187102</v>
      </c>
      <c r="G4578" s="12">
        <v>90.16027994230204</v>
      </c>
      <c r="H4578" s="6">
        <v>969.9659290320802</v>
      </c>
      <c r="I4578" s="6">
        <v>1557.481403570761</v>
      </c>
      <c r="J4578" s="6">
        <v>68758.6433886119</v>
      </c>
      <c r="K4578" s="12">
        <v>5.5</v>
      </c>
      <c r="L4578" s="12">
        <v>68.46473029045643</v>
      </c>
      <c r="M4578" s="12">
        <v>69.39978218302363</v>
      </c>
    </row>
    <row r="4579" spans="1:13">
      <c r="A4579" t="s">
        <v>5256</v>
      </c>
      <c r="B4579">
        <v>3537008</v>
      </c>
      <c r="C4579" t="s">
        <v>450</v>
      </c>
      <c r="D4579">
        <v>2016</v>
      </c>
      <c r="E4579" t="s">
        <v>25</v>
      </c>
      <c r="F4579" s="6">
        <v>4122.288887438888</v>
      </c>
      <c r="G4579" s="12">
        <v>92.91161809886997</v>
      </c>
      <c r="H4579" s="6">
        <v>934.3680907688803</v>
      </c>
      <c r="I4579" s="6">
        <v>1684.296268756733</v>
      </c>
      <c r="J4579" s="6">
        <v>83280.43839346441</v>
      </c>
      <c r="K4579" s="8" t="s">
        <v>680</v>
      </c>
      <c r="L4579" s="12">
        <v>82.75862068965517</v>
      </c>
      <c r="M4579" s="12">
        <v>68.35579433151165</v>
      </c>
    </row>
    <row r="4580" spans="1:13">
      <c r="A4580" t="s">
        <v>5257</v>
      </c>
      <c r="B4580">
        <v>3537008</v>
      </c>
      <c r="C4580" t="s">
        <v>450</v>
      </c>
      <c r="D4580">
        <v>2017</v>
      </c>
      <c r="E4580" t="s">
        <v>25</v>
      </c>
      <c r="F4580" s="6">
        <v>4007.395353311462</v>
      </c>
      <c r="G4580" s="12">
        <v>92.85940266377982</v>
      </c>
      <c r="H4580" s="6">
        <v>964.0840860516506</v>
      </c>
      <c r="I4580" s="6">
        <v>1552.807089126515</v>
      </c>
      <c r="J4580" s="6">
        <v>88267.84360004477</v>
      </c>
      <c r="K4580" s="12">
        <v>6.2</v>
      </c>
      <c r="L4580" s="12">
        <v>87.44186046511628</v>
      </c>
      <c r="M4580" s="12">
        <v>66.70309565586928</v>
      </c>
    </row>
    <row r="4581" spans="1:13">
      <c r="A4581" t="s">
        <v>5258</v>
      </c>
      <c r="B4581">
        <v>3537008</v>
      </c>
      <c r="C4581" t="s">
        <v>450</v>
      </c>
      <c r="D4581">
        <v>2018</v>
      </c>
      <c r="E4581" t="s">
        <v>25</v>
      </c>
      <c r="F4581" s="6">
        <v>4145.804552568122</v>
      </c>
      <c r="G4581" s="12">
        <v>92.897826095159</v>
      </c>
      <c r="H4581" s="6">
        <v>968.019697288988</v>
      </c>
      <c r="I4581" s="6">
        <v>1658.900662887648</v>
      </c>
      <c r="J4581" s="6">
        <v>74533.69986581743</v>
      </c>
      <c r="K4581" s="8" t="s">
        <v>680</v>
      </c>
      <c r="L4581" s="12">
        <v>88.48167539267016</v>
      </c>
      <c r="M4581" s="12">
        <v>69.135436718626</v>
      </c>
    </row>
    <row r="4582" spans="1:13">
      <c r="A4582" t="s">
        <v>5259</v>
      </c>
      <c r="B4582">
        <v>3537008</v>
      </c>
      <c r="C4582" t="s">
        <v>450</v>
      </c>
      <c r="D4582">
        <v>2019</v>
      </c>
      <c r="E4582" t="s">
        <v>25</v>
      </c>
      <c r="F4582" s="6">
        <v>4822.298979343659</v>
      </c>
      <c r="G4582" s="12">
        <v>92.79874026294245</v>
      </c>
      <c r="H4582" s="6">
        <v>1086.340265002987</v>
      </c>
      <c r="I4582" s="6">
        <v>1619.195207358442</v>
      </c>
      <c r="J4582" s="6">
        <v>90021.39959949195</v>
      </c>
      <c r="K4582" s="12">
        <v>6.2</v>
      </c>
      <c r="L4582" s="12">
        <v>88.99521531100478</v>
      </c>
      <c r="M4582" s="12">
        <v>80.74457411013022</v>
      </c>
    </row>
    <row r="4583" spans="1:13">
      <c r="A4583" t="s">
        <v>5260</v>
      </c>
      <c r="B4583">
        <v>3537008</v>
      </c>
      <c r="C4583" t="s">
        <v>450</v>
      </c>
      <c r="D4583">
        <v>2020</v>
      </c>
      <c r="E4583" t="s">
        <v>25</v>
      </c>
      <c r="F4583" s="6">
        <v>4603.260635841713</v>
      </c>
      <c r="G4583" s="12">
        <v>93.20823168650618</v>
      </c>
      <c r="H4583" s="6">
        <v>1118.568971893956</v>
      </c>
      <c r="I4583" s="6">
        <v>1336.256807148801</v>
      </c>
      <c r="J4583" s="6">
        <v>106802.6747122719</v>
      </c>
      <c r="K4583" s="8" t="s">
        <v>680</v>
      </c>
      <c r="L4583" s="12">
        <v>86.31578947368421</v>
      </c>
      <c r="M4583" s="12">
        <v>77.38541454913505</v>
      </c>
    </row>
    <row r="4584" spans="1:13">
      <c r="A4584" t="s">
        <v>5261</v>
      </c>
      <c r="B4584">
        <v>3537008</v>
      </c>
      <c r="C4584" t="s">
        <v>450</v>
      </c>
      <c r="D4584">
        <v>2021</v>
      </c>
      <c r="E4584" t="s">
        <v>25</v>
      </c>
      <c r="F4584" s="6">
        <v>4965.843464175267</v>
      </c>
      <c r="G4584" s="12">
        <v>92.70418245380121</v>
      </c>
      <c r="H4584" s="6">
        <v>1126.32281116654</v>
      </c>
      <c r="I4584" s="6">
        <v>1588.787514231108</v>
      </c>
      <c r="J4584" s="6">
        <v>128525.3063306814</v>
      </c>
      <c r="K4584" s="12">
        <v>5.7</v>
      </c>
      <c r="L4584" s="12">
        <v>84.375</v>
      </c>
      <c r="M4584" s="12">
        <v>83.8035743014218</v>
      </c>
    </row>
    <row r="4585" spans="1:13">
      <c r="A4585" t="s">
        <v>5262</v>
      </c>
      <c r="B4585">
        <v>3537008</v>
      </c>
      <c r="C4585" t="s">
        <v>450</v>
      </c>
      <c r="D4585">
        <v>2022</v>
      </c>
      <c r="E4585" t="s">
        <v>25</v>
      </c>
      <c r="F4585" s="6">
        <v>6411.988222281486</v>
      </c>
      <c r="G4585" s="12">
        <v>91.53754436005617</v>
      </c>
      <c r="H4585" s="6">
        <v>1446.637976948402</v>
      </c>
      <c r="I4585" s="6">
        <v>2125.659463582126</v>
      </c>
      <c r="J4585" s="6">
        <v>73498.29228995087</v>
      </c>
      <c r="K4585" s="8" t="s">
        <v>680</v>
      </c>
      <c r="L4585" s="12">
        <v>85.5</v>
      </c>
      <c r="M4585" s="12">
        <v>99.54611715092007</v>
      </c>
    </row>
    <row r="4586" spans="1:13">
      <c r="A4586" t="s">
        <v>5263</v>
      </c>
      <c r="B4586">
        <v>3537008</v>
      </c>
      <c r="C4586" t="s">
        <v>450</v>
      </c>
      <c r="D4586">
        <v>2023</v>
      </c>
      <c r="E4586" t="s">
        <v>25</v>
      </c>
      <c r="F4586" s="6">
        <v>6260.532038147329</v>
      </c>
      <c r="G4586" s="12">
        <v>89.02182547349899</v>
      </c>
      <c r="H4586" s="6">
        <v>1599.011343357839</v>
      </c>
      <c r="I4586" s="6">
        <v>2500.881937395287</v>
      </c>
      <c r="J4586" s="6">
        <v>99377.23052354752</v>
      </c>
      <c r="K4586" s="12">
        <v>6.5</v>
      </c>
      <c r="L4586" s="12">
        <v>89.39393939393939</v>
      </c>
      <c r="M4586" s="12">
        <v>97.87402761837627</v>
      </c>
    </row>
    <row r="4587" spans="1:13">
      <c r="A4587" t="s">
        <v>5264</v>
      </c>
      <c r="B4587">
        <v>3537008</v>
      </c>
      <c r="C4587" t="s">
        <v>450</v>
      </c>
      <c r="D4587">
        <v>2024</v>
      </c>
      <c r="E4587" t="s">
        <v>25</v>
      </c>
      <c r="F4587" s="6">
        <v>6587.329765873183</v>
      </c>
      <c r="G4587" s="12">
        <v>87.24298531823577</v>
      </c>
      <c r="H4587" s="6">
        <v>1616.135931550546</v>
      </c>
      <c r="I4587" s="6">
        <v>2248.553908287678</v>
      </c>
      <c r="J4587" s="8" t="s">
        <v>680</v>
      </c>
      <c r="K4587" s="8" t="s">
        <v>680</v>
      </c>
      <c r="L4587" s="12">
        <v>91.55844155844156</v>
      </c>
      <c r="M4587" s="12">
        <v>103.6977451743756</v>
      </c>
    </row>
    <row r="4588" spans="1:13">
      <c r="A4588" t="s">
        <v>5265</v>
      </c>
      <c r="B4588">
        <v>3537008</v>
      </c>
      <c r="C4588" t="s">
        <v>450</v>
      </c>
      <c r="D4588">
        <v>2025</v>
      </c>
      <c r="E4588" t="s">
        <v>25</v>
      </c>
      <c r="F4588" s="6">
        <v>7111.556533011374</v>
      </c>
      <c r="G4588" s="12">
        <v>88.68109146140371</v>
      </c>
      <c r="H4588" s="6">
        <v>2019.330225583021</v>
      </c>
      <c r="I4588" s="6">
        <v>2426.340712969435</v>
      </c>
      <c r="J4588" s="8" t="s">
        <v>680</v>
      </c>
      <c r="K4588" s="8" t="s">
        <v>680</v>
      </c>
      <c r="L4588" s="8" t="s">
        <v>680</v>
      </c>
      <c r="M4588" s="12">
        <v>111.91456516</v>
      </c>
    </row>
    <row r="4589" spans="1:13">
      <c r="A4589" t="s">
        <v>5266</v>
      </c>
      <c r="B4589">
        <v>3537107</v>
      </c>
      <c r="C4589" t="s">
        <v>451</v>
      </c>
      <c r="D4589">
        <v>2015</v>
      </c>
      <c r="E4589" t="s">
        <v>7</v>
      </c>
      <c r="F4589" s="6">
        <v>4058.980512839787</v>
      </c>
      <c r="G4589" s="12">
        <v>67.02045250223715</v>
      </c>
      <c r="H4589" s="6">
        <v>1250.614057354721</v>
      </c>
      <c r="I4589" s="6">
        <v>1387.271396427333</v>
      </c>
      <c r="J4589" s="6">
        <v>39550.45647940051</v>
      </c>
      <c r="K4589" s="12">
        <v>6.8</v>
      </c>
      <c r="L4589" s="12">
        <v>81.67330677290836</v>
      </c>
      <c r="M4589" s="12">
        <v>185.0042727947247</v>
      </c>
    </row>
    <row r="4590" spans="1:13">
      <c r="A4590" t="s">
        <v>5267</v>
      </c>
      <c r="B4590">
        <v>3537107</v>
      </c>
      <c r="C4590" t="s">
        <v>451</v>
      </c>
      <c r="D4590">
        <v>2016</v>
      </c>
      <c r="E4590" t="s">
        <v>7</v>
      </c>
      <c r="F4590" s="6">
        <v>4019.117577441613</v>
      </c>
      <c r="G4590" s="12">
        <v>65.07111918324119</v>
      </c>
      <c r="H4590" s="6">
        <v>1188.276339370241</v>
      </c>
      <c r="I4590" s="6">
        <v>1278.219999229947</v>
      </c>
      <c r="J4590" s="6">
        <v>38063.69118468419</v>
      </c>
      <c r="K4590" s="8" t="s">
        <v>680</v>
      </c>
      <c r="L4590" s="12">
        <v>81.59645232815964</v>
      </c>
      <c r="M4590" s="12">
        <v>185.2572056145937</v>
      </c>
    </row>
    <row r="4591" spans="1:13">
      <c r="A4591" t="s">
        <v>5268</v>
      </c>
      <c r="B4591">
        <v>3537107</v>
      </c>
      <c r="C4591" t="s">
        <v>451</v>
      </c>
      <c r="D4591">
        <v>2017</v>
      </c>
      <c r="E4591" t="s">
        <v>7</v>
      </c>
      <c r="F4591" s="6">
        <v>4038.142745392331</v>
      </c>
      <c r="G4591" s="12">
        <v>63.72068467349173</v>
      </c>
      <c r="H4591" s="6">
        <v>1047.732894105595</v>
      </c>
      <c r="I4591" s="6">
        <v>1122.996392733519</v>
      </c>
      <c r="J4591" s="6">
        <v>38767.31951774607</v>
      </c>
      <c r="K4591" s="12">
        <v>7.2</v>
      </c>
      <c r="L4591" s="12">
        <v>84.93723849372385</v>
      </c>
      <c r="M4591" s="12">
        <v>188.1693756497918</v>
      </c>
    </row>
    <row r="4592" spans="1:13">
      <c r="A4592" t="s">
        <v>5269</v>
      </c>
      <c r="B4592">
        <v>3537107</v>
      </c>
      <c r="C4592" t="s">
        <v>451</v>
      </c>
      <c r="D4592">
        <v>2018</v>
      </c>
      <c r="E4592" t="s">
        <v>7</v>
      </c>
      <c r="F4592" s="6">
        <v>4163.228963985422</v>
      </c>
      <c r="G4592" s="12">
        <v>63.92347505478478</v>
      </c>
      <c r="H4592" s="6">
        <v>1100.312639976044</v>
      </c>
      <c r="I4592" s="6">
        <v>1233.093219812764</v>
      </c>
      <c r="J4592" s="6">
        <v>37478.85936940263</v>
      </c>
      <c r="K4592" s="8" t="s">
        <v>680</v>
      </c>
      <c r="L4592" s="12">
        <v>86.41188959660298</v>
      </c>
      <c r="M4592" s="12">
        <v>197.1746869633135</v>
      </c>
    </row>
    <row r="4593" spans="1:13">
      <c r="A4593" t="s">
        <v>5270</v>
      </c>
      <c r="B4593">
        <v>3537107</v>
      </c>
      <c r="C4593" t="s">
        <v>451</v>
      </c>
      <c r="D4593">
        <v>2019</v>
      </c>
      <c r="E4593" t="s">
        <v>7</v>
      </c>
      <c r="F4593" s="6">
        <v>4344.574487533274</v>
      </c>
      <c r="G4593" s="12">
        <v>62.25085267749072</v>
      </c>
      <c r="H4593" s="6">
        <v>1113.895172930751</v>
      </c>
      <c r="I4593" s="6">
        <v>1219.503442597201</v>
      </c>
      <c r="J4593" s="6">
        <v>38502.40577213385</v>
      </c>
      <c r="K4593" s="12">
        <v>7.2</v>
      </c>
      <c r="L4593" s="12">
        <v>88.51774530271399</v>
      </c>
      <c r="M4593" s="12">
        <v>208.187664868107</v>
      </c>
    </row>
    <row r="4594" spans="1:13">
      <c r="A4594" t="s">
        <v>5271</v>
      </c>
      <c r="B4594">
        <v>3537107</v>
      </c>
      <c r="C4594" t="s">
        <v>451</v>
      </c>
      <c r="D4594">
        <v>2020</v>
      </c>
      <c r="E4594" t="s">
        <v>7</v>
      </c>
      <c r="F4594" s="6">
        <v>4524.659293077967</v>
      </c>
      <c r="G4594" s="12">
        <v>65.61646885009773</v>
      </c>
      <c r="H4594" s="6">
        <v>1233.796796256588</v>
      </c>
      <c r="I4594" s="6">
        <v>1107.111022177267</v>
      </c>
      <c r="J4594" s="6">
        <v>38613.21980061522</v>
      </c>
      <c r="K4594" s="8" t="s">
        <v>680</v>
      </c>
      <c r="L4594" s="12">
        <v>85.85131894484412</v>
      </c>
      <c r="M4594" s="12">
        <v>219.2785633204375</v>
      </c>
    </row>
    <row r="4595" spans="1:13">
      <c r="A4595" t="s">
        <v>5272</v>
      </c>
      <c r="B4595">
        <v>3537107</v>
      </c>
      <c r="C4595" t="s">
        <v>451</v>
      </c>
      <c r="D4595">
        <v>2021</v>
      </c>
      <c r="E4595" t="s">
        <v>7</v>
      </c>
      <c r="F4595" s="6">
        <v>4762.626517266903</v>
      </c>
      <c r="G4595" s="12">
        <v>68.05860006398345</v>
      </c>
      <c r="H4595" s="6">
        <v>1297.205579210981</v>
      </c>
      <c r="I4595" s="6">
        <v>1208.355096980653</v>
      </c>
      <c r="J4595" s="6">
        <v>38407.57241871215</v>
      </c>
      <c r="K4595" s="12">
        <v>6.6</v>
      </c>
      <c r="L4595" s="12">
        <v>81.47321428571429</v>
      </c>
      <c r="M4595" s="12">
        <v>233.3305983339401</v>
      </c>
    </row>
    <row r="4596" spans="1:13">
      <c r="A4596" t="s">
        <v>5273</v>
      </c>
      <c r="B4596">
        <v>3537107</v>
      </c>
      <c r="C4596" t="s">
        <v>451</v>
      </c>
      <c r="D4596">
        <v>2022</v>
      </c>
      <c r="E4596" t="s">
        <v>7</v>
      </c>
      <c r="F4596" s="6">
        <v>5808.466946339484</v>
      </c>
      <c r="G4596" s="12">
        <v>66.86866502133299</v>
      </c>
      <c r="H4596" s="6">
        <v>1451.926337943859</v>
      </c>
      <c r="I4596" s="6">
        <v>1511.418408620672</v>
      </c>
      <c r="J4596" s="6">
        <v>43517.80143129091</v>
      </c>
      <c r="K4596" s="8" t="s">
        <v>680</v>
      </c>
      <c r="L4596" s="12">
        <v>84.19864559819413</v>
      </c>
      <c r="M4596" s="12">
        <v>250.4146269905878</v>
      </c>
    </row>
    <row r="4597" spans="1:13">
      <c r="A4597" t="s">
        <v>5274</v>
      </c>
      <c r="B4597">
        <v>3537107</v>
      </c>
      <c r="C4597" t="s">
        <v>451</v>
      </c>
      <c r="D4597">
        <v>2023</v>
      </c>
      <c r="E4597" t="s">
        <v>7</v>
      </c>
      <c r="F4597" s="6">
        <v>5787.395390261727</v>
      </c>
      <c r="G4597" s="12">
        <v>65.58789249781915</v>
      </c>
      <c r="H4597" s="6">
        <v>1425.142442267671</v>
      </c>
      <c r="I4597" s="6">
        <v>1647.663933471316</v>
      </c>
      <c r="J4597" s="6">
        <v>45556.29655263348</v>
      </c>
      <c r="K4597" s="12">
        <v>7.3</v>
      </c>
      <c r="L4597" s="12">
        <v>82.02479338842976</v>
      </c>
      <c r="M4597" s="12">
        <v>253.0365012530232</v>
      </c>
    </row>
    <row r="4598" spans="1:13">
      <c r="A4598" t="s">
        <v>5275</v>
      </c>
      <c r="B4598">
        <v>3537107</v>
      </c>
      <c r="C4598" t="s">
        <v>451</v>
      </c>
      <c r="D4598">
        <v>2024</v>
      </c>
      <c r="E4598" t="s">
        <v>7</v>
      </c>
      <c r="F4598" s="6">
        <v>6127.457474212077</v>
      </c>
      <c r="G4598" s="12">
        <v>66.71797110277679</v>
      </c>
      <c r="H4598" s="6">
        <v>1471.943577828405</v>
      </c>
      <c r="I4598" s="6">
        <v>1570.993700721115</v>
      </c>
      <c r="J4598" s="8" t="s">
        <v>680</v>
      </c>
      <c r="K4598" s="8" t="s">
        <v>680</v>
      </c>
      <c r="L4598" s="12">
        <v>84.64646464646465</v>
      </c>
      <c r="M4598" s="12">
        <v>271.6424447467698</v>
      </c>
    </row>
    <row r="4599" spans="1:13">
      <c r="A4599" t="s">
        <v>5276</v>
      </c>
      <c r="B4599">
        <v>3537107</v>
      </c>
      <c r="C4599" t="s">
        <v>451</v>
      </c>
      <c r="D4599">
        <v>2025</v>
      </c>
      <c r="E4599" t="s">
        <v>7</v>
      </c>
      <c r="F4599" s="6">
        <v>6305.121771995044</v>
      </c>
      <c r="G4599" s="12">
        <v>65.81110712942851</v>
      </c>
      <c r="H4599" s="6">
        <v>1582.140259772446</v>
      </c>
      <c r="I4599" s="6">
        <v>1690.904057677143</v>
      </c>
      <c r="J4599" s="8" t="s">
        <v>680</v>
      </c>
      <c r="K4599" s="8" t="s">
        <v>680</v>
      </c>
      <c r="L4599" s="8" t="s">
        <v>680</v>
      </c>
      <c r="M4599" s="12">
        <v>279.85282985</v>
      </c>
    </row>
    <row r="4600" spans="1:13">
      <c r="A4600" t="s">
        <v>5277</v>
      </c>
      <c r="B4600">
        <v>3537156</v>
      </c>
      <c r="C4600" t="s">
        <v>452</v>
      </c>
      <c r="D4600">
        <v>2015</v>
      </c>
      <c r="E4600" t="s">
        <v>11</v>
      </c>
      <c r="F4600" s="6">
        <v>7907.186752240081</v>
      </c>
      <c r="G4600" s="12">
        <v>90.73525376289398</v>
      </c>
      <c r="H4600" s="6">
        <v>1985.33097704231</v>
      </c>
      <c r="I4600" s="6">
        <v>2113.177488473339</v>
      </c>
      <c r="J4600" s="6">
        <v>54252.82482593693</v>
      </c>
      <c r="K4600" s="12">
        <v>6.5</v>
      </c>
      <c r="L4600" s="12">
        <v>84.61538461538461</v>
      </c>
      <c r="M4600" s="12">
        <v>24.28297051612929</v>
      </c>
    </row>
    <row r="4601" spans="1:13">
      <c r="A4601" t="s">
        <v>5278</v>
      </c>
      <c r="B4601">
        <v>3537156</v>
      </c>
      <c r="C4601" t="s">
        <v>452</v>
      </c>
      <c r="D4601">
        <v>2016</v>
      </c>
      <c r="E4601" t="s">
        <v>11</v>
      </c>
      <c r="F4601" s="6">
        <v>8150.187876655261</v>
      </c>
      <c r="G4601" s="12">
        <v>90.3109531217859</v>
      </c>
      <c r="H4601" s="6">
        <v>2124.933735804011</v>
      </c>
      <c r="I4601" s="6">
        <v>2169.346056896976</v>
      </c>
      <c r="J4601" s="6">
        <v>68292.58725745</v>
      </c>
      <c r="K4601" s="8" t="s">
        <v>680</v>
      </c>
      <c r="L4601" s="12">
        <v>82.60869565217391</v>
      </c>
      <c r="M4601" s="12">
        <v>25.09442847222155</v>
      </c>
    </row>
    <row r="4602" spans="1:13">
      <c r="A4602" t="s">
        <v>5279</v>
      </c>
      <c r="B4602">
        <v>3537156</v>
      </c>
      <c r="C4602" t="s">
        <v>452</v>
      </c>
      <c r="D4602">
        <v>2017</v>
      </c>
      <c r="E4602" t="s">
        <v>11</v>
      </c>
      <c r="F4602" s="6">
        <v>8155.667409060579</v>
      </c>
      <c r="G4602" s="12">
        <v>91.62106951213615</v>
      </c>
      <c r="H4602" s="6">
        <v>2079.356793197928</v>
      </c>
      <c r="I4602" s="6">
        <v>2138.490284898105</v>
      </c>
      <c r="J4602" s="6">
        <v>57394.59531566273</v>
      </c>
      <c r="K4602" s="12">
        <v>7.3</v>
      </c>
      <c r="L4602" s="12">
        <v>85.29411764705883</v>
      </c>
      <c r="M4602" s="12">
        <v>25.17654529177001</v>
      </c>
    </row>
    <row r="4603" spans="1:13">
      <c r="A4603" t="s">
        <v>5280</v>
      </c>
      <c r="B4603">
        <v>3537156</v>
      </c>
      <c r="C4603" t="s">
        <v>452</v>
      </c>
      <c r="D4603">
        <v>2018</v>
      </c>
      <c r="E4603" t="s">
        <v>11</v>
      </c>
      <c r="F4603" s="6">
        <v>8561.037989835128</v>
      </c>
      <c r="G4603" s="12">
        <v>92.12227278868367</v>
      </c>
      <c r="H4603" s="6">
        <v>2368.765539241096</v>
      </c>
      <c r="I4603" s="6">
        <v>2359.183323225713</v>
      </c>
      <c r="J4603" s="6">
        <v>62800.11589053523</v>
      </c>
      <c r="K4603" s="8" t="s">
        <v>680</v>
      </c>
      <c r="L4603" s="12">
        <v>81.81818181818181</v>
      </c>
      <c r="M4603" s="12">
        <v>26.41080219864137</v>
      </c>
    </row>
    <row r="4604" spans="1:13">
      <c r="A4604" t="s">
        <v>5281</v>
      </c>
      <c r="B4604">
        <v>3537156</v>
      </c>
      <c r="C4604" t="s">
        <v>452</v>
      </c>
      <c r="D4604">
        <v>2019</v>
      </c>
      <c r="E4604" t="s">
        <v>11</v>
      </c>
      <c r="F4604" s="6">
        <v>8692.998849460961</v>
      </c>
      <c r="G4604" s="12">
        <v>90.78519957158579</v>
      </c>
      <c r="H4604" s="6">
        <v>2288.7497883469</v>
      </c>
      <c r="I4604" s="6">
        <v>2600.851414420503</v>
      </c>
      <c r="J4604" s="6">
        <v>60809.16044860095</v>
      </c>
      <c r="K4604" s="12">
        <v>6.6</v>
      </c>
      <c r="L4604" s="12">
        <v>83.87096774193549</v>
      </c>
      <c r="M4604" s="12">
        <v>26.88744544138275</v>
      </c>
    </row>
    <row r="4605" spans="1:13">
      <c r="A4605" t="s">
        <v>5282</v>
      </c>
      <c r="B4605">
        <v>3537156</v>
      </c>
      <c r="C4605" t="s">
        <v>452</v>
      </c>
      <c r="D4605">
        <v>2020</v>
      </c>
      <c r="E4605" t="s">
        <v>11</v>
      </c>
      <c r="F4605" s="6">
        <v>8916.823368909916</v>
      </c>
      <c r="G4605" s="12">
        <v>90.64011240599004</v>
      </c>
      <c r="H4605" s="6">
        <v>2565.147138276409</v>
      </c>
      <c r="I4605" s="6">
        <v>1887.957404202331</v>
      </c>
      <c r="J4605" s="6">
        <v>72083.16095221243</v>
      </c>
      <c r="K4605" s="8" t="s">
        <v>680</v>
      </c>
      <c r="L4605" s="12">
        <v>83.87096774193549</v>
      </c>
      <c r="M4605" s="12">
        <v>27.65106926698965</v>
      </c>
    </row>
    <row r="4606" spans="1:13">
      <c r="A4606" t="s">
        <v>5283</v>
      </c>
      <c r="B4606">
        <v>3537156</v>
      </c>
      <c r="C4606" t="s">
        <v>452</v>
      </c>
      <c r="D4606">
        <v>2021</v>
      </c>
      <c r="E4606" t="s">
        <v>11</v>
      </c>
      <c r="F4606" s="6">
        <v>9818.036570108723</v>
      </c>
      <c r="G4606" s="12">
        <v>92.64881986093008</v>
      </c>
      <c r="H4606" s="6">
        <v>2779.620478906143</v>
      </c>
      <c r="I4606" s="6">
        <v>2001.709554647883</v>
      </c>
      <c r="J4606" s="6">
        <v>71181.57906719607</v>
      </c>
      <c r="K4606" s="12">
        <v>6.9</v>
      </c>
      <c r="L4606" s="12">
        <v>75</v>
      </c>
      <c r="M4606" s="12">
        <v>30.52427569646802</v>
      </c>
    </row>
    <row r="4607" spans="1:13">
      <c r="A4607" t="s">
        <v>5284</v>
      </c>
      <c r="B4607">
        <v>3537156</v>
      </c>
      <c r="C4607" t="s">
        <v>452</v>
      </c>
      <c r="D4607">
        <v>2022</v>
      </c>
      <c r="E4607" t="s">
        <v>11</v>
      </c>
      <c r="F4607" s="6">
        <v>12353.85738716269</v>
      </c>
      <c r="G4607" s="12">
        <v>90.66529901352037</v>
      </c>
      <c r="H4607" s="6">
        <v>3363.58910459449</v>
      </c>
      <c r="I4607" s="6">
        <v>2821.941144493282</v>
      </c>
      <c r="J4607" s="6">
        <v>83125.23787291226</v>
      </c>
      <c r="K4607" s="8" t="s">
        <v>680</v>
      </c>
      <c r="L4607" s="12">
        <v>100</v>
      </c>
      <c r="M4607" s="12">
        <v>34.64021611360418</v>
      </c>
    </row>
    <row r="4608" spans="1:13">
      <c r="A4608" t="s">
        <v>5285</v>
      </c>
      <c r="B4608">
        <v>3537156</v>
      </c>
      <c r="C4608" t="s">
        <v>452</v>
      </c>
      <c r="D4608">
        <v>2023</v>
      </c>
      <c r="E4608" t="s">
        <v>11</v>
      </c>
      <c r="F4608" s="6">
        <v>12168.6819888271</v>
      </c>
      <c r="G4608" s="12">
        <v>90.03685043635042</v>
      </c>
      <c r="H4608" s="6">
        <v>3387.413833196939</v>
      </c>
      <c r="I4608" s="6">
        <v>3260.871999935907</v>
      </c>
      <c r="J4608" s="6">
        <v>69144.89316433632</v>
      </c>
      <c r="K4608" s="12">
        <v>7.1</v>
      </c>
      <c r="L4608" s="12">
        <v>85.71428571428571</v>
      </c>
      <c r="M4608" s="12">
        <v>34.32785189048126</v>
      </c>
    </row>
    <row r="4609" spans="1:13">
      <c r="A4609" t="s">
        <v>5286</v>
      </c>
      <c r="B4609">
        <v>3537156</v>
      </c>
      <c r="C4609" t="s">
        <v>452</v>
      </c>
      <c r="D4609">
        <v>2024</v>
      </c>
      <c r="E4609" t="s">
        <v>11</v>
      </c>
      <c r="F4609" s="6">
        <v>13075.58722325287</v>
      </c>
      <c r="G4609" s="12">
        <v>92.01299205450606</v>
      </c>
      <c r="H4609" s="6">
        <v>3499.032097952263</v>
      </c>
      <c r="I4609" s="6">
        <v>3098.283828738108</v>
      </c>
      <c r="J4609" s="8" t="s">
        <v>680</v>
      </c>
      <c r="K4609" s="8" t="s">
        <v>680</v>
      </c>
      <c r="L4609" s="12">
        <v>90.69767441860465</v>
      </c>
      <c r="M4609" s="12">
        <v>37.10851653959164</v>
      </c>
    </row>
    <row r="4610" spans="1:13">
      <c r="A4610" t="s">
        <v>5287</v>
      </c>
      <c r="B4610">
        <v>3537156</v>
      </c>
      <c r="C4610" t="s">
        <v>452</v>
      </c>
      <c r="D4610">
        <v>2025</v>
      </c>
      <c r="E4610" t="s">
        <v>11</v>
      </c>
      <c r="F4610" s="6">
        <v>13824.70266501942</v>
      </c>
      <c r="G4610" s="12">
        <v>91.34034427406449</v>
      </c>
      <c r="H4610" s="6">
        <v>3719.476890222379</v>
      </c>
      <c r="I4610" s="6">
        <v>2932.295022943876</v>
      </c>
      <c r="J4610" s="8" t="s">
        <v>680</v>
      </c>
      <c r="K4610" s="8" t="s">
        <v>680</v>
      </c>
      <c r="L4610" s="8" t="s">
        <v>680</v>
      </c>
      <c r="M4610" s="12">
        <v>39.16538265000001</v>
      </c>
    </row>
    <row r="4611" spans="1:13">
      <c r="A4611" t="s">
        <v>5288</v>
      </c>
      <c r="B4611">
        <v>3537206</v>
      </c>
      <c r="C4611" t="s">
        <v>453</v>
      </c>
      <c r="D4611">
        <v>2015</v>
      </c>
      <c r="E4611" t="s">
        <v>25</v>
      </c>
      <c r="F4611" s="6">
        <v>4229.437176413173</v>
      </c>
      <c r="G4611" s="12">
        <v>89.3064003384046</v>
      </c>
      <c r="H4611" s="6">
        <v>1277.883878208236</v>
      </c>
      <c r="I4611" s="6">
        <v>1432.462384701377</v>
      </c>
      <c r="J4611" s="6">
        <v>21541.84206028745</v>
      </c>
      <c r="K4611" s="12">
        <v>6.1</v>
      </c>
      <c r="L4611" s="12">
        <v>69.02654867256638</v>
      </c>
      <c r="M4611" s="12">
        <v>46.38423751372327</v>
      </c>
    </row>
    <row r="4612" spans="1:13">
      <c r="A4612" t="s">
        <v>5289</v>
      </c>
      <c r="B4612">
        <v>3537206</v>
      </c>
      <c r="C4612" t="s">
        <v>453</v>
      </c>
      <c r="D4612">
        <v>2016</v>
      </c>
      <c r="E4612" t="s">
        <v>25</v>
      </c>
      <c r="F4612" s="6">
        <v>4179.486656494246</v>
      </c>
      <c r="G4612" s="12">
        <v>89.73490380708542</v>
      </c>
      <c r="H4612" s="6">
        <v>1296.316026332286</v>
      </c>
      <c r="I4612" s="6">
        <v>1448.613476794934</v>
      </c>
      <c r="J4612" s="6">
        <v>20336.86029967546</v>
      </c>
      <c r="K4612" s="8" t="s">
        <v>680</v>
      </c>
      <c r="L4612" s="12">
        <v>75</v>
      </c>
      <c r="M4612" s="12">
        <v>46.1958660142309</v>
      </c>
    </row>
    <row r="4613" spans="1:13">
      <c r="A4613" t="s">
        <v>5290</v>
      </c>
      <c r="B4613">
        <v>3537206</v>
      </c>
      <c r="C4613" t="s">
        <v>453</v>
      </c>
      <c r="D4613">
        <v>2017</v>
      </c>
      <c r="E4613" t="s">
        <v>25</v>
      </c>
      <c r="F4613" s="6">
        <v>4085.984705401032</v>
      </c>
      <c r="G4613" s="12">
        <v>89.96877052982394</v>
      </c>
      <c r="H4613" s="6">
        <v>1263.286038596646</v>
      </c>
      <c r="I4613" s="6">
        <v>1478.369644506295</v>
      </c>
      <c r="J4613" s="6">
        <v>20658.55112530221</v>
      </c>
      <c r="K4613" s="12">
        <v>5.8</v>
      </c>
      <c r="L4613" s="12">
        <v>67.79661016949153</v>
      </c>
      <c r="M4613" s="12">
        <v>45.5015256793459</v>
      </c>
    </row>
    <row r="4614" spans="1:13">
      <c r="A4614" t="s">
        <v>5291</v>
      </c>
      <c r="B4614">
        <v>3537206</v>
      </c>
      <c r="C4614" t="s">
        <v>453</v>
      </c>
      <c r="D4614">
        <v>2018</v>
      </c>
      <c r="E4614" t="s">
        <v>25</v>
      </c>
      <c r="F4614" s="6">
        <v>4214.334367222483</v>
      </c>
      <c r="G4614" s="12">
        <v>91.21837370024393</v>
      </c>
      <c r="H4614" s="6">
        <v>1274.188342398867</v>
      </c>
      <c r="I4614" s="6">
        <v>1411.156090268318</v>
      </c>
      <c r="J4614" s="6">
        <v>18520.34244350114</v>
      </c>
      <c r="K4614" s="8" t="s">
        <v>680</v>
      </c>
      <c r="L4614" s="12">
        <v>74.45255474452554</v>
      </c>
      <c r="M4614" s="12">
        <v>47.3691182875807</v>
      </c>
    </row>
    <row r="4615" spans="1:13">
      <c r="A4615" t="s">
        <v>5292</v>
      </c>
      <c r="B4615">
        <v>3537206</v>
      </c>
      <c r="C4615" t="s">
        <v>453</v>
      </c>
      <c r="D4615">
        <v>2019</v>
      </c>
      <c r="E4615" t="s">
        <v>25</v>
      </c>
      <c r="F4615" s="6">
        <v>4288.24089585939</v>
      </c>
      <c r="G4615" s="12">
        <v>90.77938942182473</v>
      </c>
      <c r="H4615" s="6">
        <v>1343.000067250663</v>
      </c>
      <c r="I4615" s="6">
        <v>1412.091674256397</v>
      </c>
      <c r="J4615" s="6">
        <v>18943.6079329817</v>
      </c>
      <c r="K4615" s="12">
        <v>6.1</v>
      </c>
      <c r="L4615" s="12">
        <v>76.85185185185185</v>
      </c>
      <c r="M4615" s="12">
        <v>48.59005759098275</v>
      </c>
    </row>
    <row r="4616" spans="1:13">
      <c r="A4616" t="s">
        <v>5293</v>
      </c>
      <c r="B4616">
        <v>3537206</v>
      </c>
      <c r="C4616" t="s">
        <v>453</v>
      </c>
      <c r="D4616">
        <v>2020</v>
      </c>
      <c r="E4616" t="s">
        <v>25</v>
      </c>
      <c r="F4616" s="6">
        <v>4429.629544187676</v>
      </c>
      <c r="G4616" s="12">
        <v>91.00224646883373</v>
      </c>
      <c r="H4616" s="6">
        <v>1576.185665653232</v>
      </c>
      <c r="I4616" s="6">
        <v>1297.290213347219</v>
      </c>
      <c r="J4616" s="6">
        <v>19891.86666908122</v>
      </c>
      <c r="K4616" s="8" t="s">
        <v>680</v>
      </c>
      <c r="L4616" s="12">
        <v>83.65384615384616</v>
      </c>
      <c r="M4616" s="12">
        <v>50.59079902416745</v>
      </c>
    </row>
    <row r="4617" spans="1:13">
      <c r="A4617" t="s">
        <v>5294</v>
      </c>
      <c r="B4617">
        <v>3537206</v>
      </c>
      <c r="C4617" t="s">
        <v>453</v>
      </c>
      <c r="D4617">
        <v>2021</v>
      </c>
      <c r="E4617" t="s">
        <v>25</v>
      </c>
      <c r="F4617" s="6">
        <v>4763.298751926058</v>
      </c>
      <c r="G4617" s="12">
        <v>90.23620203921364</v>
      </c>
      <c r="H4617" s="6">
        <v>1525.782325745281</v>
      </c>
      <c r="I4617" s="6">
        <v>1358.180962403569</v>
      </c>
      <c r="J4617" s="6">
        <v>19445.13699344971</v>
      </c>
      <c r="K4617" s="12">
        <v>6.1</v>
      </c>
      <c r="L4617" s="12">
        <v>78.43137254901961</v>
      </c>
      <c r="M4617" s="12">
        <v>54.81127873841315</v>
      </c>
    </row>
    <row r="4618" spans="1:13">
      <c r="A4618" t="s">
        <v>5295</v>
      </c>
      <c r="B4618">
        <v>3537206</v>
      </c>
      <c r="C4618" t="s">
        <v>453</v>
      </c>
      <c r="D4618">
        <v>2022</v>
      </c>
      <c r="E4618" t="s">
        <v>25</v>
      </c>
      <c r="F4618" s="6">
        <v>5558.286898623141</v>
      </c>
      <c r="G4618" s="12">
        <v>89.53547427739684</v>
      </c>
      <c r="H4618" s="6">
        <v>1772.887847261359</v>
      </c>
      <c r="I4618" s="6">
        <v>1729.535984960183</v>
      </c>
      <c r="J4618" s="6">
        <v>17258.7075516315</v>
      </c>
      <c r="K4618" s="8" t="s">
        <v>680</v>
      </c>
      <c r="L4618" s="12">
        <v>74.72527472527473</v>
      </c>
      <c r="M4618" s="12">
        <v>62.70303450336765</v>
      </c>
    </row>
    <row r="4619" spans="1:13">
      <c r="A4619" t="s">
        <v>5296</v>
      </c>
      <c r="B4619">
        <v>3537206</v>
      </c>
      <c r="C4619" t="s">
        <v>453</v>
      </c>
      <c r="D4619">
        <v>2023</v>
      </c>
      <c r="E4619" t="s">
        <v>25</v>
      </c>
      <c r="F4619" s="6">
        <v>5552.882826226451</v>
      </c>
      <c r="G4619" s="12">
        <v>88.94640048414706</v>
      </c>
      <c r="H4619" s="6">
        <v>1775.508652626599</v>
      </c>
      <c r="I4619" s="6">
        <v>1864.337721386898</v>
      </c>
      <c r="J4619" s="6">
        <v>20018.60004304745</v>
      </c>
      <c r="K4619" s="12">
        <v>6.1</v>
      </c>
      <c r="L4619" s="12">
        <v>78.78787878787878</v>
      </c>
      <c r="M4619" s="12">
        <v>63.3583930472438</v>
      </c>
    </row>
    <row r="4620" spans="1:13">
      <c r="A4620" t="s">
        <v>5297</v>
      </c>
      <c r="B4620">
        <v>3537206</v>
      </c>
      <c r="C4620" t="s">
        <v>453</v>
      </c>
      <c r="D4620">
        <v>2024</v>
      </c>
      <c r="E4620" t="s">
        <v>25</v>
      </c>
      <c r="F4620" s="6">
        <v>6031.93594989003</v>
      </c>
      <c r="G4620" s="12">
        <v>89.80330039261598</v>
      </c>
      <c r="H4620" s="6">
        <v>2179.471241347005</v>
      </c>
      <c r="I4620" s="6">
        <v>1832.29526797549</v>
      </c>
      <c r="J4620" s="8" t="s">
        <v>680</v>
      </c>
      <c r="K4620" s="8" t="s">
        <v>680</v>
      </c>
      <c r="L4620" s="12">
        <v>76.76767676767676</v>
      </c>
      <c r="M4620" s="12">
        <v>69.60250892578105</v>
      </c>
    </row>
    <row r="4621" spans="1:13">
      <c r="A4621" t="s">
        <v>5298</v>
      </c>
      <c r="B4621">
        <v>3537206</v>
      </c>
      <c r="C4621" t="s">
        <v>453</v>
      </c>
      <c r="D4621">
        <v>2025</v>
      </c>
      <c r="E4621" t="s">
        <v>25</v>
      </c>
      <c r="F4621" s="6">
        <v>6646.214586382026</v>
      </c>
      <c r="G4621" s="12">
        <v>89.77127250923839</v>
      </c>
      <c r="H4621" s="6">
        <v>1814.49773607644</v>
      </c>
      <c r="I4621" s="6">
        <v>2054.291917878971</v>
      </c>
      <c r="J4621" s="8" t="s">
        <v>680</v>
      </c>
      <c r="K4621" s="8" t="s">
        <v>680</v>
      </c>
      <c r="L4621" s="8" t="s">
        <v>680</v>
      </c>
      <c r="M4621" s="12">
        <v>77.20907484999999</v>
      </c>
    </row>
    <row r="4622" spans="1:13">
      <c r="A4622" t="s">
        <v>5299</v>
      </c>
      <c r="B4622">
        <v>3537305</v>
      </c>
      <c r="C4622" t="s">
        <v>454</v>
      </c>
      <c r="D4622">
        <v>2015</v>
      </c>
      <c r="E4622" t="s">
        <v>38</v>
      </c>
      <c r="F4622" s="6">
        <v>3824.832774435455</v>
      </c>
      <c r="G4622" s="12">
        <v>74.14738499238219</v>
      </c>
      <c r="H4622" s="6">
        <v>1520.765886644808</v>
      </c>
      <c r="I4622" s="6">
        <v>1236.876214885725</v>
      </c>
      <c r="J4622" s="6">
        <v>38955.37381275521</v>
      </c>
      <c r="K4622" s="12">
        <v>6.5</v>
      </c>
      <c r="L4622" s="12">
        <v>84.9079754601227</v>
      </c>
      <c r="M4622" s="12">
        <v>237.4111951419831</v>
      </c>
    </row>
    <row r="4623" spans="1:13">
      <c r="A4623" t="s">
        <v>5300</v>
      </c>
      <c r="B4623">
        <v>3537305</v>
      </c>
      <c r="C4623" t="s">
        <v>454</v>
      </c>
      <c r="D4623">
        <v>2016</v>
      </c>
      <c r="E4623" t="s">
        <v>38</v>
      </c>
      <c r="F4623" s="6">
        <v>3798.590065502972</v>
      </c>
      <c r="G4623" s="12">
        <v>74.76612658012708</v>
      </c>
      <c r="H4623" s="6">
        <v>1506.435984827131</v>
      </c>
      <c r="I4623" s="6">
        <v>1095.148500596779</v>
      </c>
      <c r="J4623" s="6">
        <v>38580.07642175521</v>
      </c>
      <c r="K4623" s="8" t="s">
        <v>680</v>
      </c>
      <c r="L4623" s="12">
        <v>87.20930232558139</v>
      </c>
      <c r="M4623" s="12">
        <v>237.066207397975</v>
      </c>
    </row>
    <row r="4624" spans="1:13">
      <c r="A4624" t="s">
        <v>5301</v>
      </c>
      <c r="B4624">
        <v>3537305</v>
      </c>
      <c r="C4624" t="s">
        <v>454</v>
      </c>
      <c r="D4624">
        <v>2017</v>
      </c>
      <c r="E4624" t="s">
        <v>38</v>
      </c>
      <c r="F4624" s="6">
        <v>3828.199318449931</v>
      </c>
      <c r="G4624" s="12">
        <v>73.58764483034456</v>
      </c>
      <c r="H4624" s="6">
        <v>1529.534651693893</v>
      </c>
      <c r="I4624" s="6">
        <v>1113.542482889838</v>
      </c>
      <c r="J4624" s="6">
        <v>39248.1535978586</v>
      </c>
      <c r="K4624" s="12">
        <v>6.8</v>
      </c>
      <c r="L4624" s="12">
        <v>87.37864077669903</v>
      </c>
      <c r="M4624" s="12">
        <v>240.1735688409118</v>
      </c>
    </row>
    <row r="4625" spans="1:13">
      <c r="A4625" t="s">
        <v>5302</v>
      </c>
      <c r="B4625">
        <v>3537305</v>
      </c>
      <c r="C4625" t="s">
        <v>454</v>
      </c>
      <c r="D4625">
        <v>2018</v>
      </c>
      <c r="E4625" t="s">
        <v>38</v>
      </c>
      <c r="F4625" s="6">
        <v>3783.966129782423</v>
      </c>
      <c r="G4625" s="12">
        <v>76.77272928637301</v>
      </c>
      <c r="H4625" s="6">
        <v>1588.504548897837</v>
      </c>
      <c r="I4625" s="6">
        <v>1182.274779050364</v>
      </c>
      <c r="J4625" s="6">
        <v>38319.51757053511</v>
      </c>
      <c r="K4625" s="8" t="s">
        <v>680</v>
      </c>
      <c r="L4625" s="12">
        <v>85.0132625994695</v>
      </c>
      <c r="M4625" s="12">
        <v>238.5677125843924</v>
      </c>
    </row>
    <row r="4626" spans="1:13">
      <c r="A4626" t="s">
        <v>5303</v>
      </c>
      <c r="B4626">
        <v>3537305</v>
      </c>
      <c r="C4626" t="s">
        <v>454</v>
      </c>
      <c r="D4626">
        <v>2019</v>
      </c>
      <c r="E4626" t="s">
        <v>38</v>
      </c>
      <c r="F4626" s="6">
        <v>4013.611879428885</v>
      </c>
      <c r="G4626" s="12">
        <v>75.87013076047438</v>
      </c>
      <c r="H4626" s="6">
        <v>1470.993481655395</v>
      </c>
      <c r="I4626" s="6">
        <v>1200.171600673739</v>
      </c>
      <c r="J4626" s="6">
        <v>35632.86988174951</v>
      </c>
      <c r="K4626" s="12">
        <v>7.1</v>
      </c>
      <c r="L4626" s="12">
        <v>83.24538258575198</v>
      </c>
      <c r="M4626" s="12">
        <v>254.4910884389473</v>
      </c>
    </row>
    <row r="4627" spans="1:13">
      <c r="A4627" t="s">
        <v>5304</v>
      </c>
      <c r="B4627">
        <v>3537305</v>
      </c>
      <c r="C4627" t="s">
        <v>454</v>
      </c>
      <c r="D4627">
        <v>2020</v>
      </c>
      <c r="E4627" t="s">
        <v>38</v>
      </c>
      <c r="F4627" s="6">
        <v>5141.425898624119</v>
      </c>
      <c r="G4627" s="12">
        <v>66.35534553232472</v>
      </c>
      <c r="H4627" s="6">
        <v>1690.570503266955</v>
      </c>
      <c r="I4627" s="6">
        <v>1204.222207442677</v>
      </c>
      <c r="J4627" s="6">
        <v>36931.17536573228</v>
      </c>
      <c r="K4627" s="8" t="s">
        <v>680</v>
      </c>
      <c r="L4627" s="12">
        <v>82.77777777777777</v>
      </c>
      <c r="M4627" s="12">
        <v>327.801891018578</v>
      </c>
    </row>
    <row r="4628" spans="1:13">
      <c r="A4628" t="s">
        <v>5305</v>
      </c>
      <c r="B4628">
        <v>3537305</v>
      </c>
      <c r="C4628" t="s">
        <v>454</v>
      </c>
      <c r="D4628">
        <v>2021</v>
      </c>
      <c r="E4628" t="s">
        <v>38</v>
      </c>
      <c r="F4628" s="6">
        <v>5116.274308866338</v>
      </c>
      <c r="G4628" s="12">
        <v>68.78329160682614</v>
      </c>
      <c r="H4628" s="6">
        <v>1565.81735367891</v>
      </c>
      <c r="I4628" s="6">
        <v>1257.612608981627</v>
      </c>
      <c r="J4628" s="6">
        <v>40700.66954575416</v>
      </c>
      <c r="K4628" s="12">
        <v>7.3</v>
      </c>
      <c r="L4628" s="12">
        <v>86.5979381443299</v>
      </c>
      <c r="M4628" s="12">
        <v>327.9429506497145</v>
      </c>
    </row>
    <row r="4629" spans="1:13">
      <c r="A4629" t="s">
        <v>5306</v>
      </c>
      <c r="B4629">
        <v>3537305</v>
      </c>
      <c r="C4629" t="s">
        <v>454</v>
      </c>
      <c r="D4629">
        <v>2022</v>
      </c>
      <c r="E4629" t="s">
        <v>38</v>
      </c>
      <c r="F4629" s="6">
        <v>5553.07963454846</v>
      </c>
      <c r="G4629" s="12">
        <v>67.96490670732906</v>
      </c>
      <c r="H4629" s="6">
        <v>1543.667141275638</v>
      </c>
      <c r="I4629" s="6">
        <v>1366.793805865701</v>
      </c>
      <c r="J4629" s="6">
        <v>41987.76597413842</v>
      </c>
      <c r="K4629" s="8" t="s">
        <v>680</v>
      </c>
      <c r="L4629" s="12">
        <v>82.94117647058823</v>
      </c>
      <c r="M4629" s="12">
        <v>342.5083987793145</v>
      </c>
    </row>
    <row r="4630" spans="1:13">
      <c r="A4630" t="s">
        <v>5307</v>
      </c>
      <c r="B4630">
        <v>3537305</v>
      </c>
      <c r="C4630" t="s">
        <v>454</v>
      </c>
      <c r="D4630">
        <v>2023</v>
      </c>
      <c r="E4630" t="s">
        <v>38</v>
      </c>
      <c r="F4630" s="6">
        <v>5665.23805360266</v>
      </c>
      <c r="G4630" s="12">
        <v>65.71485311674935</v>
      </c>
      <c r="H4630" s="6">
        <v>1685.37175199701</v>
      </c>
      <c r="I4630" s="6">
        <v>1581.380973852099</v>
      </c>
      <c r="J4630" s="6">
        <v>48107.40186161606</v>
      </c>
      <c r="K4630" s="12">
        <v>7.4</v>
      </c>
      <c r="L4630" s="12">
        <v>83.68200836820084</v>
      </c>
      <c r="M4630" s="12">
        <v>354.0660478740591</v>
      </c>
    </row>
    <row r="4631" spans="1:13">
      <c r="A4631" t="s">
        <v>5308</v>
      </c>
      <c r="B4631">
        <v>3537305</v>
      </c>
      <c r="C4631" t="s">
        <v>454</v>
      </c>
      <c r="D4631">
        <v>2024</v>
      </c>
      <c r="E4631" t="s">
        <v>38</v>
      </c>
      <c r="F4631" s="6">
        <v>6009.798529293673</v>
      </c>
      <c r="G4631" s="12">
        <v>67.51130412375197</v>
      </c>
      <c r="H4631" s="6">
        <v>1896.47248329939</v>
      </c>
      <c r="I4631" s="6">
        <v>1522.7069852409</v>
      </c>
      <c r="J4631" s="8" t="s">
        <v>680</v>
      </c>
      <c r="K4631" s="8" t="s">
        <v>680</v>
      </c>
      <c r="L4631" s="12">
        <v>86.52037617554859</v>
      </c>
      <c r="M4631" s="12">
        <v>380.5224134792875</v>
      </c>
    </row>
    <row r="4632" spans="1:13">
      <c r="A4632" t="s">
        <v>5309</v>
      </c>
      <c r="B4632">
        <v>3537305</v>
      </c>
      <c r="C4632" t="s">
        <v>454</v>
      </c>
      <c r="D4632">
        <v>2025</v>
      </c>
      <c r="E4632" t="s">
        <v>38</v>
      </c>
      <c r="F4632" s="6">
        <v>5432.572888247721</v>
      </c>
      <c r="G4632" s="12">
        <v>74.67410236383341</v>
      </c>
      <c r="H4632" s="6">
        <v>2095.807203197427</v>
      </c>
      <c r="I4632" s="6">
        <v>1644.914264812537</v>
      </c>
      <c r="J4632" s="8" t="s">
        <v>680</v>
      </c>
      <c r="K4632" s="8" t="s">
        <v>680</v>
      </c>
      <c r="L4632" s="8" t="s">
        <v>680</v>
      </c>
      <c r="M4632" s="12">
        <v>344.56636801</v>
      </c>
    </row>
    <row r="4633" spans="1:13">
      <c r="A4633" t="s">
        <v>5310</v>
      </c>
      <c r="B4633">
        <v>3537404</v>
      </c>
      <c r="C4633" t="s">
        <v>455</v>
      </c>
      <c r="D4633">
        <v>2015</v>
      </c>
      <c r="E4633" t="s">
        <v>7</v>
      </c>
      <c r="F4633" s="6">
        <v>5066.974645653052</v>
      </c>
      <c r="G4633" s="12">
        <v>84.80530113522337</v>
      </c>
      <c r="H4633" s="6">
        <v>1450.651779910012</v>
      </c>
      <c r="I4633" s="6">
        <v>1316.549786303105</v>
      </c>
      <c r="J4633" s="6">
        <v>48920.81726988838</v>
      </c>
      <c r="K4633" s="12">
        <v>7.8</v>
      </c>
      <c r="L4633" s="12">
        <v>82.37288135593221</v>
      </c>
      <c r="M4633" s="12">
        <v>130.5607356945422</v>
      </c>
    </row>
    <row r="4634" spans="1:13">
      <c r="A4634" t="s">
        <v>5311</v>
      </c>
      <c r="B4634">
        <v>3537404</v>
      </c>
      <c r="C4634" t="s">
        <v>455</v>
      </c>
      <c r="D4634">
        <v>2016</v>
      </c>
      <c r="E4634" t="s">
        <v>7</v>
      </c>
      <c r="F4634" s="6">
        <v>5708.459001755772</v>
      </c>
      <c r="G4634" s="12">
        <v>83.77705529277227</v>
      </c>
      <c r="H4634" s="6">
        <v>1429.038877229559</v>
      </c>
      <c r="I4634" s="6">
        <v>1237.592969966584</v>
      </c>
      <c r="J4634" s="6">
        <v>44835.63154354026</v>
      </c>
      <c r="K4634" s="8" t="s">
        <v>680</v>
      </c>
      <c r="L4634" s="12">
        <v>79.48717948717949</v>
      </c>
      <c r="M4634" s="12">
        <v>147.1583646062621</v>
      </c>
    </row>
    <row r="4635" spans="1:13">
      <c r="A4635" t="s">
        <v>5312</v>
      </c>
      <c r="B4635">
        <v>3537404</v>
      </c>
      <c r="C4635" t="s">
        <v>455</v>
      </c>
      <c r="D4635">
        <v>2017</v>
      </c>
      <c r="E4635" t="s">
        <v>7</v>
      </c>
      <c r="F4635" s="6">
        <v>4974.329469233504</v>
      </c>
      <c r="G4635" s="12">
        <v>81.62431696013063</v>
      </c>
      <c r="H4635" s="6">
        <v>1369.397979887162</v>
      </c>
      <c r="I4635" s="6">
        <v>1247.261414774324</v>
      </c>
      <c r="J4635" s="6">
        <v>43037.54871109911</v>
      </c>
      <c r="K4635" s="12">
        <v>7.5</v>
      </c>
      <c r="L4635" s="12">
        <v>81.22605363984674</v>
      </c>
      <c r="M4635" s="12">
        <v>128.2879570115321</v>
      </c>
    </row>
    <row r="4636" spans="1:13">
      <c r="A4636" t="s">
        <v>5313</v>
      </c>
      <c r="B4636">
        <v>3537404</v>
      </c>
      <c r="C4636" t="s">
        <v>455</v>
      </c>
      <c r="D4636">
        <v>2018</v>
      </c>
      <c r="E4636" t="s">
        <v>7</v>
      </c>
      <c r="F4636" s="6">
        <v>5023.992887755571</v>
      </c>
      <c r="G4636" s="12">
        <v>81.55104000701979</v>
      </c>
      <c r="H4636" s="6">
        <v>1488.029790690372</v>
      </c>
      <c r="I4636" s="6">
        <v>1399.164489357046</v>
      </c>
      <c r="J4636" s="6">
        <v>42535.45068480775</v>
      </c>
      <c r="K4636" s="8" t="s">
        <v>680</v>
      </c>
      <c r="L4636" s="12">
        <v>80.4054054054054</v>
      </c>
      <c r="M4636" s="12">
        <v>128.915657499808</v>
      </c>
    </row>
    <row r="4637" spans="1:13">
      <c r="A4637" t="s">
        <v>5314</v>
      </c>
      <c r="B4637">
        <v>3537404</v>
      </c>
      <c r="C4637" t="s">
        <v>455</v>
      </c>
      <c r="D4637">
        <v>2019</v>
      </c>
      <c r="E4637" t="s">
        <v>7</v>
      </c>
      <c r="F4637" s="6">
        <v>5191.656589731284</v>
      </c>
      <c r="G4637" s="12">
        <v>82.63717249649035</v>
      </c>
      <c r="H4637" s="6">
        <v>1501.853469669913</v>
      </c>
      <c r="I4637" s="6">
        <v>1386.510040249213</v>
      </c>
      <c r="J4637" s="6">
        <v>42149.75379526644</v>
      </c>
      <c r="K4637" s="12">
        <v>7.7</v>
      </c>
      <c r="L4637" s="12">
        <v>76.07843137254902</v>
      </c>
      <c r="M4637" s="12">
        <v>133.2646330018123</v>
      </c>
    </row>
    <row r="4638" spans="1:13">
      <c r="A4638" t="s">
        <v>5315</v>
      </c>
      <c r="B4638">
        <v>3537404</v>
      </c>
      <c r="C4638" t="s">
        <v>455</v>
      </c>
      <c r="D4638">
        <v>2020</v>
      </c>
      <c r="E4638" t="s">
        <v>7</v>
      </c>
      <c r="F4638" s="6">
        <v>5462.828978020235</v>
      </c>
      <c r="G4638" s="12">
        <v>82.66978781047656</v>
      </c>
      <c r="H4638" s="6">
        <v>1628.245418576123</v>
      </c>
      <c r="I4638" s="6">
        <v>1261.419155728185</v>
      </c>
      <c r="J4638" s="6">
        <v>49539.99714029172</v>
      </c>
      <c r="K4638" s="8" t="s">
        <v>680</v>
      </c>
      <c r="L4638" s="12">
        <v>83.1275720164609</v>
      </c>
      <c r="M4638" s="12">
        <v>140.2690596686256</v>
      </c>
    </row>
    <row r="4639" spans="1:13">
      <c r="A4639" t="s">
        <v>5316</v>
      </c>
      <c r="B4639">
        <v>3537404</v>
      </c>
      <c r="C4639" t="s">
        <v>455</v>
      </c>
      <c r="D4639">
        <v>2021</v>
      </c>
      <c r="E4639" t="s">
        <v>7</v>
      </c>
      <c r="F4639" s="6">
        <v>5576.38676501773</v>
      </c>
      <c r="G4639" s="12">
        <v>81.55798498763659</v>
      </c>
      <c r="H4639" s="6">
        <v>1612.520381702838</v>
      </c>
      <c r="I4639" s="6">
        <v>1356.971860726956</v>
      </c>
      <c r="J4639" s="6">
        <v>53041.21778361656</v>
      </c>
      <c r="K4639" s="12">
        <v>6.7</v>
      </c>
      <c r="L4639" s="12">
        <v>88.71595330739299</v>
      </c>
      <c r="M4639" s="12">
        <v>143.2294940594804</v>
      </c>
    </row>
    <row r="4640" spans="1:13">
      <c r="A4640" t="s">
        <v>5317</v>
      </c>
      <c r="B4640">
        <v>3537404</v>
      </c>
      <c r="C4640" t="s">
        <v>455</v>
      </c>
      <c r="D4640">
        <v>2022</v>
      </c>
      <c r="E4640" t="s">
        <v>7</v>
      </c>
      <c r="F4640" s="6">
        <v>6443.698506086335</v>
      </c>
      <c r="G4640" s="12">
        <v>81.0299088611655</v>
      </c>
      <c r="H4640" s="6">
        <v>1792.973941665027</v>
      </c>
      <c r="I4640" s="6">
        <v>1779.729431877428</v>
      </c>
      <c r="J4640" s="6">
        <v>61662.83659271435</v>
      </c>
      <c r="K4640" s="8" t="s">
        <v>680</v>
      </c>
      <c r="L4640" s="12">
        <v>84.84848484848484</v>
      </c>
      <c r="M4640" s="12">
        <v>155.2609155041502</v>
      </c>
    </row>
    <row r="4641" spans="1:13">
      <c r="A4641" t="s">
        <v>5318</v>
      </c>
      <c r="B4641">
        <v>3537404</v>
      </c>
      <c r="C4641" t="s">
        <v>455</v>
      </c>
      <c r="D4641">
        <v>2023</v>
      </c>
      <c r="E4641" t="s">
        <v>7</v>
      </c>
      <c r="F4641" s="6">
        <v>6458.501859246824</v>
      </c>
      <c r="G4641" s="12">
        <v>79.83038355005607</v>
      </c>
      <c r="H4641" s="6">
        <v>1933.725400081742</v>
      </c>
      <c r="I4641" s="6">
        <v>2089.939523739246</v>
      </c>
      <c r="J4641" s="6">
        <v>67631.01859077596</v>
      </c>
      <c r="K4641" s="12">
        <v>7.2</v>
      </c>
      <c r="L4641" s="12">
        <v>89.36170212765957</v>
      </c>
      <c r="M4641" s="12">
        <v>156.5670020718615</v>
      </c>
    </row>
    <row r="4642" spans="1:13">
      <c r="A4642" t="s">
        <v>5319</v>
      </c>
      <c r="B4642">
        <v>3537404</v>
      </c>
      <c r="C4642" t="s">
        <v>455</v>
      </c>
      <c r="D4642">
        <v>2024</v>
      </c>
      <c r="E4642" t="s">
        <v>7</v>
      </c>
      <c r="F4642" s="6">
        <v>6736.519158953176</v>
      </c>
      <c r="G4642" s="12">
        <v>79.99643256890614</v>
      </c>
      <c r="H4642" s="6">
        <v>1928.584342064115</v>
      </c>
      <c r="I4642" s="6">
        <v>1803.139503937381</v>
      </c>
      <c r="J4642" s="8" t="s">
        <v>680</v>
      </c>
      <c r="K4642" s="8" t="s">
        <v>680</v>
      </c>
      <c r="L4642" s="12">
        <v>93.21266968325791</v>
      </c>
      <c r="M4642" s="12">
        <v>164.296965767709</v>
      </c>
    </row>
    <row r="4643" spans="1:13">
      <c r="A4643" t="s">
        <v>5320</v>
      </c>
      <c r="B4643">
        <v>3537404</v>
      </c>
      <c r="C4643" t="s">
        <v>455</v>
      </c>
      <c r="D4643">
        <v>2025</v>
      </c>
      <c r="E4643" t="s">
        <v>7</v>
      </c>
      <c r="F4643" s="6">
        <v>6922.34919047619</v>
      </c>
      <c r="G4643" s="12">
        <v>80.66889484470227</v>
      </c>
      <c r="H4643" s="6">
        <v>2021.578903119869</v>
      </c>
      <c r="I4643" s="6">
        <v>1936.280268472907</v>
      </c>
      <c r="J4643" s="8" t="s">
        <v>680</v>
      </c>
      <c r="K4643" s="8" t="s">
        <v>680</v>
      </c>
      <c r="L4643" s="8" t="s">
        <v>680</v>
      </c>
      <c r="M4643" s="12">
        <v>168.62842628</v>
      </c>
    </row>
    <row r="4644" spans="1:13">
      <c r="A4644" t="s">
        <v>5321</v>
      </c>
      <c r="B4644">
        <v>3537503</v>
      </c>
      <c r="C4644" t="s">
        <v>456</v>
      </c>
      <c r="D4644">
        <v>2015</v>
      </c>
      <c r="E4644" t="s">
        <v>19</v>
      </c>
      <c r="F4644" s="6">
        <v>4528.885847341946</v>
      </c>
      <c r="G4644" s="12">
        <v>83.29239574388552</v>
      </c>
      <c r="H4644" s="6">
        <v>1404.487669663149</v>
      </c>
      <c r="I4644" s="6">
        <v>1445.725164015545</v>
      </c>
      <c r="J4644" s="6">
        <v>28906.36777000055</v>
      </c>
      <c r="K4644" s="12">
        <v>6.4</v>
      </c>
      <c r="L4644" s="12">
        <v>68.29268292682927</v>
      </c>
      <c r="M4644" s="12">
        <v>37.1957394642194</v>
      </c>
    </row>
    <row r="4645" spans="1:13">
      <c r="A4645" t="s">
        <v>5322</v>
      </c>
      <c r="B4645">
        <v>3537503</v>
      </c>
      <c r="C4645" t="s">
        <v>456</v>
      </c>
      <c r="D4645">
        <v>2016</v>
      </c>
      <c r="E4645" t="s">
        <v>19</v>
      </c>
      <c r="F4645" s="6">
        <v>4408.920777685553</v>
      </c>
      <c r="G4645" s="12">
        <v>85.56818099333205</v>
      </c>
      <c r="H4645" s="6">
        <v>1341.034873937553</v>
      </c>
      <c r="I4645" s="6">
        <v>1435.943339911265</v>
      </c>
      <c r="J4645" s="6">
        <v>31336.03670660597</v>
      </c>
      <c r="K4645" s="8" t="s">
        <v>680</v>
      </c>
      <c r="L4645" s="12">
        <v>58.47457627118644</v>
      </c>
      <c r="M4645" s="12">
        <v>36.64694950412232</v>
      </c>
    </row>
    <row r="4646" spans="1:13">
      <c r="A4646" t="s">
        <v>5323</v>
      </c>
      <c r="B4646">
        <v>3537503</v>
      </c>
      <c r="C4646" t="s">
        <v>456</v>
      </c>
      <c r="D4646">
        <v>2017</v>
      </c>
      <c r="E4646" t="s">
        <v>19</v>
      </c>
      <c r="F4646" s="6">
        <v>4194.929843464238</v>
      </c>
      <c r="G4646" s="12">
        <v>84.44602986146018</v>
      </c>
      <c r="H4646" s="6">
        <v>973.8021332639062</v>
      </c>
      <c r="I4646" s="6">
        <v>1282.649037798415</v>
      </c>
      <c r="J4646" s="6">
        <v>38315.44456843717</v>
      </c>
      <c r="K4646" s="12">
        <v>6.2</v>
      </c>
      <c r="L4646" s="12">
        <v>77.14285714285714</v>
      </c>
      <c r="M4646" s="12">
        <v>35.27935998353424</v>
      </c>
    </row>
    <row r="4647" spans="1:13">
      <c r="A4647" t="s">
        <v>5324</v>
      </c>
      <c r="B4647">
        <v>3537503</v>
      </c>
      <c r="C4647" t="s">
        <v>456</v>
      </c>
      <c r="D4647">
        <v>2018</v>
      </c>
      <c r="E4647" t="s">
        <v>19</v>
      </c>
      <c r="F4647" s="6">
        <v>4091.606845364744</v>
      </c>
      <c r="G4647" s="12">
        <v>86.89718749741935</v>
      </c>
      <c r="H4647" s="6">
        <v>1244.522077634926</v>
      </c>
      <c r="I4647" s="6">
        <v>1306.851798377021</v>
      </c>
      <c r="J4647" s="6">
        <v>27327.17675301112</v>
      </c>
      <c r="K4647" s="8" t="s">
        <v>680</v>
      </c>
      <c r="L4647" s="12">
        <v>81.41592920353982</v>
      </c>
      <c r="M4647" s="12">
        <v>35.02415459632221</v>
      </c>
    </row>
    <row r="4648" spans="1:13">
      <c r="A4648" t="s">
        <v>5325</v>
      </c>
      <c r="B4648">
        <v>3537503</v>
      </c>
      <c r="C4648" t="s">
        <v>456</v>
      </c>
      <c r="D4648">
        <v>2019</v>
      </c>
      <c r="E4648" t="s">
        <v>19</v>
      </c>
      <c r="F4648" s="6">
        <v>4352.090081365714</v>
      </c>
      <c r="G4648" s="12">
        <v>87.63433859174184</v>
      </c>
      <c r="H4648" s="6">
        <v>1148.778021140135</v>
      </c>
      <c r="I4648" s="6">
        <v>1249.124521604627</v>
      </c>
      <c r="J4648" s="6">
        <v>39058.84668853719</v>
      </c>
      <c r="K4648" s="12">
        <v>6.8</v>
      </c>
      <c r="L4648" s="12">
        <v>81.05263157894737</v>
      </c>
      <c r="M4648" s="12">
        <v>37.723916825278</v>
      </c>
    </row>
    <row r="4649" spans="1:13">
      <c r="A4649" t="s">
        <v>5326</v>
      </c>
      <c r="B4649">
        <v>3537503</v>
      </c>
      <c r="C4649" t="s">
        <v>456</v>
      </c>
      <c r="D4649">
        <v>2020</v>
      </c>
      <c r="E4649" t="s">
        <v>19</v>
      </c>
      <c r="F4649" s="6">
        <v>4413.20508410347</v>
      </c>
      <c r="G4649" s="12">
        <v>86.28350130359625</v>
      </c>
      <c r="H4649" s="6">
        <v>1318.879338435582</v>
      </c>
      <c r="I4649" s="6">
        <v>1175.305182522787</v>
      </c>
      <c r="J4649" s="6">
        <v>43997.69004211778</v>
      </c>
      <c r="K4649" s="8" t="s">
        <v>680</v>
      </c>
      <c r="L4649" s="12">
        <v>79.34782608695652</v>
      </c>
      <c r="M4649" s="12">
        <v>38.71704820283974</v>
      </c>
    </row>
    <row r="4650" spans="1:13">
      <c r="A4650" t="s">
        <v>5327</v>
      </c>
      <c r="B4650">
        <v>3537503</v>
      </c>
      <c r="C4650" t="s">
        <v>456</v>
      </c>
      <c r="D4650">
        <v>2021</v>
      </c>
      <c r="E4650" t="s">
        <v>19</v>
      </c>
      <c r="F4650" s="6">
        <v>4693.856242287619</v>
      </c>
      <c r="G4650" s="12">
        <v>87.49074072461916</v>
      </c>
      <c r="H4650" s="6">
        <v>1388.951672686709</v>
      </c>
      <c r="I4650" s="6">
        <v>1336.886332395689</v>
      </c>
      <c r="J4650" s="6">
        <v>44882.74098333969</v>
      </c>
      <c r="K4650" s="12">
        <v>5.8</v>
      </c>
      <c r="L4650" s="12">
        <v>83.33333333333333</v>
      </c>
      <c r="M4650" s="12">
        <v>41.65797415030262</v>
      </c>
    </row>
    <row r="4651" spans="1:13">
      <c r="A4651" t="s">
        <v>5328</v>
      </c>
      <c r="B4651">
        <v>3537503</v>
      </c>
      <c r="C4651" t="s">
        <v>456</v>
      </c>
      <c r="D4651">
        <v>2022</v>
      </c>
      <c r="E4651" t="s">
        <v>19</v>
      </c>
      <c r="F4651" s="6">
        <v>5104.577321302283</v>
      </c>
      <c r="G4651" s="12">
        <v>87.72523762258844</v>
      </c>
      <c r="H4651" s="6">
        <v>1469.868063732733</v>
      </c>
      <c r="I4651" s="6">
        <v>1640.781317091275</v>
      </c>
      <c r="J4651" s="6">
        <v>43934.03350036494</v>
      </c>
      <c r="K4651" s="8" t="s">
        <v>680</v>
      </c>
      <c r="L4651" s="12">
        <v>83.65384615384616</v>
      </c>
      <c r="M4651" s="12">
        <v>44.59869205621805</v>
      </c>
    </row>
    <row r="4652" spans="1:13">
      <c r="A4652" t="s">
        <v>5329</v>
      </c>
      <c r="B4652">
        <v>3537503</v>
      </c>
      <c r="C4652" t="s">
        <v>456</v>
      </c>
      <c r="D4652">
        <v>2023</v>
      </c>
      <c r="E4652" t="s">
        <v>19</v>
      </c>
      <c r="F4652" s="6">
        <v>5124.18480257055</v>
      </c>
      <c r="G4652" s="12">
        <v>86.2371874879711</v>
      </c>
      <c r="H4652" s="6">
        <v>1698.350140737658</v>
      </c>
      <c r="I4652" s="6">
        <v>1691.897860164054</v>
      </c>
      <c r="J4652" s="6">
        <v>50816.7945950028</v>
      </c>
      <c r="K4652" s="12">
        <v>6.4</v>
      </c>
      <c r="L4652" s="12">
        <v>84</v>
      </c>
      <c r="M4652" s="12">
        <v>45.36440805715709</v>
      </c>
    </row>
    <row r="4653" spans="1:13">
      <c r="A4653" t="s">
        <v>5330</v>
      </c>
      <c r="B4653">
        <v>3537503</v>
      </c>
      <c r="C4653" t="s">
        <v>456</v>
      </c>
      <c r="D4653">
        <v>2024</v>
      </c>
      <c r="E4653" t="s">
        <v>19</v>
      </c>
      <c r="F4653" s="6">
        <v>5455.196511472065</v>
      </c>
      <c r="G4653" s="12">
        <v>84.42397980604107</v>
      </c>
      <c r="H4653" s="6">
        <v>1759.33639085973</v>
      </c>
      <c r="I4653" s="6">
        <v>1704.98116916919</v>
      </c>
      <c r="J4653" s="8" t="s">
        <v>680</v>
      </c>
      <c r="K4653" s="8" t="s">
        <v>680</v>
      </c>
      <c r="L4653" s="12">
        <v>90.2439024390244</v>
      </c>
      <c r="M4653" s="12">
        <v>48.92765751139295</v>
      </c>
    </row>
    <row r="4654" spans="1:13">
      <c r="A4654" t="s">
        <v>5331</v>
      </c>
      <c r="B4654">
        <v>3537503</v>
      </c>
      <c r="C4654" t="s">
        <v>456</v>
      </c>
      <c r="D4654">
        <v>2025</v>
      </c>
      <c r="E4654" t="s">
        <v>19</v>
      </c>
      <c r="F4654" s="6">
        <v>5552.309304338179</v>
      </c>
      <c r="G4654" s="12">
        <v>85.40502159840504</v>
      </c>
      <c r="H4654" s="6">
        <v>1966.381229335404</v>
      </c>
      <c r="I4654" s="6">
        <v>1691.895963608122</v>
      </c>
      <c r="J4654" s="8" t="s">
        <v>680</v>
      </c>
      <c r="K4654" s="8" t="s">
        <v>680</v>
      </c>
      <c r="L4654" s="8" t="s">
        <v>680</v>
      </c>
      <c r="M4654" s="12">
        <v>50.04296376000001</v>
      </c>
    </row>
    <row r="4655" spans="1:13">
      <c r="A4655" t="s">
        <v>5332</v>
      </c>
      <c r="B4655">
        <v>3537602</v>
      </c>
      <c r="C4655" t="s">
        <v>457</v>
      </c>
      <c r="D4655">
        <v>2015</v>
      </c>
      <c r="E4655" t="s">
        <v>38</v>
      </c>
      <c r="F4655" s="6">
        <v>4948.419096746738</v>
      </c>
      <c r="G4655" s="12">
        <v>53.25055257840343</v>
      </c>
      <c r="H4655" s="6">
        <v>1495.766350454339</v>
      </c>
      <c r="I4655" s="6">
        <v>1497.682436106324</v>
      </c>
      <c r="J4655" s="6">
        <v>33776.70968530102</v>
      </c>
      <c r="K4655" s="12">
        <v>6.1</v>
      </c>
      <c r="L4655" s="12">
        <v>74.72745292368681</v>
      </c>
      <c r="M4655" s="12">
        <v>322.7655840044027</v>
      </c>
    </row>
    <row r="4656" spans="1:13">
      <c r="A4656" t="s">
        <v>5333</v>
      </c>
      <c r="B4656">
        <v>3537602</v>
      </c>
      <c r="C4656" t="s">
        <v>457</v>
      </c>
      <c r="D4656">
        <v>2016</v>
      </c>
      <c r="E4656" t="s">
        <v>38</v>
      </c>
      <c r="F4656" s="6">
        <v>4821.678952446074</v>
      </c>
      <c r="G4656" s="12">
        <v>53.19700051688623</v>
      </c>
      <c r="H4656" s="6">
        <v>1276.045127709149</v>
      </c>
      <c r="I4656" s="6">
        <v>1482.879545932891</v>
      </c>
      <c r="J4656" s="6">
        <v>28066.65626610436</v>
      </c>
      <c r="K4656" s="8" t="s">
        <v>680</v>
      </c>
      <c r="L4656" s="12">
        <v>73.74476987447699</v>
      </c>
      <c r="M4656" s="12">
        <v>317.7823947188634</v>
      </c>
    </row>
    <row r="4657" spans="1:13">
      <c r="A4657" t="s">
        <v>5334</v>
      </c>
      <c r="B4657">
        <v>3537602</v>
      </c>
      <c r="C4657" t="s">
        <v>457</v>
      </c>
      <c r="D4657">
        <v>2017</v>
      </c>
      <c r="E4657" t="s">
        <v>38</v>
      </c>
      <c r="F4657" s="6">
        <v>4964.200477131232</v>
      </c>
      <c r="G4657" s="12">
        <v>51.5901772666521</v>
      </c>
      <c r="H4657" s="6">
        <v>1227.488675050924</v>
      </c>
      <c r="I4657" s="6">
        <v>1419.094693172854</v>
      </c>
      <c r="J4657" s="6">
        <v>30107.91435126124</v>
      </c>
      <c r="K4657" s="12">
        <v>6</v>
      </c>
      <c r="L4657" s="12">
        <v>79.15766738660908</v>
      </c>
      <c r="M4657" s="12">
        <v>330.4767541635804</v>
      </c>
    </row>
    <row r="4658" spans="1:13">
      <c r="A4658" t="s">
        <v>5335</v>
      </c>
      <c r="B4658">
        <v>3537602</v>
      </c>
      <c r="C4658" t="s">
        <v>457</v>
      </c>
      <c r="D4658">
        <v>2018</v>
      </c>
      <c r="E4658" t="s">
        <v>38</v>
      </c>
      <c r="F4658" s="6">
        <v>5035.683653353761</v>
      </c>
      <c r="G4658" s="12">
        <v>51.90374258506908</v>
      </c>
      <c r="H4658" s="6">
        <v>1369.057880942329</v>
      </c>
      <c r="I4658" s="6">
        <v>1280.351426452876</v>
      </c>
      <c r="J4658" s="6">
        <v>32740.40602561786</v>
      </c>
      <c r="K4658" s="8" t="s">
        <v>680</v>
      </c>
      <c r="L4658" s="12">
        <v>80.06362672322375</v>
      </c>
      <c r="M4658" s="12">
        <v>340.1503594167398</v>
      </c>
    </row>
    <row r="4659" spans="1:13">
      <c r="A4659" t="s">
        <v>5336</v>
      </c>
      <c r="B4659">
        <v>3537602</v>
      </c>
      <c r="C4659" t="s">
        <v>457</v>
      </c>
      <c r="D4659">
        <v>2019</v>
      </c>
      <c r="E4659" t="s">
        <v>38</v>
      </c>
      <c r="F4659" s="6">
        <v>5237.374508280667</v>
      </c>
      <c r="G4659" s="12">
        <v>51.43326369591281</v>
      </c>
      <c r="H4659" s="6">
        <v>1331.469941757061</v>
      </c>
      <c r="I4659" s="6">
        <v>1302.179722703452</v>
      </c>
      <c r="J4659" s="6">
        <v>34092.86421091294</v>
      </c>
      <c r="K4659" s="12">
        <v>6</v>
      </c>
      <c r="L4659" s="12">
        <v>82.00212992545261</v>
      </c>
      <c r="M4659" s="12">
        <v>357.6288809234371</v>
      </c>
    </row>
    <row r="4660" spans="1:13">
      <c r="A4660" t="s">
        <v>5337</v>
      </c>
      <c r="B4660">
        <v>3537602</v>
      </c>
      <c r="C4660" t="s">
        <v>457</v>
      </c>
      <c r="D4660">
        <v>2020</v>
      </c>
      <c r="E4660" t="s">
        <v>38</v>
      </c>
      <c r="F4660" s="6">
        <v>5467.511230993022</v>
      </c>
      <c r="G4660" s="12">
        <v>50.7998874204574</v>
      </c>
      <c r="H4660" s="6">
        <v>1543.151017853929</v>
      </c>
      <c r="I4660" s="6">
        <v>1180.693034110337</v>
      </c>
      <c r="J4660" s="6">
        <v>32148.37543428916</v>
      </c>
      <c r="K4660" s="8" t="s">
        <v>680</v>
      </c>
      <c r="L4660" s="12">
        <v>83.84371700105596</v>
      </c>
      <c r="M4660" s="12">
        <v>377.2637424497495</v>
      </c>
    </row>
    <row r="4661" spans="1:13">
      <c r="A4661" t="s">
        <v>5338</v>
      </c>
      <c r="B4661">
        <v>3537602</v>
      </c>
      <c r="C4661" t="s">
        <v>457</v>
      </c>
      <c r="D4661">
        <v>2021</v>
      </c>
      <c r="E4661" t="s">
        <v>38</v>
      </c>
      <c r="F4661" s="6">
        <v>5542.64950941091</v>
      </c>
      <c r="G4661" s="12">
        <v>52.06160716423903</v>
      </c>
      <c r="H4661" s="6">
        <v>1610.713952733841</v>
      </c>
      <c r="I4661" s="6">
        <v>1340.191074180151</v>
      </c>
      <c r="J4661" s="6">
        <v>35342.21539231577</v>
      </c>
      <c r="K4661" s="12">
        <v>5.9</v>
      </c>
      <c r="L4661" s="12">
        <v>86.17614269788183</v>
      </c>
      <c r="M4661" s="12">
        <v>386.3060428574122</v>
      </c>
    </row>
    <row r="4662" spans="1:13">
      <c r="A4662" t="s">
        <v>5339</v>
      </c>
      <c r="B4662">
        <v>3537602</v>
      </c>
      <c r="C4662" t="s">
        <v>457</v>
      </c>
      <c r="D4662">
        <v>2022</v>
      </c>
      <c r="E4662" t="s">
        <v>38</v>
      </c>
      <c r="F4662" s="6">
        <v>6262.518287666072</v>
      </c>
      <c r="G4662" s="12">
        <v>52.13622334104915</v>
      </c>
      <c r="H4662" s="6">
        <v>1693.306277384065</v>
      </c>
      <c r="I4662" s="6">
        <v>1764.26862494994</v>
      </c>
      <c r="J4662" s="6">
        <v>41450.28472391784</v>
      </c>
      <c r="K4662" s="8" t="s">
        <v>680</v>
      </c>
      <c r="L4662" s="12">
        <v>83.73893805309734</v>
      </c>
      <c r="M4662" s="12">
        <v>428.0556499985514</v>
      </c>
    </row>
    <row r="4663" spans="1:13">
      <c r="A4663" t="s">
        <v>5340</v>
      </c>
      <c r="B4663">
        <v>3537602</v>
      </c>
      <c r="C4663" t="s">
        <v>457</v>
      </c>
      <c r="D4663">
        <v>2023</v>
      </c>
      <c r="E4663" t="s">
        <v>38</v>
      </c>
      <c r="F4663" s="6">
        <v>6141.364630657878</v>
      </c>
      <c r="G4663" s="12">
        <v>50.22884478229282</v>
      </c>
      <c r="H4663" s="6">
        <v>1785.018959682099</v>
      </c>
      <c r="I4663" s="6">
        <v>1837.794853360745</v>
      </c>
      <c r="J4663" s="6">
        <v>37356.36619979083</v>
      </c>
      <c r="K4663" s="12">
        <v>5.9</v>
      </c>
      <c r="L4663" s="12">
        <v>83.71584699453553</v>
      </c>
      <c r="M4663" s="12">
        <v>426.502420187613</v>
      </c>
    </row>
    <row r="4664" spans="1:13">
      <c r="A4664" t="s">
        <v>5341</v>
      </c>
      <c r="B4664">
        <v>3537602</v>
      </c>
      <c r="C4664" t="s">
        <v>457</v>
      </c>
      <c r="D4664">
        <v>2024</v>
      </c>
      <c r="E4664" t="s">
        <v>38</v>
      </c>
      <c r="F4664" s="6">
        <v>6693.694977980276</v>
      </c>
      <c r="G4664" s="12">
        <v>49.66973515462379</v>
      </c>
      <c r="H4664" s="6">
        <v>1876.365522795458</v>
      </c>
      <c r="I4664" s="6">
        <v>1783.878280620347</v>
      </c>
      <c r="J4664" s="8" t="s">
        <v>680</v>
      </c>
      <c r="K4664" s="8" t="s">
        <v>680</v>
      </c>
      <c r="L4664" s="12">
        <v>85.63968668407311</v>
      </c>
      <c r="M4664" s="12">
        <v>472.1933248316627</v>
      </c>
    </row>
    <row r="4665" spans="1:13">
      <c r="A4665" t="s">
        <v>5342</v>
      </c>
      <c r="B4665">
        <v>3537602</v>
      </c>
      <c r="C4665" t="s">
        <v>457</v>
      </c>
      <c r="D4665">
        <v>2025</v>
      </c>
      <c r="E4665" t="s">
        <v>38</v>
      </c>
      <c r="F4665" s="6">
        <v>7045.652065157371</v>
      </c>
      <c r="G4665" s="12">
        <v>49.64847067208964</v>
      </c>
      <c r="H4665" s="6">
        <v>1615.646590635575</v>
      </c>
      <c r="I4665" s="6">
        <v>1820.199020515652</v>
      </c>
      <c r="J4665" s="8" t="s">
        <v>680</v>
      </c>
      <c r="K4665" s="8" t="s">
        <v>680</v>
      </c>
      <c r="L4665" s="8" t="s">
        <v>680</v>
      </c>
      <c r="M4665" s="12">
        <v>497.62735971</v>
      </c>
    </row>
    <row r="4666" spans="1:13">
      <c r="A4666" t="s">
        <v>5343</v>
      </c>
      <c r="B4666">
        <v>3537701</v>
      </c>
      <c r="C4666" t="s">
        <v>458</v>
      </c>
      <c r="D4666">
        <v>2015</v>
      </c>
      <c r="E4666" t="s">
        <v>19</v>
      </c>
      <c r="F4666" s="6">
        <v>4707.407409569099</v>
      </c>
      <c r="G4666" s="12">
        <v>90.64411092873918</v>
      </c>
      <c r="H4666" s="6">
        <v>1443.069594788701</v>
      </c>
      <c r="I4666" s="6">
        <v>1551.964919228371</v>
      </c>
      <c r="J4666" s="6">
        <v>23832.14136811707</v>
      </c>
      <c r="K4666" s="12">
        <v>6.3</v>
      </c>
      <c r="L4666" s="12">
        <v>98.27586206896552</v>
      </c>
      <c r="M4666" s="12">
        <v>27.01581112351706</v>
      </c>
    </row>
    <row r="4667" spans="1:13">
      <c r="A4667" t="s">
        <v>5344</v>
      </c>
      <c r="B4667">
        <v>3537701</v>
      </c>
      <c r="C4667" t="s">
        <v>458</v>
      </c>
      <c r="D4667">
        <v>2016</v>
      </c>
      <c r="E4667" t="s">
        <v>19</v>
      </c>
      <c r="F4667" s="6">
        <v>4734.595551592403</v>
      </c>
      <c r="G4667" s="12">
        <v>90.58593757474722</v>
      </c>
      <c r="H4667" s="6">
        <v>1290.690277627992</v>
      </c>
      <c r="I4667" s="6">
        <v>1279.1399799374</v>
      </c>
      <c r="J4667" s="6">
        <v>26151.5372493891</v>
      </c>
      <c r="K4667" s="8" t="s">
        <v>680</v>
      </c>
      <c r="L4667" s="12">
        <v>87.69230769230769</v>
      </c>
      <c r="M4667" s="12">
        <v>27.42751203037479</v>
      </c>
    </row>
    <row r="4668" spans="1:13">
      <c r="A4668" t="s">
        <v>5345</v>
      </c>
      <c r="B4668">
        <v>3537701</v>
      </c>
      <c r="C4668" t="s">
        <v>458</v>
      </c>
      <c r="D4668">
        <v>2017</v>
      </c>
      <c r="E4668" t="s">
        <v>19</v>
      </c>
      <c r="F4668" s="6">
        <v>4744.948432058595</v>
      </c>
      <c r="G4668" s="12">
        <v>89.61882795258765</v>
      </c>
      <c r="H4668" s="6">
        <v>1349.51305072092</v>
      </c>
      <c r="I4668" s="6">
        <v>1313.426273615336</v>
      </c>
      <c r="J4668" s="6">
        <v>25202.03838860015</v>
      </c>
      <c r="K4668" s="12">
        <v>7.3</v>
      </c>
      <c r="L4668" s="12">
        <v>90.47619047619048</v>
      </c>
      <c r="M4668" s="12">
        <v>27.73896853381455</v>
      </c>
    </row>
    <row r="4669" spans="1:13">
      <c r="A4669" t="s">
        <v>5346</v>
      </c>
      <c r="B4669">
        <v>3537701</v>
      </c>
      <c r="C4669" t="s">
        <v>458</v>
      </c>
      <c r="D4669">
        <v>2018</v>
      </c>
      <c r="E4669" t="s">
        <v>19</v>
      </c>
      <c r="F4669" s="6">
        <v>4964.30307451845</v>
      </c>
      <c r="G4669" s="12">
        <v>90.18304044369275</v>
      </c>
      <c r="H4669" s="6">
        <v>1587.790161429943</v>
      </c>
      <c r="I4669" s="6">
        <v>1613.830866743739</v>
      </c>
      <c r="J4669" s="6">
        <v>22484.15723569685</v>
      </c>
      <c r="K4669" s="8" t="s">
        <v>680</v>
      </c>
      <c r="L4669" s="12">
        <v>80</v>
      </c>
      <c r="M4669" s="12">
        <v>29.39860280729826</v>
      </c>
    </row>
    <row r="4670" spans="1:13">
      <c r="A4670" t="s">
        <v>5347</v>
      </c>
      <c r="B4670">
        <v>3537701</v>
      </c>
      <c r="C4670" t="s">
        <v>458</v>
      </c>
      <c r="D4670">
        <v>2019</v>
      </c>
      <c r="E4670" t="s">
        <v>19</v>
      </c>
      <c r="F4670" s="6">
        <v>5046.841336622536</v>
      </c>
      <c r="G4670" s="12">
        <v>90.39348894358403</v>
      </c>
      <c r="H4670" s="6">
        <v>1417.805471600241</v>
      </c>
      <c r="I4670" s="6">
        <v>1334.678396189921</v>
      </c>
      <c r="J4670" s="6">
        <v>22509.44370902113</v>
      </c>
      <c r="K4670" s="12">
        <v>7.3</v>
      </c>
      <c r="L4670" s="12">
        <v>84.7457627118644</v>
      </c>
      <c r="M4670" s="12">
        <v>30.18011119300277</v>
      </c>
    </row>
    <row r="4671" spans="1:13">
      <c r="A4671" t="s">
        <v>5348</v>
      </c>
      <c r="B4671">
        <v>3537701</v>
      </c>
      <c r="C4671" t="s">
        <v>458</v>
      </c>
      <c r="D4671">
        <v>2020</v>
      </c>
      <c r="E4671" t="s">
        <v>19</v>
      </c>
      <c r="F4671" s="6">
        <v>5284.104692768752</v>
      </c>
      <c r="G4671" s="12">
        <v>89.45235938854283</v>
      </c>
      <c r="H4671" s="6">
        <v>1321.022249851481</v>
      </c>
      <c r="I4671" s="6">
        <v>1441.353468734404</v>
      </c>
      <c r="J4671" s="6">
        <v>23812.83551490166</v>
      </c>
      <c r="K4671" s="8" t="s">
        <v>680</v>
      </c>
      <c r="L4671" s="12">
        <v>97.95918367346938</v>
      </c>
      <c r="M4671" s="12">
        <v>31.90542413493773</v>
      </c>
    </row>
    <row r="4672" spans="1:13">
      <c r="A4672" t="s">
        <v>5349</v>
      </c>
      <c r="B4672">
        <v>3537701</v>
      </c>
      <c r="C4672" t="s">
        <v>458</v>
      </c>
      <c r="D4672">
        <v>2021</v>
      </c>
      <c r="E4672" t="s">
        <v>19</v>
      </c>
      <c r="F4672" s="6">
        <v>5492.629952558525</v>
      </c>
      <c r="G4672" s="12">
        <v>89.24469519830338</v>
      </c>
      <c r="H4672" s="6">
        <v>1413.752588980207</v>
      </c>
      <c r="I4672" s="6">
        <v>1362.166944422089</v>
      </c>
      <c r="J4672" s="6">
        <v>24472.41300411387</v>
      </c>
      <c r="K4672" s="12">
        <v>7</v>
      </c>
      <c r="L4672" s="12">
        <v>87.23404255319149</v>
      </c>
      <c r="M4672" s="12">
        <v>33.46659430093909</v>
      </c>
    </row>
    <row r="4673" spans="1:13">
      <c r="A4673" t="s">
        <v>5350</v>
      </c>
      <c r="B4673">
        <v>3537701</v>
      </c>
      <c r="C4673" t="s">
        <v>458</v>
      </c>
      <c r="D4673">
        <v>2022</v>
      </c>
      <c r="E4673" t="s">
        <v>19</v>
      </c>
      <c r="F4673" s="6">
        <v>6930.26398444637</v>
      </c>
      <c r="G4673" s="12">
        <v>87.87503302190619</v>
      </c>
      <c r="H4673" s="6">
        <v>1944.119025284157</v>
      </c>
      <c r="I4673" s="6">
        <v>1746.004772332518</v>
      </c>
      <c r="J4673" s="6">
        <v>24281.07608468772</v>
      </c>
      <c r="K4673" s="8" t="s">
        <v>680</v>
      </c>
      <c r="L4673" s="12">
        <v>83.33333333333333</v>
      </c>
      <c r="M4673" s="12">
        <v>38.24812693015951</v>
      </c>
    </row>
    <row r="4674" spans="1:13">
      <c r="A4674" t="s">
        <v>5351</v>
      </c>
      <c r="B4674">
        <v>3537701</v>
      </c>
      <c r="C4674" t="s">
        <v>458</v>
      </c>
      <c r="D4674">
        <v>2023</v>
      </c>
      <c r="E4674" t="s">
        <v>19</v>
      </c>
      <c r="F4674" s="6">
        <v>6645.495002715038</v>
      </c>
      <c r="G4674" s="12">
        <v>87.62976043629844</v>
      </c>
      <c r="H4674" s="6">
        <v>2057.807660080417</v>
      </c>
      <c r="I4674" s="6">
        <v>1791.215672049131</v>
      </c>
      <c r="J4674" s="6">
        <v>31493.0025649447</v>
      </c>
      <c r="K4674" s="12">
        <v>7.2</v>
      </c>
      <c r="L4674" s="12">
        <v>90.38461538461539</v>
      </c>
      <c r="M4674" s="12">
        <v>37.02205266012548</v>
      </c>
    </row>
    <row r="4675" spans="1:13">
      <c r="A4675" t="s">
        <v>5352</v>
      </c>
      <c r="B4675">
        <v>3537701</v>
      </c>
      <c r="C4675" t="s">
        <v>458</v>
      </c>
      <c r="D4675">
        <v>2024</v>
      </c>
      <c r="E4675" t="s">
        <v>19</v>
      </c>
      <c r="F4675" s="6">
        <v>7064.617113038691</v>
      </c>
      <c r="G4675" s="12">
        <v>89.53995405573625</v>
      </c>
      <c r="H4675" s="6">
        <v>2237.654362368319</v>
      </c>
      <c r="I4675" s="6">
        <v>1962.607975193481</v>
      </c>
      <c r="J4675" s="8" t="s">
        <v>680</v>
      </c>
      <c r="K4675" s="8" t="s">
        <v>680</v>
      </c>
      <c r="L4675" s="12">
        <v>85.1063829787234</v>
      </c>
      <c r="M4675" s="12">
        <v>39.72434202661656</v>
      </c>
    </row>
    <row r="4676" spans="1:13">
      <c r="A4676" t="s">
        <v>5353</v>
      </c>
      <c r="B4676">
        <v>3537701</v>
      </c>
      <c r="C4676" t="s">
        <v>458</v>
      </c>
      <c r="D4676">
        <v>2025</v>
      </c>
      <c r="E4676" t="s">
        <v>19</v>
      </c>
      <c r="F4676" s="6">
        <v>7570.666066418044</v>
      </c>
      <c r="G4676" s="12">
        <v>88.49194245039821</v>
      </c>
      <c r="H4676" s="6">
        <v>2567.931481086841</v>
      </c>
      <c r="I4676" s="6">
        <v>2185.702594565797</v>
      </c>
      <c r="J4676" s="8" t="s">
        <v>680</v>
      </c>
      <c r="K4676" s="8" t="s">
        <v>680</v>
      </c>
      <c r="L4676" s="8" t="s">
        <v>680</v>
      </c>
      <c r="M4676" s="12">
        <v>42.63042062</v>
      </c>
    </row>
    <row r="4677" spans="1:13">
      <c r="A4677" t="s">
        <v>5354</v>
      </c>
      <c r="B4677">
        <v>3537800</v>
      </c>
      <c r="C4677" t="s">
        <v>459</v>
      </c>
      <c r="D4677">
        <v>2015</v>
      </c>
      <c r="E4677" t="s">
        <v>38</v>
      </c>
      <c r="F4677" s="6">
        <v>2895.289911554648</v>
      </c>
      <c r="G4677" s="12">
        <v>84.77023886947966</v>
      </c>
      <c r="H4677" s="6">
        <v>735.4189035282843</v>
      </c>
      <c r="I4677" s="6">
        <v>1276.513965221809</v>
      </c>
      <c r="J4677" s="6">
        <v>35002.72473120625</v>
      </c>
      <c r="K4677" s="12">
        <v>6.6</v>
      </c>
      <c r="L4677" s="12">
        <v>86.35170603674541</v>
      </c>
      <c r="M4677" s="12">
        <v>158.4215780905357</v>
      </c>
    </row>
    <row r="4678" spans="1:13">
      <c r="A4678" t="s">
        <v>5355</v>
      </c>
      <c r="B4678">
        <v>3537800</v>
      </c>
      <c r="C4678" t="s">
        <v>459</v>
      </c>
      <c r="D4678">
        <v>2016</v>
      </c>
      <c r="E4678" t="s">
        <v>38</v>
      </c>
      <c r="F4678" s="6">
        <v>2907.316297932434</v>
      </c>
      <c r="G4678" s="12">
        <v>83.69054864045357</v>
      </c>
      <c r="H4678" s="6">
        <v>717.2508434511763</v>
      </c>
      <c r="I4678" s="6">
        <v>1161.107228440908</v>
      </c>
      <c r="J4678" s="6">
        <v>35007.05883896026</v>
      </c>
      <c r="K4678" s="8" t="s">
        <v>680</v>
      </c>
      <c r="L4678" s="12">
        <v>85.65217391304348</v>
      </c>
      <c r="M4678" s="12">
        <v>159.6320159705762</v>
      </c>
    </row>
    <row r="4679" spans="1:13">
      <c r="A4679" t="s">
        <v>5356</v>
      </c>
      <c r="B4679">
        <v>3537800</v>
      </c>
      <c r="C4679" t="s">
        <v>459</v>
      </c>
      <c r="D4679">
        <v>2017</v>
      </c>
      <c r="E4679" t="s">
        <v>38</v>
      </c>
      <c r="F4679" s="6">
        <v>2935.142712864831</v>
      </c>
      <c r="G4679" s="12">
        <v>84.27321472994684</v>
      </c>
      <c r="H4679" s="6">
        <v>778.9027335548261</v>
      </c>
      <c r="I4679" s="6">
        <v>1197.335150736905</v>
      </c>
      <c r="J4679" s="6">
        <v>33422.89298060351</v>
      </c>
      <c r="K4679" s="12">
        <v>7</v>
      </c>
      <c r="L4679" s="12">
        <v>86.86730506155951</v>
      </c>
      <c r="M4679" s="12">
        <v>161.7028823371493</v>
      </c>
    </row>
    <row r="4680" spans="1:13">
      <c r="A4680" t="s">
        <v>5357</v>
      </c>
      <c r="B4680">
        <v>3537800</v>
      </c>
      <c r="C4680" t="s">
        <v>459</v>
      </c>
      <c r="D4680">
        <v>2018</v>
      </c>
      <c r="E4680" t="s">
        <v>38</v>
      </c>
      <c r="F4680" s="6">
        <v>3141.798935542531</v>
      </c>
      <c r="G4680" s="12">
        <v>81.92938482110767</v>
      </c>
      <c r="H4680" s="6">
        <v>886.8101201439035</v>
      </c>
      <c r="I4680" s="6">
        <v>1248.835075130445</v>
      </c>
      <c r="J4680" s="6">
        <v>31794.9127207337</v>
      </c>
      <c r="K4680" s="8" t="s">
        <v>680</v>
      </c>
      <c r="L4680" s="12">
        <v>89.03133903133903</v>
      </c>
      <c r="M4680" s="12">
        <v>173.2670694962351</v>
      </c>
    </row>
    <row r="4681" spans="1:13">
      <c r="A4681" t="s">
        <v>5358</v>
      </c>
      <c r="B4681">
        <v>3537800</v>
      </c>
      <c r="C4681" t="s">
        <v>459</v>
      </c>
      <c r="D4681">
        <v>2019</v>
      </c>
      <c r="E4681" t="s">
        <v>38</v>
      </c>
      <c r="F4681" s="6">
        <v>3214.054186883177</v>
      </c>
      <c r="G4681" s="12">
        <v>82.95270254024886</v>
      </c>
      <c r="H4681" s="6">
        <v>867.3037291204896</v>
      </c>
      <c r="I4681" s="6">
        <v>1310.66621938604</v>
      </c>
      <c r="J4681" s="6">
        <v>32811.56525908665</v>
      </c>
      <c r="K4681" s="12">
        <v>7.3</v>
      </c>
      <c r="L4681" s="12">
        <v>89.63503649635037</v>
      </c>
      <c r="M4681" s="12">
        <v>177.8914711356101</v>
      </c>
    </row>
    <row r="4682" spans="1:13">
      <c r="A4682" t="s">
        <v>5359</v>
      </c>
      <c r="B4682">
        <v>3537800</v>
      </c>
      <c r="C4682" t="s">
        <v>459</v>
      </c>
      <c r="D4682">
        <v>2020</v>
      </c>
      <c r="E4682" t="s">
        <v>38</v>
      </c>
      <c r="F4682" s="6">
        <v>3312.637238173353</v>
      </c>
      <c r="G4682" s="12">
        <v>84.23719082225134</v>
      </c>
      <c r="H4682" s="6">
        <v>912.0084377418821</v>
      </c>
      <c r="I4682" s="6">
        <v>982.9161163609184</v>
      </c>
      <c r="J4682" s="6">
        <v>36874.19421257635</v>
      </c>
      <c r="K4682" s="8" t="s">
        <v>680</v>
      </c>
      <c r="L4682" s="12">
        <v>89.7125567322239</v>
      </c>
      <c r="M4682" s="12">
        <v>183.9904974826244</v>
      </c>
    </row>
    <row r="4683" spans="1:13">
      <c r="A4683" t="s">
        <v>5360</v>
      </c>
      <c r="B4683">
        <v>3537800</v>
      </c>
      <c r="C4683" t="s">
        <v>459</v>
      </c>
      <c r="D4683">
        <v>2021</v>
      </c>
      <c r="E4683" t="s">
        <v>38</v>
      </c>
      <c r="F4683" s="6">
        <v>3494.682044671622</v>
      </c>
      <c r="G4683" s="12">
        <v>84.48064497467615</v>
      </c>
      <c r="H4683" s="6">
        <v>975.2286185587898</v>
      </c>
      <c r="I4683" s="6">
        <v>1294.442005136428</v>
      </c>
      <c r="J4683" s="6">
        <v>35900.49464191857</v>
      </c>
      <c r="K4683" s="12">
        <v>6.6</v>
      </c>
      <c r="L4683" s="12">
        <v>86.67711598746081</v>
      </c>
      <c r="M4683" s="12">
        <v>194.7621250315942</v>
      </c>
    </row>
    <row r="4684" spans="1:13">
      <c r="A4684" t="s">
        <v>5361</v>
      </c>
      <c r="B4684">
        <v>3537800</v>
      </c>
      <c r="C4684" t="s">
        <v>459</v>
      </c>
      <c r="D4684">
        <v>2022</v>
      </c>
      <c r="E4684" t="s">
        <v>38</v>
      </c>
      <c r="F4684" s="6">
        <v>4091.543739231547</v>
      </c>
      <c r="G4684" s="12">
        <v>82.30891765021606</v>
      </c>
      <c r="H4684" s="6">
        <v>1163.670418437646</v>
      </c>
      <c r="I4684" s="6">
        <v>1910.44204397491</v>
      </c>
      <c r="J4684" s="6">
        <v>34943.12692405631</v>
      </c>
      <c r="K4684" s="8" t="s">
        <v>680</v>
      </c>
      <c r="L4684" s="12">
        <v>86.6231647634584</v>
      </c>
      <c r="M4684" s="12">
        <v>216.729071867095</v>
      </c>
    </row>
    <row r="4685" spans="1:13">
      <c r="A4685" t="s">
        <v>5362</v>
      </c>
      <c r="B4685">
        <v>3537800</v>
      </c>
      <c r="C4685" t="s">
        <v>459</v>
      </c>
      <c r="D4685">
        <v>2023</v>
      </c>
      <c r="E4685" t="s">
        <v>38</v>
      </c>
      <c r="F4685" s="6">
        <v>4034.276475673773</v>
      </c>
      <c r="G4685" s="12">
        <v>82.15245937593406</v>
      </c>
      <c r="H4685" s="6">
        <v>1177.910730814631</v>
      </c>
      <c r="I4685" s="6">
        <v>1836.320201078511</v>
      </c>
      <c r="J4685" s="6">
        <v>37615.44862960928</v>
      </c>
      <c r="K4685" s="12">
        <v>6.6</v>
      </c>
      <c r="L4685" s="12">
        <v>86.39240506329114</v>
      </c>
      <c r="M4685" s="12">
        <v>216.2513390637791</v>
      </c>
    </row>
    <row r="4686" spans="1:13">
      <c r="A4686" t="s">
        <v>5363</v>
      </c>
      <c r="B4686">
        <v>3537800</v>
      </c>
      <c r="C4686" t="s">
        <v>459</v>
      </c>
      <c r="D4686">
        <v>2024</v>
      </c>
      <c r="E4686" t="s">
        <v>38</v>
      </c>
      <c r="F4686" s="6">
        <v>4578.27660400658</v>
      </c>
      <c r="G4686" s="12">
        <v>82.85844500922056</v>
      </c>
      <c r="H4686" s="6">
        <v>1107.904865976872</v>
      </c>
      <c r="I4686" s="6">
        <v>1763.818152838734</v>
      </c>
      <c r="J4686" s="8" t="s">
        <v>680</v>
      </c>
      <c r="K4686" s="8" t="s">
        <v>680</v>
      </c>
      <c r="L4686" s="12">
        <v>84.57627118644068</v>
      </c>
      <c r="M4686" s="12">
        <v>248.3119881715049</v>
      </c>
    </row>
    <row r="4687" spans="1:13">
      <c r="A4687" t="s">
        <v>5364</v>
      </c>
      <c r="B4687">
        <v>3537800</v>
      </c>
      <c r="C4687" t="s">
        <v>459</v>
      </c>
      <c r="D4687">
        <v>2025</v>
      </c>
      <c r="E4687" t="s">
        <v>38</v>
      </c>
      <c r="F4687" s="6">
        <v>4522.123652747577</v>
      </c>
      <c r="G4687" s="12">
        <v>83.10717171061715</v>
      </c>
      <c r="H4687" s="6">
        <v>1153.012406663473</v>
      </c>
      <c r="I4687" s="6">
        <v>1961.307654885195</v>
      </c>
      <c r="J4687" s="8" t="s">
        <v>680</v>
      </c>
      <c r="K4687" s="8" t="s">
        <v>680</v>
      </c>
      <c r="L4687" s="8" t="s">
        <v>680</v>
      </c>
      <c r="M4687" s="12">
        <v>245.39756214</v>
      </c>
    </row>
    <row r="4688" spans="1:13">
      <c r="A4688" t="s">
        <v>5365</v>
      </c>
      <c r="B4688">
        <v>3537909</v>
      </c>
      <c r="C4688" t="s">
        <v>460</v>
      </c>
      <c r="D4688">
        <v>2015</v>
      </c>
      <c r="E4688" t="s">
        <v>7</v>
      </c>
      <c r="F4688" s="6">
        <v>3346.155554333257</v>
      </c>
      <c r="G4688" s="12">
        <v>87.59566325275075</v>
      </c>
      <c r="H4688" s="6">
        <v>899.4660112500544</v>
      </c>
      <c r="I4688" s="6">
        <v>1390.097370582163</v>
      </c>
      <c r="J4688" s="6">
        <v>32339.66654467238</v>
      </c>
      <c r="K4688" s="12">
        <v>6.5</v>
      </c>
      <c r="L4688" s="12">
        <v>65</v>
      </c>
      <c r="M4688" s="12">
        <v>94.72631758762016</v>
      </c>
    </row>
    <row r="4689" spans="1:13">
      <c r="A4689" t="s">
        <v>5366</v>
      </c>
      <c r="B4689">
        <v>3537909</v>
      </c>
      <c r="C4689" t="s">
        <v>460</v>
      </c>
      <c r="D4689">
        <v>2016</v>
      </c>
      <c r="E4689" t="s">
        <v>7</v>
      </c>
      <c r="F4689" s="6">
        <v>3350.742262455901</v>
      </c>
      <c r="G4689" s="12">
        <v>86.88336248814572</v>
      </c>
      <c r="H4689" s="6">
        <v>895.2088832437461</v>
      </c>
      <c r="I4689" s="6">
        <v>1327.552507917156</v>
      </c>
      <c r="J4689" s="6">
        <v>33128.35274674353</v>
      </c>
      <c r="K4689" s="8" t="s">
        <v>680</v>
      </c>
      <c r="L4689" s="12">
        <v>65.97402597402598</v>
      </c>
      <c r="M4689" s="12">
        <v>95.54976635619246</v>
      </c>
    </row>
    <row r="4690" spans="1:13">
      <c r="A4690" t="s">
        <v>5367</v>
      </c>
      <c r="B4690">
        <v>3537909</v>
      </c>
      <c r="C4690" t="s">
        <v>460</v>
      </c>
      <c r="D4690">
        <v>2017</v>
      </c>
      <c r="E4690" t="s">
        <v>7</v>
      </c>
      <c r="F4690" s="6">
        <v>3405.102241580747</v>
      </c>
      <c r="G4690" s="12">
        <v>86.50239378347401</v>
      </c>
      <c r="H4690" s="6">
        <v>950.5560683696469</v>
      </c>
      <c r="I4690" s="6">
        <v>1375.823972660521</v>
      </c>
      <c r="J4690" s="6">
        <v>33764.80489235892</v>
      </c>
      <c r="K4690" s="12">
        <v>6.8</v>
      </c>
      <c r="L4690" s="12">
        <v>75.71059431524547</v>
      </c>
      <c r="M4690" s="12">
        <v>97.78772617371591</v>
      </c>
    </row>
    <row r="4691" spans="1:13">
      <c r="A4691" t="s">
        <v>5368</v>
      </c>
      <c r="B4691">
        <v>3537909</v>
      </c>
      <c r="C4691" t="s">
        <v>460</v>
      </c>
      <c r="D4691">
        <v>2018</v>
      </c>
      <c r="E4691" t="s">
        <v>7</v>
      </c>
      <c r="F4691" s="6">
        <v>3451.627089366121</v>
      </c>
      <c r="G4691" s="12">
        <v>87.32873782799308</v>
      </c>
      <c r="H4691" s="6">
        <v>1071.505789778765</v>
      </c>
      <c r="I4691" s="6">
        <v>1480.281536779782</v>
      </c>
      <c r="J4691" s="6">
        <v>33766.27262147728</v>
      </c>
      <c r="K4691" s="8" t="s">
        <v>680</v>
      </c>
      <c r="L4691" s="12">
        <v>80.31496062992126</v>
      </c>
      <c r="M4691" s="12">
        <v>99.96947538931096</v>
      </c>
    </row>
    <row r="4692" spans="1:13">
      <c r="A4692" t="s">
        <v>5369</v>
      </c>
      <c r="B4692">
        <v>3537909</v>
      </c>
      <c r="C4692" t="s">
        <v>460</v>
      </c>
      <c r="D4692">
        <v>2019</v>
      </c>
      <c r="E4692" t="s">
        <v>7</v>
      </c>
      <c r="F4692" s="6">
        <v>3602.344734706489</v>
      </c>
      <c r="G4692" s="12">
        <v>86.25164696579536</v>
      </c>
      <c r="H4692" s="6">
        <v>1054.020262419962</v>
      </c>
      <c r="I4692" s="6">
        <v>1428.364176474563</v>
      </c>
      <c r="J4692" s="6">
        <v>35859.55077844496</v>
      </c>
      <c r="K4692" s="12">
        <v>7</v>
      </c>
      <c r="L4692" s="12">
        <v>78.62407862407862</v>
      </c>
      <c r="M4692" s="12">
        <v>105.1344310824089</v>
      </c>
    </row>
    <row r="4693" spans="1:13">
      <c r="A4693" t="s">
        <v>5370</v>
      </c>
      <c r="B4693">
        <v>3537909</v>
      </c>
      <c r="C4693" t="s">
        <v>460</v>
      </c>
      <c r="D4693">
        <v>2020</v>
      </c>
      <c r="E4693" t="s">
        <v>7</v>
      </c>
      <c r="F4693" s="6">
        <v>3839.810011055556</v>
      </c>
      <c r="G4693" s="12">
        <v>85.6361972057223</v>
      </c>
      <c r="H4693" s="6">
        <v>1185.345462570772</v>
      </c>
      <c r="I4693" s="6">
        <v>1084.210403863328</v>
      </c>
      <c r="J4693" s="6">
        <v>40326.1977031994</v>
      </c>
      <c r="K4693" s="8" t="s">
        <v>680</v>
      </c>
      <c r="L4693" s="12">
        <v>82.22811671087533</v>
      </c>
      <c r="M4693" s="12">
        <v>112.8980939450554</v>
      </c>
    </row>
    <row r="4694" spans="1:13">
      <c r="A4694" t="s">
        <v>5371</v>
      </c>
      <c r="B4694">
        <v>3537909</v>
      </c>
      <c r="C4694" t="s">
        <v>460</v>
      </c>
      <c r="D4694">
        <v>2021</v>
      </c>
      <c r="E4694" t="s">
        <v>7</v>
      </c>
      <c r="F4694" s="6">
        <v>3991.389117746825</v>
      </c>
      <c r="G4694" s="12">
        <v>86.03261312626111</v>
      </c>
      <c r="H4694" s="6">
        <v>1164.415303670985</v>
      </c>
      <c r="I4694" s="6">
        <v>1332.315094152583</v>
      </c>
      <c r="J4694" s="6">
        <v>53990.08047031068</v>
      </c>
      <c r="K4694" s="12">
        <v>6.6</v>
      </c>
      <c r="L4694" s="12">
        <v>81.37755102040816</v>
      </c>
      <c r="M4694" s="12">
        <v>118.193014554719</v>
      </c>
    </row>
    <row r="4695" spans="1:13">
      <c r="A4695" t="s">
        <v>5372</v>
      </c>
      <c r="B4695">
        <v>3537909</v>
      </c>
      <c r="C4695" t="s">
        <v>460</v>
      </c>
      <c r="D4695">
        <v>2022</v>
      </c>
      <c r="E4695" t="s">
        <v>7</v>
      </c>
      <c r="F4695" s="6">
        <v>4841.418025261352</v>
      </c>
      <c r="G4695" s="12">
        <v>83.76616713163568</v>
      </c>
      <c r="H4695" s="6">
        <v>1291.861971723553</v>
      </c>
      <c r="I4695" s="6">
        <v>1827.852929897997</v>
      </c>
      <c r="J4695" s="6">
        <v>65082.96584405044</v>
      </c>
      <c r="K4695" s="8" t="s">
        <v>680</v>
      </c>
      <c r="L4695" s="12">
        <v>84.42622950819673</v>
      </c>
      <c r="M4695" s="12">
        <v>133.7151244396933</v>
      </c>
    </row>
    <row r="4696" spans="1:13">
      <c r="A4696" t="s">
        <v>5373</v>
      </c>
      <c r="B4696">
        <v>3537909</v>
      </c>
      <c r="C4696" t="s">
        <v>460</v>
      </c>
      <c r="D4696">
        <v>2023</v>
      </c>
      <c r="E4696" t="s">
        <v>7</v>
      </c>
      <c r="F4696" s="6">
        <v>4946.572328767292</v>
      </c>
      <c r="G4696" s="12">
        <v>82.62042042703213</v>
      </c>
      <c r="H4696" s="6">
        <v>1345.924731706816</v>
      </c>
      <c r="I4696" s="6">
        <v>2020.960668361692</v>
      </c>
      <c r="J4696" s="6">
        <v>58787.64162470078</v>
      </c>
      <c r="K4696" s="12">
        <v>6.6</v>
      </c>
      <c r="L4696" s="12">
        <v>87.81094527363184</v>
      </c>
      <c r="M4696" s="12">
        <v>138.593063507402</v>
      </c>
    </row>
    <row r="4697" spans="1:13">
      <c r="A4697" t="s">
        <v>5374</v>
      </c>
      <c r="B4697">
        <v>3537909</v>
      </c>
      <c r="C4697" t="s">
        <v>460</v>
      </c>
      <c r="D4697">
        <v>2024</v>
      </c>
      <c r="E4697" t="s">
        <v>7</v>
      </c>
      <c r="F4697" s="6">
        <v>5330.978592425578</v>
      </c>
      <c r="G4697" s="12">
        <v>84.08511514573043</v>
      </c>
      <c r="H4697" s="6">
        <v>1472.987930063177</v>
      </c>
      <c r="I4697" s="6">
        <v>1983.066482657721</v>
      </c>
      <c r="J4697" s="8" t="s">
        <v>680</v>
      </c>
      <c r="K4697" s="8" t="s">
        <v>680</v>
      </c>
      <c r="L4697" s="12">
        <v>88.72549019607843</v>
      </c>
      <c r="M4697" s="12">
        <v>151.4904186609576</v>
      </c>
    </row>
    <row r="4698" spans="1:13">
      <c r="A4698" t="s">
        <v>5375</v>
      </c>
      <c r="B4698">
        <v>3537909</v>
      </c>
      <c r="C4698" t="s">
        <v>460</v>
      </c>
      <c r="D4698">
        <v>2025</v>
      </c>
      <c r="E4698" t="s">
        <v>7</v>
      </c>
      <c r="F4698" s="6">
        <v>5830.125198004147</v>
      </c>
      <c r="G4698" s="12">
        <v>84.2626763809717</v>
      </c>
      <c r="H4698" s="6">
        <v>1505.782168382585</v>
      </c>
      <c r="I4698" s="6">
        <v>2220.227444745072</v>
      </c>
      <c r="J4698" s="8" t="s">
        <v>680</v>
      </c>
      <c r="K4698" s="8" t="s">
        <v>680</v>
      </c>
      <c r="L4698" s="8" t="s">
        <v>680</v>
      </c>
      <c r="M4698" s="12">
        <v>165.91953301</v>
      </c>
    </row>
    <row r="4699" spans="1:13">
      <c r="A4699" t="s">
        <v>5376</v>
      </c>
      <c r="B4699">
        <v>3538006</v>
      </c>
      <c r="C4699" t="s">
        <v>461</v>
      </c>
      <c r="D4699">
        <v>2015</v>
      </c>
      <c r="E4699" t="s">
        <v>34</v>
      </c>
      <c r="F4699" s="6">
        <v>3781.496349503531</v>
      </c>
      <c r="G4699" s="12">
        <v>77.07073737302345</v>
      </c>
      <c r="H4699" s="6">
        <v>1319.329140388125</v>
      </c>
      <c r="I4699" s="6">
        <v>932.2363631518033</v>
      </c>
      <c r="J4699" s="6">
        <v>69657.35203429731</v>
      </c>
      <c r="K4699" s="12">
        <v>6.4</v>
      </c>
      <c r="L4699" s="12">
        <v>86.09388839681134</v>
      </c>
      <c r="M4699" s="12">
        <v>607.3612546791601</v>
      </c>
    </row>
    <row r="4700" spans="1:13">
      <c r="A4700" t="s">
        <v>5377</v>
      </c>
      <c r="B4700">
        <v>3538006</v>
      </c>
      <c r="C4700" t="s">
        <v>461</v>
      </c>
      <c r="D4700">
        <v>2016</v>
      </c>
      <c r="E4700" t="s">
        <v>34</v>
      </c>
      <c r="F4700" s="6">
        <v>3618.935570395343</v>
      </c>
      <c r="G4700" s="12">
        <v>76.5864872468003</v>
      </c>
      <c r="H4700" s="6">
        <v>1264.997127674659</v>
      </c>
      <c r="I4700" s="6">
        <v>888.2098800179411</v>
      </c>
      <c r="J4700" s="6">
        <v>64905.33600375836</v>
      </c>
      <c r="K4700" s="8" t="s">
        <v>680</v>
      </c>
      <c r="L4700" s="12">
        <v>87.86711603273953</v>
      </c>
      <c r="M4700" s="12">
        <v>587.4509543355648</v>
      </c>
    </row>
    <row r="4701" spans="1:13">
      <c r="A4701" t="s">
        <v>5378</v>
      </c>
      <c r="B4701">
        <v>3538006</v>
      </c>
      <c r="C4701" t="s">
        <v>461</v>
      </c>
      <c r="D4701">
        <v>2017</v>
      </c>
      <c r="E4701" t="s">
        <v>34</v>
      </c>
      <c r="F4701" s="6">
        <v>3541.764132555828</v>
      </c>
      <c r="G4701" s="12">
        <v>75.37588837827822</v>
      </c>
      <c r="H4701" s="6">
        <v>1227.441304883133</v>
      </c>
      <c r="I4701" s="6">
        <v>974.9095125386339</v>
      </c>
      <c r="J4701" s="6">
        <v>64125.71545828971</v>
      </c>
      <c r="K4701" s="12">
        <v>6.9</v>
      </c>
      <c r="L4701" s="12">
        <v>87.66055045871559</v>
      </c>
      <c r="M4701" s="12">
        <v>580.8493177391559</v>
      </c>
    </row>
    <row r="4702" spans="1:13">
      <c r="A4702" t="s">
        <v>5379</v>
      </c>
      <c r="B4702">
        <v>3538006</v>
      </c>
      <c r="C4702" t="s">
        <v>461</v>
      </c>
      <c r="D4702">
        <v>2018</v>
      </c>
      <c r="E4702" t="s">
        <v>34</v>
      </c>
      <c r="F4702" s="6">
        <v>3772.265359471359</v>
      </c>
      <c r="G4702" s="12">
        <v>77.14548525892538</v>
      </c>
      <c r="H4702" s="6">
        <v>1274.891210859915</v>
      </c>
      <c r="I4702" s="6">
        <v>1002.250121213251</v>
      </c>
      <c r="J4702" s="6">
        <v>75182.59198045322</v>
      </c>
      <c r="K4702" s="8" t="s">
        <v>680</v>
      </c>
      <c r="L4702" s="12">
        <v>85.74048601558918</v>
      </c>
      <c r="M4702" s="12">
        <v>627.9878757179946</v>
      </c>
    </row>
    <row r="4703" spans="1:13">
      <c r="A4703" t="s">
        <v>5380</v>
      </c>
      <c r="B4703">
        <v>3538006</v>
      </c>
      <c r="C4703" t="s">
        <v>461</v>
      </c>
      <c r="D4703">
        <v>2019</v>
      </c>
      <c r="E4703" t="s">
        <v>34</v>
      </c>
      <c r="F4703" s="6">
        <v>4098.785549501373</v>
      </c>
      <c r="G4703" s="12">
        <v>76.18005774510398</v>
      </c>
      <c r="H4703" s="6">
        <v>1341.336657035338</v>
      </c>
      <c r="I4703" s="6">
        <v>1072.826967366681</v>
      </c>
      <c r="J4703" s="6">
        <v>70494.67558199454</v>
      </c>
      <c r="K4703" s="12">
        <v>6.8</v>
      </c>
      <c r="L4703" s="12">
        <v>85.4586129753915</v>
      </c>
      <c r="M4703" s="12">
        <v>689.940373976467</v>
      </c>
    </row>
    <row r="4704" spans="1:13">
      <c r="A4704" t="s">
        <v>5381</v>
      </c>
      <c r="B4704">
        <v>3538006</v>
      </c>
      <c r="C4704" t="s">
        <v>461</v>
      </c>
      <c r="D4704">
        <v>2020</v>
      </c>
      <c r="E4704" t="s">
        <v>34</v>
      </c>
      <c r="F4704" s="6">
        <v>4334.674528366699</v>
      </c>
      <c r="G4704" s="12">
        <v>76.59600039224651</v>
      </c>
      <c r="H4704" s="6">
        <v>1534.460875651323</v>
      </c>
      <c r="I4704" s="6">
        <v>951.2405551284932</v>
      </c>
      <c r="J4704" s="6">
        <v>71205.18857097396</v>
      </c>
      <c r="K4704" s="8" t="s">
        <v>680</v>
      </c>
      <c r="L4704" s="12">
        <v>83.0155979202773</v>
      </c>
      <c r="M4704" s="12">
        <v>737.4668468600833</v>
      </c>
    </row>
    <row r="4705" spans="1:13">
      <c r="A4705" t="s">
        <v>5382</v>
      </c>
      <c r="B4705">
        <v>3538006</v>
      </c>
      <c r="C4705" t="s">
        <v>461</v>
      </c>
      <c r="D4705">
        <v>2021</v>
      </c>
      <c r="E4705" t="s">
        <v>34</v>
      </c>
      <c r="F4705" s="6">
        <v>4807.693823296609</v>
      </c>
      <c r="G4705" s="12">
        <v>74.72730823783922</v>
      </c>
      <c r="H4705" s="6">
        <v>1558.121571085489</v>
      </c>
      <c r="I4705" s="6">
        <v>1081.138879727281</v>
      </c>
      <c r="J4705" s="6">
        <v>100160.7309495988</v>
      </c>
      <c r="K4705" s="12">
        <v>6.3</v>
      </c>
      <c r="L4705" s="12">
        <v>83.03774442928604</v>
      </c>
      <c r="M4705" s="12">
        <v>826.3704528173375</v>
      </c>
    </row>
    <row r="4706" spans="1:13">
      <c r="A4706" t="s">
        <v>5383</v>
      </c>
      <c r="B4706">
        <v>3538006</v>
      </c>
      <c r="C4706" t="s">
        <v>461</v>
      </c>
      <c r="D4706">
        <v>2022</v>
      </c>
      <c r="E4706" t="s">
        <v>34</v>
      </c>
      <c r="F4706" s="6">
        <v>5511.123857416987</v>
      </c>
      <c r="G4706" s="12">
        <v>75.13024104269871</v>
      </c>
      <c r="H4706" s="6">
        <v>1622.540970049538</v>
      </c>
      <c r="I4706" s="6">
        <v>1355.377958746632</v>
      </c>
      <c r="J4706" s="6">
        <v>95073.55699356449</v>
      </c>
      <c r="K4706" s="8" t="s">
        <v>680</v>
      </c>
      <c r="L4706" s="12">
        <v>84.20803782505911</v>
      </c>
      <c r="M4706" s="12">
        <v>911.6941974847774</v>
      </c>
    </row>
    <row r="4707" spans="1:13">
      <c r="A4707" t="s">
        <v>5384</v>
      </c>
      <c r="B4707">
        <v>3538006</v>
      </c>
      <c r="C4707" t="s">
        <v>461</v>
      </c>
      <c r="D4707">
        <v>2023</v>
      </c>
      <c r="E4707" t="s">
        <v>34</v>
      </c>
      <c r="F4707" s="6">
        <v>5596.660955489747</v>
      </c>
      <c r="G4707" s="12">
        <v>70.42646132692407</v>
      </c>
      <c r="H4707" s="6">
        <v>1870.451120899808</v>
      </c>
      <c r="I4707" s="6">
        <v>1390.172616443461</v>
      </c>
      <c r="J4707" s="6">
        <v>88829.04990894531</v>
      </c>
      <c r="K4707" s="12">
        <v>6.5</v>
      </c>
      <c r="L4707" s="12">
        <v>85.95117457392907</v>
      </c>
      <c r="M4707" s="12">
        <v>944.3106113673963</v>
      </c>
    </row>
    <row r="4708" spans="1:13">
      <c r="A4708" t="s">
        <v>5385</v>
      </c>
      <c r="B4708">
        <v>3538006</v>
      </c>
      <c r="C4708" t="s">
        <v>461</v>
      </c>
      <c r="D4708">
        <v>2024</v>
      </c>
      <c r="E4708" t="s">
        <v>34</v>
      </c>
      <c r="F4708" s="6">
        <v>5538.047682070136</v>
      </c>
      <c r="G4708" s="12">
        <v>70.97776853080354</v>
      </c>
      <c r="H4708" s="6">
        <v>1906.559973779781</v>
      </c>
      <c r="I4708" s="6">
        <v>1418.97877134497</v>
      </c>
      <c r="J4708" s="8" t="s">
        <v>680</v>
      </c>
      <c r="K4708" s="8" t="s">
        <v>680</v>
      </c>
      <c r="L4708" s="12">
        <v>86.04302151075538</v>
      </c>
      <c r="M4708" s="12">
        <v>952.6937286034793</v>
      </c>
    </row>
    <row r="4709" spans="1:13">
      <c r="A4709" t="s">
        <v>5386</v>
      </c>
      <c r="B4709">
        <v>3538006</v>
      </c>
      <c r="C4709" t="s">
        <v>461</v>
      </c>
      <c r="D4709">
        <v>2025</v>
      </c>
      <c r="E4709" t="s">
        <v>34</v>
      </c>
      <c r="F4709" s="6">
        <v>5470.788544889131</v>
      </c>
      <c r="G4709" s="12">
        <v>71.31784330796383</v>
      </c>
      <c r="H4709" s="6">
        <v>2197.200486040734</v>
      </c>
      <c r="I4709" s="6">
        <v>1450.230906063782</v>
      </c>
      <c r="J4709" s="8" t="s">
        <v>680</v>
      </c>
      <c r="K4709" s="8" t="s">
        <v>680</v>
      </c>
      <c r="L4709" s="8" t="s">
        <v>680</v>
      </c>
      <c r="M4709" s="12">
        <v>944.70123672</v>
      </c>
    </row>
    <row r="4710" spans="1:13">
      <c r="A4710" t="s">
        <v>5387</v>
      </c>
      <c r="B4710">
        <v>3538105</v>
      </c>
      <c r="C4710" t="s">
        <v>462</v>
      </c>
      <c r="D4710">
        <v>2015</v>
      </c>
      <c r="E4710" t="s">
        <v>25</v>
      </c>
      <c r="F4710" s="6">
        <v>3841.328156733312</v>
      </c>
      <c r="G4710" s="12">
        <v>76.56758278421138</v>
      </c>
      <c r="H4710" s="6">
        <v>1169.6575527633</v>
      </c>
      <c r="I4710" s="6">
        <v>1395.058639918174</v>
      </c>
      <c r="J4710" s="6">
        <v>28711.55057356274</v>
      </c>
      <c r="K4710" s="12">
        <v>6.1</v>
      </c>
      <c r="L4710" s="12">
        <v>83.44827586206897</v>
      </c>
      <c r="M4710" s="12">
        <v>62.77498473733579</v>
      </c>
    </row>
    <row r="4711" spans="1:13">
      <c r="A4711" t="s">
        <v>5388</v>
      </c>
      <c r="B4711">
        <v>3538105</v>
      </c>
      <c r="C4711" t="s">
        <v>462</v>
      </c>
      <c r="D4711">
        <v>2016</v>
      </c>
      <c r="E4711" t="s">
        <v>25</v>
      </c>
      <c r="F4711" s="6">
        <v>3693.022196607519</v>
      </c>
      <c r="G4711" s="12">
        <v>77.30265238148331</v>
      </c>
      <c r="H4711" s="6">
        <v>1126.25756609263</v>
      </c>
      <c r="I4711" s="6">
        <v>1300.008199949264</v>
      </c>
      <c r="J4711" s="6">
        <v>32819.23581703407</v>
      </c>
      <c r="K4711" s="8" t="s">
        <v>680</v>
      </c>
      <c r="L4711" s="12">
        <v>81.45695364238411</v>
      </c>
      <c r="M4711" s="12">
        <v>60.93855926622066</v>
      </c>
    </row>
    <row r="4712" spans="1:13">
      <c r="A4712" t="s">
        <v>5389</v>
      </c>
      <c r="B4712">
        <v>3538105</v>
      </c>
      <c r="C4712" t="s">
        <v>462</v>
      </c>
      <c r="D4712">
        <v>2017</v>
      </c>
      <c r="E4712" t="s">
        <v>25</v>
      </c>
      <c r="F4712" s="6">
        <v>3642.726835858993</v>
      </c>
      <c r="G4712" s="12">
        <v>75.3937161556667</v>
      </c>
      <c r="H4712" s="6">
        <v>1063.158204876234</v>
      </c>
      <c r="I4712" s="6">
        <v>1309.461496530506</v>
      </c>
      <c r="J4712" s="6">
        <v>31539.45790898504</v>
      </c>
      <c r="K4712" s="12">
        <v>6.3</v>
      </c>
      <c r="L4712" s="12">
        <v>84.90566037735849</v>
      </c>
      <c r="M4712" s="12">
        <v>60.67325817806738</v>
      </c>
    </row>
    <row r="4713" spans="1:13">
      <c r="A4713" t="s">
        <v>5390</v>
      </c>
      <c r="B4713">
        <v>3538105</v>
      </c>
      <c r="C4713" t="s">
        <v>462</v>
      </c>
      <c r="D4713">
        <v>2018</v>
      </c>
      <c r="E4713" t="s">
        <v>25</v>
      </c>
      <c r="F4713" s="6">
        <v>3797.512074651876</v>
      </c>
      <c r="G4713" s="12">
        <v>76.49250853961915</v>
      </c>
      <c r="H4713" s="6">
        <v>1146.116520433055</v>
      </c>
      <c r="I4713" s="6">
        <v>1474.184085816398</v>
      </c>
      <c r="J4713" s="6">
        <v>32184.61599550353</v>
      </c>
      <c r="K4713" s="8" t="s">
        <v>680</v>
      </c>
      <c r="L4713" s="12">
        <v>95.62043795620438</v>
      </c>
      <c r="M4713" s="12">
        <v>64.0906112838997</v>
      </c>
    </row>
    <row r="4714" spans="1:13">
      <c r="A4714" t="s">
        <v>5391</v>
      </c>
      <c r="B4714">
        <v>3538105</v>
      </c>
      <c r="C4714" t="s">
        <v>462</v>
      </c>
      <c r="D4714">
        <v>2019</v>
      </c>
      <c r="E4714" t="s">
        <v>25</v>
      </c>
      <c r="F4714" s="6">
        <v>3982.832569155439</v>
      </c>
      <c r="G4714" s="12">
        <v>79.15784577941911</v>
      </c>
      <c r="H4714" s="6">
        <v>1088.46356441789</v>
      </c>
      <c r="I4714" s="6">
        <v>1329.028660554457</v>
      </c>
      <c r="J4714" s="6">
        <v>30712.16350606655</v>
      </c>
      <c r="K4714" s="12">
        <v>6.7</v>
      </c>
      <c r="L4714" s="12">
        <v>86.15384615384616</v>
      </c>
      <c r="M4714" s="12">
        <v>67.90331247153108</v>
      </c>
    </row>
    <row r="4715" spans="1:13">
      <c r="A4715" t="s">
        <v>5392</v>
      </c>
      <c r="B4715">
        <v>3538105</v>
      </c>
      <c r="C4715" t="s">
        <v>462</v>
      </c>
      <c r="D4715">
        <v>2020</v>
      </c>
      <c r="E4715" t="s">
        <v>25</v>
      </c>
      <c r="F4715" s="6">
        <v>4368.67420775355</v>
      </c>
      <c r="G4715" s="12">
        <v>80.12822461530516</v>
      </c>
      <c r="H4715" s="6">
        <v>1246.789211957806</v>
      </c>
      <c r="I4715" s="6">
        <v>1311.498932195344</v>
      </c>
      <c r="J4715" s="6">
        <v>33114.03860583231</v>
      </c>
      <c r="K4715" s="8" t="s">
        <v>680</v>
      </c>
      <c r="L4715" s="12">
        <v>82.87671232876713</v>
      </c>
      <c r="M4715" s="12">
        <v>75.21109516068512</v>
      </c>
    </row>
    <row r="4716" spans="1:13">
      <c r="A4716" t="s">
        <v>5393</v>
      </c>
      <c r="B4716">
        <v>3538105</v>
      </c>
      <c r="C4716" t="s">
        <v>462</v>
      </c>
      <c r="D4716">
        <v>2021</v>
      </c>
      <c r="E4716" t="s">
        <v>25</v>
      </c>
      <c r="F4716" s="6">
        <v>4535.056904084956</v>
      </c>
      <c r="G4716" s="12">
        <v>79.67315832226464</v>
      </c>
      <c r="H4716" s="6">
        <v>1186.206001740086</v>
      </c>
      <c r="I4716" s="6">
        <v>1320.72420708252</v>
      </c>
      <c r="J4716" s="6">
        <v>35958.14703200821</v>
      </c>
      <c r="K4716" s="12">
        <v>6.2</v>
      </c>
      <c r="L4716" s="12">
        <v>79.28571428571429</v>
      </c>
      <c r="M4716" s="12">
        <v>78.81021887918835</v>
      </c>
    </row>
    <row r="4717" spans="1:13">
      <c r="A4717" t="s">
        <v>5394</v>
      </c>
      <c r="B4717">
        <v>3538105</v>
      </c>
      <c r="C4717" t="s">
        <v>462</v>
      </c>
      <c r="D4717">
        <v>2022</v>
      </c>
      <c r="E4717" t="s">
        <v>25</v>
      </c>
      <c r="F4717" s="6">
        <v>6118.190397168789</v>
      </c>
      <c r="G4717" s="12">
        <v>76.91015394547871</v>
      </c>
      <c r="H4717" s="6">
        <v>1646.922849905624</v>
      </c>
      <c r="I4717" s="6">
        <v>2096.148978749786</v>
      </c>
      <c r="J4717" s="6">
        <v>45781.18408880992</v>
      </c>
      <c r="K4717" s="8" t="s">
        <v>680</v>
      </c>
      <c r="L4717" s="12">
        <v>79.6116504854369</v>
      </c>
      <c r="M4717" s="12">
        <v>88.97072475562852</v>
      </c>
    </row>
    <row r="4718" spans="1:13">
      <c r="A4718" t="s">
        <v>5395</v>
      </c>
      <c r="B4718">
        <v>3538105</v>
      </c>
      <c r="C4718" t="s">
        <v>462</v>
      </c>
      <c r="D4718">
        <v>2023</v>
      </c>
      <c r="E4718" t="s">
        <v>25</v>
      </c>
      <c r="F4718" s="6">
        <v>6034.582748119698</v>
      </c>
      <c r="G4718" s="12">
        <v>76.73670568096317</v>
      </c>
      <c r="H4718" s="6">
        <v>2052.432991875237</v>
      </c>
      <c r="I4718" s="6">
        <v>2141.502692551157</v>
      </c>
      <c r="J4718" s="6">
        <v>54930.57952026057</v>
      </c>
      <c r="K4718" s="12">
        <v>6.7</v>
      </c>
      <c r="L4718" s="12">
        <v>84.32835820895522</v>
      </c>
      <c r="M4718" s="12">
        <v>88.29499747911338</v>
      </c>
    </row>
    <row r="4719" spans="1:13">
      <c r="A4719" t="s">
        <v>5396</v>
      </c>
      <c r="B4719">
        <v>3538105</v>
      </c>
      <c r="C4719" t="s">
        <v>462</v>
      </c>
      <c r="D4719">
        <v>2024</v>
      </c>
      <c r="E4719" t="s">
        <v>25</v>
      </c>
      <c r="F4719" s="6">
        <v>6344.96238545828</v>
      </c>
      <c r="G4719" s="12">
        <v>77.13362839039199</v>
      </c>
      <c r="H4719" s="6">
        <v>1918.121630980207</v>
      </c>
      <c r="I4719" s="6">
        <v>2117.130889341684</v>
      </c>
      <c r="J4719" s="8" t="s">
        <v>680</v>
      </c>
      <c r="K4719" s="8" t="s">
        <v>680</v>
      </c>
      <c r="L4719" s="12">
        <v>86.99186991869918</v>
      </c>
      <c r="M4719" s="12">
        <v>93.40419127633133</v>
      </c>
    </row>
    <row r="4720" spans="1:13">
      <c r="A4720" t="s">
        <v>5397</v>
      </c>
      <c r="B4720">
        <v>3538105</v>
      </c>
      <c r="C4720" t="s">
        <v>462</v>
      </c>
      <c r="D4720">
        <v>2025</v>
      </c>
      <c r="E4720" t="s">
        <v>25</v>
      </c>
      <c r="F4720" s="6">
        <v>6573.509224020674</v>
      </c>
      <c r="G4720" s="12">
        <v>76.47502641266387</v>
      </c>
      <c r="H4720" s="6">
        <v>2072.053230413493</v>
      </c>
      <c r="I4720" s="6">
        <v>2075.862954978237</v>
      </c>
      <c r="J4720" s="8" t="s">
        <v>680</v>
      </c>
      <c r="K4720" s="8" t="s">
        <v>680</v>
      </c>
      <c r="L4720" s="8" t="s">
        <v>680</v>
      </c>
      <c r="M4720" s="12">
        <v>96.65687962999999</v>
      </c>
    </row>
    <row r="4721" spans="1:13">
      <c r="A4721" t="s">
        <v>5398</v>
      </c>
      <c r="B4721">
        <v>3538204</v>
      </c>
      <c r="C4721" t="s">
        <v>463</v>
      </c>
      <c r="D4721">
        <v>2015</v>
      </c>
      <c r="E4721" t="s">
        <v>25</v>
      </c>
      <c r="F4721" s="6">
        <v>3541.508144926599</v>
      </c>
      <c r="G4721" s="12">
        <v>86.1996528643777</v>
      </c>
      <c r="H4721" s="6">
        <v>800.9640018242732</v>
      </c>
      <c r="I4721" s="6">
        <v>1619.715450438729</v>
      </c>
      <c r="J4721" s="6">
        <v>26541.23420796754</v>
      </c>
      <c r="K4721" s="12">
        <v>5.9</v>
      </c>
      <c r="L4721" s="12">
        <v>55.08982035928144</v>
      </c>
      <c r="M4721" s="12">
        <v>51.07917197427633</v>
      </c>
    </row>
    <row r="4722" spans="1:13">
      <c r="A4722" t="s">
        <v>5399</v>
      </c>
      <c r="B4722">
        <v>3538204</v>
      </c>
      <c r="C4722" t="s">
        <v>463</v>
      </c>
      <c r="D4722">
        <v>2016</v>
      </c>
      <c r="E4722" t="s">
        <v>25</v>
      </c>
      <c r="F4722" s="6">
        <v>3491.851901558907</v>
      </c>
      <c r="G4722" s="12">
        <v>86.12745318148316</v>
      </c>
      <c r="H4722" s="6">
        <v>788.1335085949873</v>
      </c>
      <c r="I4722" s="6">
        <v>1515.824053454875</v>
      </c>
      <c r="J4722" s="6">
        <v>25680.72723405328</v>
      </c>
      <c r="K4722" s="8" t="s">
        <v>680</v>
      </c>
      <c r="L4722" s="12">
        <v>62.67605633802817</v>
      </c>
      <c r="M4722" s="12">
        <v>50.96357850325225</v>
      </c>
    </row>
    <row r="4723" spans="1:13">
      <c r="A4723" t="s">
        <v>5400</v>
      </c>
      <c r="B4723">
        <v>3538204</v>
      </c>
      <c r="C4723" t="s">
        <v>463</v>
      </c>
      <c r="D4723">
        <v>2017</v>
      </c>
      <c r="E4723" t="s">
        <v>25</v>
      </c>
      <c r="F4723" s="6">
        <v>3482.255288432307</v>
      </c>
      <c r="G4723" s="12">
        <v>86.45877024524304</v>
      </c>
      <c r="H4723" s="6">
        <v>763.5100107851902</v>
      </c>
      <c r="I4723" s="6">
        <v>1531.116358957878</v>
      </c>
      <c r="J4723" s="6">
        <v>25637.94955591494</v>
      </c>
      <c r="K4723" s="12">
        <v>6.4</v>
      </c>
      <c r="L4723" s="12">
        <v>54.66666666666666</v>
      </c>
      <c r="M4723" s="12">
        <v>51.40853482312615</v>
      </c>
    </row>
    <row r="4724" spans="1:13">
      <c r="A4724" t="s">
        <v>5401</v>
      </c>
      <c r="B4724">
        <v>3538204</v>
      </c>
      <c r="C4724" t="s">
        <v>463</v>
      </c>
      <c r="D4724">
        <v>2018</v>
      </c>
      <c r="E4724" t="s">
        <v>25</v>
      </c>
      <c r="F4724" s="6">
        <v>3506.026655885084</v>
      </c>
      <c r="G4724" s="12">
        <v>86.99033242551751</v>
      </c>
      <c r="H4724" s="6">
        <v>834.1829728062154</v>
      </c>
      <c r="I4724" s="6">
        <v>1559.786670487386</v>
      </c>
      <c r="J4724" s="6">
        <v>25359.62103687187</v>
      </c>
      <c r="K4724" s="8" t="s">
        <v>680</v>
      </c>
      <c r="L4724" s="12">
        <v>67.53246753246754</v>
      </c>
      <c r="M4724" s="12">
        <v>52.66402639804986</v>
      </c>
    </row>
    <row r="4725" spans="1:13">
      <c r="A4725" t="s">
        <v>5402</v>
      </c>
      <c r="B4725">
        <v>3538204</v>
      </c>
      <c r="C4725" t="s">
        <v>463</v>
      </c>
      <c r="D4725">
        <v>2019</v>
      </c>
      <c r="E4725" t="s">
        <v>25</v>
      </c>
      <c r="F4725" s="6">
        <v>3644.752127039618</v>
      </c>
      <c r="G4725" s="12">
        <v>86.42398345633512</v>
      </c>
      <c r="H4725" s="6">
        <v>754.1867535343998</v>
      </c>
      <c r="I4725" s="6">
        <v>1567.698417610102</v>
      </c>
      <c r="J4725" s="6">
        <v>25513.07629478743</v>
      </c>
      <c r="K4725" s="12">
        <v>6.5</v>
      </c>
      <c r="L4725" s="12">
        <v>69.76744186046511</v>
      </c>
      <c r="M4725" s="12">
        <v>55.42574559589147</v>
      </c>
    </row>
    <row r="4726" spans="1:13">
      <c r="A4726" t="s">
        <v>5403</v>
      </c>
      <c r="B4726">
        <v>3538204</v>
      </c>
      <c r="C4726" t="s">
        <v>463</v>
      </c>
      <c r="D4726">
        <v>2020</v>
      </c>
      <c r="E4726" t="s">
        <v>25</v>
      </c>
      <c r="F4726" s="6">
        <v>3891.761955773185</v>
      </c>
      <c r="G4726" s="12">
        <v>85.71113382663744</v>
      </c>
      <c r="H4726" s="6">
        <v>848.5347376707397</v>
      </c>
      <c r="I4726" s="6">
        <v>1343.662964483827</v>
      </c>
      <c r="J4726" s="6">
        <v>25163.20946258381</v>
      </c>
      <c r="K4726" s="8" t="s">
        <v>680</v>
      </c>
      <c r="L4726" s="12">
        <v>75.7396449704142</v>
      </c>
      <c r="M4726" s="12">
        <v>59.88643297543778</v>
      </c>
    </row>
    <row r="4727" spans="1:13">
      <c r="A4727" t="s">
        <v>5404</v>
      </c>
      <c r="B4727">
        <v>3538204</v>
      </c>
      <c r="C4727" t="s">
        <v>463</v>
      </c>
      <c r="D4727">
        <v>2021</v>
      </c>
      <c r="E4727" t="s">
        <v>25</v>
      </c>
      <c r="F4727" s="6">
        <v>4142.111542006532</v>
      </c>
      <c r="G4727" s="12">
        <v>84.40013318150447</v>
      </c>
      <c r="H4727" s="6">
        <v>823.3004439865617</v>
      </c>
      <c r="I4727" s="6">
        <v>1434.230605917959</v>
      </c>
      <c r="J4727" s="6">
        <v>25326.64573111904</v>
      </c>
      <c r="K4727" s="12">
        <v>5.8</v>
      </c>
      <c r="L4727" s="12">
        <v>78.84615384615384</v>
      </c>
      <c r="M4727" s="12">
        <v>64.46782403978965</v>
      </c>
    </row>
    <row r="4728" spans="1:13">
      <c r="A4728" t="s">
        <v>5405</v>
      </c>
      <c r="B4728">
        <v>3538204</v>
      </c>
      <c r="C4728" t="s">
        <v>463</v>
      </c>
      <c r="D4728">
        <v>2022</v>
      </c>
      <c r="E4728" t="s">
        <v>25</v>
      </c>
      <c r="F4728" s="6">
        <v>4490.468872329222</v>
      </c>
      <c r="G4728" s="12">
        <v>81.25029920025828</v>
      </c>
      <c r="H4728" s="8" t="s">
        <v>680</v>
      </c>
      <c r="I4728" s="8" t="s">
        <v>680</v>
      </c>
      <c r="J4728" s="6">
        <v>26584.58978234785</v>
      </c>
      <c r="K4728" s="8" t="s">
        <v>680</v>
      </c>
      <c r="L4728" s="12">
        <v>85.9375</v>
      </c>
      <c r="M4728" s="12">
        <v>68.36289811234008</v>
      </c>
    </row>
    <row r="4729" spans="1:13">
      <c r="A4729" t="s">
        <v>5406</v>
      </c>
      <c r="B4729">
        <v>3538204</v>
      </c>
      <c r="C4729" t="s">
        <v>463</v>
      </c>
      <c r="D4729">
        <v>2023</v>
      </c>
      <c r="E4729" t="s">
        <v>25</v>
      </c>
      <c r="F4729" s="6">
        <v>4889.031795002607</v>
      </c>
      <c r="G4729" s="12">
        <v>80.14018587586166</v>
      </c>
      <c r="H4729" s="6">
        <v>1345.617629843022</v>
      </c>
      <c r="I4729" s="6">
        <v>2186.15415044113</v>
      </c>
      <c r="J4729" s="6">
        <v>29608.07758460348</v>
      </c>
      <c r="K4729" s="12">
        <v>6.3</v>
      </c>
      <c r="L4729" s="12">
        <v>79.8780487804878</v>
      </c>
      <c r="M4729" s="12">
        <v>75.3619806040677</v>
      </c>
    </row>
    <row r="4730" spans="1:13">
      <c r="A4730" t="s">
        <v>5407</v>
      </c>
      <c r="B4730">
        <v>3538204</v>
      </c>
      <c r="C4730" t="s">
        <v>463</v>
      </c>
      <c r="D4730">
        <v>2024</v>
      </c>
      <c r="E4730" t="s">
        <v>25</v>
      </c>
      <c r="F4730" s="6">
        <v>5114.174119844322</v>
      </c>
      <c r="G4730" s="12">
        <v>82.84731471928971</v>
      </c>
      <c r="H4730" s="6">
        <v>1236.21857811377</v>
      </c>
      <c r="I4730" s="6">
        <v>2085.492898607314</v>
      </c>
      <c r="J4730" s="8" t="s">
        <v>680</v>
      </c>
      <c r="K4730" s="8" t="s">
        <v>680</v>
      </c>
      <c r="L4730" s="12">
        <v>83.11688311688312</v>
      </c>
      <c r="M4730" s="12">
        <v>79.80668714017065</v>
      </c>
    </row>
    <row r="4731" spans="1:13">
      <c r="A4731" t="s">
        <v>5408</v>
      </c>
      <c r="B4731">
        <v>3538204</v>
      </c>
      <c r="C4731" t="s">
        <v>463</v>
      </c>
      <c r="D4731">
        <v>2025</v>
      </c>
      <c r="E4731" t="s">
        <v>25</v>
      </c>
      <c r="F4731" s="6">
        <v>5555.511654758867</v>
      </c>
      <c r="G4731" s="12">
        <v>81.32718568010266</v>
      </c>
      <c r="H4731" s="6">
        <v>1419.367422811942</v>
      </c>
      <c r="I4731" s="6">
        <v>2192.328733733095</v>
      </c>
      <c r="J4731" s="8" t="s">
        <v>680</v>
      </c>
      <c r="K4731" s="8" t="s">
        <v>680</v>
      </c>
      <c r="L4731" s="8" t="s">
        <v>680</v>
      </c>
      <c r="M4731" s="12">
        <v>87.0882007</v>
      </c>
    </row>
    <row r="4732" spans="1:13">
      <c r="A4732" t="s">
        <v>5409</v>
      </c>
      <c r="B4732">
        <v>3538303</v>
      </c>
      <c r="C4732" t="s">
        <v>464</v>
      </c>
      <c r="D4732">
        <v>2015</v>
      </c>
      <c r="E4732" t="s">
        <v>11</v>
      </c>
      <c r="F4732" s="6">
        <v>6526.130940565869</v>
      </c>
      <c r="G4732" s="12">
        <v>91.37017161966035</v>
      </c>
      <c r="H4732" s="6">
        <v>1518.881752137923</v>
      </c>
      <c r="I4732" s="6">
        <v>1645.510857468247</v>
      </c>
      <c r="J4732" s="6">
        <v>25081.82166465528</v>
      </c>
      <c r="K4732" s="12">
        <v>6.2</v>
      </c>
      <c r="L4732" s="12">
        <v>50</v>
      </c>
      <c r="M4732" s="12">
        <v>24.00963573034183</v>
      </c>
    </row>
    <row r="4733" spans="1:13">
      <c r="A4733" t="s">
        <v>5410</v>
      </c>
      <c r="B4733">
        <v>3538303</v>
      </c>
      <c r="C4733" t="s">
        <v>464</v>
      </c>
      <c r="D4733">
        <v>2016</v>
      </c>
      <c r="E4733" t="s">
        <v>11</v>
      </c>
      <c r="F4733" s="6">
        <v>6531.283597455522</v>
      </c>
      <c r="G4733" s="12">
        <v>92.40715649315405</v>
      </c>
      <c r="H4733" s="6">
        <v>1505.176288918031</v>
      </c>
      <c r="I4733" s="6">
        <v>1524.963098331173</v>
      </c>
      <c r="J4733" s="6">
        <v>23846.33704005161</v>
      </c>
      <c r="K4733" s="8" t="s">
        <v>680</v>
      </c>
      <c r="L4733" s="8" t="s">
        <v>680</v>
      </c>
      <c r="M4733" s="12">
        <v>24.07431134022105</v>
      </c>
    </row>
    <row r="4734" spans="1:13">
      <c r="A4734" t="s">
        <v>5411</v>
      </c>
      <c r="B4734">
        <v>3538303</v>
      </c>
      <c r="C4734" t="s">
        <v>464</v>
      </c>
      <c r="D4734">
        <v>2017</v>
      </c>
      <c r="E4734" t="s">
        <v>11</v>
      </c>
      <c r="F4734" s="6">
        <v>6440.298441075115</v>
      </c>
      <c r="G4734" s="12">
        <v>93.31054013440884</v>
      </c>
      <c r="H4734" s="6">
        <v>1448.479837659599</v>
      </c>
      <c r="I4734" s="6">
        <v>1413.214432492063</v>
      </c>
      <c r="J4734" s="6">
        <v>22855.27926081808</v>
      </c>
      <c r="K4734" s="12">
        <v>6.5</v>
      </c>
      <c r="L4734" s="12">
        <v>73.07692307692308</v>
      </c>
      <c r="M4734" s="12">
        <v>23.7840221428904</v>
      </c>
    </row>
    <row r="4735" spans="1:13">
      <c r="A4735" t="s">
        <v>5412</v>
      </c>
      <c r="B4735">
        <v>3538303</v>
      </c>
      <c r="C4735" t="s">
        <v>464</v>
      </c>
      <c r="D4735">
        <v>2018</v>
      </c>
      <c r="E4735" t="s">
        <v>11</v>
      </c>
      <c r="F4735" s="6">
        <v>6672.846777584324</v>
      </c>
      <c r="G4735" s="12">
        <v>92.07152148519465</v>
      </c>
      <c r="H4735" s="6">
        <v>1895.176474647467</v>
      </c>
      <c r="I4735" s="6">
        <v>1541.140515195267</v>
      </c>
      <c r="J4735" s="6">
        <v>21168.3858606667</v>
      </c>
      <c r="K4735" s="8" t="s">
        <v>680</v>
      </c>
      <c r="L4735" s="12">
        <v>76.66666666666667</v>
      </c>
      <c r="M4735" s="12">
        <v>24.58944037539823</v>
      </c>
    </row>
    <row r="4736" spans="1:13">
      <c r="A4736" t="s">
        <v>5413</v>
      </c>
      <c r="B4736">
        <v>3538303</v>
      </c>
      <c r="C4736" t="s">
        <v>464</v>
      </c>
      <c r="D4736">
        <v>2019</v>
      </c>
      <c r="E4736" t="s">
        <v>11</v>
      </c>
      <c r="F4736" s="6">
        <v>7139.5124774721</v>
      </c>
      <c r="G4736" s="12">
        <v>93.10863372686717</v>
      </c>
      <c r="H4736" s="6">
        <v>1786.277045654059</v>
      </c>
      <c r="I4736" s="6">
        <v>1473.318202556182</v>
      </c>
      <c r="J4736" s="6">
        <v>21816.81235775166</v>
      </c>
      <c r="K4736" s="12">
        <v>7.1</v>
      </c>
      <c r="L4736" s="12">
        <v>78.57142857142857</v>
      </c>
      <c r="M4736" s="12">
        <v>26.35908006682699</v>
      </c>
    </row>
    <row r="4737" spans="1:13">
      <c r="A4737" t="s">
        <v>5414</v>
      </c>
      <c r="B4737">
        <v>3538303</v>
      </c>
      <c r="C4737" t="s">
        <v>464</v>
      </c>
      <c r="D4737">
        <v>2020</v>
      </c>
      <c r="E4737" t="s">
        <v>11</v>
      </c>
      <c r="F4737" s="6">
        <v>7150.039765767788</v>
      </c>
      <c r="G4737" s="12">
        <v>93.28092511449155</v>
      </c>
      <c r="H4737" s="6">
        <v>2023.561367976514</v>
      </c>
      <c r="I4737" s="6">
        <v>1509.606536868062</v>
      </c>
      <c r="J4737" s="6">
        <v>22607.99533620877</v>
      </c>
      <c r="K4737" s="8" t="s">
        <v>680</v>
      </c>
      <c r="L4737" s="12">
        <v>86.66666666666667</v>
      </c>
      <c r="M4737" s="12">
        <v>26.44799709357504</v>
      </c>
    </row>
    <row r="4738" spans="1:13">
      <c r="A4738" t="s">
        <v>5415</v>
      </c>
      <c r="B4738">
        <v>3538303</v>
      </c>
      <c r="C4738" t="s">
        <v>464</v>
      </c>
      <c r="D4738">
        <v>2021</v>
      </c>
      <c r="E4738" t="s">
        <v>11</v>
      </c>
      <c r="F4738" s="6">
        <v>7797.552775245462</v>
      </c>
      <c r="G4738" s="12">
        <v>93.04649097723471</v>
      </c>
      <c r="H4738" s="6">
        <v>1856.538775565966</v>
      </c>
      <c r="I4738" s="6">
        <v>1393.211095388506</v>
      </c>
      <c r="J4738" s="6">
        <v>22679.92310122456</v>
      </c>
      <c r="K4738" s="12">
        <v>5.4</v>
      </c>
      <c r="L4738" s="12">
        <v>69.6969696969697</v>
      </c>
      <c r="M4738" s="12">
        <v>28.89773058505968</v>
      </c>
    </row>
    <row r="4739" spans="1:13">
      <c r="A4739" t="s">
        <v>5416</v>
      </c>
      <c r="B4739">
        <v>3538303</v>
      </c>
      <c r="C4739" t="s">
        <v>464</v>
      </c>
      <c r="D4739">
        <v>2022</v>
      </c>
      <c r="E4739" t="s">
        <v>11</v>
      </c>
      <c r="F4739" s="6">
        <v>10557.98130044378</v>
      </c>
      <c r="G4739" s="12">
        <v>87.9729205422733</v>
      </c>
      <c r="H4739" s="6">
        <v>3030.301493696282</v>
      </c>
      <c r="I4739" s="6">
        <v>2268.056775721403</v>
      </c>
      <c r="J4739" s="6">
        <v>26357.26148913145</v>
      </c>
      <c r="K4739" s="8" t="s">
        <v>680</v>
      </c>
      <c r="L4739" s="12">
        <v>84</v>
      </c>
      <c r="M4739" s="12">
        <v>34.46125096464851</v>
      </c>
    </row>
    <row r="4740" spans="1:13">
      <c r="A4740" t="s">
        <v>5417</v>
      </c>
      <c r="B4740">
        <v>3538303</v>
      </c>
      <c r="C4740" t="s">
        <v>464</v>
      </c>
      <c r="D4740">
        <v>2023</v>
      </c>
      <c r="E4740" t="s">
        <v>11</v>
      </c>
      <c r="F4740" s="6">
        <v>10375.62710726234</v>
      </c>
      <c r="G4740" s="12">
        <v>88.48463733207522</v>
      </c>
      <c r="H4740" s="6">
        <v>3144.22024763985</v>
      </c>
      <c r="I4740" s="6">
        <v>2295.177387252078</v>
      </c>
      <c r="J4740" s="6">
        <v>33514.55718936688</v>
      </c>
      <c r="K4740" s="12">
        <v>6.2</v>
      </c>
      <c r="L4740" s="12">
        <v>77.5</v>
      </c>
      <c r="M4740" s="12">
        <v>34.03205691182048</v>
      </c>
    </row>
    <row r="4741" spans="1:13">
      <c r="A4741" t="s">
        <v>5418</v>
      </c>
      <c r="B4741">
        <v>3538303</v>
      </c>
      <c r="C4741" t="s">
        <v>464</v>
      </c>
      <c r="D4741">
        <v>2024</v>
      </c>
      <c r="E4741" t="s">
        <v>11</v>
      </c>
      <c r="F4741" s="6">
        <v>10906.69983577146</v>
      </c>
      <c r="G4741" s="12">
        <v>90.98608319865245</v>
      </c>
      <c r="H4741" s="6">
        <v>2691.045391375968</v>
      </c>
      <c r="I4741" s="6">
        <v>2167.795759639773</v>
      </c>
      <c r="J4741" s="8" t="s">
        <v>680</v>
      </c>
      <c r="K4741" s="8" t="s">
        <v>680</v>
      </c>
      <c r="L4741" s="12">
        <v>80</v>
      </c>
      <c r="M4741" s="12">
        <v>35.94848265870272</v>
      </c>
    </row>
    <row r="4742" spans="1:13">
      <c r="A4742" t="s">
        <v>5419</v>
      </c>
      <c r="B4742">
        <v>3538303</v>
      </c>
      <c r="C4742" t="s">
        <v>464</v>
      </c>
      <c r="D4742">
        <v>2025</v>
      </c>
      <c r="E4742" t="s">
        <v>11</v>
      </c>
      <c r="F4742" s="6">
        <v>11630.65988135078</v>
      </c>
      <c r="G4742" s="12">
        <v>91.11019998903214</v>
      </c>
      <c r="H4742" s="6">
        <v>2713.964624277457</v>
      </c>
      <c r="I4742" s="6">
        <v>2362.934475205354</v>
      </c>
      <c r="J4742" s="8" t="s">
        <v>680</v>
      </c>
      <c r="K4742" s="8" t="s">
        <v>680</v>
      </c>
      <c r="L4742" s="8" t="s">
        <v>680</v>
      </c>
      <c r="M4742" s="12">
        <v>38.22997903</v>
      </c>
    </row>
    <row r="4743" spans="1:13">
      <c r="A4743" t="s">
        <v>5420</v>
      </c>
      <c r="B4743">
        <v>3538501</v>
      </c>
      <c r="C4743" t="s">
        <v>465</v>
      </c>
      <c r="D4743">
        <v>2015</v>
      </c>
      <c r="E4743" t="s">
        <v>25</v>
      </c>
      <c r="F4743" s="6">
        <v>2880.747130655749</v>
      </c>
      <c r="G4743" s="12">
        <v>87.185145606801</v>
      </c>
      <c r="H4743" s="6">
        <v>932.2948558631185</v>
      </c>
      <c r="I4743" s="6">
        <v>849.0817125260108</v>
      </c>
      <c r="J4743" s="6">
        <v>16735.30473666699</v>
      </c>
      <c r="K4743" s="12">
        <v>6.3</v>
      </c>
      <c r="L4743" s="12">
        <v>72.5</v>
      </c>
      <c r="M4743" s="12">
        <v>40.68479172625114</v>
      </c>
    </row>
    <row r="4744" spans="1:13">
      <c r="A4744" t="s">
        <v>5421</v>
      </c>
      <c r="B4744">
        <v>3538501</v>
      </c>
      <c r="C4744" t="s">
        <v>465</v>
      </c>
      <c r="D4744">
        <v>2016</v>
      </c>
      <c r="E4744" t="s">
        <v>25</v>
      </c>
      <c r="F4744" s="6">
        <v>2867.704801726807</v>
      </c>
      <c r="G4744" s="12">
        <v>89.33215684214061</v>
      </c>
      <c r="H4744" s="6">
        <v>1068.746889747673</v>
      </c>
      <c r="I4744" s="6">
        <v>739.0822584631291</v>
      </c>
      <c r="J4744" s="6">
        <v>16377.88661741114</v>
      </c>
      <c r="K4744" s="8" t="s">
        <v>680</v>
      </c>
      <c r="L4744" s="12">
        <v>80.27210884353741</v>
      </c>
      <c r="M4744" s="12">
        <v>40.28551705465818</v>
      </c>
    </row>
    <row r="4745" spans="1:13">
      <c r="A4745" t="s">
        <v>5422</v>
      </c>
      <c r="B4745">
        <v>3538501</v>
      </c>
      <c r="C4745" t="s">
        <v>465</v>
      </c>
      <c r="D4745">
        <v>2017</v>
      </c>
      <c r="E4745" t="s">
        <v>25</v>
      </c>
      <c r="F4745" s="6">
        <v>2786.458923639535</v>
      </c>
      <c r="G4745" s="12">
        <v>88.0690559041154</v>
      </c>
      <c r="H4745" s="6">
        <v>1005.328834983854</v>
      </c>
      <c r="I4745" s="6">
        <v>787.647039799009</v>
      </c>
      <c r="J4745" s="6">
        <v>16670.93944505886</v>
      </c>
      <c r="K4745" s="12">
        <v>6.6</v>
      </c>
      <c r="L4745" s="12">
        <v>70.77922077922078</v>
      </c>
      <c r="M4745" s="12">
        <v>38.94354991678614</v>
      </c>
    </row>
    <row r="4746" spans="1:13">
      <c r="A4746" t="s">
        <v>5423</v>
      </c>
      <c r="B4746">
        <v>3538501</v>
      </c>
      <c r="C4746" t="s">
        <v>465</v>
      </c>
      <c r="D4746">
        <v>2018</v>
      </c>
      <c r="E4746" t="s">
        <v>25</v>
      </c>
      <c r="F4746" s="6">
        <v>3148.550704900139</v>
      </c>
      <c r="G4746" s="12">
        <v>86.69915307300941</v>
      </c>
      <c r="H4746" s="6">
        <v>1146.357641656103</v>
      </c>
      <c r="I4746" s="6">
        <v>804.1388738927096</v>
      </c>
      <c r="J4746" s="6">
        <v>17359.62247201763</v>
      </c>
      <c r="K4746" s="8" t="s">
        <v>680</v>
      </c>
      <c r="L4746" s="12">
        <v>69.7841726618705</v>
      </c>
      <c r="M4746" s="12">
        <v>43.26738378673772</v>
      </c>
    </row>
    <row r="4747" spans="1:13">
      <c r="A4747" t="s">
        <v>5424</v>
      </c>
      <c r="B4747">
        <v>3538501</v>
      </c>
      <c r="C4747" t="s">
        <v>465</v>
      </c>
      <c r="D4747">
        <v>2019</v>
      </c>
      <c r="E4747" t="s">
        <v>25</v>
      </c>
      <c r="F4747" s="6">
        <v>3272.883872585391</v>
      </c>
      <c r="G4747" s="12">
        <v>89.63325615616213</v>
      </c>
      <c r="H4747" s="6">
        <v>1288.894606757928</v>
      </c>
      <c r="I4747" s="6">
        <v>816.507970097958</v>
      </c>
      <c r="J4747" s="6">
        <v>16968.26492642052</v>
      </c>
      <c r="K4747" s="12">
        <v>6.6</v>
      </c>
      <c r="L4747" s="12">
        <v>81.53846153846153</v>
      </c>
      <c r="M4747" s="12">
        <v>44.69777504789868</v>
      </c>
    </row>
    <row r="4748" spans="1:13">
      <c r="A4748" t="s">
        <v>5425</v>
      </c>
      <c r="B4748">
        <v>3538501</v>
      </c>
      <c r="C4748" t="s">
        <v>465</v>
      </c>
      <c r="D4748">
        <v>2020</v>
      </c>
      <c r="E4748" t="s">
        <v>25</v>
      </c>
      <c r="F4748" s="6">
        <v>3444.238040380193</v>
      </c>
      <c r="G4748" s="12">
        <v>90.27252888442845</v>
      </c>
      <c r="H4748" s="6">
        <v>1226.727398601274</v>
      </c>
      <c r="I4748" s="6">
        <v>853.9631391276686</v>
      </c>
      <c r="J4748" s="6">
        <v>19834.96677877986</v>
      </c>
      <c r="K4748" s="8" t="s">
        <v>680</v>
      </c>
      <c r="L4748" s="12">
        <v>74.21875</v>
      </c>
      <c r="M4748" s="12">
        <v>46.75553139816112</v>
      </c>
    </row>
    <row r="4749" spans="1:13">
      <c r="A4749" t="s">
        <v>5426</v>
      </c>
      <c r="B4749">
        <v>3538501</v>
      </c>
      <c r="C4749" t="s">
        <v>465</v>
      </c>
      <c r="D4749">
        <v>2021</v>
      </c>
      <c r="E4749" t="s">
        <v>25</v>
      </c>
      <c r="F4749" s="6">
        <v>3531.471984731635</v>
      </c>
      <c r="G4749" s="12">
        <v>89.95335376956503</v>
      </c>
      <c r="H4749" s="6">
        <v>1174.793713917873</v>
      </c>
      <c r="I4749" s="6">
        <v>834.7364768490694</v>
      </c>
      <c r="J4749" s="6">
        <v>18367.1480723634</v>
      </c>
      <c r="K4749" s="12">
        <v>6.1</v>
      </c>
      <c r="L4749" s="12">
        <v>55.93220338983051</v>
      </c>
      <c r="M4749" s="12">
        <v>47.65721443395341</v>
      </c>
    </row>
    <row r="4750" spans="1:13">
      <c r="A4750" t="s">
        <v>5427</v>
      </c>
      <c r="B4750">
        <v>3538501</v>
      </c>
      <c r="C4750" t="s">
        <v>465</v>
      </c>
      <c r="D4750">
        <v>2022</v>
      </c>
      <c r="E4750" t="s">
        <v>25</v>
      </c>
      <c r="F4750" s="6">
        <v>4492.379312697484</v>
      </c>
      <c r="G4750" s="12">
        <v>87.51841446790294</v>
      </c>
      <c r="H4750" s="6">
        <v>1373.497497242356</v>
      </c>
      <c r="I4750" s="6">
        <v>1058.306631444676</v>
      </c>
      <c r="J4750" s="6">
        <v>19405.12353323955</v>
      </c>
      <c r="K4750" s="8" t="s">
        <v>680</v>
      </c>
      <c r="L4750" s="12">
        <v>61.60714285714285</v>
      </c>
      <c r="M4750" s="12">
        <v>56.10981761559158</v>
      </c>
    </row>
    <row r="4751" spans="1:13">
      <c r="A4751" t="s">
        <v>5428</v>
      </c>
      <c r="B4751">
        <v>3538501</v>
      </c>
      <c r="C4751" t="s">
        <v>465</v>
      </c>
      <c r="D4751">
        <v>2023</v>
      </c>
      <c r="E4751" t="s">
        <v>25</v>
      </c>
      <c r="F4751" s="6">
        <v>4497.235050753744</v>
      </c>
      <c r="G4751" s="12">
        <v>83.97604459736067</v>
      </c>
      <c r="H4751" s="6">
        <v>1504.830792099993</v>
      </c>
      <c r="I4751" s="6">
        <v>1121.243667963779</v>
      </c>
      <c r="J4751" s="6">
        <v>19887.88574311005</v>
      </c>
      <c r="K4751" s="12">
        <v>6.5</v>
      </c>
      <c r="L4751" s="12">
        <v>68.86792452830188</v>
      </c>
      <c r="M4751" s="12">
        <v>56.35035518594441</v>
      </c>
    </row>
    <row r="4752" spans="1:13">
      <c r="A4752" t="s">
        <v>5429</v>
      </c>
      <c r="B4752">
        <v>3538501</v>
      </c>
      <c r="C4752" t="s">
        <v>465</v>
      </c>
      <c r="D4752">
        <v>2024</v>
      </c>
      <c r="E4752" t="s">
        <v>25</v>
      </c>
      <c r="F4752" s="6">
        <v>4583.915533430096</v>
      </c>
      <c r="G4752" s="12">
        <v>87.40212425044888</v>
      </c>
      <c r="H4752" s="6">
        <v>1397.983289756757</v>
      </c>
      <c r="I4752" s="6">
        <v>1156.151790826487</v>
      </c>
      <c r="J4752" s="8" t="s">
        <v>680</v>
      </c>
      <c r="K4752" s="8" t="s">
        <v>680</v>
      </c>
      <c r="L4752" s="12">
        <v>78.0952380952381</v>
      </c>
      <c r="M4752" s="12">
        <v>57.6198182552163</v>
      </c>
    </row>
    <row r="4753" spans="1:13">
      <c r="A4753" t="s">
        <v>5430</v>
      </c>
      <c r="B4753">
        <v>3538501</v>
      </c>
      <c r="C4753" t="s">
        <v>465</v>
      </c>
      <c r="D4753">
        <v>2025</v>
      </c>
      <c r="E4753" t="s">
        <v>25</v>
      </c>
      <c r="F4753" s="6">
        <v>4777.378483541068</v>
      </c>
      <c r="G4753" s="12">
        <v>86.93454285121527</v>
      </c>
      <c r="H4753" s="6">
        <v>1512.741128954937</v>
      </c>
      <c r="I4753" s="6">
        <v>1384.231400607223</v>
      </c>
      <c r="J4753" s="8" t="s">
        <v>680</v>
      </c>
      <c r="K4753" s="8" t="s">
        <v>680</v>
      </c>
      <c r="L4753" s="8" t="s">
        <v>680</v>
      </c>
      <c r="M4753" s="12">
        <v>59.7936691</v>
      </c>
    </row>
    <row r="4754" spans="1:13">
      <c r="A4754" t="s">
        <v>5431</v>
      </c>
      <c r="B4754">
        <v>3538600</v>
      </c>
      <c r="C4754" t="s">
        <v>466</v>
      </c>
      <c r="D4754">
        <v>2015</v>
      </c>
      <c r="E4754" t="s">
        <v>7</v>
      </c>
      <c r="F4754" s="6">
        <v>4129.286643821819</v>
      </c>
      <c r="G4754" s="12">
        <v>69.62187796841316</v>
      </c>
      <c r="H4754" s="6">
        <v>821.5199204544181</v>
      </c>
      <c r="I4754" s="6">
        <v>1543.099706148797</v>
      </c>
      <c r="J4754" s="6">
        <v>27888.21752040702</v>
      </c>
      <c r="K4754" s="12">
        <v>6</v>
      </c>
      <c r="L4754" s="12">
        <v>76.67638483965014</v>
      </c>
      <c r="M4754" s="12">
        <v>110.2024019503167</v>
      </c>
    </row>
    <row r="4755" spans="1:13">
      <c r="A4755" t="s">
        <v>5432</v>
      </c>
      <c r="B4755">
        <v>3538600</v>
      </c>
      <c r="C4755" t="s">
        <v>466</v>
      </c>
      <c r="D4755">
        <v>2016</v>
      </c>
      <c r="E4755" t="s">
        <v>7</v>
      </c>
      <c r="F4755" s="6">
        <v>4194.648008536003</v>
      </c>
      <c r="G4755" s="12">
        <v>67.09353815498893</v>
      </c>
      <c r="H4755" s="6">
        <v>783.2370890298725</v>
      </c>
      <c r="I4755" s="6">
        <v>1519.965259605941</v>
      </c>
      <c r="J4755" s="6">
        <v>26933.96720221092</v>
      </c>
      <c r="K4755" s="8" t="s">
        <v>680</v>
      </c>
      <c r="L4755" s="12">
        <v>82.41042345276873</v>
      </c>
      <c r="M4755" s="12">
        <v>112.5885471971148</v>
      </c>
    </row>
    <row r="4756" spans="1:13">
      <c r="A4756" t="s">
        <v>5433</v>
      </c>
      <c r="B4756">
        <v>3538600</v>
      </c>
      <c r="C4756" t="s">
        <v>466</v>
      </c>
      <c r="D4756">
        <v>2017</v>
      </c>
      <c r="E4756" t="s">
        <v>7</v>
      </c>
      <c r="F4756" s="6">
        <v>3854.993609073889</v>
      </c>
      <c r="G4756" s="12">
        <v>74.10495901225697</v>
      </c>
      <c r="H4756" s="6">
        <v>774.7588443922249</v>
      </c>
      <c r="I4756" s="6">
        <v>1444.879278281215</v>
      </c>
      <c r="J4756" s="6">
        <v>26523.89457877708</v>
      </c>
      <c r="K4756" s="12">
        <v>6.4</v>
      </c>
      <c r="L4756" s="12">
        <v>84.06593406593407</v>
      </c>
      <c r="M4756" s="12">
        <v>104.0501325025133</v>
      </c>
    </row>
    <row r="4757" spans="1:13">
      <c r="A4757" t="s">
        <v>5434</v>
      </c>
      <c r="B4757">
        <v>3538600</v>
      </c>
      <c r="C4757" t="s">
        <v>466</v>
      </c>
      <c r="D4757">
        <v>2018</v>
      </c>
      <c r="E4757" t="s">
        <v>7</v>
      </c>
      <c r="F4757" s="6">
        <v>3955.721390889179</v>
      </c>
      <c r="G4757" s="12">
        <v>71.53397704525676</v>
      </c>
      <c r="H4757" s="6">
        <v>843.037604102264</v>
      </c>
      <c r="I4757" s="6">
        <v>1436.974718595549</v>
      </c>
      <c r="J4757" s="6">
        <v>25206.37393333419</v>
      </c>
      <c r="K4757" s="8" t="s">
        <v>680</v>
      </c>
      <c r="L4757" s="12">
        <v>87.10601719197707</v>
      </c>
      <c r="M4757" s="12">
        <v>107.3582785487323</v>
      </c>
    </row>
    <row r="4758" spans="1:13">
      <c r="A4758" t="s">
        <v>5435</v>
      </c>
      <c r="B4758">
        <v>3538600</v>
      </c>
      <c r="C4758" t="s">
        <v>466</v>
      </c>
      <c r="D4758">
        <v>2019</v>
      </c>
      <c r="E4758" t="s">
        <v>7</v>
      </c>
      <c r="F4758" s="6">
        <v>4503.548046132975</v>
      </c>
      <c r="G4758" s="12">
        <v>67.37636783977359</v>
      </c>
      <c r="H4758" s="6">
        <v>827.6529040413483</v>
      </c>
      <c r="I4758" s="6">
        <v>1499.770658827468</v>
      </c>
      <c r="J4758" s="6">
        <v>27885.02854833706</v>
      </c>
      <c r="K4758" s="12">
        <v>6.7</v>
      </c>
      <c r="L4758" s="12">
        <v>81.98757763975155</v>
      </c>
      <c r="M4758" s="12">
        <v>122.9603723035686</v>
      </c>
    </row>
    <row r="4759" spans="1:13">
      <c r="A4759" t="s">
        <v>5436</v>
      </c>
      <c r="B4759">
        <v>3538600</v>
      </c>
      <c r="C4759" t="s">
        <v>466</v>
      </c>
      <c r="D4759">
        <v>2020</v>
      </c>
      <c r="E4759" t="s">
        <v>7</v>
      </c>
      <c r="F4759" s="6">
        <v>5121.928738287735</v>
      </c>
      <c r="G4759" s="12">
        <v>60.58723659625946</v>
      </c>
      <c r="H4759" s="6">
        <v>987.2416525515657</v>
      </c>
      <c r="I4759" s="6">
        <v>1216.405300731173</v>
      </c>
      <c r="J4759" s="6">
        <v>29144.42855102545</v>
      </c>
      <c r="K4759" s="8" t="s">
        <v>680</v>
      </c>
      <c r="L4759" s="12">
        <v>82.27848101265823</v>
      </c>
      <c r="M4759" s="12">
        <v>140.6584070108578</v>
      </c>
    </row>
    <row r="4760" spans="1:13">
      <c r="A4760" t="s">
        <v>5437</v>
      </c>
      <c r="B4760">
        <v>3538600</v>
      </c>
      <c r="C4760" t="s">
        <v>466</v>
      </c>
      <c r="D4760">
        <v>2021</v>
      </c>
      <c r="E4760" t="s">
        <v>7</v>
      </c>
      <c r="F4760" s="6">
        <v>5233.485407153162</v>
      </c>
      <c r="G4760" s="12">
        <v>62.55291028777877</v>
      </c>
      <c r="H4760" s="6">
        <v>985.344164288127</v>
      </c>
      <c r="I4760" s="6">
        <v>1434.338621855263</v>
      </c>
      <c r="J4760" s="6">
        <v>30015.92908707481</v>
      </c>
      <c r="K4760" s="12">
        <v>5.7</v>
      </c>
      <c r="L4760" s="12">
        <v>75.67567567567568</v>
      </c>
      <c r="M4760" s="12">
        <v>144.5331664893489</v>
      </c>
    </row>
    <row r="4761" spans="1:13">
      <c r="A4761" t="s">
        <v>5438</v>
      </c>
      <c r="B4761">
        <v>3538600</v>
      </c>
      <c r="C4761" t="s">
        <v>466</v>
      </c>
      <c r="D4761">
        <v>2022</v>
      </c>
      <c r="E4761" t="s">
        <v>7</v>
      </c>
      <c r="F4761" s="6">
        <v>5582.054282897705</v>
      </c>
      <c r="G4761" s="12">
        <v>70.48961114988101</v>
      </c>
      <c r="H4761" s="6">
        <v>1153.364736395938</v>
      </c>
      <c r="I4761" s="6">
        <v>1984.10850614146</v>
      </c>
      <c r="J4761" s="6">
        <v>31222.5975648766</v>
      </c>
      <c r="K4761" s="8" t="s">
        <v>680</v>
      </c>
      <c r="L4761" s="12">
        <v>78.83008356545962</v>
      </c>
      <c r="M4761" s="12">
        <v>145.2952909295444</v>
      </c>
    </row>
    <row r="4762" spans="1:13">
      <c r="A4762" t="s">
        <v>5439</v>
      </c>
      <c r="B4762">
        <v>3538600</v>
      </c>
      <c r="C4762" t="s">
        <v>466</v>
      </c>
      <c r="D4762">
        <v>2023</v>
      </c>
      <c r="E4762" t="s">
        <v>7</v>
      </c>
      <c r="F4762" s="6">
        <v>5632.184122132335</v>
      </c>
      <c r="G4762" s="12">
        <v>67.18529811236189</v>
      </c>
      <c r="H4762" s="6">
        <v>1249.905605523261</v>
      </c>
      <c r="I4762" s="6">
        <v>2311.678257968565</v>
      </c>
      <c r="J4762" s="6">
        <v>33194.6530671544</v>
      </c>
      <c r="K4762" s="12">
        <v>6.6</v>
      </c>
      <c r="L4762" s="12">
        <v>86.26198083067092</v>
      </c>
      <c r="M4762" s="12">
        <v>148.6699481798662</v>
      </c>
    </row>
    <row r="4763" spans="1:13">
      <c r="A4763" t="s">
        <v>5440</v>
      </c>
      <c r="B4763">
        <v>3538600</v>
      </c>
      <c r="C4763" t="s">
        <v>466</v>
      </c>
      <c r="D4763">
        <v>2024</v>
      </c>
      <c r="E4763" t="s">
        <v>7</v>
      </c>
      <c r="F4763" s="6">
        <v>7311.171281730471</v>
      </c>
      <c r="G4763" s="12">
        <v>66.05477339068686</v>
      </c>
      <c r="H4763" s="6">
        <v>1297.661117072533</v>
      </c>
      <c r="I4763" s="6">
        <v>2373.389717562626</v>
      </c>
      <c r="J4763" s="8" t="s">
        <v>680</v>
      </c>
      <c r="K4763" s="8" t="s">
        <v>680</v>
      </c>
      <c r="L4763" s="12">
        <v>88.51851851851852</v>
      </c>
      <c r="M4763" s="12">
        <v>195.6761881842343</v>
      </c>
    </row>
    <row r="4764" spans="1:13">
      <c r="A4764" t="s">
        <v>5441</v>
      </c>
      <c r="B4764">
        <v>3538600</v>
      </c>
      <c r="C4764" t="s">
        <v>466</v>
      </c>
      <c r="D4764">
        <v>2025</v>
      </c>
      <c r="E4764" t="s">
        <v>7</v>
      </c>
      <c r="F4764" s="6">
        <v>6696.37549430864</v>
      </c>
      <c r="G4764" s="12">
        <v>68.86963298492608</v>
      </c>
      <c r="H4764" s="6">
        <v>1505.738541145736</v>
      </c>
      <c r="I4764" s="6">
        <v>2399.377167755178</v>
      </c>
      <c r="J4764" s="8" t="s">
        <v>680</v>
      </c>
      <c r="K4764" s="8" t="s">
        <v>680</v>
      </c>
      <c r="L4764" s="8" t="s">
        <v>680</v>
      </c>
      <c r="M4764" s="12">
        <v>179.42938137</v>
      </c>
    </row>
    <row r="4765" spans="1:13">
      <c r="A4765" t="s">
        <v>5442</v>
      </c>
      <c r="B4765">
        <v>3538709</v>
      </c>
      <c r="C4765" t="s">
        <v>153</v>
      </c>
      <c r="D4765">
        <v>2015</v>
      </c>
      <c r="E4765" t="s">
        <v>34</v>
      </c>
      <c r="F4765" s="6">
        <v>5460.457870182939</v>
      </c>
      <c r="G4765" s="12">
        <v>55.74219843493415</v>
      </c>
      <c r="H4765" s="6">
        <v>1506.206136432012</v>
      </c>
      <c r="I4765" s="6">
        <v>1413.854172399475</v>
      </c>
      <c r="J4765" s="6">
        <v>92147.23652859143</v>
      </c>
      <c r="K4765" s="12">
        <v>6.5</v>
      </c>
      <c r="L4765" s="12">
        <v>80.66604995374654</v>
      </c>
      <c r="M4765" s="12">
        <v>2137.490772825241</v>
      </c>
    </row>
    <row r="4766" spans="1:13">
      <c r="A4766" t="s">
        <v>5443</v>
      </c>
      <c r="B4766">
        <v>3538709</v>
      </c>
      <c r="C4766" t="s">
        <v>153</v>
      </c>
      <c r="D4766">
        <v>2016</v>
      </c>
      <c r="E4766" t="s">
        <v>34</v>
      </c>
      <c r="F4766" s="6">
        <v>5416.93384849578</v>
      </c>
      <c r="G4766" s="12">
        <v>55.38307627063129</v>
      </c>
      <c r="H4766" s="6">
        <v>1437.773454566803</v>
      </c>
      <c r="I4766" s="6">
        <v>1409.650087738887</v>
      </c>
      <c r="J4766" s="6">
        <v>86194.25280482981</v>
      </c>
      <c r="K4766" s="8" t="s">
        <v>680</v>
      </c>
      <c r="L4766" s="12">
        <v>82.02985074626865</v>
      </c>
      <c r="M4766" s="12">
        <v>2136.541631589857</v>
      </c>
    </row>
    <row r="4767" spans="1:13">
      <c r="A4767" t="s">
        <v>5444</v>
      </c>
      <c r="B4767">
        <v>3538709</v>
      </c>
      <c r="C4767" t="s">
        <v>153</v>
      </c>
      <c r="D4767">
        <v>2017</v>
      </c>
      <c r="E4767" t="s">
        <v>34</v>
      </c>
      <c r="F4767" s="6">
        <v>5468.358325953623</v>
      </c>
      <c r="G4767" s="12">
        <v>54.48919085835257</v>
      </c>
      <c r="H4767" s="6">
        <v>1461.838013652099</v>
      </c>
      <c r="I4767" s="6">
        <v>1319.597939930384</v>
      </c>
      <c r="J4767" s="6">
        <v>89897.33931352494</v>
      </c>
      <c r="K4767" s="12">
        <v>6.8</v>
      </c>
      <c r="L4767" s="12">
        <v>83.77654486321025</v>
      </c>
      <c r="M4767" s="12">
        <v>2172.699066784545</v>
      </c>
    </row>
    <row r="4768" spans="1:13">
      <c r="A4768" t="s">
        <v>5445</v>
      </c>
      <c r="B4768">
        <v>3538709</v>
      </c>
      <c r="C4768" t="s">
        <v>153</v>
      </c>
      <c r="D4768">
        <v>2018</v>
      </c>
      <c r="E4768" t="s">
        <v>34</v>
      </c>
      <c r="F4768" s="6">
        <v>5479.412173226665</v>
      </c>
      <c r="G4768" s="12">
        <v>54.73872074171438</v>
      </c>
      <c r="H4768" s="6">
        <v>1433.352350535178</v>
      </c>
      <c r="I4768" s="6">
        <v>1323.374204220561</v>
      </c>
      <c r="J4768" s="6">
        <v>95700.84396159463</v>
      </c>
      <c r="K4768" s="8" t="s">
        <v>680</v>
      </c>
      <c r="L4768" s="12">
        <v>83.50128433115985</v>
      </c>
      <c r="M4768" s="12">
        <v>2196.964831443058</v>
      </c>
    </row>
    <row r="4769" spans="1:13">
      <c r="A4769" t="s">
        <v>5446</v>
      </c>
      <c r="B4769">
        <v>3538709</v>
      </c>
      <c r="C4769" t="s">
        <v>153</v>
      </c>
      <c r="D4769">
        <v>2019</v>
      </c>
      <c r="E4769" t="s">
        <v>34</v>
      </c>
      <c r="F4769" s="6">
        <v>5808.706744963549</v>
      </c>
      <c r="G4769" s="12">
        <v>54.90022301450388</v>
      </c>
      <c r="H4769" s="6">
        <v>1448.28271775213</v>
      </c>
      <c r="I4769" s="6">
        <v>1381.618608494562</v>
      </c>
      <c r="J4769" s="6">
        <v>96588.54557336633</v>
      </c>
      <c r="K4769" s="12">
        <v>6.8</v>
      </c>
      <c r="L4769" s="12">
        <v>83.73983739837398</v>
      </c>
      <c r="M4769" s="12">
        <v>2347.542361323059</v>
      </c>
    </row>
    <row r="4770" spans="1:13">
      <c r="A4770" t="s">
        <v>5447</v>
      </c>
      <c r="B4770">
        <v>3538709</v>
      </c>
      <c r="C4770" t="s">
        <v>153</v>
      </c>
      <c r="D4770">
        <v>2020</v>
      </c>
      <c r="E4770" t="s">
        <v>34</v>
      </c>
      <c r="F4770" s="6">
        <v>5860.464239842111</v>
      </c>
      <c r="G4770" s="12">
        <v>58.37109291687857</v>
      </c>
      <c r="H4770" s="6">
        <v>1505.284294518525</v>
      </c>
      <c r="I4770" s="6">
        <v>1195.360468592581</v>
      </c>
      <c r="J4770" s="6">
        <v>90895.87722454201</v>
      </c>
      <c r="K4770" s="8" t="s">
        <v>680</v>
      </c>
      <c r="L4770" s="12">
        <v>84.53839869281046</v>
      </c>
      <c r="M4770" s="12">
        <v>2386.685782604179</v>
      </c>
    </row>
    <row r="4771" spans="1:13">
      <c r="A4771" t="s">
        <v>5448</v>
      </c>
      <c r="B4771">
        <v>3538709</v>
      </c>
      <c r="C4771" t="s">
        <v>153</v>
      </c>
      <c r="D4771">
        <v>2021</v>
      </c>
      <c r="E4771" t="s">
        <v>34</v>
      </c>
      <c r="F4771" s="6">
        <v>5951.006381505917</v>
      </c>
      <c r="G4771" s="12">
        <v>57.64288057722488</v>
      </c>
      <c r="H4771" s="6">
        <v>1389.472638632854</v>
      </c>
      <c r="I4771" s="6">
        <v>1204.886934025173</v>
      </c>
      <c r="J4771" s="6">
        <v>105515.1264525918</v>
      </c>
      <c r="K4771" s="12">
        <v>6.3</v>
      </c>
      <c r="L4771" s="12">
        <v>84.92483590937964</v>
      </c>
      <c r="M4771" s="12">
        <v>2441.54914317234</v>
      </c>
    </row>
    <row r="4772" spans="1:13">
      <c r="A4772" t="s">
        <v>5449</v>
      </c>
      <c r="B4772">
        <v>3538709</v>
      </c>
      <c r="C4772" t="s">
        <v>153</v>
      </c>
      <c r="D4772">
        <v>2022</v>
      </c>
      <c r="E4772" t="s">
        <v>34</v>
      </c>
      <c r="F4772" s="6">
        <v>6371.769769122993</v>
      </c>
      <c r="G4772" s="12">
        <v>54.15121822243399</v>
      </c>
      <c r="H4772" s="6">
        <v>1324.197160118748</v>
      </c>
      <c r="I4772" s="6">
        <v>1393.946734938257</v>
      </c>
      <c r="J4772" s="6">
        <v>113909.5453978747</v>
      </c>
      <c r="K4772" s="8" t="s">
        <v>680</v>
      </c>
      <c r="L4772" s="12">
        <v>82.85293498842836</v>
      </c>
      <c r="M4772" s="12">
        <v>2697.316693974453</v>
      </c>
    </row>
    <row r="4773" spans="1:13">
      <c r="A4773" t="s">
        <v>5450</v>
      </c>
      <c r="B4773">
        <v>3538709</v>
      </c>
      <c r="C4773" t="s">
        <v>153</v>
      </c>
      <c r="D4773">
        <v>2023</v>
      </c>
      <c r="E4773" t="s">
        <v>34</v>
      </c>
      <c r="F4773" s="6">
        <v>6574.86776535973</v>
      </c>
      <c r="G4773" s="12">
        <v>51.56205563267292</v>
      </c>
      <c r="H4773" s="6">
        <v>1468.357543627559</v>
      </c>
      <c r="I4773" s="6">
        <v>1625.95908078451</v>
      </c>
      <c r="J4773" s="6">
        <v>112766.4877256132</v>
      </c>
      <c r="K4773" s="12">
        <v>6.4</v>
      </c>
      <c r="L4773" s="12">
        <v>82.60598503740648</v>
      </c>
      <c r="M4773" s="12">
        <v>2834.261121952446</v>
      </c>
    </row>
    <row r="4774" spans="1:13">
      <c r="A4774" t="s">
        <v>5451</v>
      </c>
      <c r="B4774">
        <v>3538709</v>
      </c>
      <c r="C4774" t="s">
        <v>153</v>
      </c>
      <c r="D4774">
        <v>2024</v>
      </c>
      <c r="E4774" t="s">
        <v>34</v>
      </c>
      <c r="F4774" s="6">
        <v>7137.570530488676</v>
      </c>
      <c r="G4774" s="12">
        <v>52.34531156071066</v>
      </c>
      <c r="H4774" s="6">
        <v>1714.507233893973</v>
      </c>
      <c r="I4774" s="6">
        <v>1550.863194724248</v>
      </c>
      <c r="J4774" s="8" t="s">
        <v>680</v>
      </c>
      <c r="K4774" s="8" t="s">
        <v>680</v>
      </c>
      <c r="L4774" s="12">
        <v>84.09806567701304</v>
      </c>
      <c r="M4774" s="12">
        <v>3132.158663182754</v>
      </c>
    </row>
    <row r="4775" spans="1:13">
      <c r="A4775" t="s">
        <v>5452</v>
      </c>
      <c r="B4775">
        <v>3538709</v>
      </c>
      <c r="C4775" t="s">
        <v>153</v>
      </c>
      <c r="D4775">
        <v>2025</v>
      </c>
      <c r="E4775" t="s">
        <v>34</v>
      </c>
      <c r="F4775" s="6">
        <v>7344.923442376399</v>
      </c>
      <c r="G4775" s="12">
        <v>53.31096699946235</v>
      </c>
      <c r="H4775" s="6">
        <v>1883.234907255549</v>
      </c>
      <c r="I4775" s="6">
        <v>1492.446314426032</v>
      </c>
      <c r="J4775" s="8" t="s">
        <v>680</v>
      </c>
      <c r="K4775" s="8" t="s">
        <v>680</v>
      </c>
      <c r="L4775" s="8" t="s">
        <v>680</v>
      </c>
      <c r="M4775" s="12">
        <v>3237.89932572</v>
      </c>
    </row>
    <row r="4776" spans="1:13">
      <c r="A4776" t="s">
        <v>5453</v>
      </c>
      <c r="B4776">
        <v>3538808</v>
      </c>
      <c r="C4776" t="s">
        <v>223</v>
      </c>
      <c r="D4776">
        <v>2015</v>
      </c>
      <c r="E4776" t="s">
        <v>7</v>
      </c>
      <c r="F4776" s="6">
        <v>3995.573607163702</v>
      </c>
      <c r="G4776" s="12">
        <v>80.80874917998862</v>
      </c>
      <c r="H4776" s="6">
        <v>1329.114132807811</v>
      </c>
      <c r="I4776" s="6">
        <v>1298.918820177895</v>
      </c>
      <c r="J4776" s="6">
        <v>31776.25556294408</v>
      </c>
      <c r="K4776" s="12">
        <v>6.3</v>
      </c>
      <c r="L4776" s="12">
        <v>84.26395939086295</v>
      </c>
      <c r="M4776" s="12">
        <v>118.5246954829041</v>
      </c>
    </row>
    <row r="4777" spans="1:13">
      <c r="A4777" t="s">
        <v>5454</v>
      </c>
      <c r="B4777">
        <v>3538808</v>
      </c>
      <c r="C4777" t="s">
        <v>223</v>
      </c>
      <c r="D4777">
        <v>2016</v>
      </c>
      <c r="E4777" t="s">
        <v>7</v>
      </c>
      <c r="F4777" s="6">
        <v>3970.238810832599</v>
      </c>
      <c r="G4777" s="12">
        <v>82.05503677633573</v>
      </c>
      <c r="H4777" s="6">
        <v>1221.621209154046</v>
      </c>
      <c r="I4777" s="6">
        <v>1223.852199151702</v>
      </c>
      <c r="J4777" s="6">
        <v>31829.75486478557</v>
      </c>
      <c r="K4777" s="8" t="s">
        <v>680</v>
      </c>
      <c r="L4777" s="12">
        <v>83.42245989304813</v>
      </c>
      <c r="M4777" s="12">
        <v>118.0272593684315</v>
      </c>
    </row>
    <row r="4778" spans="1:13">
      <c r="A4778" t="s">
        <v>5455</v>
      </c>
      <c r="B4778">
        <v>3538808</v>
      </c>
      <c r="C4778" t="s">
        <v>223</v>
      </c>
      <c r="D4778">
        <v>2017</v>
      </c>
      <c r="E4778" t="s">
        <v>7</v>
      </c>
      <c r="F4778" s="6">
        <v>3959.143621084597</v>
      </c>
      <c r="G4778" s="12">
        <v>81.48693132950088</v>
      </c>
      <c r="H4778" s="6">
        <v>1161.296900907715</v>
      </c>
      <c r="I4778" s="6">
        <v>1352.996534822748</v>
      </c>
      <c r="J4778" s="6">
        <v>35335.11779301273</v>
      </c>
      <c r="K4778" s="12">
        <v>6.8</v>
      </c>
      <c r="L4778" s="12">
        <v>86.97916666666667</v>
      </c>
      <c r="M4778" s="12">
        <v>117.9428884721101</v>
      </c>
    </row>
    <row r="4779" spans="1:13">
      <c r="A4779" t="s">
        <v>5456</v>
      </c>
      <c r="B4779">
        <v>3538808</v>
      </c>
      <c r="C4779" t="s">
        <v>223</v>
      </c>
      <c r="D4779">
        <v>2018</v>
      </c>
      <c r="E4779" t="s">
        <v>7</v>
      </c>
      <c r="F4779" s="6">
        <v>4038.36735389215</v>
      </c>
      <c r="G4779" s="12">
        <v>81.78764686189872</v>
      </c>
      <c r="H4779" s="6">
        <v>1291.726566717533</v>
      </c>
      <c r="I4779" s="6">
        <v>1377.836542927787</v>
      </c>
      <c r="J4779" s="6">
        <v>36207.61578997104</v>
      </c>
      <c r="K4779" s="8" t="s">
        <v>680</v>
      </c>
      <c r="L4779" s="12">
        <v>86.41618497109826</v>
      </c>
      <c r="M4779" s="12">
        <v>120.1050834721064</v>
      </c>
    </row>
    <row r="4780" spans="1:13">
      <c r="A4780" t="s">
        <v>5457</v>
      </c>
      <c r="B4780">
        <v>3538808</v>
      </c>
      <c r="C4780" t="s">
        <v>223</v>
      </c>
      <c r="D4780">
        <v>2019</v>
      </c>
      <c r="E4780" t="s">
        <v>7</v>
      </c>
      <c r="F4780" s="6">
        <v>4389.001754819772</v>
      </c>
      <c r="G4780" s="12">
        <v>78.31655247604043</v>
      </c>
      <c r="H4780" s="6">
        <v>1312.214542581682</v>
      </c>
      <c r="I4780" s="6">
        <v>1460.120368464583</v>
      </c>
      <c r="J4780" s="6">
        <v>36641.63996775152</v>
      </c>
      <c r="K4780" s="12">
        <v>6.9</v>
      </c>
      <c r="L4780" s="12">
        <v>81.84438040345822</v>
      </c>
      <c r="M4780" s="12">
        <v>130.8185863041581</v>
      </c>
    </row>
    <row r="4781" spans="1:13">
      <c r="A4781" t="s">
        <v>5458</v>
      </c>
      <c r="B4781">
        <v>3538808</v>
      </c>
      <c r="C4781" t="s">
        <v>223</v>
      </c>
      <c r="D4781">
        <v>2020</v>
      </c>
      <c r="E4781" t="s">
        <v>7</v>
      </c>
      <c r="F4781" s="6">
        <v>4551.245614006093</v>
      </c>
      <c r="G4781" s="12">
        <v>81.48684838357657</v>
      </c>
      <c r="H4781" s="6">
        <v>1467.028520759523</v>
      </c>
      <c r="I4781" s="6">
        <v>1252.246674725177</v>
      </c>
      <c r="J4781" s="6">
        <v>38485.56251302391</v>
      </c>
      <c r="K4781" s="8" t="s">
        <v>680</v>
      </c>
      <c r="L4781" s="12">
        <v>81.66666666666667</v>
      </c>
      <c r="M4781" s="12">
        <v>135.941155244748</v>
      </c>
    </row>
    <row r="4782" spans="1:13">
      <c r="A4782" t="s">
        <v>5459</v>
      </c>
      <c r="B4782">
        <v>3538808</v>
      </c>
      <c r="C4782" t="s">
        <v>223</v>
      </c>
      <c r="D4782">
        <v>2021</v>
      </c>
      <c r="E4782" t="s">
        <v>7</v>
      </c>
      <c r="F4782" s="6">
        <v>4657.946745729207</v>
      </c>
      <c r="G4782" s="12">
        <v>79.71372927290146</v>
      </c>
      <c r="H4782" s="6">
        <v>1545.657431676225</v>
      </c>
      <c r="I4782" s="6">
        <v>1315.077515871409</v>
      </c>
      <c r="J4782" s="6">
        <v>38767.62963688192</v>
      </c>
      <c r="K4782" s="12">
        <v>6.3</v>
      </c>
      <c r="L4782" s="12">
        <v>86.58536585365853</v>
      </c>
      <c r="M4782" s="12">
        <v>139.4123460996751</v>
      </c>
    </row>
    <row r="4783" spans="1:13">
      <c r="A4783" t="s">
        <v>5460</v>
      </c>
      <c r="B4783">
        <v>3538808</v>
      </c>
      <c r="C4783" t="s">
        <v>223</v>
      </c>
      <c r="D4783">
        <v>2022</v>
      </c>
      <c r="E4783" t="s">
        <v>7</v>
      </c>
      <c r="F4783" s="6">
        <v>4947.324799162198</v>
      </c>
      <c r="G4783" s="12">
        <v>79.25331293501422</v>
      </c>
      <c r="H4783" s="6">
        <v>1637.808402106456</v>
      </c>
      <c r="I4783" s="6">
        <v>1655.363465732696</v>
      </c>
      <c r="J4783" s="6">
        <v>38045.44393736631</v>
      </c>
      <c r="K4783" s="8" t="s">
        <v>680</v>
      </c>
      <c r="L4783" s="12">
        <v>86.82432432432432</v>
      </c>
      <c r="M4783" s="12">
        <v>145.6294527881385</v>
      </c>
    </row>
    <row r="4784" spans="1:13">
      <c r="A4784" t="s">
        <v>5461</v>
      </c>
      <c r="B4784">
        <v>3538808</v>
      </c>
      <c r="C4784" t="s">
        <v>223</v>
      </c>
      <c r="D4784">
        <v>2023</v>
      </c>
      <c r="E4784" t="s">
        <v>7</v>
      </c>
      <c r="F4784" s="6">
        <v>4966.246174839484</v>
      </c>
      <c r="G4784" s="12">
        <v>78.246197569229</v>
      </c>
      <c r="H4784" s="6">
        <v>1763.291808073172</v>
      </c>
      <c r="I4784" s="6">
        <v>1704.211794744311</v>
      </c>
      <c r="J4784" s="6">
        <v>39974.32184264429</v>
      </c>
      <c r="K4784" s="12">
        <v>6.8</v>
      </c>
      <c r="L4784" s="12">
        <v>87.88927335640139</v>
      </c>
      <c r="M4784" s="12">
        <v>148.2349989496964</v>
      </c>
    </row>
    <row r="4785" spans="1:13">
      <c r="A4785" t="s">
        <v>5462</v>
      </c>
      <c r="B4785">
        <v>3538808</v>
      </c>
      <c r="C4785" t="s">
        <v>223</v>
      </c>
      <c r="D4785">
        <v>2024</v>
      </c>
      <c r="E4785" t="s">
        <v>7</v>
      </c>
      <c r="F4785" s="6">
        <v>5121.292902354835</v>
      </c>
      <c r="G4785" s="12">
        <v>79.46346713020436</v>
      </c>
      <c r="H4785" s="6">
        <v>1767.902405592414</v>
      </c>
      <c r="I4785" s="6">
        <v>1534.841861588041</v>
      </c>
      <c r="J4785" s="8" t="s">
        <v>680</v>
      </c>
      <c r="K4785" s="8" t="s">
        <v>680</v>
      </c>
      <c r="L4785" s="12">
        <v>89.09090909090909</v>
      </c>
      <c r="M4785" s="12">
        <v>154.9754445181597</v>
      </c>
    </row>
    <row r="4786" spans="1:13">
      <c r="A4786" t="s">
        <v>5463</v>
      </c>
      <c r="B4786">
        <v>3538808</v>
      </c>
      <c r="C4786" t="s">
        <v>223</v>
      </c>
      <c r="D4786">
        <v>2025</v>
      </c>
      <c r="E4786" t="s">
        <v>7</v>
      </c>
      <c r="F4786" s="6">
        <v>5479.672097775137</v>
      </c>
      <c r="G4786" s="12">
        <v>78.86378615532006</v>
      </c>
      <c r="H4786" s="6">
        <v>1762.121397306397</v>
      </c>
      <c r="I4786" s="6">
        <v>1725.078463722189</v>
      </c>
      <c r="J4786" s="8" t="s">
        <v>680</v>
      </c>
      <c r="K4786" s="8" t="s">
        <v>680</v>
      </c>
      <c r="L4786" s="8" t="s">
        <v>680</v>
      </c>
      <c r="M4786" s="12">
        <v>166.00118653</v>
      </c>
    </row>
    <row r="4787" spans="1:13">
      <c r="A4787" t="s">
        <v>5464</v>
      </c>
      <c r="B4787">
        <v>3538907</v>
      </c>
      <c r="C4787" t="s">
        <v>467</v>
      </c>
      <c r="D4787">
        <v>2015</v>
      </c>
      <c r="E4787" t="s">
        <v>7</v>
      </c>
      <c r="F4787" s="6">
        <v>3895.931159978653</v>
      </c>
      <c r="G4787" s="12">
        <v>81.90822457654737</v>
      </c>
      <c r="H4787" s="6">
        <v>910.8674105777077</v>
      </c>
      <c r="I4787" s="6">
        <v>972.0178135371739</v>
      </c>
      <c r="J4787" s="6">
        <v>23257.12458634452</v>
      </c>
      <c r="K4787" s="12">
        <v>5.7</v>
      </c>
      <c r="L4787" s="12">
        <v>78.90295358649789</v>
      </c>
      <c r="M4787" s="12">
        <v>95.62952625283602</v>
      </c>
    </row>
    <row r="4788" spans="1:13">
      <c r="A4788" t="s">
        <v>5465</v>
      </c>
      <c r="B4788">
        <v>3538907</v>
      </c>
      <c r="C4788" t="s">
        <v>467</v>
      </c>
      <c r="D4788">
        <v>2016</v>
      </c>
      <c r="E4788" t="s">
        <v>7</v>
      </c>
      <c r="F4788" s="6">
        <v>3374.757105969763</v>
      </c>
      <c r="G4788" s="12">
        <v>80.47023412660101</v>
      </c>
      <c r="H4788" s="6">
        <v>777.0799642283645</v>
      </c>
      <c r="I4788" s="6">
        <v>943.2922871083596</v>
      </c>
      <c r="J4788" s="6">
        <v>25110.27232546073</v>
      </c>
      <c r="K4788" s="8" t="s">
        <v>680</v>
      </c>
      <c r="L4788" s="12">
        <v>75</v>
      </c>
      <c r="M4788" s="12">
        <v>83.56573545802328</v>
      </c>
    </row>
    <row r="4789" spans="1:13">
      <c r="A4789" t="s">
        <v>5466</v>
      </c>
      <c r="B4789">
        <v>3538907</v>
      </c>
      <c r="C4789" t="s">
        <v>467</v>
      </c>
      <c r="D4789">
        <v>2017</v>
      </c>
      <c r="E4789" t="s">
        <v>7</v>
      </c>
      <c r="F4789" s="6">
        <v>3370.146924696385</v>
      </c>
      <c r="G4789" s="12">
        <v>80.48247856788491</v>
      </c>
      <c r="H4789" s="6">
        <v>667.0051178923293</v>
      </c>
      <c r="I4789" s="6">
        <v>909.1520472684049</v>
      </c>
      <c r="J4789" s="6">
        <v>26949.47400902697</v>
      </c>
      <c r="K4789" s="12">
        <v>5.5</v>
      </c>
      <c r="L4789" s="12">
        <v>82.05128205128206</v>
      </c>
      <c r="M4789" s="12">
        <v>84.16267915044283</v>
      </c>
    </row>
    <row r="4790" spans="1:13">
      <c r="A4790" t="s">
        <v>5467</v>
      </c>
      <c r="B4790">
        <v>3538907</v>
      </c>
      <c r="C4790" t="s">
        <v>467</v>
      </c>
      <c r="D4790">
        <v>2018</v>
      </c>
      <c r="E4790" t="s">
        <v>7</v>
      </c>
      <c r="F4790" s="6">
        <v>3427.145591467829</v>
      </c>
      <c r="G4790" s="12">
        <v>80.92662350630023</v>
      </c>
      <c r="H4790" s="6">
        <v>708.945930709877</v>
      </c>
      <c r="I4790" s="6">
        <v>874.974462942641</v>
      </c>
      <c r="J4790" s="6">
        <v>27030.37426630427</v>
      </c>
      <c r="K4790" s="8" t="s">
        <v>680</v>
      </c>
      <c r="L4790" s="12">
        <v>85.71428571428571</v>
      </c>
      <c r="M4790" s="12">
        <v>86.56627049488587</v>
      </c>
    </row>
    <row r="4791" spans="1:13">
      <c r="A4791" t="s">
        <v>5468</v>
      </c>
      <c r="B4791">
        <v>3538907</v>
      </c>
      <c r="C4791" t="s">
        <v>467</v>
      </c>
      <c r="D4791">
        <v>2019</v>
      </c>
      <c r="E4791" t="s">
        <v>7</v>
      </c>
      <c r="F4791" s="6">
        <v>3798.792070545042</v>
      </c>
      <c r="G4791" s="12">
        <v>77.32083137376188</v>
      </c>
      <c r="H4791" s="6">
        <v>883.4466929147436</v>
      </c>
      <c r="I4791" s="6">
        <v>927.9720765620294</v>
      </c>
      <c r="J4791" s="6">
        <v>26379.0768084159</v>
      </c>
      <c r="K4791" s="12">
        <v>5.7</v>
      </c>
      <c r="L4791" s="12">
        <v>81.14754098360656</v>
      </c>
      <c r="M4791" s="12">
        <v>96.83880746233422</v>
      </c>
    </row>
    <row r="4792" spans="1:13">
      <c r="A4792" t="s">
        <v>5469</v>
      </c>
      <c r="B4792">
        <v>3538907</v>
      </c>
      <c r="C4792" t="s">
        <v>467</v>
      </c>
      <c r="D4792">
        <v>2020</v>
      </c>
      <c r="E4792" t="s">
        <v>7</v>
      </c>
      <c r="F4792" s="6">
        <v>3811.66117222969</v>
      </c>
      <c r="G4792" s="12">
        <v>78.77915294753674</v>
      </c>
      <c r="H4792" s="6">
        <v>950.8984121879582</v>
      </c>
      <c r="I4792" s="6">
        <v>803.2328110536735</v>
      </c>
      <c r="J4792" s="6">
        <v>26012.56482580614</v>
      </c>
      <c r="K4792" s="8" t="s">
        <v>680</v>
      </c>
      <c r="L4792" s="12">
        <v>77.25118483412322</v>
      </c>
      <c r="M4792" s="12">
        <v>98.03211368857539</v>
      </c>
    </row>
    <row r="4793" spans="1:13">
      <c r="A4793" t="s">
        <v>5470</v>
      </c>
      <c r="B4793">
        <v>3538907</v>
      </c>
      <c r="C4793" t="s">
        <v>467</v>
      </c>
      <c r="D4793">
        <v>2021</v>
      </c>
      <c r="E4793" t="s">
        <v>7</v>
      </c>
      <c r="F4793" s="6">
        <v>3850.538476033041</v>
      </c>
      <c r="G4793" s="12">
        <v>79.8388963023434</v>
      </c>
      <c r="H4793" s="6">
        <v>943.3796619667449</v>
      </c>
      <c r="I4793" s="6">
        <v>890.8384285933042</v>
      </c>
      <c r="J4793" s="6">
        <v>26082.96483822039</v>
      </c>
      <c r="K4793" s="12">
        <v>5.4</v>
      </c>
      <c r="L4793" s="12">
        <v>83.42857142857143</v>
      </c>
      <c r="M4793" s="12">
        <v>99.87911752982106</v>
      </c>
    </row>
    <row r="4794" spans="1:13">
      <c r="A4794" t="s">
        <v>5471</v>
      </c>
      <c r="B4794">
        <v>3538907</v>
      </c>
      <c r="C4794" t="s">
        <v>467</v>
      </c>
      <c r="D4794">
        <v>2022</v>
      </c>
      <c r="E4794" t="s">
        <v>7</v>
      </c>
      <c r="F4794" s="6">
        <v>5004.063316008135</v>
      </c>
      <c r="G4794" s="12">
        <v>79.16328988418884</v>
      </c>
      <c r="H4794" s="6">
        <v>1131.180050166426</v>
      </c>
      <c r="I4794" s="6">
        <v>1218.07538251286</v>
      </c>
      <c r="J4794" s="6">
        <v>29764.84610130615</v>
      </c>
      <c r="K4794" s="8" t="s">
        <v>680</v>
      </c>
      <c r="L4794" s="12">
        <v>86.26373626373626</v>
      </c>
      <c r="M4794" s="12">
        <v>112.2461442413785</v>
      </c>
    </row>
    <row r="4795" spans="1:13">
      <c r="A4795" t="s">
        <v>5472</v>
      </c>
      <c r="B4795">
        <v>3538907</v>
      </c>
      <c r="C4795" t="s">
        <v>467</v>
      </c>
      <c r="D4795">
        <v>2023</v>
      </c>
      <c r="E4795" t="s">
        <v>7</v>
      </c>
      <c r="F4795" s="6">
        <v>5082.889407205254</v>
      </c>
      <c r="G4795" s="12">
        <v>77.46238588595392</v>
      </c>
      <c r="H4795" s="6">
        <v>1145.766936156532</v>
      </c>
      <c r="I4795" s="6">
        <v>1303.852310716065</v>
      </c>
      <c r="J4795" s="6">
        <v>35802.15044765633</v>
      </c>
      <c r="K4795" s="12">
        <v>5.5</v>
      </c>
      <c r="L4795" s="12">
        <v>86.74033149171271</v>
      </c>
      <c r="M4795" s="12">
        <v>114.8072230405451</v>
      </c>
    </row>
    <row r="4796" spans="1:13">
      <c r="A4796" t="s">
        <v>5473</v>
      </c>
      <c r="B4796">
        <v>3538907</v>
      </c>
      <c r="C4796" t="s">
        <v>467</v>
      </c>
      <c r="D4796">
        <v>2024</v>
      </c>
      <c r="E4796" t="s">
        <v>7</v>
      </c>
      <c r="F4796" s="6">
        <v>5569.013400017964</v>
      </c>
      <c r="G4796" s="12">
        <v>78.61239252233744</v>
      </c>
      <c r="H4796" s="6">
        <v>1268.425780046519</v>
      </c>
      <c r="I4796" s="6">
        <v>1616.581094218141</v>
      </c>
      <c r="J4796" s="8" t="s">
        <v>680</v>
      </c>
      <c r="K4796" s="8" t="s">
        <v>680</v>
      </c>
      <c r="L4796" s="12">
        <v>86.03351955307262</v>
      </c>
      <c r="M4796" s="12">
        <v>126.6560717566086</v>
      </c>
    </row>
    <row r="4797" spans="1:13">
      <c r="A4797" t="s">
        <v>5474</v>
      </c>
      <c r="B4797">
        <v>3538907</v>
      </c>
      <c r="C4797" t="s">
        <v>467</v>
      </c>
      <c r="D4797">
        <v>2025</v>
      </c>
      <c r="E4797" t="s">
        <v>7</v>
      </c>
      <c r="F4797" s="6">
        <v>5855.889357790094</v>
      </c>
      <c r="G4797" s="12">
        <v>79.30570711590644</v>
      </c>
      <c r="H4797" s="6">
        <v>1527.522545526524</v>
      </c>
      <c r="I4797" s="6">
        <v>1625.259568487728</v>
      </c>
      <c r="J4797" s="8" t="s">
        <v>680</v>
      </c>
      <c r="K4797" s="8" t="s">
        <v>680</v>
      </c>
      <c r="L4797" s="8" t="s">
        <v>680</v>
      </c>
      <c r="M4797" s="12">
        <v>133.12778866</v>
      </c>
    </row>
    <row r="4798" spans="1:13">
      <c r="A4798" t="s">
        <v>5475</v>
      </c>
      <c r="B4798">
        <v>3539004</v>
      </c>
      <c r="C4798" t="s">
        <v>468</v>
      </c>
      <c r="D4798">
        <v>2015</v>
      </c>
      <c r="E4798" t="s">
        <v>25</v>
      </c>
      <c r="F4798" s="6">
        <v>3663.409169337617</v>
      </c>
      <c r="G4798" s="12">
        <v>87.34018681998643</v>
      </c>
      <c r="H4798" s="6">
        <v>1308.28133174486</v>
      </c>
      <c r="I4798" s="6">
        <v>1164.117080715195</v>
      </c>
      <c r="J4798" s="6">
        <v>32489.81128445963</v>
      </c>
      <c r="K4798" s="12">
        <v>5.6</v>
      </c>
      <c r="L4798" s="12">
        <v>94.57364341085271</v>
      </c>
      <c r="M4798" s="12">
        <v>41.10345087996807</v>
      </c>
    </row>
    <row r="4799" spans="1:13">
      <c r="A4799" t="s">
        <v>5476</v>
      </c>
      <c r="B4799">
        <v>3539004</v>
      </c>
      <c r="C4799" t="s">
        <v>468</v>
      </c>
      <c r="D4799">
        <v>2016</v>
      </c>
      <c r="E4799" t="s">
        <v>25</v>
      </c>
      <c r="F4799" s="6">
        <v>3834.828473530116</v>
      </c>
      <c r="G4799" s="12">
        <v>83.31127509731583</v>
      </c>
      <c r="H4799" s="6">
        <v>1242.123416592358</v>
      </c>
      <c r="I4799" s="6">
        <v>1044.623115681245</v>
      </c>
      <c r="J4799" s="6">
        <v>36932.43803091098</v>
      </c>
      <c r="K4799" s="8" t="s">
        <v>680</v>
      </c>
      <c r="L4799" s="12">
        <v>86.91588785046729</v>
      </c>
      <c r="M4799" s="12">
        <v>43.22618655363147</v>
      </c>
    </row>
    <row r="4800" spans="1:13">
      <c r="A4800" t="s">
        <v>5477</v>
      </c>
      <c r="B4800">
        <v>3539004</v>
      </c>
      <c r="C4800" t="s">
        <v>468</v>
      </c>
      <c r="D4800">
        <v>2017</v>
      </c>
      <c r="E4800" t="s">
        <v>25</v>
      </c>
      <c r="F4800" s="6">
        <v>4047.740012044294</v>
      </c>
      <c r="G4800" s="12">
        <v>77.4008963783499</v>
      </c>
      <c r="H4800" s="6">
        <v>1196.757379747667</v>
      </c>
      <c r="I4800" s="6">
        <v>1096.291949256827</v>
      </c>
      <c r="J4800" s="6">
        <v>40983.98125008341</v>
      </c>
      <c r="K4800" s="12">
        <v>6.5</v>
      </c>
      <c r="L4800" s="12">
        <v>93.02325581395348</v>
      </c>
      <c r="M4800" s="12">
        <v>45.83256015637755</v>
      </c>
    </row>
    <row r="4801" spans="1:13">
      <c r="A4801" t="s">
        <v>5478</v>
      </c>
      <c r="B4801">
        <v>3539004</v>
      </c>
      <c r="C4801" t="s">
        <v>468</v>
      </c>
      <c r="D4801">
        <v>2018</v>
      </c>
      <c r="E4801" t="s">
        <v>25</v>
      </c>
      <c r="F4801" s="6">
        <v>4224.478013462929</v>
      </c>
      <c r="G4801" s="12">
        <v>78.31503188501281</v>
      </c>
      <c r="H4801" s="6">
        <v>1322.318001636685</v>
      </c>
      <c r="I4801" s="6">
        <v>1245.023541543514</v>
      </c>
      <c r="J4801" s="6">
        <v>37322.34657629755</v>
      </c>
      <c r="K4801" s="8" t="s">
        <v>680</v>
      </c>
      <c r="L4801" s="12">
        <v>93.75</v>
      </c>
      <c r="M4801" s="12">
        <v>47.99851918896581</v>
      </c>
    </row>
    <row r="4802" spans="1:13">
      <c r="A4802" t="s">
        <v>5479</v>
      </c>
      <c r="B4802">
        <v>3539004</v>
      </c>
      <c r="C4802" t="s">
        <v>468</v>
      </c>
      <c r="D4802">
        <v>2019</v>
      </c>
      <c r="E4802" t="s">
        <v>25</v>
      </c>
      <c r="F4802" s="6">
        <v>4536.078860832299</v>
      </c>
      <c r="G4802" s="12">
        <v>79.28605224782517</v>
      </c>
      <c r="H4802" s="6">
        <v>1334.450206330818</v>
      </c>
      <c r="I4802" s="6">
        <v>1141.470267756128</v>
      </c>
      <c r="J4802" s="6">
        <v>37538.16812514515</v>
      </c>
      <c r="K4802" s="12">
        <v>6.9</v>
      </c>
      <c r="L4802" s="12">
        <v>87.05035971223022</v>
      </c>
      <c r="M4802" s="12">
        <v>51.78841235412236</v>
      </c>
    </row>
    <row r="4803" spans="1:13">
      <c r="A4803" t="s">
        <v>5480</v>
      </c>
      <c r="B4803">
        <v>3539004</v>
      </c>
      <c r="C4803" t="s">
        <v>468</v>
      </c>
      <c r="D4803">
        <v>2020</v>
      </c>
      <c r="E4803" t="s">
        <v>25</v>
      </c>
      <c r="F4803" s="6">
        <v>4539.092253708212</v>
      </c>
      <c r="G4803" s="12">
        <v>81.05879873406191</v>
      </c>
      <c r="H4803" s="6">
        <v>1596.455571268399</v>
      </c>
      <c r="I4803" s="6">
        <v>1001.940380015094</v>
      </c>
      <c r="J4803" s="6">
        <v>45684.0118556134</v>
      </c>
      <c r="K4803" s="8" t="s">
        <v>680</v>
      </c>
      <c r="L4803" s="12">
        <v>83.17757009345794</v>
      </c>
      <c r="M4803" s="12">
        <v>52.0679272422869</v>
      </c>
    </row>
    <row r="4804" spans="1:13">
      <c r="A4804" t="s">
        <v>5481</v>
      </c>
      <c r="B4804">
        <v>3539004</v>
      </c>
      <c r="C4804" t="s">
        <v>468</v>
      </c>
      <c r="D4804">
        <v>2021</v>
      </c>
      <c r="E4804" t="s">
        <v>25</v>
      </c>
      <c r="F4804" s="6">
        <v>4655.634414999531</v>
      </c>
      <c r="G4804" s="12">
        <v>81.43348117025958</v>
      </c>
      <c r="H4804" s="6">
        <v>1645.898961272189</v>
      </c>
      <c r="I4804" s="6">
        <v>1040.371964645019</v>
      </c>
      <c r="J4804" s="6">
        <v>39656.91992195522</v>
      </c>
      <c r="K4804" s="12">
        <v>6.1</v>
      </c>
      <c r="L4804" s="12">
        <v>86.40776699029126</v>
      </c>
      <c r="M4804" s="12">
        <v>53.6515309984546</v>
      </c>
    </row>
    <row r="4805" spans="1:13">
      <c r="A4805" t="s">
        <v>5482</v>
      </c>
      <c r="B4805">
        <v>3539004</v>
      </c>
      <c r="C4805" t="s">
        <v>468</v>
      </c>
      <c r="D4805">
        <v>2022</v>
      </c>
      <c r="E4805" t="s">
        <v>25</v>
      </c>
      <c r="F4805" s="6">
        <v>5544.691919888513</v>
      </c>
      <c r="G4805" s="12">
        <v>80.33476157777683</v>
      </c>
      <c r="H4805" s="6">
        <v>2105.887591161805</v>
      </c>
      <c r="I4805" s="6">
        <v>1453.934423079488</v>
      </c>
      <c r="J4805" s="6">
        <v>44461.64748283005</v>
      </c>
      <c r="K4805" s="8" t="s">
        <v>680</v>
      </c>
      <c r="L4805" s="12">
        <v>77.5</v>
      </c>
      <c r="M4805" s="12">
        <v>60.35397154798646</v>
      </c>
    </row>
    <row r="4806" spans="1:13">
      <c r="A4806" t="s">
        <v>5483</v>
      </c>
      <c r="B4806">
        <v>3539004</v>
      </c>
      <c r="C4806" t="s">
        <v>468</v>
      </c>
      <c r="D4806">
        <v>2023</v>
      </c>
      <c r="E4806" t="s">
        <v>25</v>
      </c>
      <c r="F4806" s="6">
        <v>5459.197808627487</v>
      </c>
      <c r="G4806" s="12">
        <v>80.10864245945045</v>
      </c>
      <c r="H4806" s="6">
        <v>1989.405462214596</v>
      </c>
      <c r="I4806" s="6">
        <v>1452.273471964531</v>
      </c>
      <c r="J4806" s="6">
        <v>53456.13673870294</v>
      </c>
      <c r="K4806" s="12">
        <v>6.5</v>
      </c>
      <c r="L4806" s="12">
        <v>80.3921568627451</v>
      </c>
      <c r="M4806" s="12">
        <v>59.94472153763412</v>
      </c>
    </row>
    <row r="4807" spans="1:13">
      <c r="A4807" t="s">
        <v>5484</v>
      </c>
      <c r="B4807">
        <v>3539004</v>
      </c>
      <c r="C4807" t="s">
        <v>468</v>
      </c>
      <c r="D4807">
        <v>2024</v>
      </c>
      <c r="E4807" t="s">
        <v>25</v>
      </c>
      <c r="F4807" s="6">
        <v>5934.426103381367</v>
      </c>
      <c r="G4807" s="12">
        <v>81.11461668568943</v>
      </c>
      <c r="H4807" s="6">
        <v>2101.258837360862</v>
      </c>
      <c r="I4807" s="6">
        <v>1482.769670040947</v>
      </c>
      <c r="J4807" s="8" t="s">
        <v>680</v>
      </c>
      <c r="K4807" s="8" t="s">
        <v>680</v>
      </c>
      <c r="L4807" s="12">
        <v>90.27777777777777</v>
      </c>
      <c r="M4807" s="12">
        <v>65.72970352105203</v>
      </c>
    </row>
    <row r="4808" spans="1:13">
      <c r="A4808" t="s">
        <v>5485</v>
      </c>
      <c r="B4808">
        <v>3539004</v>
      </c>
      <c r="C4808" t="s">
        <v>468</v>
      </c>
      <c r="D4808">
        <v>2025</v>
      </c>
      <c r="E4808" t="s">
        <v>25</v>
      </c>
      <c r="F4808" s="6">
        <v>6203.386700045105</v>
      </c>
      <c r="G4808" s="12">
        <v>86.23561407663261</v>
      </c>
      <c r="H4808" s="6">
        <v>2355.807402796572</v>
      </c>
      <c r="I4808" s="6">
        <v>1394.623659900767</v>
      </c>
      <c r="J4808" s="8" t="s">
        <v>680</v>
      </c>
      <c r="K4808" s="8" t="s">
        <v>680</v>
      </c>
      <c r="L4808" s="8" t="s">
        <v>680</v>
      </c>
      <c r="M4808" s="12">
        <v>68.76454156999999</v>
      </c>
    </row>
    <row r="4809" spans="1:13">
      <c r="A4809" t="s">
        <v>5486</v>
      </c>
      <c r="B4809">
        <v>3539103</v>
      </c>
      <c r="C4809" t="s">
        <v>469</v>
      </c>
      <c r="D4809">
        <v>2015</v>
      </c>
      <c r="E4809" t="s">
        <v>25</v>
      </c>
      <c r="F4809" s="6">
        <v>4716.985037055172</v>
      </c>
      <c r="G4809" s="12">
        <v>81.4593822265348</v>
      </c>
      <c r="H4809" s="6">
        <v>1055.911547228285</v>
      </c>
      <c r="I4809" s="6">
        <v>2248.554302279694</v>
      </c>
      <c r="J4809" s="6">
        <v>28294.27421730348</v>
      </c>
      <c r="K4809" s="12">
        <v>5</v>
      </c>
      <c r="L4809" s="12">
        <v>73.78277153558052</v>
      </c>
      <c r="M4809" s="12">
        <v>83.23591796387556</v>
      </c>
    </row>
    <row r="4810" spans="1:13">
      <c r="A4810" t="s">
        <v>5487</v>
      </c>
      <c r="B4810">
        <v>3539103</v>
      </c>
      <c r="C4810" t="s">
        <v>469</v>
      </c>
      <c r="D4810">
        <v>2016</v>
      </c>
      <c r="E4810" t="s">
        <v>25</v>
      </c>
      <c r="F4810" s="6">
        <v>4333.554361385636</v>
      </c>
      <c r="G4810" s="12">
        <v>85.64491743432271</v>
      </c>
      <c r="H4810" s="6">
        <v>936.7027716512733</v>
      </c>
      <c r="I4810" s="6">
        <v>1991.944766722077</v>
      </c>
      <c r="J4810" s="6">
        <v>31770.86361708114</v>
      </c>
      <c r="K4810" s="8" t="s">
        <v>680</v>
      </c>
      <c r="L4810" s="12">
        <v>76.07843137254902</v>
      </c>
      <c r="M4810" s="12">
        <v>77.62695927550091</v>
      </c>
    </row>
    <row r="4811" spans="1:13">
      <c r="A4811" t="s">
        <v>5488</v>
      </c>
      <c r="B4811">
        <v>3539103</v>
      </c>
      <c r="C4811" t="s">
        <v>469</v>
      </c>
      <c r="D4811">
        <v>2017</v>
      </c>
      <c r="E4811" t="s">
        <v>25</v>
      </c>
      <c r="F4811" s="6">
        <v>4282.959775132609</v>
      </c>
      <c r="G4811" s="12">
        <v>84.73579228945785</v>
      </c>
      <c r="H4811" s="6">
        <v>831.2895738087633</v>
      </c>
      <c r="I4811" s="6">
        <v>1855.466920227852</v>
      </c>
      <c r="J4811" s="6">
        <v>33251.55292478386</v>
      </c>
      <c r="K4811" s="12">
        <v>5.4</v>
      </c>
      <c r="L4811" s="12">
        <v>72.72727272727273</v>
      </c>
      <c r="M4811" s="12">
        <v>77.83851095326004</v>
      </c>
    </row>
    <row r="4812" spans="1:13">
      <c r="A4812" t="s">
        <v>5489</v>
      </c>
      <c r="B4812">
        <v>3539103</v>
      </c>
      <c r="C4812" t="s">
        <v>469</v>
      </c>
      <c r="D4812">
        <v>2018</v>
      </c>
      <c r="E4812" t="s">
        <v>25</v>
      </c>
      <c r="F4812" s="6">
        <v>4396.104214257924</v>
      </c>
      <c r="G4812" s="12">
        <v>84.64696437407842</v>
      </c>
      <c r="H4812" s="6">
        <v>887.5772828923931</v>
      </c>
      <c r="I4812" s="6">
        <v>1926.662783484071</v>
      </c>
      <c r="J4812" s="6">
        <v>35015.28607412775</v>
      </c>
      <c r="K4812" s="8" t="s">
        <v>680</v>
      </c>
      <c r="L4812" s="12">
        <v>78.51851851851852</v>
      </c>
      <c r="M4812" s="12">
        <v>81.7851228020544</v>
      </c>
    </row>
    <row r="4813" spans="1:13">
      <c r="A4813" t="s">
        <v>5490</v>
      </c>
      <c r="B4813">
        <v>3539103</v>
      </c>
      <c r="C4813" t="s">
        <v>469</v>
      </c>
      <c r="D4813">
        <v>2019</v>
      </c>
      <c r="E4813" t="s">
        <v>25</v>
      </c>
      <c r="F4813" s="6">
        <v>4918.8179375401</v>
      </c>
      <c r="G4813" s="12">
        <v>83.37758512980481</v>
      </c>
      <c r="H4813" s="6">
        <v>988.2714125088156</v>
      </c>
      <c r="I4813" s="6">
        <v>1889.019905455564</v>
      </c>
      <c r="J4813" s="6">
        <v>38969.89822007145</v>
      </c>
      <c r="K4813" s="12">
        <v>5.1</v>
      </c>
      <c r="L4813" s="12">
        <v>75.78125</v>
      </c>
      <c r="M4813" s="12">
        <v>92.94106492982019</v>
      </c>
    </row>
    <row r="4814" spans="1:13">
      <c r="A4814" t="s">
        <v>5491</v>
      </c>
      <c r="B4814">
        <v>3539103</v>
      </c>
      <c r="C4814" t="s">
        <v>469</v>
      </c>
      <c r="D4814">
        <v>2020</v>
      </c>
      <c r="E4814" t="s">
        <v>25</v>
      </c>
      <c r="F4814" s="6">
        <v>4773.36297034056</v>
      </c>
      <c r="G4814" s="12">
        <v>84.35695533967521</v>
      </c>
      <c r="H4814" s="6">
        <v>1121.543046893979</v>
      </c>
      <c r="I4814" s="6">
        <v>1818.9534131166</v>
      </c>
      <c r="J4814" s="6">
        <v>36532.8545621003</v>
      </c>
      <c r="K4814" s="8" t="s">
        <v>680</v>
      </c>
      <c r="L4814" s="12">
        <v>72.52747252747253</v>
      </c>
      <c r="M4814" s="12">
        <v>91.54355504519124</v>
      </c>
    </row>
    <row r="4815" spans="1:13">
      <c r="A4815" t="s">
        <v>5492</v>
      </c>
      <c r="B4815">
        <v>3539103</v>
      </c>
      <c r="C4815" t="s">
        <v>469</v>
      </c>
      <c r="D4815">
        <v>2021</v>
      </c>
      <c r="E4815" t="s">
        <v>25</v>
      </c>
      <c r="F4815" s="6">
        <v>5235.192938920975</v>
      </c>
      <c r="G4815" s="12">
        <v>81.15731800652787</v>
      </c>
      <c r="H4815" s="6">
        <v>1069.08821506597</v>
      </c>
      <c r="I4815" s="6">
        <v>1893.349001739618</v>
      </c>
      <c r="J4815" s="6">
        <v>53237.34915219817</v>
      </c>
      <c r="K4815" s="12">
        <v>5.5</v>
      </c>
      <c r="L4815" s="12">
        <v>74.56896551724138</v>
      </c>
      <c r="M4815" s="12">
        <v>101.8402082408297</v>
      </c>
    </row>
    <row r="4816" spans="1:13">
      <c r="A4816" t="s">
        <v>5493</v>
      </c>
      <c r="B4816">
        <v>3539103</v>
      </c>
      <c r="C4816" t="s">
        <v>469</v>
      </c>
      <c r="D4816">
        <v>2022</v>
      </c>
      <c r="E4816" t="s">
        <v>25</v>
      </c>
      <c r="F4816" s="6">
        <v>5889.319365623115</v>
      </c>
      <c r="G4816" s="12">
        <v>79.85201962071436</v>
      </c>
      <c r="H4816" s="6">
        <v>1144.463426737617</v>
      </c>
      <c r="I4816" s="6">
        <v>2120.631286890234</v>
      </c>
      <c r="J4816" s="6">
        <v>44518.80420211096</v>
      </c>
      <c r="K4816" s="8" t="s">
        <v>680</v>
      </c>
      <c r="L4816" s="12">
        <v>77.44680851063829</v>
      </c>
      <c r="M4816" s="12">
        <v>108.1867967464966</v>
      </c>
    </row>
    <row r="4817" spans="1:13">
      <c r="A4817" t="s">
        <v>5494</v>
      </c>
      <c r="B4817">
        <v>3539103</v>
      </c>
      <c r="C4817" t="s">
        <v>469</v>
      </c>
      <c r="D4817">
        <v>2023</v>
      </c>
      <c r="E4817" t="s">
        <v>25</v>
      </c>
      <c r="F4817" s="6">
        <v>6304.513220564279</v>
      </c>
      <c r="G4817" s="12">
        <v>80.55674721685529</v>
      </c>
      <c r="H4817" s="6">
        <v>1323.759529328771</v>
      </c>
      <c r="I4817" s="6">
        <v>2294.831430319501</v>
      </c>
      <c r="J4817" s="6">
        <v>40847.99086970426</v>
      </c>
      <c r="K4817" s="12">
        <v>5.2</v>
      </c>
      <c r="L4817" s="12">
        <v>74.88372093023256</v>
      </c>
      <c r="M4817" s="12">
        <v>117.2828594421573</v>
      </c>
    </row>
    <row r="4818" spans="1:13">
      <c r="A4818" t="s">
        <v>5495</v>
      </c>
      <c r="B4818">
        <v>3539103</v>
      </c>
      <c r="C4818" t="s">
        <v>469</v>
      </c>
      <c r="D4818">
        <v>2024</v>
      </c>
      <c r="E4818" t="s">
        <v>25</v>
      </c>
      <c r="F4818" s="6">
        <v>6645.163128486573</v>
      </c>
      <c r="G4818" s="12">
        <v>83.6570362893484</v>
      </c>
      <c r="H4818" s="6">
        <v>1348.840693038106</v>
      </c>
      <c r="I4818" s="6">
        <v>2407.378972221732</v>
      </c>
      <c r="J4818" s="8" t="s">
        <v>680</v>
      </c>
      <c r="K4818" s="8" t="s">
        <v>680</v>
      </c>
      <c r="L4818" s="12">
        <v>78.53881278538813</v>
      </c>
      <c r="M4818" s="12">
        <v>125.1682926881731</v>
      </c>
    </row>
    <row r="4819" spans="1:13">
      <c r="A4819" t="s">
        <v>5496</v>
      </c>
      <c r="B4819">
        <v>3539103</v>
      </c>
      <c r="C4819" t="s">
        <v>469</v>
      </c>
      <c r="D4819">
        <v>2025</v>
      </c>
      <c r="E4819" t="s">
        <v>25</v>
      </c>
      <c r="F4819" s="6">
        <v>6800.18788322325</v>
      </c>
      <c r="G4819" s="12">
        <v>81.28374783575188</v>
      </c>
      <c r="H4819" s="6">
        <v>1463.551164597094</v>
      </c>
      <c r="I4819" s="6">
        <v>2080.997410832233</v>
      </c>
      <c r="J4819" s="8" t="s">
        <v>680</v>
      </c>
      <c r="K4819" s="8" t="s">
        <v>680</v>
      </c>
      <c r="L4819" s="8" t="s">
        <v>680</v>
      </c>
      <c r="M4819" s="12">
        <v>128.69355569</v>
      </c>
    </row>
    <row r="4820" spans="1:13">
      <c r="A4820" t="s">
        <v>5497</v>
      </c>
      <c r="B4820">
        <v>3539202</v>
      </c>
      <c r="C4820" t="s">
        <v>470</v>
      </c>
      <c r="D4820">
        <v>2015</v>
      </c>
      <c r="E4820" t="s">
        <v>7</v>
      </c>
      <c r="F4820" s="6">
        <v>3264.149453366196</v>
      </c>
      <c r="G4820" s="12">
        <v>87.74933231025209</v>
      </c>
      <c r="H4820" s="6">
        <v>963.3580491064733</v>
      </c>
      <c r="I4820" s="6">
        <v>1032.274488195764</v>
      </c>
      <c r="J4820" s="6">
        <v>46063.27394398039</v>
      </c>
      <c r="K4820" s="12">
        <v>6</v>
      </c>
      <c r="L4820" s="12">
        <v>81.15015974440895</v>
      </c>
      <c r="M4820" s="12">
        <v>86.80679056282061</v>
      </c>
    </row>
    <row r="4821" spans="1:13">
      <c r="A4821" t="s">
        <v>5498</v>
      </c>
      <c r="B4821">
        <v>3539202</v>
      </c>
      <c r="C4821" t="s">
        <v>470</v>
      </c>
      <c r="D4821">
        <v>2016</v>
      </c>
      <c r="E4821" t="s">
        <v>7</v>
      </c>
      <c r="F4821" s="6">
        <v>3313.368566003866</v>
      </c>
      <c r="G4821" s="12">
        <v>85.30662540935829</v>
      </c>
      <c r="H4821" s="6">
        <v>1004.24954990175</v>
      </c>
      <c r="I4821" s="6">
        <v>1102.869332835598</v>
      </c>
      <c r="J4821" s="6">
        <v>43545.24082959483</v>
      </c>
      <c r="K4821" s="8" t="s">
        <v>680</v>
      </c>
      <c r="L4821" s="12">
        <v>80.3680981595092</v>
      </c>
      <c r="M4821" s="12">
        <v>88.83141125456366</v>
      </c>
    </row>
    <row r="4822" spans="1:13">
      <c r="A4822" t="s">
        <v>5499</v>
      </c>
      <c r="B4822">
        <v>3539202</v>
      </c>
      <c r="C4822" t="s">
        <v>470</v>
      </c>
      <c r="D4822">
        <v>2017</v>
      </c>
      <c r="E4822" t="s">
        <v>7</v>
      </c>
      <c r="F4822" s="6">
        <v>3616.914928095555</v>
      </c>
      <c r="G4822" s="12">
        <v>82.08337391859375</v>
      </c>
      <c r="H4822" s="6">
        <v>1074.227890745615</v>
      </c>
      <c r="I4822" s="6">
        <v>1102.147458651549</v>
      </c>
      <c r="J4822" s="6">
        <v>52887.80061667041</v>
      </c>
      <c r="K4822" s="12">
        <v>6.4</v>
      </c>
      <c r="L4822" s="12">
        <v>84.22619047619048</v>
      </c>
      <c r="M4822" s="12">
        <v>97.73265827207</v>
      </c>
    </row>
    <row r="4823" spans="1:13">
      <c r="A4823" t="s">
        <v>5500</v>
      </c>
      <c r="B4823">
        <v>3539202</v>
      </c>
      <c r="C4823" t="s">
        <v>470</v>
      </c>
      <c r="D4823">
        <v>2018</v>
      </c>
      <c r="E4823" t="s">
        <v>7</v>
      </c>
      <c r="F4823" s="6">
        <v>3849.817279527163</v>
      </c>
      <c r="G4823" s="12">
        <v>80.37273167943695</v>
      </c>
      <c r="H4823" s="6">
        <v>1116.50006683595</v>
      </c>
      <c r="I4823" s="6">
        <v>1287.345044248962</v>
      </c>
      <c r="J4823" s="6">
        <v>50584.68600477877</v>
      </c>
      <c r="K4823" s="8" t="s">
        <v>680</v>
      </c>
      <c r="L4823" s="12">
        <v>81.29032258064517</v>
      </c>
      <c r="M4823" s="12">
        <v>105.0807626446939</v>
      </c>
    </row>
    <row r="4824" spans="1:13">
      <c r="A4824" t="s">
        <v>5501</v>
      </c>
      <c r="B4824">
        <v>3539202</v>
      </c>
      <c r="C4824" t="s">
        <v>470</v>
      </c>
      <c r="D4824">
        <v>2019</v>
      </c>
      <c r="E4824" t="s">
        <v>7</v>
      </c>
      <c r="F4824" s="6">
        <v>3609.314637772874</v>
      </c>
      <c r="G4824" s="12">
        <v>78.81092887599981</v>
      </c>
      <c r="H4824" s="6">
        <v>1149.679097509488</v>
      </c>
      <c r="I4824" s="6">
        <v>1213.021277920227</v>
      </c>
      <c r="J4824" s="6">
        <v>44990.72382233061</v>
      </c>
      <c r="K4824" s="12">
        <v>6.5</v>
      </c>
      <c r="L4824" s="12">
        <v>85.44891640866874</v>
      </c>
      <c r="M4824" s="12">
        <v>99.35360403397392</v>
      </c>
    </row>
    <row r="4825" spans="1:13">
      <c r="A4825" t="s">
        <v>5502</v>
      </c>
      <c r="B4825">
        <v>3539202</v>
      </c>
      <c r="C4825" t="s">
        <v>470</v>
      </c>
      <c r="D4825">
        <v>2020</v>
      </c>
      <c r="E4825" t="s">
        <v>7</v>
      </c>
      <c r="F4825" s="6">
        <v>3844.06831295667</v>
      </c>
      <c r="G4825" s="12">
        <v>80.39120458196916</v>
      </c>
      <c r="H4825" s="6">
        <v>1292.86636374142</v>
      </c>
      <c r="I4825" s="6">
        <v>1215.839416646852</v>
      </c>
      <c r="J4825" s="6">
        <v>47032.16928093738</v>
      </c>
      <c r="K4825" s="8" t="s">
        <v>680</v>
      </c>
      <c r="L4825" s="12">
        <v>87.78625954198473</v>
      </c>
      <c r="M4825" s="12">
        <v>106.6882719577994</v>
      </c>
    </row>
    <row r="4826" spans="1:13">
      <c r="A4826" t="s">
        <v>5503</v>
      </c>
      <c r="B4826">
        <v>3539202</v>
      </c>
      <c r="C4826" t="s">
        <v>470</v>
      </c>
      <c r="D4826">
        <v>2021</v>
      </c>
      <c r="E4826" t="s">
        <v>7</v>
      </c>
      <c r="F4826" s="6">
        <v>3519.693870442846</v>
      </c>
      <c r="G4826" s="12">
        <v>85.73806209150113</v>
      </c>
      <c r="H4826" s="6">
        <v>1286.241737136708</v>
      </c>
      <c r="I4826" s="6">
        <v>1134.135161423839</v>
      </c>
      <c r="J4826" s="6">
        <v>41549.01047311508</v>
      </c>
      <c r="K4826" s="12">
        <v>6.5</v>
      </c>
      <c r="L4826" s="12">
        <v>85.55133079847909</v>
      </c>
      <c r="M4826" s="12">
        <v>98.45991633176818</v>
      </c>
    </row>
    <row r="4827" spans="1:13">
      <c r="A4827" t="s">
        <v>5504</v>
      </c>
      <c r="B4827">
        <v>3539202</v>
      </c>
      <c r="C4827" t="s">
        <v>470</v>
      </c>
      <c r="D4827">
        <v>2022</v>
      </c>
      <c r="E4827" t="s">
        <v>7</v>
      </c>
      <c r="F4827" s="6">
        <v>4787.484028781296</v>
      </c>
      <c r="G4827" s="12">
        <v>83.94974352606336</v>
      </c>
      <c r="H4827" s="6">
        <v>1449.663836391007</v>
      </c>
      <c r="I4827" s="6">
        <v>1532.172466251459</v>
      </c>
      <c r="J4827" s="6">
        <v>55488.09371608016</v>
      </c>
      <c r="K4827" s="8" t="s">
        <v>680</v>
      </c>
      <c r="L4827" s="12">
        <v>87.15953307392996</v>
      </c>
      <c r="M4827" s="12">
        <v>121.3531451615483</v>
      </c>
    </row>
    <row r="4828" spans="1:13">
      <c r="A4828" t="s">
        <v>5505</v>
      </c>
      <c r="B4828">
        <v>3539202</v>
      </c>
      <c r="C4828" t="s">
        <v>470</v>
      </c>
      <c r="D4828">
        <v>2023</v>
      </c>
      <c r="E4828" t="s">
        <v>7</v>
      </c>
      <c r="F4828" s="6">
        <v>4879.656339249205</v>
      </c>
      <c r="G4828" s="12">
        <v>82.3256376902409</v>
      </c>
      <c r="H4828" s="6">
        <v>1537.602094821079</v>
      </c>
      <c r="I4828" s="6">
        <v>1650.83378600541</v>
      </c>
      <c r="J4828" s="6">
        <v>60156.92355953407</v>
      </c>
      <c r="K4828" s="12">
        <v>6.6</v>
      </c>
      <c r="L4828" s="12">
        <v>87.55186721991701</v>
      </c>
      <c r="M4828" s="12">
        <v>125.4388856849097</v>
      </c>
    </row>
    <row r="4829" spans="1:13">
      <c r="A4829" t="s">
        <v>5506</v>
      </c>
      <c r="B4829">
        <v>3539202</v>
      </c>
      <c r="C4829" t="s">
        <v>470</v>
      </c>
      <c r="D4829">
        <v>2024</v>
      </c>
      <c r="E4829" t="s">
        <v>7</v>
      </c>
      <c r="F4829" s="6">
        <v>5090.979409435185</v>
      </c>
      <c r="G4829" s="12">
        <v>81.70024087139073</v>
      </c>
      <c r="H4829" s="6">
        <v>1492.701171340277</v>
      </c>
      <c r="I4829" s="6">
        <v>1518.898747995385</v>
      </c>
      <c r="J4829" s="8" t="s">
        <v>680</v>
      </c>
      <c r="K4829" s="8" t="s">
        <v>680</v>
      </c>
      <c r="L4829" s="12">
        <v>84.55882352941177</v>
      </c>
      <c r="M4829" s="12">
        <v>132.6963783069281</v>
      </c>
    </row>
    <row r="4830" spans="1:13">
      <c r="A4830" t="s">
        <v>5507</v>
      </c>
      <c r="B4830">
        <v>3539202</v>
      </c>
      <c r="C4830" t="s">
        <v>470</v>
      </c>
      <c r="D4830">
        <v>2025</v>
      </c>
      <c r="E4830" t="s">
        <v>7</v>
      </c>
      <c r="F4830" s="6">
        <v>5304.181553052075</v>
      </c>
      <c r="G4830" s="12">
        <v>82.54688555995965</v>
      </c>
      <c r="H4830" s="6">
        <v>1547.088501743495</v>
      </c>
      <c r="I4830" s="6">
        <v>1626.39623596582</v>
      </c>
      <c r="J4830" s="8" t="s">
        <v>680</v>
      </c>
      <c r="K4830" s="8" t="s">
        <v>680</v>
      </c>
      <c r="L4830" s="8" t="s">
        <v>680</v>
      </c>
      <c r="M4830" s="12">
        <v>138.42322599</v>
      </c>
    </row>
    <row r="4831" spans="1:13">
      <c r="A4831" t="s">
        <v>5508</v>
      </c>
      <c r="B4831">
        <v>3539301</v>
      </c>
      <c r="C4831" t="s">
        <v>471</v>
      </c>
      <c r="D4831">
        <v>2015</v>
      </c>
      <c r="E4831" t="s">
        <v>38</v>
      </c>
      <c r="F4831" s="6">
        <v>4182.370924591305</v>
      </c>
      <c r="G4831" s="12">
        <v>69.28737822774778</v>
      </c>
      <c r="H4831" s="6">
        <v>1257.275296883587</v>
      </c>
      <c r="I4831" s="6">
        <v>1332.898896385566</v>
      </c>
      <c r="J4831" s="6">
        <v>52771.41042171051</v>
      </c>
      <c r="K4831" s="12">
        <v>6.3</v>
      </c>
      <c r="L4831" s="12">
        <v>78.80133185349611</v>
      </c>
      <c r="M4831" s="12">
        <v>311.9505001524917</v>
      </c>
    </row>
    <row r="4832" spans="1:13">
      <c r="A4832" t="s">
        <v>5509</v>
      </c>
      <c r="B4832">
        <v>3539301</v>
      </c>
      <c r="C4832" t="s">
        <v>471</v>
      </c>
      <c r="D4832">
        <v>2016</v>
      </c>
      <c r="E4832" t="s">
        <v>38</v>
      </c>
      <c r="F4832" s="6">
        <v>4083.292990765656</v>
      </c>
      <c r="G4832" s="12">
        <v>67.79788354302991</v>
      </c>
      <c r="H4832" s="6">
        <v>1153.372755039081</v>
      </c>
      <c r="I4832" s="6">
        <v>1234.989713821175</v>
      </c>
      <c r="J4832" s="6">
        <v>51690.74569670976</v>
      </c>
      <c r="K4832" s="8" t="s">
        <v>680</v>
      </c>
      <c r="L4832" s="12">
        <v>78.29021372328459</v>
      </c>
      <c r="M4832" s="12">
        <v>306.389889562101</v>
      </c>
    </row>
    <row r="4833" spans="1:13">
      <c r="A4833" t="s">
        <v>5510</v>
      </c>
      <c r="B4833">
        <v>3539301</v>
      </c>
      <c r="C4833" t="s">
        <v>471</v>
      </c>
      <c r="D4833">
        <v>2017</v>
      </c>
      <c r="E4833" t="s">
        <v>38</v>
      </c>
      <c r="F4833" s="6">
        <v>4383.216562056921</v>
      </c>
      <c r="G4833" s="12">
        <v>67.26936747825199</v>
      </c>
      <c r="H4833" s="6">
        <v>1097.650006565573</v>
      </c>
      <c r="I4833" s="6">
        <v>1215.232327596776</v>
      </c>
      <c r="J4833" s="6">
        <v>52330.48416060677</v>
      </c>
      <c r="K4833" s="12">
        <v>6.4</v>
      </c>
      <c r="L4833" s="12">
        <v>79.74828375286042</v>
      </c>
      <c r="M4833" s="12">
        <v>330.818886804684</v>
      </c>
    </row>
    <row r="4834" spans="1:13">
      <c r="A4834" t="s">
        <v>5511</v>
      </c>
      <c r="B4834">
        <v>3539301</v>
      </c>
      <c r="C4834" t="s">
        <v>471</v>
      </c>
      <c r="D4834">
        <v>2018</v>
      </c>
      <c r="E4834" t="s">
        <v>38</v>
      </c>
      <c r="F4834" s="6">
        <v>4615.956671297295</v>
      </c>
      <c r="G4834" s="12">
        <v>70.18665933213613</v>
      </c>
      <c r="H4834" s="6">
        <v>1074.2543574036</v>
      </c>
      <c r="I4834" s="6">
        <v>1209.24789457282</v>
      </c>
      <c r="J4834" s="6">
        <v>53433.30802913562</v>
      </c>
      <c r="K4834" s="8" t="s">
        <v>680</v>
      </c>
      <c r="L4834" s="12">
        <v>80.88235294117646</v>
      </c>
      <c r="M4834" s="12">
        <v>350.4895900516036</v>
      </c>
    </row>
    <row r="4835" spans="1:13">
      <c r="A4835" t="s">
        <v>5512</v>
      </c>
      <c r="B4835">
        <v>3539301</v>
      </c>
      <c r="C4835" t="s">
        <v>471</v>
      </c>
      <c r="D4835">
        <v>2019</v>
      </c>
      <c r="E4835" t="s">
        <v>38</v>
      </c>
      <c r="F4835" s="6">
        <v>4506.757595818303</v>
      </c>
      <c r="G4835" s="12">
        <v>67.71037623821593</v>
      </c>
      <c r="H4835" s="6">
        <v>1157.28644990162</v>
      </c>
      <c r="I4835" s="6">
        <v>1204.290352866324</v>
      </c>
      <c r="J4835" s="6">
        <v>52610.18638639656</v>
      </c>
      <c r="K4835" s="12">
        <v>6.5</v>
      </c>
      <c r="L4835" s="12">
        <v>79.21478060046189</v>
      </c>
      <c r="M4835" s="12">
        <v>344.3568411388807</v>
      </c>
    </row>
    <row r="4836" spans="1:13">
      <c r="A4836" t="s">
        <v>5513</v>
      </c>
      <c r="B4836">
        <v>3539301</v>
      </c>
      <c r="C4836" t="s">
        <v>471</v>
      </c>
      <c r="D4836">
        <v>2020</v>
      </c>
      <c r="E4836" t="s">
        <v>38</v>
      </c>
      <c r="F4836" s="6">
        <v>4530.591757279514</v>
      </c>
      <c r="G4836" s="12">
        <v>68.74439996819686</v>
      </c>
      <c r="H4836" s="6">
        <v>1215.140123499878</v>
      </c>
      <c r="I4836" s="6">
        <v>1033.123808447509</v>
      </c>
      <c r="J4836" s="6">
        <v>55197.90399866976</v>
      </c>
      <c r="K4836" s="8" t="s">
        <v>680</v>
      </c>
      <c r="L4836" s="12">
        <v>81.26520681265207</v>
      </c>
      <c r="M4836" s="12">
        <v>348.2983025243772</v>
      </c>
    </row>
    <row r="4837" spans="1:13">
      <c r="A4837" t="s">
        <v>5514</v>
      </c>
      <c r="B4837">
        <v>3539301</v>
      </c>
      <c r="C4837" t="s">
        <v>471</v>
      </c>
      <c r="D4837">
        <v>2021</v>
      </c>
      <c r="E4837" t="s">
        <v>38</v>
      </c>
      <c r="F4837" s="6">
        <v>4593.728686341819</v>
      </c>
      <c r="G4837" s="12">
        <v>69.91512723228391</v>
      </c>
      <c r="H4837" s="6">
        <v>1255.877116848344</v>
      </c>
      <c r="I4837" s="6">
        <v>1061.239478754824</v>
      </c>
      <c r="J4837" s="6">
        <v>53660.61322456717</v>
      </c>
      <c r="K4837" s="12">
        <v>6.1</v>
      </c>
      <c r="L4837" s="12">
        <v>79.82120051085569</v>
      </c>
      <c r="M4837" s="12">
        <v>355.2330393148129</v>
      </c>
    </row>
    <row r="4838" spans="1:13">
      <c r="A4838" t="s">
        <v>5515</v>
      </c>
      <c r="B4838">
        <v>3539301</v>
      </c>
      <c r="C4838" t="s">
        <v>471</v>
      </c>
      <c r="D4838">
        <v>2022</v>
      </c>
      <c r="E4838" t="s">
        <v>38</v>
      </c>
      <c r="F4838" s="6">
        <v>5108.121994442521</v>
      </c>
      <c r="G4838" s="12">
        <v>70.96370181139021</v>
      </c>
      <c r="H4838" s="6">
        <v>1325.638671758653</v>
      </c>
      <c r="I4838" s="6">
        <v>1276.06589161531</v>
      </c>
      <c r="J4838" s="6">
        <v>59932.52885510216</v>
      </c>
      <c r="K4838" s="8" t="s">
        <v>680</v>
      </c>
      <c r="L4838" s="12">
        <v>78.53403141361257</v>
      </c>
      <c r="M4838" s="12">
        <v>375.6768320812752</v>
      </c>
    </row>
    <row r="4839" spans="1:13">
      <c r="A4839" t="s">
        <v>5516</v>
      </c>
      <c r="B4839">
        <v>3539301</v>
      </c>
      <c r="C4839" t="s">
        <v>471</v>
      </c>
      <c r="D4839">
        <v>2023</v>
      </c>
      <c r="E4839" t="s">
        <v>38</v>
      </c>
      <c r="F4839" s="6">
        <v>5178.05299127777</v>
      </c>
      <c r="G4839" s="12">
        <v>67.01514326714194</v>
      </c>
      <c r="H4839" s="6">
        <v>1530.694710847683</v>
      </c>
      <c r="I4839" s="6">
        <v>1474.370195590381</v>
      </c>
      <c r="J4839" s="6">
        <v>63317.40209079179</v>
      </c>
      <c r="K4839" s="12">
        <v>6.2</v>
      </c>
      <c r="L4839" s="12">
        <v>83.44283837056504</v>
      </c>
      <c r="M4839" s="12">
        <v>385.8167283801066</v>
      </c>
    </row>
    <row r="4840" spans="1:13">
      <c r="A4840" t="s">
        <v>5517</v>
      </c>
      <c r="B4840">
        <v>3539301</v>
      </c>
      <c r="C4840" t="s">
        <v>471</v>
      </c>
      <c r="D4840">
        <v>2024</v>
      </c>
      <c r="E4840" t="s">
        <v>38</v>
      </c>
      <c r="F4840" s="6">
        <v>5665.581767332306</v>
      </c>
      <c r="G4840" s="12">
        <v>64.15685067017553</v>
      </c>
      <c r="H4840" s="6">
        <v>1762.368233891542</v>
      </c>
      <c r="I4840" s="6">
        <v>1471.02404152594</v>
      </c>
      <c r="J4840" s="8" t="s">
        <v>680</v>
      </c>
      <c r="K4840" s="8" t="s">
        <v>680</v>
      </c>
      <c r="L4840" s="12">
        <v>85.32934131736526</v>
      </c>
      <c r="M4840" s="12">
        <v>427.6097838894058</v>
      </c>
    </row>
    <row r="4841" spans="1:13">
      <c r="A4841" t="s">
        <v>5518</v>
      </c>
      <c r="B4841">
        <v>3539301</v>
      </c>
      <c r="C4841" t="s">
        <v>471</v>
      </c>
      <c r="D4841">
        <v>2025</v>
      </c>
      <c r="E4841" t="s">
        <v>38</v>
      </c>
      <c r="F4841" s="6">
        <v>5620.800467365135</v>
      </c>
      <c r="G4841" s="12">
        <v>64.99814854716426</v>
      </c>
      <c r="H4841" s="6">
        <v>1741.379134851972</v>
      </c>
      <c r="I4841" s="6">
        <v>1504.671656216102</v>
      </c>
      <c r="J4841" s="8" t="s">
        <v>680</v>
      </c>
      <c r="K4841" s="8" t="s">
        <v>680</v>
      </c>
      <c r="L4841" s="8" t="s">
        <v>680</v>
      </c>
      <c r="M4841" s="12">
        <v>424.89879053</v>
      </c>
    </row>
    <row r="4842" spans="1:13">
      <c r="A4842" t="s">
        <v>5519</v>
      </c>
      <c r="B4842">
        <v>3539400</v>
      </c>
      <c r="C4842" t="s">
        <v>472</v>
      </c>
      <c r="D4842">
        <v>2015</v>
      </c>
      <c r="E4842" t="s">
        <v>25</v>
      </c>
      <c r="F4842" s="6">
        <v>4927.201594857313</v>
      </c>
      <c r="G4842" s="12">
        <v>67.89920729951949</v>
      </c>
      <c r="H4842" s="6">
        <v>1347.936472032633</v>
      </c>
      <c r="I4842" s="6">
        <v>1034.530455913328</v>
      </c>
      <c r="J4842" s="6">
        <v>23883.20734966983</v>
      </c>
      <c r="K4842" s="12">
        <v>5.4</v>
      </c>
      <c r="L4842" s="12">
        <v>84.41558441558442</v>
      </c>
      <c r="M4842" s="12">
        <v>64.51185048146679</v>
      </c>
    </row>
    <row r="4843" spans="1:13">
      <c r="A4843" t="s">
        <v>5520</v>
      </c>
      <c r="B4843">
        <v>3539400</v>
      </c>
      <c r="C4843" t="s">
        <v>472</v>
      </c>
      <c r="D4843">
        <v>2016</v>
      </c>
      <c r="E4843" t="s">
        <v>25</v>
      </c>
      <c r="F4843" s="6">
        <v>4851.665365768097</v>
      </c>
      <c r="G4843" s="12">
        <v>65.38808177684851</v>
      </c>
      <c r="H4843" s="6">
        <v>1332.859797995506</v>
      </c>
      <c r="I4843" s="6">
        <v>1052.810554103687</v>
      </c>
      <c r="J4843" s="6">
        <v>23232.1148173095</v>
      </c>
      <c r="K4843" s="8" t="s">
        <v>680</v>
      </c>
      <c r="L4843" s="12">
        <v>81.35593220338983</v>
      </c>
      <c r="M4843" s="12">
        <v>64.11960947399118</v>
      </c>
    </row>
    <row r="4844" spans="1:13">
      <c r="A4844" t="s">
        <v>5521</v>
      </c>
      <c r="B4844">
        <v>3539400</v>
      </c>
      <c r="C4844" t="s">
        <v>472</v>
      </c>
      <c r="D4844">
        <v>2017</v>
      </c>
      <c r="E4844" t="s">
        <v>25</v>
      </c>
      <c r="F4844" s="6">
        <v>4622.762243425997</v>
      </c>
      <c r="G4844" s="12">
        <v>63.41072955944746</v>
      </c>
      <c r="H4844" s="6">
        <v>1369.101925716929</v>
      </c>
      <c r="I4844" s="6">
        <v>1042.800631287057</v>
      </c>
      <c r="J4844" s="6">
        <v>25161.57237566419</v>
      </c>
      <c r="K4844" s="12">
        <v>7.4</v>
      </c>
      <c r="L4844" s="12">
        <v>80.82901554404145</v>
      </c>
      <c r="M4844" s="12">
        <v>61.64453451608567</v>
      </c>
    </row>
    <row r="4845" spans="1:13">
      <c r="A4845" t="s">
        <v>5522</v>
      </c>
      <c r="B4845">
        <v>3539400</v>
      </c>
      <c r="C4845" t="s">
        <v>472</v>
      </c>
      <c r="D4845">
        <v>2018</v>
      </c>
      <c r="E4845" t="s">
        <v>25</v>
      </c>
      <c r="F4845" s="6">
        <v>4200.980250134247</v>
      </c>
      <c r="G4845" s="12">
        <v>70.32414068655174</v>
      </c>
      <c r="H4845" s="6">
        <v>1411.896318280533</v>
      </c>
      <c r="I4845" s="6">
        <v>1284.877219992568</v>
      </c>
      <c r="J4845" s="6">
        <v>25013.76864246801</v>
      </c>
      <c r="K4845" s="8" t="s">
        <v>680</v>
      </c>
      <c r="L4845" s="12">
        <v>90.7514450867052</v>
      </c>
      <c r="M4845" s="12">
        <v>56.72583631756274</v>
      </c>
    </row>
    <row r="4846" spans="1:13">
      <c r="A4846" t="s">
        <v>5523</v>
      </c>
      <c r="B4846">
        <v>3539400</v>
      </c>
      <c r="C4846" t="s">
        <v>472</v>
      </c>
      <c r="D4846">
        <v>2019</v>
      </c>
      <c r="E4846" t="s">
        <v>25</v>
      </c>
      <c r="F4846" s="6">
        <v>4059.863826168735</v>
      </c>
      <c r="G4846" s="12">
        <v>68.5076097396329</v>
      </c>
      <c r="H4846" s="6">
        <v>1220.657817593093</v>
      </c>
      <c r="I4846" s="6">
        <v>1063.54024330228</v>
      </c>
      <c r="J4846" s="6">
        <v>24803.49073414857</v>
      </c>
      <c r="K4846" s="12">
        <v>6.9</v>
      </c>
      <c r="L4846" s="12">
        <v>87.34939759036145</v>
      </c>
      <c r="M4846" s="12">
        <v>55.36030313363687</v>
      </c>
    </row>
    <row r="4847" spans="1:13">
      <c r="A4847" t="s">
        <v>5524</v>
      </c>
      <c r="B4847">
        <v>3539400</v>
      </c>
      <c r="C4847" t="s">
        <v>472</v>
      </c>
      <c r="D4847">
        <v>2020</v>
      </c>
      <c r="E4847" t="s">
        <v>25</v>
      </c>
      <c r="F4847" s="6">
        <v>4699.169523408372</v>
      </c>
      <c r="G4847" s="12">
        <v>72.7861099403238</v>
      </c>
      <c r="H4847" s="6">
        <v>1475.262437090832</v>
      </c>
      <c r="I4847" s="6">
        <v>952.8619312170471</v>
      </c>
      <c r="J4847" s="6">
        <v>25163.29938804511</v>
      </c>
      <c r="K4847" s="8" t="s">
        <v>680</v>
      </c>
      <c r="L4847" s="12">
        <v>80.32786885245902</v>
      </c>
      <c r="M4847" s="12">
        <v>64.68406848971622</v>
      </c>
    </row>
    <row r="4848" spans="1:13">
      <c r="A4848" t="s">
        <v>5525</v>
      </c>
      <c r="B4848">
        <v>3539400</v>
      </c>
      <c r="C4848" t="s">
        <v>472</v>
      </c>
      <c r="D4848">
        <v>2021</v>
      </c>
      <c r="E4848" t="s">
        <v>25</v>
      </c>
      <c r="F4848" s="6">
        <v>5151.559580386597</v>
      </c>
      <c r="G4848" s="12">
        <v>72.24953390968274</v>
      </c>
      <c r="H4848" s="6">
        <v>1364.125266375074</v>
      </c>
      <c r="I4848" s="6">
        <v>1119.005310410031</v>
      </c>
      <c r="J4848" s="6">
        <v>25115.4677950313</v>
      </c>
      <c r="K4848" s="8" t="s">
        <v>680</v>
      </c>
      <c r="L4848" s="12">
        <v>79.5774647887324</v>
      </c>
      <c r="M4848" s="12">
        <v>71.55516257156982</v>
      </c>
    </row>
    <row r="4849" spans="1:13">
      <c r="A4849" t="s">
        <v>5526</v>
      </c>
      <c r="B4849">
        <v>3539400</v>
      </c>
      <c r="C4849" t="s">
        <v>472</v>
      </c>
      <c r="D4849">
        <v>2022</v>
      </c>
      <c r="E4849" t="s">
        <v>25</v>
      </c>
      <c r="F4849" s="6">
        <v>5418.045984538299</v>
      </c>
      <c r="G4849" s="12">
        <v>70.80588115822283</v>
      </c>
      <c r="H4849" s="6">
        <v>1386.280112930732</v>
      </c>
      <c r="I4849" s="6">
        <v>1431.117707865497</v>
      </c>
      <c r="J4849" s="6">
        <v>24719.33507103446</v>
      </c>
      <c r="K4849" s="8" t="s">
        <v>680</v>
      </c>
      <c r="L4849" s="12">
        <v>79.39393939393939</v>
      </c>
      <c r="M4849" s="12">
        <v>81.85583873440463</v>
      </c>
    </row>
    <row r="4850" spans="1:13">
      <c r="A4850" t="s">
        <v>5527</v>
      </c>
      <c r="B4850">
        <v>3539400</v>
      </c>
      <c r="C4850" t="s">
        <v>472</v>
      </c>
      <c r="D4850">
        <v>2023</v>
      </c>
      <c r="E4850" t="s">
        <v>25</v>
      </c>
      <c r="F4850" s="6">
        <v>5429.041363141145</v>
      </c>
      <c r="G4850" s="12">
        <v>69.01450347624204</v>
      </c>
      <c r="H4850" s="6">
        <v>1521.732055181027</v>
      </c>
      <c r="I4850" s="6">
        <v>1571.952628925964</v>
      </c>
      <c r="J4850" s="6">
        <v>27856.94497163136</v>
      </c>
      <c r="K4850" s="12">
        <v>6.2</v>
      </c>
      <c r="L4850" s="12">
        <v>85.80645161290323</v>
      </c>
      <c r="M4850" s="12">
        <v>83.23263313831688</v>
      </c>
    </row>
    <row r="4851" spans="1:13">
      <c r="A4851" t="s">
        <v>5528</v>
      </c>
      <c r="B4851">
        <v>3539400</v>
      </c>
      <c r="C4851" t="s">
        <v>472</v>
      </c>
      <c r="D4851">
        <v>2024</v>
      </c>
      <c r="E4851" t="s">
        <v>25</v>
      </c>
      <c r="F4851" s="6">
        <v>5863.59504630992</v>
      </c>
      <c r="G4851" s="12">
        <v>69.11980550788486</v>
      </c>
      <c r="H4851" s="6">
        <v>1530.230020589098</v>
      </c>
      <c r="I4851" s="6">
        <v>1582.790355095721</v>
      </c>
      <c r="J4851" s="8" t="s">
        <v>680</v>
      </c>
      <c r="K4851" s="8" t="s">
        <v>680</v>
      </c>
      <c r="L4851" s="12">
        <v>87.69230769230769</v>
      </c>
      <c r="M4851" s="12">
        <v>91.2023573503045</v>
      </c>
    </row>
    <row r="4852" spans="1:13">
      <c r="A4852" t="s">
        <v>5529</v>
      </c>
      <c r="B4852">
        <v>3539400</v>
      </c>
      <c r="C4852" t="s">
        <v>472</v>
      </c>
      <c r="D4852">
        <v>2025</v>
      </c>
      <c r="E4852" t="s">
        <v>25</v>
      </c>
      <c r="F4852" s="6">
        <v>6254.463141087053</v>
      </c>
      <c r="G4852" s="12">
        <v>69.981187002748</v>
      </c>
      <c r="H4852" s="6">
        <v>1749.309342147282</v>
      </c>
      <c r="I4852" s="6">
        <v>1585.815121032126</v>
      </c>
      <c r="J4852" s="8" t="s">
        <v>680</v>
      </c>
      <c r="K4852" s="8" t="s">
        <v>680</v>
      </c>
      <c r="L4852" s="8" t="s">
        <v>680</v>
      </c>
      <c r="M4852" s="12">
        <v>97.92612939999999</v>
      </c>
    </row>
    <row r="4853" spans="1:13">
      <c r="A4853" t="s">
        <v>5530</v>
      </c>
      <c r="B4853">
        <v>3539509</v>
      </c>
      <c r="C4853" t="s">
        <v>473</v>
      </c>
      <c r="D4853">
        <v>2015</v>
      </c>
      <c r="E4853" t="s">
        <v>7</v>
      </c>
      <c r="F4853" s="6">
        <v>4210.512029707873</v>
      </c>
      <c r="G4853" s="12">
        <v>76.19690886638124</v>
      </c>
      <c r="H4853" s="6">
        <v>1032.610290843834</v>
      </c>
      <c r="I4853" s="6">
        <v>1257.777860587753</v>
      </c>
      <c r="J4853" s="6">
        <v>40670.5919919671</v>
      </c>
      <c r="K4853" s="12">
        <v>6.2</v>
      </c>
      <c r="L4853" s="12">
        <v>83.43558282208589</v>
      </c>
      <c r="M4853" s="12">
        <v>160.8878751671676</v>
      </c>
    </row>
    <row r="4854" spans="1:13">
      <c r="A4854" t="s">
        <v>5531</v>
      </c>
      <c r="B4854">
        <v>3539509</v>
      </c>
      <c r="C4854" t="s">
        <v>473</v>
      </c>
      <c r="D4854">
        <v>2016</v>
      </c>
      <c r="E4854" t="s">
        <v>7</v>
      </c>
      <c r="F4854" s="6">
        <v>4165.983178921698</v>
      </c>
      <c r="G4854" s="12">
        <v>74.00080631077293</v>
      </c>
      <c r="H4854" s="6">
        <v>1002.214205631141</v>
      </c>
      <c r="I4854" s="6">
        <v>1187.593796074962</v>
      </c>
      <c r="J4854" s="6">
        <v>60715.39902653789</v>
      </c>
      <c r="K4854" s="8" t="s">
        <v>680</v>
      </c>
      <c r="L4854" s="12">
        <v>83.9366515837104</v>
      </c>
      <c r="M4854" s="12">
        <v>160.6153154801471</v>
      </c>
    </row>
    <row r="4855" spans="1:13">
      <c r="A4855" t="s">
        <v>5532</v>
      </c>
      <c r="B4855">
        <v>3539509</v>
      </c>
      <c r="C4855" t="s">
        <v>473</v>
      </c>
      <c r="D4855">
        <v>2017</v>
      </c>
      <c r="E4855" t="s">
        <v>7</v>
      </c>
      <c r="F4855" s="6">
        <v>3909.247055378923</v>
      </c>
      <c r="G4855" s="12">
        <v>76.87349198832752</v>
      </c>
      <c r="H4855" s="6">
        <v>1060.193155291979</v>
      </c>
      <c r="I4855" s="6">
        <v>1133.320255482368</v>
      </c>
      <c r="J4855" s="6">
        <v>38770.60387432112</v>
      </c>
      <c r="K4855" s="12">
        <v>6.7</v>
      </c>
      <c r="L4855" s="12">
        <v>78.48101265822785</v>
      </c>
      <c r="M4855" s="12">
        <v>152.026708736631</v>
      </c>
    </row>
    <row r="4856" spans="1:13">
      <c r="A4856" t="s">
        <v>5533</v>
      </c>
      <c r="B4856">
        <v>3539509</v>
      </c>
      <c r="C4856" t="s">
        <v>473</v>
      </c>
      <c r="D4856">
        <v>2018</v>
      </c>
      <c r="E4856" t="s">
        <v>7</v>
      </c>
      <c r="F4856" s="6">
        <v>4088.312870821675</v>
      </c>
      <c r="G4856" s="12">
        <v>76.36149283414166</v>
      </c>
      <c r="H4856" s="6">
        <v>1143.079856940191</v>
      </c>
      <c r="I4856" s="6">
        <v>1158.558993504992</v>
      </c>
      <c r="J4856" s="6">
        <v>39292.37163117946</v>
      </c>
      <c r="K4856" s="8" t="s">
        <v>680</v>
      </c>
      <c r="L4856" s="12">
        <v>81.87250996015936</v>
      </c>
      <c r="M4856" s="12">
        <v>160.8710231539621</v>
      </c>
    </row>
    <row r="4857" spans="1:13">
      <c r="A4857" t="s">
        <v>5534</v>
      </c>
      <c r="B4857">
        <v>3539509</v>
      </c>
      <c r="C4857" t="s">
        <v>473</v>
      </c>
      <c r="D4857">
        <v>2019</v>
      </c>
      <c r="E4857" t="s">
        <v>7</v>
      </c>
      <c r="F4857" s="6">
        <v>4283.951619317145</v>
      </c>
      <c r="G4857" s="12">
        <v>77.25533455324016</v>
      </c>
      <c r="H4857" s="6">
        <v>1172.1120293356</v>
      </c>
      <c r="I4857" s="6">
        <v>1218.775724620968</v>
      </c>
      <c r="J4857" s="6">
        <v>39559.38796212254</v>
      </c>
      <c r="K4857" s="12">
        <v>6.8</v>
      </c>
      <c r="L4857" s="12">
        <v>87.84648187633262</v>
      </c>
      <c r="M4857" s="12">
        <v>170.1542743676576</v>
      </c>
    </row>
    <row r="4858" spans="1:13">
      <c r="A4858" t="s">
        <v>5535</v>
      </c>
      <c r="B4858">
        <v>3539509</v>
      </c>
      <c r="C4858" t="s">
        <v>473</v>
      </c>
      <c r="D4858">
        <v>2020</v>
      </c>
      <c r="E4858" t="s">
        <v>7</v>
      </c>
      <c r="F4858" s="6">
        <v>4396.538933806501</v>
      </c>
      <c r="G4858" s="12">
        <v>77.52784126180791</v>
      </c>
      <c r="H4858" s="6">
        <v>1244.638624930883</v>
      </c>
      <c r="I4858" s="6">
        <v>1087.775127939391</v>
      </c>
      <c r="J4858" s="6">
        <v>44175.62478849634</v>
      </c>
      <c r="K4858" s="8" t="s">
        <v>680</v>
      </c>
      <c r="L4858" s="12">
        <v>87.73584905660377</v>
      </c>
      <c r="M4858" s="12">
        <v>176.2132804669645</v>
      </c>
    </row>
    <row r="4859" spans="1:13">
      <c r="A4859" t="s">
        <v>5536</v>
      </c>
      <c r="B4859">
        <v>3539509</v>
      </c>
      <c r="C4859" t="s">
        <v>473</v>
      </c>
      <c r="D4859">
        <v>2021</v>
      </c>
      <c r="E4859" t="s">
        <v>7</v>
      </c>
      <c r="F4859" s="6">
        <v>4275.795851300972</v>
      </c>
      <c r="G4859" s="12">
        <v>79.57863118923557</v>
      </c>
      <c r="H4859" s="6">
        <v>1180.334717223732</v>
      </c>
      <c r="I4859" s="6">
        <v>967.5843524124371</v>
      </c>
      <c r="J4859" s="6">
        <v>43056.98904021694</v>
      </c>
      <c r="K4859" s="12">
        <v>6.5</v>
      </c>
      <c r="L4859" s="12">
        <v>89.97722095671982</v>
      </c>
      <c r="M4859" s="12">
        <v>172.8704262680983</v>
      </c>
    </row>
    <row r="4860" spans="1:13">
      <c r="A4860" t="s">
        <v>5537</v>
      </c>
      <c r="B4860">
        <v>3539509</v>
      </c>
      <c r="C4860" t="s">
        <v>473</v>
      </c>
      <c r="D4860">
        <v>2022</v>
      </c>
      <c r="E4860" t="s">
        <v>7</v>
      </c>
      <c r="F4860" s="6">
        <v>5770.326725424504</v>
      </c>
      <c r="G4860" s="12">
        <v>78.58463583138389</v>
      </c>
      <c r="H4860" s="6">
        <v>1396.052860591183</v>
      </c>
      <c r="I4860" s="6">
        <v>1612.359036924517</v>
      </c>
      <c r="J4860" s="6">
        <v>55739.90271091732</v>
      </c>
      <c r="K4860" s="8" t="s">
        <v>680</v>
      </c>
      <c r="L4860" s="12">
        <v>89.28571428571429</v>
      </c>
      <c r="M4860" s="12">
        <v>194.3099821519447</v>
      </c>
    </row>
    <row r="4861" spans="1:13">
      <c r="A4861" t="s">
        <v>5538</v>
      </c>
      <c r="B4861">
        <v>3539509</v>
      </c>
      <c r="C4861" t="s">
        <v>473</v>
      </c>
      <c r="D4861">
        <v>2023</v>
      </c>
      <c r="E4861" t="s">
        <v>7</v>
      </c>
      <c r="F4861" s="6">
        <v>5813.089606839971</v>
      </c>
      <c r="G4861" s="12">
        <v>75.87532575445995</v>
      </c>
      <c r="H4861" s="6">
        <v>1511.923438127139</v>
      </c>
      <c r="I4861" s="6">
        <v>1782.462539655396</v>
      </c>
      <c r="J4861" s="6">
        <v>58919.55216087148</v>
      </c>
      <c r="K4861" s="12">
        <v>6.7</v>
      </c>
      <c r="L4861" s="12">
        <v>89.47368421052632</v>
      </c>
      <c r="M4861" s="12">
        <v>197.9066356648668</v>
      </c>
    </row>
    <row r="4862" spans="1:13">
      <c r="A4862" t="s">
        <v>5539</v>
      </c>
      <c r="B4862">
        <v>3539509</v>
      </c>
      <c r="C4862" t="s">
        <v>473</v>
      </c>
      <c r="D4862">
        <v>2024</v>
      </c>
      <c r="E4862" t="s">
        <v>7</v>
      </c>
      <c r="F4862" s="6">
        <v>6201.615398777688</v>
      </c>
      <c r="G4862" s="12">
        <v>77.89718759842317</v>
      </c>
      <c r="H4862" s="6">
        <v>1600.29807248272</v>
      </c>
      <c r="I4862" s="6">
        <v>1688.864397677251</v>
      </c>
      <c r="J4862" s="8" t="s">
        <v>680</v>
      </c>
      <c r="K4862" s="8" t="s">
        <v>680</v>
      </c>
      <c r="L4862" s="12">
        <v>87.53387533875339</v>
      </c>
      <c r="M4862" s="12">
        <v>213.4347955643329</v>
      </c>
    </row>
    <row r="4863" spans="1:13">
      <c r="A4863" t="s">
        <v>5540</v>
      </c>
      <c r="B4863">
        <v>3539509</v>
      </c>
      <c r="C4863" t="s">
        <v>473</v>
      </c>
      <c r="D4863">
        <v>2025</v>
      </c>
      <c r="E4863" t="s">
        <v>7</v>
      </c>
      <c r="F4863" s="6">
        <v>6331.356999214226</v>
      </c>
      <c r="G4863" s="12">
        <v>77.65701209486862</v>
      </c>
      <c r="H4863" s="6">
        <v>1686.537050435086</v>
      </c>
      <c r="I4863" s="6">
        <v>1664.624856668898</v>
      </c>
      <c r="J4863" s="8" t="s">
        <v>680</v>
      </c>
      <c r="K4863" s="8" t="s">
        <v>680</v>
      </c>
      <c r="L4863" s="8" t="s">
        <v>680</v>
      </c>
      <c r="M4863" s="12">
        <v>217.55175785</v>
      </c>
    </row>
    <row r="4864" spans="1:13">
      <c r="A4864" t="s">
        <v>5541</v>
      </c>
      <c r="B4864">
        <v>3539608</v>
      </c>
      <c r="C4864" t="s">
        <v>474</v>
      </c>
      <c r="D4864">
        <v>2015</v>
      </c>
      <c r="E4864" t="s">
        <v>11</v>
      </c>
      <c r="F4864" s="6">
        <v>6921.86337089314</v>
      </c>
      <c r="G4864" s="12">
        <v>93.70378375608929</v>
      </c>
      <c r="H4864" s="6">
        <v>1966.411540106638</v>
      </c>
      <c r="I4864" s="6">
        <v>1851.174431406155</v>
      </c>
      <c r="J4864" s="6">
        <v>78025.964882527</v>
      </c>
      <c r="K4864" s="12">
        <v>6.1</v>
      </c>
      <c r="L4864" s="12">
        <v>84.7457627118644</v>
      </c>
      <c r="M4864" s="12">
        <v>34.200926915583</v>
      </c>
    </row>
    <row r="4865" spans="1:13">
      <c r="A4865" t="s">
        <v>5542</v>
      </c>
      <c r="B4865">
        <v>3539608</v>
      </c>
      <c r="C4865" t="s">
        <v>474</v>
      </c>
      <c r="D4865">
        <v>2016</v>
      </c>
      <c r="E4865" t="s">
        <v>11</v>
      </c>
      <c r="F4865" s="6">
        <v>8164.478660041205</v>
      </c>
      <c r="G4865" s="12">
        <v>94.82689840335415</v>
      </c>
      <c r="H4865" s="6">
        <v>1918.794737044929</v>
      </c>
      <c r="I4865" s="6">
        <v>1947.218550529704</v>
      </c>
      <c r="J4865" s="6">
        <v>32367.585046323</v>
      </c>
      <c r="K4865" s="8" t="s">
        <v>680</v>
      </c>
      <c r="L4865" s="12">
        <v>82.1917808219178</v>
      </c>
      <c r="M4865" s="12">
        <v>40.86321569350623</v>
      </c>
    </row>
    <row r="4866" spans="1:13">
      <c r="A4866" t="s">
        <v>5543</v>
      </c>
      <c r="B4866">
        <v>3539608</v>
      </c>
      <c r="C4866" t="s">
        <v>474</v>
      </c>
      <c r="D4866">
        <v>2017</v>
      </c>
      <c r="E4866" t="s">
        <v>11</v>
      </c>
      <c r="F4866" s="6">
        <v>6714.129125571954</v>
      </c>
      <c r="G4866" s="12">
        <v>95.3571813157042</v>
      </c>
      <c r="H4866" s="6">
        <v>1968.408417496126</v>
      </c>
      <c r="I4866" s="6">
        <v>1956.933062551363</v>
      </c>
      <c r="J4866" s="6">
        <v>71714.78317522754</v>
      </c>
      <c r="K4866" s="12">
        <v>6.3</v>
      </c>
      <c r="L4866" s="12">
        <v>83.14606741573034</v>
      </c>
      <c r="M4866" s="12">
        <v>34.02049227927309</v>
      </c>
    </row>
    <row r="4867" spans="1:13">
      <c r="A4867" t="s">
        <v>5544</v>
      </c>
      <c r="B4867">
        <v>3539608</v>
      </c>
      <c r="C4867" t="s">
        <v>474</v>
      </c>
      <c r="D4867">
        <v>2018</v>
      </c>
      <c r="E4867" t="s">
        <v>11</v>
      </c>
      <c r="F4867" s="6">
        <v>7096.825721792453</v>
      </c>
      <c r="G4867" s="12">
        <v>96.0330463163489</v>
      </c>
      <c r="H4867" s="6">
        <v>2155.570708623809</v>
      </c>
      <c r="I4867" s="6">
        <v>1992.084777434061</v>
      </c>
      <c r="J4867" s="6">
        <v>34945.72850498274</v>
      </c>
      <c r="K4867" s="8" t="s">
        <v>680</v>
      </c>
      <c r="L4867" s="12">
        <v>90.78947368421052</v>
      </c>
      <c r="M4867" s="12">
        <v>36.6692985045016</v>
      </c>
    </row>
    <row r="4868" spans="1:13">
      <c r="A4868" t="s">
        <v>5545</v>
      </c>
      <c r="B4868">
        <v>3539608</v>
      </c>
      <c r="C4868" t="s">
        <v>474</v>
      </c>
      <c r="D4868">
        <v>2019</v>
      </c>
      <c r="E4868" t="s">
        <v>11</v>
      </c>
      <c r="F4868" s="6">
        <v>8599.01904780057</v>
      </c>
      <c r="G4868" s="12">
        <v>95.7245580307941</v>
      </c>
      <c r="H4868" s="6">
        <v>2107.997497702355</v>
      </c>
      <c r="I4868" s="6">
        <v>1837.16358917724</v>
      </c>
      <c r="J4868" s="6">
        <v>41619.32975965869</v>
      </c>
      <c r="K4868" s="12">
        <v>6.3</v>
      </c>
      <c r="L4868" s="12">
        <v>90.19607843137256</v>
      </c>
      <c r="M4868" s="12">
        <v>45.03306275333158</v>
      </c>
    </row>
    <row r="4869" spans="1:13">
      <c r="A4869" t="s">
        <v>5546</v>
      </c>
      <c r="B4869">
        <v>3539608</v>
      </c>
      <c r="C4869" t="s">
        <v>474</v>
      </c>
      <c r="D4869">
        <v>2020</v>
      </c>
      <c r="E4869" t="s">
        <v>11</v>
      </c>
      <c r="F4869" s="6">
        <v>8616.996174062237</v>
      </c>
      <c r="G4869" s="12">
        <v>92.65190194665253</v>
      </c>
      <c r="H4869" s="6">
        <v>2232.191162322692</v>
      </c>
      <c r="I4869" s="6">
        <v>1565.482552793404</v>
      </c>
      <c r="J4869" s="6">
        <v>45968.37191355713</v>
      </c>
      <c r="K4869" s="8" t="s">
        <v>680</v>
      </c>
      <c r="L4869" s="12">
        <v>83.05084745762711</v>
      </c>
      <c r="M4869" s="12">
        <v>45.70454770722611</v>
      </c>
    </row>
    <row r="4870" spans="1:13">
      <c r="A4870" t="s">
        <v>5547</v>
      </c>
      <c r="B4870">
        <v>3539608</v>
      </c>
      <c r="C4870" t="s">
        <v>474</v>
      </c>
      <c r="D4870">
        <v>2021</v>
      </c>
      <c r="E4870" t="s">
        <v>11</v>
      </c>
      <c r="F4870" s="6">
        <v>8637.220320344812</v>
      </c>
      <c r="G4870" s="12">
        <v>94.48164667215703</v>
      </c>
      <c r="H4870" s="6">
        <v>2136.503898412622</v>
      </c>
      <c r="I4870" s="6">
        <v>1610.895319487925</v>
      </c>
      <c r="J4870" s="6">
        <v>45202.67166702371</v>
      </c>
      <c r="K4870" s="12">
        <v>7.2</v>
      </c>
      <c r="L4870" s="12">
        <v>87.09677419354838</v>
      </c>
      <c r="M4870" s="12">
        <v>46.38187312025164</v>
      </c>
    </row>
    <row r="4871" spans="1:13">
      <c r="A4871" t="s">
        <v>5548</v>
      </c>
      <c r="B4871">
        <v>3539608</v>
      </c>
      <c r="C4871" t="s">
        <v>474</v>
      </c>
      <c r="D4871">
        <v>2022</v>
      </c>
      <c r="E4871" t="s">
        <v>11</v>
      </c>
      <c r="F4871" s="6">
        <v>11763.55518351025</v>
      </c>
      <c r="G4871" s="12">
        <v>90.40356399823914</v>
      </c>
      <c r="H4871" s="6">
        <v>3049.450143986593</v>
      </c>
      <c r="I4871" s="6">
        <v>2437.874516829729</v>
      </c>
      <c r="J4871" s="6">
        <v>60568.52337161006</v>
      </c>
      <c r="K4871" s="8" t="s">
        <v>680</v>
      </c>
      <c r="L4871" s="12">
        <v>88.88888888888889</v>
      </c>
      <c r="M4871" s="12">
        <v>51.6302437004265</v>
      </c>
    </row>
    <row r="4872" spans="1:13">
      <c r="A4872" t="s">
        <v>5549</v>
      </c>
      <c r="B4872">
        <v>3539608</v>
      </c>
      <c r="C4872" t="s">
        <v>474</v>
      </c>
      <c r="D4872">
        <v>2023</v>
      </c>
      <c r="E4872" t="s">
        <v>11</v>
      </c>
      <c r="F4872" s="6">
        <v>12572.0715318259</v>
      </c>
      <c r="G4872" s="12">
        <v>91.48457541492451</v>
      </c>
      <c r="H4872" s="6">
        <v>3450.429365658606</v>
      </c>
      <c r="I4872" s="6">
        <v>2475.696098940979</v>
      </c>
      <c r="J4872" s="6">
        <v>82171.3814690194</v>
      </c>
      <c r="K4872" s="12">
        <v>6</v>
      </c>
      <c r="L4872" s="12">
        <v>82</v>
      </c>
      <c r="M4872" s="12">
        <v>55.58741427796823</v>
      </c>
    </row>
    <row r="4873" spans="1:13">
      <c r="A4873" t="s">
        <v>5550</v>
      </c>
      <c r="B4873">
        <v>3539608</v>
      </c>
      <c r="C4873" t="s">
        <v>474</v>
      </c>
      <c r="D4873">
        <v>2024</v>
      </c>
      <c r="E4873" t="s">
        <v>11</v>
      </c>
      <c r="F4873" s="6">
        <v>12642.47740946809</v>
      </c>
      <c r="G4873" s="12">
        <v>91.40273626979062</v>
      </c>
      <c r="H4873" s="6">
        <v>3188.861603305564</v>
      </c>
      <c r="I4873" s="6">
        <v>2323.555466119265</v>
      </c>
      <c r="J4873" s="8" t="s">
        <v>680</v>
      </c>
      <c r="K4873" s="8" t="s">
        <v>680</v>
      </c>
      <c r="L4873" s="12">
        <v>88.88888888888889</v>
      </c>
      <c r="M4873" s="12">
        <v>56.30959438177088</v>
      </c>
    </row>
    <row r="4874" spans="1:13">
      <c r="A4874" t="s">
        <v>5551</v>
      </c>
      <c r="B4874">
        <v>3539608</v>
      </c>
      <c r="C4874" t="s">
        <v>474</v>
      </c>
      <c r="D4874">
        <v>2025</v>
      </c>
      <c r="E4874" t="s">
        <v>11</v>
      </c>
      <c r="F4874" s="6">
        <v>12339.40381262637</v>
      </c>
      <c r="G4874" s="12">
        <v>91.57138660550191</v>
      </c>
      <c r="H4874" s="6">
        <v>2929.571938890137</v>
      </c>
      <c r="I4874" s="6">
        <v>2374.435499887666</v>
      </c>
      <c r="J4874" s="8" t="s">
        <v>680</v>
      </c>
      <c r="K4874" s="8" t="s">
        <v>680</v>
      </c>
      <c r="L4874" s="8" t="s">
        <v>680</v>
      </c>
      <c r="M4874" s="12">
        <v>54.92268636999999</v>
      </c>
    </row>
    <row r="4875" spans="1:13">
      <c r="A4875" t="s">
        <v>5552</v>
      </c>
      <c r="B4875">
        <v>3539707</v>
      </c>
      <c r="C4875" t="s">
        <v>475</v>
      </c>
      <c r="D4875">
        <v>2015</v>
      </c>
      <c r="E4875" t="s">
        <v>11</v>
      </c>
      <c r="F4875" s="6">
        <v>7046.490096118094</v>
      </c>
      <c r="G4875" s="12">
        <v>93.20215357101955</v>
      </c>
      <c r="H4875" s="6">
        <v>1566.92843542295</v>
      </c>
      <c r="I4875" s="6">
        <v>2231.71363645543</v>
      </c>
      <c r="J4875" s="6">
        <v>32696.3009423455</v>
      </c>
      <c r="K4875" s="12">
        <v>6.3</v>
      </c>
      <c r="L4875" s="12">
        <v>71.05263157894737</v>
      </c>
      <c r="M4875" s="12">
        <v>24.19764699006954</v>
      </c>
    </row>
    <row r="4876" spans="1:13">
      <c r="A4876" t="s">
        <v>5553</v>
      </c>
      <c r="B4876">
        <v>3539707</v>
      </c>
      <c r="C4876" t="s">
        <v>475</v>
      </c>
      <c r="D4876">
        <v>2016</v>
      </c>
      <c r="E4876" t="s">
        <v>11</v>
      </c>
      <c r="F4876" s="6">
        <v>7101.854610828886</v>
      </c>
      <c r="G4876" s="12">
        <v>92.92499497231256</v>
      </c>
      <c r="H4876" s="6">
        <v>1651.447059136807</v>
      </c>
      <c r="I4876" s="6">
        <v>2091.073753992177</v>
      </c>
      <c r="J4876" s="6">
        <v>37127.19881977636</v>
      </c>
      <c r="K4876" s="8" t="s">
        <v>680</v>
      </c>
      <c r="L4876" s="12">
        <v>76.31578947368421</v>
      </c>
      <c r="M4876" s="12">
        <v>24.57951880807877</v>
      </c>
    </row>
    <row r="4877" spans="1:13">
      <c r="A4877" t="s">
        <v>5554</v>
      </c>
      <c r="B4877">
        <v>3539707</v>
      </c>
      <c r="C4877" t="s">
        <v>475</v>
      </c>
      <c r="D4877">
        <v>2017</v>
      </c>
      <c r="E4877" t="s">
        <v>11</v>
      </c>
      <c r="F4877" s="6">
        <v>6852.311396995297</v>
      </c>
      <c r="G4877" s="12">
        <v>93.05893855153337</v>
      </c>
      <c r="H4877" s="6">
        <v>1728.72163662902</v>
      </c>
      <c r="I4877" s="6">
        <v>1930.159030496031</v>
      </c>
      <c r="J4877" s="6">
        <v>38710.51517846965</v>
      </c>
      <c r="K4877" s="12">
        <v>6.3</v>
      </c>
      <c r="L4877" s="12">
        <v>82.60869565217391</v>
      </c>
      <c r="M4877" s="12">
        <v>23.9008621527196</v>
      </c>
    </row>
    <row r="4878" spans="1:13">
      <c r="A4878" t="s">
        <v>5555</v>
      </c>
      <c r="B4878">
        <v>3539707</v>
      </c>
      <c r="C4878" t="s">
        <v>475</v>
      </c>
      <c r="D4878">
        <v>2018</v>
      </c>
      <c r="E4878" t="s">
        <v>11</v>
      </c>
      <c r="F4878" s="6">
        <v>7316.311705303388</v>
      </c>
      <c r="G4878" s="12">
        <v>93.28479731499195</v>
      </c>
      <c r="H4878" s="6">
        <v>1864.844704998622</v>
      </c>
      <c r="I4878" s="6">
        <v>2244.963794507662</v>
      </c>
      <c r="J4878" s="6">
        <v>38855.94221382748</v>
      </c>
      <c r="K4878" s="8" t="s">
        <v>680</v>
      </c>
      <c r="L4878" s="12">
        <v>69.56521739130434</v>
      </c>
      <c r="M4878" s="12">
        <v>25.76073351437323</v>
      </c>
    </row>
    <row r="4879" spans="1:13">
      <c r="A4879" t="s">
        <v>5556</v>
      </c>
      <c r="B4879">
        <v>3539707</v>
      </c>
      <c r="C4879" t="s">
        <v>475</v>
      </c>
      <c r="D4879">
        <v>2019</v>
      </c>
      <c r="E4879" t="s">
        <v>11</v>
      </c>
      <c r="F4879" s="6">
        <v>7548.734389546016</v>
      </c>
      <c r="G4879" s="12">
        <v>93.04795191842463</v>
      </c>
      <c r="H4879" s="6">
        <v>1904.805700183496</v>
      </c>
      <c r="I4879" s="6">
        <v>2015.482317057383</v>
      </c>
      <c r="J4879" s="6">
        <v>37810.8115613617</v>
      </c>
      <c r="K4879" s="12">
        <v>6.3</v>
      </c>
      <c r="L4879" s="12">
        <v>87.87878787878788</v>
      </c>
      <c r="M4879" s="12">
        <v>26.79800708288836</v>
      </c>
    </row>
    <row r="4880" spans="1:13">
      <c r="A4880" t="s">
        <v>5557</v>
      </c>
      <c r="B4880">
        <v>3539707</v>
      </c>
      <c r="C4880" t="s">
        <v>475</v>
      </c>
      <c r="D4880">
        <v>2020</v>
      </c>
      <c r="E4880" t="s">
        <v>11</v>
      </c>
      <c r="F4880" s="6">
        <v>7737.599161826596</v>
      </c>
      <c r="G4880" s="12">
        <v>92.73611122346234</v>
      </c>
      <c r="H4880" s="6">
        <v>1933.230185705019</v>
      </c>
      <c r="I4880" s="6">
        <v>1994.470408415886</v>
      </c>
      <c r="J4880" s="6">
        <v>47741.62383119734</v>
      </c>
      <c r="K4880" s="8" t="s">
        <v>680</v>
      </c>
      <c r="L4880" s="12">
        <v>72.5</v>
      </c>
      <c r="M4880" s="12">
        <v>27.68512980101556</v>
      </c>
    </row>
    <row r="4881" spans="1:13">
      <c r="A4881" t="s">
        <v>5558</v>
      </c>
      <c r="B4881">
        <v>3539707</v>
      </c>
      <c r="C4881" t="s">
        <v>475</v>
      </c>
      <c r="D4881">
        <v>2021</v>
      </c>
      <c r="E4881" t="s">
        <v>11</v>
      </c>
      <c r="F4881" s="6">
        <v>8642.42991473431</v>
      </c>
      <c r="G4881" s="12">
        <v>92.71801940501695</v>
      </c>
      <c r="H4881" s="6">
        <v>2288.49232902258</v>
      </c>
      <c r="I4881" s="6">
        <v>1882.438095675133</v>
      </c>
      <c r="J4881" s="6">
        <v>41695.96820050352</v>
      </c>
      <c r="K4881" s="12">
        <v>6.1</v>
      </c>
      <c r="L4881" s="12">
        <v>92.30769230769231</v>
      </c>
      <c r="M4881" s="12">
        <v>31.16460227253192</v>
      </c>
    </row>
    <row r="4882" spans="1:13">
      <c r="A4882" t="s">
        <v>5559</v>
      </c>
      <c r="B4882">
        <v>3539707</v>
      </c>
      <c r="C4882" t="s">
        <v>475</v>
      </c>
      <c r="D4882">
        <v>2022</v>
      </c>
      <c r="E4882" t="s">
        <v>11</v>
      </c>
      <c r="F4882" s="6">
        <v>12081.675720516</v>
      </c>
      <c r="G4882" s="12">
        <v>90.61794604988624</v>
      </c>
      <c r="H4882" s="6">
        <v>2895.093984349134</v>
      </c>
      <c r="I4882" s="6">
        <v>3001.587216709713</v>
      </c>
      <c r="J4882" s="6">
        <v>52971.10217589067</v>
      </c>
      <c r="K4882" s="8" t="s">
        <v>680</v>
      </c>
      <c r="L4882" s="12">
        <v>75</v>
      </c>
      <c r="M4882" s="12">
        <v>36.54706905456089</v>
      </c>
    </row>
    <row r="4883" spans="1:13">
      <c r="A4883" t="s">
        <v>5560</v>
      </c>
      <c r="B4883">
        <v>3539707</v>
      </c>
      <c r="C4883" t="s">
        <v>475</v>
      </c>
      <c r="D4883">
        <v>2023</v>
      </c>
      <c r="E4883" t="s">
        <v>11</v>
      </c>
      <c r="F4883" s="6">
        <v>12596.58275407354</v>
      </c>
      <c r="G4883" s="12">
        <v>89.401294259732</v>
      </c>
      <c r="H4883" s="6">
        <v>3403.384391879364</v>
      </c>
      <c r="I4883" s="6">
        <v>3421.159878770756</v>
      </c>
      <c r="J4883" s="6">
        <v>57775.32181541086</v>
      </c>
      <c r="K4883" s="12">
        <v>7.2</v>
      </c>
      <c r="L4883" s="12">
        <v>65.78947368421052</v>
      </c>
      <c r="M4883" s="12">
        <v>38.33140132064579</v>
      </c>
    </row>
    <row r="4884" spans="1:13">
      <c r="A4884" t="s">
        <v>5561</v>
      </c>
      <c r="B4884">
        <v>3539707</v>
      </c>
      <c r="C4884" t="s">
        <v>475</v>
      </c>
      <c r="D4884">
        <v>2024</v>
      </c>
      <c r="E4884" t="s">
        <v>11</v>
      </c>
      <c r="F4884" s="6">
        <v>13723.99687202976</v>
      </c>
      <c r="G4884" s="12">
        <v>88.60916051295936</v>
      </c>
      <c r="H4884" s="6">
        <v>3662.371957085451</v>
      </c>
      <c r="I4884" s="6">
        <v>3216.407276026333</v>
      </c>
      <c r="J4884" s="8" t="s">
        <v>680</v>
      </c>
      <c r="K4884" s="8" t="s">
        <v>680</v>
      </c>
      <c r="L4884" s="12">
        <v>77.5</v>
      </c>
      <c r="M4884" s="12">
        <v>42.00915442528311</v>
      </c>
    </row>
    <row r="4885" spans="1:13">
      <c r="A4885" t="s">
        <v>5562</v>
      </c>
      <c r="B4885">
        <v>3539707</v>
      </c>
      <c r="C4885" t="s">
        <v>475</v>
      </c>
      <c r="D4885">
        <v>2025</v>
      </c>
      <c r="E4885" t="s">
        <v>11</v>
      </c>
      <c r="F4885" s="6">
        <v>14170.4367594108</v>
      </c>
      <c r="G4885" s="12">
        <v>88.40172027901683</v>
      </c>
      <c r="H4885" s="6">
        <v>4761.377908346972</v>
      </c>
      <c r="I4885" s="6">
        <v>3766.657289689034</v>
      </c>
      <c r="J4885" s="8" t="s">
        <v>680</v>
      </c>
      <c r="K4885" s="8" t="s">
        <v>680</v>
      </c>
      <c r="L4885" s="8" t="s">
        <v>680</v>
      </c>
      <c r="M4885" s="12">
        <v>43.2906843</v>
      </c>
    </row>
    <row r="4886" spans="1:13">
      <c r="A4886" t="s">
        <v>5563</v>
      </c>
      <c r="B4886">
        <v>3539806</v>
      </c>
      <c r="C4886" t="s">
        <v>488</v>
      </c>
      <c r="D4886">
        <v>2015</v>
      </c>
      <c r="E4886" t="s">
        <v>34</v>
      </c>
      <c r="F4886" s="6">
        <v>5768.303643193554</v>
      </c>
      <c r="G4886" s="12">
        <v>41.81239232534572</v>
      </c>
      <c r="H4886" s="6">
        <v>1272.586360840285</v>
      </c>
      <c r="I4886" s="6">
        <v>2220.81092736504</v>
      </c>
      <c r="J4886" s="6">
        <v>64316.57683324078</v>
      </c>
      <c r="K4886" s="12">
        <v>6.2</v>
      </c>
      <c r="L4886" s="12">
        <v>58.27205882352941</v>
      </c>
      <c r="M4886" s="12">
        <v>656.3925764699241</v>
      </c>
    </row>
    <row r="4887" spans="1:13">
      <c r="A4887" t="s">
        <v>5564</v>
      </c>
      <c r="B4887">
        <v>3539806</v>
      </c>
      <c r="C4887" t="s">
        <v>488</v>
      </c>
      <c r="D4887">
        <v>2016</v>
      </c>
      <c r="E4887" t="s">
        <v>34</v>
      </c>
      <c r="F4887" s="6">
        <v>5524.929271710688</v>
      </c>
      <c r="G4887" s="12">
        <v>42.63217684050048</v>
      </c>
      <c r="H4887" s="6">
        <v>1465.686012620274</v>
      </c>
      <c r="I4887" s="6">
        <v>2153.544191460138</v>
      </c>
      <c r="J4887" s="6">
        <v>60266.85211102066</v>
      </c>
      <c r="K4887" s="8" t="s">
        <v>680</v>
      </c>
      <c r="L4887" s="12">
        <v>64.92346938775511</v>
      </c>
      <c r="M4887" s="12">
        <v>633.4331410016305</v>
      </c>
    </row>
    <row r="4888" spans="1:13">
      <c r="A4888" t="s">
        <v>5565</v>
      </c>
      <c r="B4888">
        <v>3539806</v>
      </c>
      <c r="C4888" t="s">
        <v>488</v>
      </c>
      <c r="D4888">
        <v>2017</v>
      </c>
      <c r="E4888" t="s">
        <v>34</v>
      </c>
      <c r="F4888" s="6">
        <v>5476.404957028928</v>
      </c>
      <c r="G4888" s="12">
        <v>44.90233790506703</v>
      </c>
      <c r="H4888" s="6">
        <v>1353.320719869227</v>
      </c>
      <c r="I4888" s="6">
        <v>1985.269482198471</v>
      </c>
      <c r="J4888" s="6">
        <v>54235.3388161336</v>
      </c>
      <c r="K4888" s="12">
        <v>6.7</v>
      </c>
      <c r="L4888" s="12">
        <v>69.55148452305748</v>
      </c>
      <c r="M4888" s="12">
        <v>632.4590556773568</v>
      </c>
    </row>
    <row r="4889" spans="1:13">
      <c r="A4889" t="s">
        <v>5566</v>
      </c>
      <c r="B4889">
        <v>3539806</v>
      </c>
      <c r="C4889" t="s">
        <v>488</v>
      </c>
      <c r="D4889">
        <v>2018</v>
      </c>
      <c r="E4889" t="s">
        <v>34</v>
      </c>
      <c r="F4889" s="6">
        <v>5448.48956537635</v>
      </c>
      <c r="G4889" s="12">
        <v>45.29717690485334</v>
      </c>
      <c r="H4889" s="6">
        <v>1272.577819633409</v>
      </c>
      <c r="I4889" s="6">
        <v>1817.097403730461</v>
      </c>
      <c r="J4889" s="6">
        <v>58052.83740503785</v>
      </c>
      <c r="K4889" s="8" t="s">
        <v>680</v>
      </c>
      <c r="L4889" s="12">
        <v>69.53223767383059</v>
      </c>
      <c r="M4889" s="12">
        <v>634.912489053306</v>
      </c>
    </row>
    <row r="4890" spans="1:13">
      <c r="A4890" t="s">
        <v>5567</v>
      </c>
      <c r="B4890">
        <v>3539806</v>
      </c>
      <c r="C4890" t="s">
        <v>488</v>
      </c>
      <c r="D4890">
        <v>2019</v>
      </c>
      <c r="E4890" t="s">
        <v>34</v>
      </c>
      <c r="F4890" s="6">
        <v>5382.493968605555</v>
      </c>
      <c r="G4890" s="12">
        <v>53.79656786690664</v>
      </c>
      <c r="H4890" s="6">
        <v>1455.457976599824</v>
      </c>
      <c r="I4890" s="6">
        <v>1961.335282913137</v>
      </c>
      <c r="J4890" s="6">
        <v>53443.50858630936</v>
      </c>
      <c r="K4890" s="12">
        <v>6.6</v>
      </c>
      <c r="L4890" s="12">
        <v>72.74604267033723</v>
      </c>
      <c r="M4890" s="12">
        <v>632.1846816006596</v>
      </c>
    </row>
    <row r="4891" spans="1:13">
      <c r="A4891" t="s">
        <v>5568</v>
      </c>
      <c r="B4891">
        <v>3539806</v>
      </c>
      <c r="C4891" t="s">
        <v>488</v>
      </c>
      <c r="D4891">
        <v>2020</v>
      </c>
      <c r="E4891" t="s">
        <v>34</v>
      </c>
      <c r="F4891" s="6">
        <v>3694.7187065588</v>
      </c>
      <c r="G4891" s="12">
        <v>72.11770624228745</v>
      </c>
      <c r="H4891" s="6">
        <v>1372.567594778454</v>
      </c>
      <c r="I4891" s="6">
        <v>1471.967457235348</v>
      </c>
      <c r="J4891" s="6">
        <v>37896.30849485663</v>
      </c>
      <c r="K4891" s="8" t="s">
        <v>680</v>
      </c>
      <c r="L4891" s="12">
        <v>71.18768328445748</v>
      </c>
      <c r="M4891" s="12">
        <v>437.2662642025274</v>
      </c>
    </row>
    <row r="4892" spans="1:13">
      <c r="A4892" t="s">
        <v>5569</v>
      </c>
      <c r="B4892">
        <v>3539806</v>
      </c>
      <c r="C4892" t="s">
        <v>488</v>
      </c>
      <c r="D4892">
        <v>2021</v>
      </c>
      <c r="E4892" t="s">
        <v>34</v>
      </c>
      <c r="F4892" s="6">
        <v>3726.874427772116</v>
      </c>
      <c r="G4892" s="12">
        <v>70.18844512649183</v>
      </c>
      <c r="H4892" s="6">
        <v>1015.202521560643</v>
      </c>
      <c r="I4892" s="6">
        <v>1281.295210445147</v>
      </c>
      <c r="J4892" s="6">
        <v>39608.02074313675</v>
      </c>
      <c r="K4892" s="12">
        <v>6.1</v>
      </c>
      <c r="L4892" s="12">
        <v>71.07371794871794</v>
      </c>
      <c r="M4892" s="12">
        <v>444.3216961534195</v>
      </c>
    </row>
    <row r="4893" spans="1:13">
      <c r="A4893" t="s">
        <v>5570</v>
      </c>
      <c r="B4893">
        <v>3539806</v>
      </c>
      <c r="C4893" t="s">
        <v>488</v>
      </c>
      <c r="D4893">
        <v>2022</v>
      </c>
      <c r="E4893" t="s">
        <v>34</v>
      </c>
      <c r="F4893" s="6">
        <v>4415.571317912902</v>
      </c>
      <c r="G4893" s="12">
        <v>69.75820207634055</v>
      </c>
      <c r="H4893" s="6">
        <v>1104.962975414976</v>
      </c>
      <c r="I4893" s="6">
        <v>1867.127783265445</v>
      </c>
      <c r="J4893" s="6">
        <v>44444.7838603431</v>
      </c>
      <c r="K4893" s="8" t="s">
        <v>680</v>
      </c>
      <c r="L4893" s="12">
        <v>71.11111111111111</v>
      </c>
      <c r="M4893" s="12">
        <v>458.1817578032323</v>
      </c>
    </row>
    <row r="4894" spans="1:13">
      <c r="A4894" t="s">
        <v>5571</v>
      </c>
      <c r="B4894">
        <v>3539806</v>
      </c>
      <c r="C4894" t="s">
        <v>488</v>
      </c>
      <c r="D4894">
        <v>2023</v>
      </c>
      <c r="E4894" t="s">
        <v>34</v>
      </c>
      <c r="F4894" s="6">
        <v>4345.781907940794</v>
      </c>
      <c r="G4894" s="12">
        <v>67.79574939126398</v>
      </c>
      <c r="H4894" s="6">
        <v>1198.992806210111</v>
      </c>
      <c r="I4894" s="6">
        <v>1640.119320733962</v>
      </c>
      <c r="J4894" s="6">
        <v>48084.13212299503</v>
      </c>
      <c r="K4894" s="12">
        <v>6.2</v>
      </c>
      <c r="L4894" s="12">
        <v>69.54069298952457</v>
      </c>
      <c r="M4894" s="12">
        <v>456.7329869607615</v>
      </c>
    </row>
    <row r="4895" spans="1:13">
      <c r="A4895" t="s">
        <v>5572</v>
      </c>
      <c r="B4895">
        <v>3539806</v>
      </c>
      <c r="C4895" t="s">
        <v>488</v>
      </c>
      <c r="D4895">
        <v>2024</v>
      </c>
      <c r="E4895" t="s">
        <v>34</v>
      </c>
      <c r="F4895" s="6">
        <v>4700.78813743404</v>
      </c>
      <c r="G4895" s="12">
        <v>68.71472782067768</v>
      </c>
      <c r="H4895" s="6">
        <v>1240.328464305787</v>
      </c>
      <c r="I4895" s="6">
        <v>1622.136393068967</v>
      </c>
      <c r="J4895" s="8" t="s">
        <v>680</v>
      </c>
      <c r="K4895" s="8" t="s">
        <v>680</v>
      </c>
      <c r="L4895" s="12">
        <v>69.1498685363716</v>
      </c>
      <c r="M4895" s="12">
        <v>500.3095822552423</v>
      </c>
    </row>
    <row r="4896" spans="1:13">
      <c r="A4896" t="s">
        <v>5573</v>
      </c>
      <c r="B4896">
        <v>3539806</v>
      </c>
      <c r="C4896" t="s">
        <v>488</v>
      </c>
      <c r="D4896">
        <v>2025</v>
      </c>
      <c r="E4896" t="s">
        <v>34</v>
      </c>
      <c r="F4896" s="6">
        <v>4848.38106483005</v>
      </c>
      <c r="G4896" s="12">
        <v>67.36555073369792</v>
      </c>
      <c r="H4896" s="6">
        <v>1175.982771284848</v>
      </c>
      <c r="I4896" s="6">
        <v>1891.739364204786</v>
      </c>
      <c r="J4896" s="8" t="s">
        <v>680</v>
      </c>
      <c r="K4896" s="8" t="s">
        <v>680</v>
      </c>
      <c r="L4896" s="8" t="s">
        <v>680</v>
      </c>
      <c r="M4896" s="12">
        <v>515.6495681500001</v>
      </c>
    </row>
    <row r="4897" spans="1:13">
      <c r="A4897" t="s">
        <v>5574</v>
      </c>
      <c r="B4897">
        <v>3539905</v>
      </c>
      <c r="C4897" t="s">
        <v>476</v>
      </c>
      <c r="D4897">
        <v>2015</v>
      </c>
      <c r="E4897" t="s">
        <v>19</v>
      </c>
      <c r="F4897" s="6">
        <v>4568.095027281295</v>
      </c>
      <c r="G4897" s="12">
        <v>91.61285048514728</v>
      </c>
      <c r="H4897" s="6">
        <v>1010.208050829449</v>
      </c>
      <c r="I4897" s="6">
        <v>968.1426863167896</v>
      </c>
      <c r="J4897" s="6">
        <v>31679.95672229261</v>
      </c>
      <c r="K4897" s="8" t="s">
        <v>680</v>
      </c>
      <c r="L4897" s="12">
        <v>85.50724637681159</v>
      </c>
      <c r="M4897" s="12">
        <v>26.6456982941318</v>
      </c>
    </row>
    <row r="4898" spans="1:13">
      <c r="A4898" t="s">
        <v>5575</v>
      </c>
      <c r="B4898">
        <v>3539905</v>
      </c>
      <c r="C4898" t="s">
        <v>476</v>
      </c>
      <c r="D4898">
        <v>2016</v>
      </c>
      <c r="E4898" t="s">
        <v>19</v>
      </c>
      <c r="F4898" s="6">
        <v>4592.712194950101</v>
      </c>
      <c r="G4898" s="12">
        <v>90.03998917492069</v>
      </c>
      <c r="H4898" s="6">
        <v>939.8715499242205</v>
      </c>
      <c r="I4898" s="6">
        <v>948.8554597255209</v>
      </c>
      <c r="J4898" s="6">
        <v>35435.89904477567</v>
      </c>
      <c r="K4898" s="8" t="s">
        <v>680</v>
      </c>
      <c r="L4898" s="12">
        <v>89.28571428571429</v>
      </c>
      <c r="M4898" s="12">
        <v>27.02351855508639</v>
      </c>
    </row>
    <row r="4899" spans="1:13">
      <c r="A4899" t="s">
        <v>5576</v>
      </c>
      <c r="B4899">
        <v>3539905</v>
      </c>
      <c r="C4899" t="s">
        <v>476</v>
      </c>
      <c r="D4899">
        <v>2017</v>
      </c>
      <c r="E4899" t="s">
        <v>19</v>
      </c>
      <c r="F4899" s="8" t="s">
        <v>680</v>
      </c>
      <c r="G4899" s="8" t="s">
        <v>680</v>
      </c>
      <c r="H4899" s="8" t="s">
        <v>680</v>
      </c>
      <c r="I4899" s="8" t="s">
        <v>680</v>
      </c>
      <c r="J4899" s="6">
        <v>38357.25097191855</v>
      </c>
      <c r="K4899" s="8" t="s">
        <v>680</v>
      </c>
      <c r="L4899" s="12">
        <v>82.53968253968254</v>
      </c>
      <c r="M4899" s="8" t="s">
        <v>680</v>
      </c>
    </row>
    <row r="4900" spans="1:13">
      <c r="A4900" t="s">
        <v>5577</v>
      </c>
      <c r="B4900">
        <v>3539905</v>
      </c>
      <c r="C4900" t="s">
        <v>476</v>
      </c>
      <c r="D4900">
        <v>2018</v>
      </c>
      <c r="E4900" t="s">
        <v>19</v>
      </c>
      <c r="F4900" s="6">
        <v>4704.574431891208</v>
      </c>
      <c r="G4900" s="12">
        <v>88.2977142794555</v>
      </c>
      <c r="H4900" s="6">
        <v>1176.310432646158</v>
      </c>
      <c r="I4900" s="6">
        <v>991.2997565355652</v>
      </c>
      <c r="J4900" s="6">
        <v>27689.95618860868</v>
      </c>
      <c r="K4900" s="8" t="s">
        <v>680</v>
      </c>
      <c r="L4900" s="12">
        <v>84</v>
      </c>
      <c r="M4900" s="12">
        <v>28.24626488907482</v>
      </c>
    </row>
    <row r="4901" spans="1:13">
      <c r="A4901" t="s">
        <v>5578</v>
      </c>
      <c r="B4901">
        <v>3539905</v>
      </c>
      <c r="C4901" t="s">
        <v>476</v>
      </c>
      <c r="D4901">
        <v>2019</v>
      </c>
      <c r="E4901" t="s">
        <v>19</v>
      </c>
      <c r="F4901" s="6">
        <v>5406.353948965863</v>
      </c>
      <c r="G4901" s="12">
        <v>87.34155432110916</v>
      </c>
      <c r="H4901" s="6">
        <v>1125.472246098189</v>
      </c>
      <c r="I4901" s="6">
        <v>947.3904941553102</v>
      </c>
      <c r="J4901" s="6">
        <v>29618.65444749678</v>
      </c>
      <c r="K4901" s="8" t="s">
        <v>680</v>
      </c>
      <c r="L4901" s="12">
        <v>83.33333333333333</v>
      </c>
      <c r="M4901" s="12">
        <v>32.75709857678417</v>
      </c>
    </row>
    <row r="4902" spans="1:13">
      <c r="A4902" t="s">
        <v>5579</v>
      </c>
      <c r="B4902">
        <v>3539905</v>
      </c>
      <c r="C4902" t="s">
        <v>476</v>
      </c>
      <c r="D4902">
        <v>2020</v>
      </c>
      <c r="E4902" t="s">
        <v>19</v>
      </c>
      <c r="F4902" s="6">
        <v>5585.176083414798</v>
      </c>
      <c r="G4902" s="12">
        <v>87.78742841936969</v>
      </c>
      <c r="H4902" s="6">
        <v>1218.656932535388</v>
      </c>
      <c r="I4902" s="6">
        <v>817.1997169808769</v>
      </c>
      <c r="J4902" s="6">
        <v>31901.41962076041</v>
      </c>
      <c r="K4902" s="8" t="s">
        <v>680</v>
      </c>
      <c r="L4902" s="12">
        <v>85.29411764705883</v>
      </c>
      <c r="M4902" s="12">
        <v>34.14218139791466</v>
      </c>
    </row>
    <row r="4903" spans="1:13">
      <c r="A4903" t="s">
        <v>5580</v>
      </c>
      <c r="B4903">
        <v>3539905</v>
      </c>
      <c r="C4903" t="s">
        <v>476</v>
      </c>
      <c r="D4903">
        <v>2021</v>
      </c>
      <c r="E4903" t="s">
        <v>19</v>
      </c>
      <c r="F4903" s="6">
        <v>5265.479688722969</v>
      </c>
      <c r="G4903" s="12">
        <v>90.00764676010279</v>
      </c>
      <c r="H4903" s="6">
        <v>1159.878956960569</v>
      </c>
      <c r="I4903" s="6">
        <v>1020.433197522242</v>
      </c>
      <c r="J4903" s="6">
        <v>31374.60351040624</v>
      </c>
      <c r="K4903" s="8" t="s">
        <v>680</v>
      </c>
      <c r="L4903" s="12">
        <v>84.375</v>
      </c>
      <c r="M4903" s="12">
        <v>32.46694776066582</v>
      </c>
    </row>
    <row r="4904" spans="1:13">
      <c r="A4904" t="s">
        <v>5581</v>
      </c>
      <c r="B4904">
        <v>3539905</v>
      </c>
      <c r="C4904" t="s">
        <v>476</v>
      </c>
      <c r="D4904">
        <v>2022</v>
      </c>
      <c r="E4904" t="s">
        <v>19</v>
      </c>
      <c r="F4904" s="6">
        <v>6566.071679165787</v>
      </c>
      <c r="G4904" s="12">
        <v>88.52267711769375</v>
      </c>
      <c r="H4904" s="6">
        <v>1563.210337624854</v>
      </c>
      <c r="I4904" s="6">
        <v>1425.67932535745</v>
      </c>
      <c r="J4904" s="6">
        <v>35283.58147118969</v>
      </c>
      <c r="K4904" s="8" t="s">
        <v>680</v>
      </c>
      <c r="L4904" s="12">
        <v>80.64516129032258</v>
      </c>
      <c r="M4904" s="12">
        <v>36.71747282989508</v>
      </c>
    </row>
    <row r="4905" spans="1:13">
      <c r="A4905" t="s">
        <v>5582</v>
      </c>
      <c r="B4905">
        <v>3539905</v>
      </c>
      <c r="C4905" t="s">
        <v>476</v>
      </c>
      <c r="D4905">
        <v>2023</v>
      </c>
      <c r="E4905" t="s">
        <v>19</v>
      </c>
      <c r="F4905" s="6">
        <v>4292.871710702447</v>
      </c>
      <c r="G4905" s="12">
        <v>78.94426074800356</v>
      </c>
      <c r="H4905" s="6">
        <v>1698.82339300112</v>
      </c>
      <c r="I4905" s="6">
        <v>1355.680505826148</v>
      </c>
      <c r="J4905" s="6">
        <v>38837.71568004771</v>
      </c>
      <c r="K4905" s="8" t="s">
        <v>680</v>
      </c>
      <c r="L4905" s="12">
        <v>88</v>
      </c>
      <c r="M4905" s="12">
        <v>24.22896793520461</v>
      </c>
    </row>
    <row r="4906" spans="1:13">
      <c r="A4906" t="s">
        <v>5583</v>
      </c>
      <c r="B4906">
        <v>3539905</v>
      </c>
      <c r="C4906" t="s">
        <v>476</v>
      </c>
      <c r="D4906">
        <v>2024</v>
      </c>
      <c r="E4906" t="s">
        <v>19</v>
      </c>
      <c r="F4906" s="6">
        <v>7093.173560799059</v>
      </c>
      <c r="G4906" s="12">
        <v>88.49838112472457</v>
      </c>
      <c r="H4906" s="6">
        <v>2143.005108559265</v>
      </c>
      <c r="I4906" s="6">
        <v>1481.151764387637</v>
      </c>
      <c r="J4906" s="8" t="s">
        <v>680</v>
      </c>
      <c r="K4906" s="8" t="s">
        <v>680</v>
      </c>
      <c r="L4906" s="12">
        <v>91.52542372881356</v>
      </c>
      <c r="M4906" s="12">
        <v>40.40271660231144</v>
      </c>
    </row>
    <row r="4907" spans="1:13">
      <c r="A4907" t="s">
        <v>5584</v>
      </c>
      <c r="B4907">
        <v>3539905</v>
      </c>
      <c r="C4907" t="s">
        <v>476</v>
      </c>
      <c r="D4907">
        <v>2025</v>
      </c>
      <c r="E4907" t="s">
        <v>19</v>
      </c>
      <c r="F4907" s="6">
        <v>7301.892534198528</v>
      </c>
      <c r="G4907" s="12">
        <v>87.71749759227166</v>
      </c>
      <c r="H4907" s="6">
        <v>2076.457179936864</v>
      </c>
      <c r="I4907" s="6">
        <v>1722.042965626096</v>
      </c>
      <c r="J4907" s="8" t="s">
        <v>680</v>
      </c>
      <c r="K4907" s="8" t="s">
        <v>680</v>
      </c>
      <c r="L4907" s="8" t="s">
        <v>680</v>
      </c>
      <c r="M4907" s="12">
        <v>41.63539123</v>
      </c>
    </row>
    <row r="4908" spans="1:13">
      <c r="A4908" t="s">
        <v>5585</v>
      </c>
      <c r="B4908">
        <v>3540002</v>
      </c>
      <c r="C4908" t="s">
        <v>477</v>
      </c>
      <c r="D4908">
        <v>2015</v>
      </c>
      <c r="E4908" t="s">
        <v>7</v>
      </c>
      <c r="F4908" s="6">
        <v>5337.002992086565</v>
      </c>
      <c r="G4908" s="12">
        <v>83.65575430193249</v>
      </c>
      <c r="H4908" s="6">
        <v>1443.094300328432</v>
      </c>
      <c r="I4908" s="6">
        <v>1517.901203971781</v>
      </c>
      <c r="J4908" s="6">
        <v>74876.32713022064</v>
      </c>
      <c r="K4908" s="12">
        <v>7.4</v>
      </c>
      <c r="L4908" s="12">
        <v>94.11764705882354</v>
      </c>
      <c r="M4908" s="12">
        <v>114.0784389558503</v>
      </c>
    </row>
    <row r="4909" spans="1:13">
      <c r="A4909" t="s">
        <v>5586</v>
      </c>
      <c r="B4909">
        <v>3540002</v>
      </c>
      <c r="C4909" t="s">
        <v>477</v>
      </c>
      <c r="D4909">
        <v>2016</v>
      </c>
      <c r="E4909" t="s">
        <v>7</v>
      </c>
      <c r="F4909" s="6">
        <v>5342.101155663748</v>
      </c>
      <c r="G4909" s="12">
        <v>81.59810553665076</v>
      </c>
      <c r="H4909" s="6">
        <v>1427.163567741004</v>
      </c>
      <c r="I4909" s="6">
        <v>1366.29398646663</v>
      </c>
      <c r="J4909" s="6">
        <v>81524.68338068727</v>
      </c>
      <c r="K4909" s="8" t="s">
        <v>680</v>
      </c>
      <c r="L4909" s="12">
        <v>92.91338582677166</v>
      </c>
      <c r="M4909" s="12">
        <v>114.9940694768178</v>
      </c>
    </row>
    <row r="4910" spans="1:13">
      <c r="A4910" t="s">
        <v>5587</v>
      </c>
      <c r="B4910">
        <v>3540002</v>
      </c>
      <c r="C4910" t="s">
        <v>477</v>
      </c>
      <c r="D4910">
        <v>2017</v>
      </c>
      <c r="E4910" t="s">
        <v>7</v>
      </c>
      <c r="F4910" s="6">
        <v>5081.815957696426</v>
      </c>
      <c r="G4910" s="12">
        <v>81.33711252625356</v>
      </c>
      <c r="H4910" s="6">
        <v>1542.017036662578</v>
      </c>
      <c r="I4910" s="6">
        <v>1226.141106636583</v>
      </c>
      <c r="J4910" s="6">
        <v>81430.74969328038</v>
      </c>
      <c r="K4910" s="12">
        <v>7.4</v>
      </c>
      <c r="L4910" s="12">
        <v>95.3307392996109</v>
      </c>
      <c r="M4910" s="12">
        <v>110.1432790671123</v>
      </c>
    </row>
    <row r="4911" spans="1:13">
      <c r="A4911" t="s">
        <v>5588</v>
      </c>
      <c r="B4911">
        <v>3540002</v>
      </c>
      <c r="C4911" t="s">
        <v>477</v>
      </c>
      <c r="D4911">
        <v>2018</v>
      </c>
      <c r="E4911" t="s">
        <v>7</v>
      </c>
      <c r="F4911" s="6">
        <v>5170.538993772987</v>
      </c>
      <c r="G4911" s="12">
        <v>81.59497224079516</v>
      </c>
      <c r="H4911" s="6">
        <v>1779.456361560207</v>
      </c>
      <c r="I4911" s="6">
        <v>1230.096434950584</v>
      </c>
      <c r="J4911" s="6">
        <v>80232.67645043095</v>
      </c>
      <c r="K4911" s="8" t="s">
        <v>680</v>
      </c>
      <c r="L4911" s="12">
        <v>90.55793991416309</v>
      </c>
      <c r="M4911" s="12">
        <v>112.9814475529335</v>
      </c>
    </row>
    <row r="4912" spans="1:13">
      <c r="A4912" t="s">
        <v>5589</v>
      </c>
      <c r="B4912">
        <v>3540002</v>
      </c>
      <c r="C4912" t="s">
        <v>477</v>
      </c>
      <c r="D4912">
        <v>2019</v>
      </c>
      <c r="E4912" t="s">
        <v>7</v>
      </c>
      <c r="F4912" s="6">
        <v>5367.181034379079</v>
      </c>
      <c r="G4912" s="12">
        <v>81.96227184114873</v>
      </c>
      <c r="H4912" s="6">
        <v>1783.773696711248</v>
      </c>
      <c r="I4912" s="6">
        <v>1232.843553529873</v>
      </c>
      <c r="J4912" s="6">
        <v>83233.70959788321</v>
      </c>
      <c r="K4912" s="12">
        <v>7.5</v>
      </c>
      <c r="L4912" s="12">
        <v>86.16071428571429</v>
      </c>
      <c r="M4912" s="12">
        <v>118.153123290821</v>
      </c>
    </row>
    <row r="4913" spans="1:13">
      <c r="A4913" t="s">
        <v>5590</v>
      </c>
      <c r="B4913">
        <v>3540002</v>
      </c>
      <c r="C4913" t="s">
        <v>477</v>
      </c>
      <c r="D4913">
        <v>2020</v>
      </c>
      <c r="E4913" t="s">
        <v>7</v>
      </c>
      <c r="F4913" s="6">
        <v>5548.754200538878</v>
      </c>
      <c r="G4913" s="12">
        <v>82.06528134553925</v>
      </c>
      <c r="H4913" s="6">
        <v>1975.052195553106</v>
      </c>
      <c r="I4913" s="6">
        <v>1022.087585447357</v>
      </c>
      <c r="J4913" s="6">
        <v>91916.53951072741</v>
      </c>
      <c r="K4913" s="8" t="s">
        <v>680</v>
      </c>
      <c r="L4913" s="12">
        <v>88.18181818181819</v>
      </c>
      <c r="M4913" s="12">
        <v>123.026978134348</v>
      </c>
    </row>
    <row r="4914" spans="1:13">
      <c r="A4914" t="s">
        <v>5591</v>
      </c>
      <c r="B4914">
        <v>3540002</v>
      </c>
      <c r="C4914" t="s">
        <v>477</v>
      </c>
      <c r="D4914">
        <v>2021</v>
      </c>
      <c r="E4914" t="s">
        <v>7</v>
      </c>
      <c r="F4914" s="6">
        <v>6262.740536505485</v>
      </c>
      <c r="G4914" s="12">
        <v>80.84786971170644</v>
      </c>
      <c r="H4914" s="6">
        <v>2165.800421306717</v>
      </c>
      <c r="I4914" s="6">
        <v>1372.527741818106</v>
      </c>
      <c r="J4914" s="6">
        <v>109523.6093281683</v>
      </c>
      <c r="K4914" s="12">
        <v>7</v>
      </c>
      <c r="L4914" s="12">
        <v>94.5</v>
      </c>
      <c r="M4914" s="12">
        <v>139.8219452180215</v>
      </c>
    </row>
    <row r="4915" spans="1:13">
      <c r="A4915" t="s">
        <v>5592</v>
      </c>
      <c r="B4915">
        <v>3540002</v>
      </c>
      <c r="C4915" t="s">
        <v>477</v>
      </c>
      <c r="D4915">
        <v>2022</v>
      </c>
      <c r="E4915" t="s">
        <v>7</v>
      </c>
      <c r="F4915" s="6">
        <v>7920.669609766964</v>
      </c>
      <c r="G4915" s="12">
        <v>79.79509334034529</v>
      </c>
      <c r="H4915" s="6">
        <v>2536.791791763527</v>
      </c>
      <c r="I4915" s="6">
        <v>1894.243909587755</v>
      </c>
      <c r="J4915" s="6">
        <v>131993.6226914781</v>
      </c>
      <c r="K4915" s="8" t="s">
        <v>680</v>
      </c>
      <c r="L4915" s="12">
        <v>87.67772511848341</v>
      </c>
      <c r="M4915" s="12">
        <v>159.9658434388536</v>
      </c>
    </row>
    <row r="4916" spans="1:13">
      <c r="A4916" t="s">
        <v>5593</v>
      </c>
      <c r="B4916">
        <v>3540002</v>
      </c>
      <c r="C4916" t="s">
        <v>477</v>
      </c>
      <c r="D4916">
        <v>2023</v>
      </c>
      <c r="E4916" t="s">
        <v>7</v>
      </c>
      <c r="F4916" s="6">
        <v>7952.310728099533</v>
      </c>
      <c r="G4916" s="12">
        <v>80.89234864212662</v>
      </c>
      <c r="H4916" s="6">
        <v>2692.345941574094</v>
      </c>
      <c r="I4916" s="6">
        <v>2071.644192168158</v>
      </c>
      <c r="J4916" s="6">
        <v>135109.4912466936</v>
      </c>
      <c r="K4916" s="12">
        <v>7.4</v>
      </c>
      <c r="L4916" s="12">
        <v>90.33816425120773</v>
      </c>
      <c r="M4916" s="12">
        <v>161.8613325597379</v>
      </c>
    </row>
    <row r="4917" spans="1:13">
      <c r="A4917" t="s">
        <v>5594</v>
      </c>
      <c r="B4917">
        <v>3540002</v>
      </c>
      <c r="C4917" t="s">
        <v>477</v>
      </c>
      <c r="D4917">
        <v>2024</v>
      </c>
      <c r="E4917" t="s">
        <v>7</v>
      </c>
      <c r="F4917" s="6">
        <v>8488.118760744679</v>
      </c>
      <c r="G4917" s="12">
        <v>81.77027071262076</v>
      </c>
      <c r="H4917" s="6">
        <v>2905.944011883759</v>
      </c>
      <c r="I4917" s="6">
        <v>2075.19193595574</v>
      </c>
      <c r="J4917" s="8" t="s">
        <v>680</v>
      </c>
      <c r="K4917" s="8" t="s">
        <v>680</v>
      </c>
      <c r="L4917" s="12">
        <v>91.48936170212765</v>
      </c>
      <c r="M4917" s="12">
        <v>174.1082920203949</v>
      </c>
    </row>
    <row r="4918" spans="1:13">
      <c r="A4918" t="s">
        <v>5595</v>
      </c>
      <c r="B4918">
        <v>3540002</v>
      </c>
      <c r="C4918" t="s">
        <v>477</v>
      </c>
      <c r="D4918">
        <v>2025</v>
      </c>
      <c r="E4918" t="s">
        <v>7</v>
      </c>
      <c r="F4918" s="6">
        <v>8717.223879142301</v>
      </c>
      <c r="G4918" s="12">
        <v>81.58689302967211</v>
      </c>
      <c r="H4918" s="6">
        <v>3135.938565302144</v>
      </c>
      <c r="I4918" s="6">
        <v>2337.462280214425</v>
      </c>
      <c r="J4918" s="8" t="s">
        <v>680</v>
      </c>
      <c r="K4918" s="8" t="s">
        <v>680</v>
      </c>
      <c r="L4918" s="8" t="s">
        <v>680</v>
      </c>
      <c r="M4918" s="12">
        <v>178.877434</v>
      </c>
    </row>
    <row r="4919" spans="1:13">
      <c r="A4919" t="s">
        <v>5596</v>
      </c>
      <c r="B4919">
        <v>3540101</v>
      </c>
      <c r="C4919" t="s">
        <v>478</v>
      </c>
      <c r="D4919">
        <v>2015</v>
      </c>
      <c r="E4919" t="s">
        <v>11</v>
      </c>
      <c r="F4919" s="6">
        <v>7070.559270734007</v>
      </c>
      <c r="G4919" s="12">
        <v>92.95458224643454</v>
      </c>
      <c r="H4919" s="6">
        <v>1626.483348811929</v>
      </c>
      <c r="I4919" s="6">
        <v>2459.474358024684</v>
      </c>
      <c r="J4919" s="6">
        <v>27354.68058417645</v>
      </c>
      <c r="K4919" s="12">
        <v>6.3</v>
      </c>
      <c r="L4919" s="12">
        <v>77.14285714285714</v>
      </c>
      <c r="M4919" s="12">
        <v>24.8035219217349</v>
      </c>
    </row>
    <row r="4920" spans="1:13">
      <c r="A4920" t="s">
        <v>5597</v>
      </c>
      <c r="B4920">
        <v>3540101</v>
      </c>
      <c r="C4920" t="s">
        <v>478</v>
      </c>
      <c r="D4920">
        <v>2016</v>
      </c>
      <c r="E4920" t="s">
        <v>11</v>
      </c>
      <c r="F4920" s="6">
        <v>7565.101945709789</v>
      </c>
      <c r="G4920" s="12">
        <v>92.7159953817112</v>
      </c>
      <c r="H4920" s="6">
        <v>1567.767827460638</v>
      </c>
      <c r="I4920" s="6">
        <v>2204.909088344851</v>
      </c>
      <c r="J4920" s="6">
        <v>34009.68487805906</v>
      </c>
      <c r="K4920" s="8" t="s">
        <v>680</v>
      </c>
      <c r="L4920" s="12">
        <v>85.71428571428571</v>
      </c>
      <c r="M4920" s="12">
        <v>26.43246619831</v>
      </c>
    </row>
    <row r="4921" spans="1:13">
      <c r="A4921" t="s">
        <v>5598</v>
      </c>
      <c r="B4921">
        <v>3540101</v>
      </c>
      <c r="C4921" t="s">
        <v>478</v>
      </c>
      <c r="D4921">
        <v>2017</v>
      </c>
      <c r="E4921" t="s">
        <v>11</v>
      </c>
      <c r="F4921" s="6">
        <v>6293.215708247855</v>
      </c>
      <c r="G4921" s="12">
        <v>91.14409892605974</v>
      </c>
      <c r="H4921" s="6">
        <v>1506.796692514122</v>
      </c>
      <c r="I4921" s="6">
        <v>2050.884825635756</v>
      </c>
      <c r="J4921" s="6">
        <v>33001.53948925108</v>
      </c>
      <c r="K4921" s="12">
        <v>6.4</v>
      </c>
      <c r="L4921" s="12">
        <v>74.19354838709677</v>
      </c>
      <c r="M4921" s="12">
        <v>21.90039066470253</v>
      </c>
    </row>
    <row r="4922" spans="1:13">
      <c r="A4922" t="s">
        <v>5599</v>
      </c>
      <c r="B4922">
        <v>3540101</v>
      </c>
      <c r="C4922" t="s">
        <v>478</v>
      </c>
      <c r="D4922">
        <v>2018</v>
      </c>
      <c r="E4922" t="s">
        <v>11</v>
      </c>
      <c r="F4922" s="6">
        <v>6137.693409261046</v>
      </c>
      <c r="G4922" s="12">
        <v>90.4404269416093</v>
      </c>
      <c r="H4922" s="6">
        <v>1661.132378254182</v>
      </c>
      <c r="I4922" s="6">
        <v>1975.39614713934</v>
      </c>
      <c r="J4922" s="6">
        <v>34379.01192602771</v>
      </c>
      <c r="K4922" s="8" t="s">
        <v>680</v>
      </c>
      <c r="L4922" s="12">
        <v>72.97297297297297</v>
      </c>
      <c r="M4922" s="12">
        <v>21.06456378058391</v>
      </c>
    </row>
    <row r="4923" spans="1:13">
      <c r="A4923" t="s">
        <v>5600</v>
      </c>
      <c r="B4923">
        <v>3540101</v>
      </c>
      <c r="C4923" t="s">
        <v>478</v>
      </c>
      <c r="D4923">
        <v>2019</v>
      </c>
      <c r="E4923" t="s">
        <v>11</v>
      </c>
      <c r="F4923" s="6">
        <v>7083.530502381793</v>
      </c>
      <c r="G4923" s="12">
        <v>91.23716973435909</v>
      </c>
      <c r="H4923" s="6">
        <v>1736.726812805417</v>
      </c>
      <c r="I4923" s="6">
        <v>1891.126183909954</v>
      </c>
      <c r="J4923" s="6">
        <v>30143.83709003479</v>
      </c>
      <c r="K4923" s="12">
        <v>6.7</v>
      </c>
      <c r="L4923" s="12">
        <v>82.14285714285714</v>
      </c>
      <c r="M4923" s="12">
        <v>24.1973401961362</v>
      </c>
    </row>
    <row r="4924" spans="1:13">
      <c r="A4924" t="s">
        <v>5601</v>
      </c>
      <c r="B4924">
        <v>3540101</v>
      </c>
      <c r="C4924" t="s">
        <v>478</v>
      </c>
      <c r="D4924">
        <v>2020</v>
      </c>
      <c r="E4924" t="s">
        <v>11</v>
      </c>
      <c r="F4924" s="6">
        <v>7362.620481822124</v>
      </c>
      <c r="G4924" s="12">
        <v>90.79044605718197</v>
      </c>
      <c r="H4924" s="6">
        <v>1716.688834275363</v>
      </c>
      <c r="I4924" s="6">
        <v>1813.14237777505</v>
      </c>
      <c r="J4924" s="6">
        <v>33872.8558026321</v>
      </c>
      <c r="K4924" s="8" t="s">
        <v>680</v>
      </c>
      <c r="L4924" s="12">
        <v>65.71428571428571</v>
      </c>
      <c r="M4924" s="12">
        <v>25.03290963819522</v>
      </c>
    </row>
    <row r="4925" spans="1:13">
      <c r="A4925" t="s">
        <v>5602</v>
      </c>
      <c r="B4925">
        <v>3540101</v>
      </c>
      <c r="C4925" t="s">
        <v>478</v>
      </c>
      <c r="D4925">
        <v>2021</v>
      </c>
      <c r="E4925" t="s">
        <v>11</v>
      </c>
      <c r="F4925" s="6">
        <v>7737.736296018265</v>
      </c>
      <c r="G4925" s="12">
        <v>92.08387331004023</v>
      </c>
      <c r="H4925" s="6">
        <v>1841.123249320967</v>
      </c>
      <c r="I4925" s="6">
        <v>1972.509385716333</v>
      </c>
      <c r="J4925" s="6">
        <v>34936.42820681052</v>
      </c>
      <c r="K4925" s="12">
        <v>6.5</v>
      </c>
      <c r="L4925" s="12">
        <v>85</v>
      </c>
      <c r="M4925" s="12">
        <v>26.19223736202182</v>
      </c>
    </row>
    <row r="4926" spans="1:13">
      <c r="A4926" t="s">
        <v>5603</v>
      </c>
      <c r="B4926">
        <v>3540101</v>
      </c>
      <c r="C4926" t="s">
        <v>478</v>
      </c>
      <c r="D4926">
        <v>2022</v>
      </c>
      <c r="E4926" t="s">
        <v>11</v>
      </c>
      <c r="F4926" s="6">
        <v>9065.856401551144</v>
      </c>
      <c r="G4926" s="12">
        <v>90.42842899291884</v>
      </c>
      <c r="H4926" s="6">
        <v>2222.960015497181</v>
      </c>
      <c r="I4926" s="6">
        <v>2521.705099714951</v>
      </c>
      <c r="J4926" s="6">
        <v>33717.42199739921</v>
      </c>
      <c r="K4926" s="8" t="s">
        <v>680</v>
      </c>
      <c r="L4926" s="12">
        <v>90</v>
      </c>
      <c r="M4926" s="12">
        <v>30.77858248326613</v>
      </c>
    </row>
    <row r="4927" spans="1:13">
      <c r="A4927" t="s">
        <v>5604</v>
      </c>
      <c r="B4927">
        <v>3540101</v>
      </c>
      <c r="C4927" t="s">
        <v>478</v>
      </c>
      <c r="D4927">
        <v>2023</v>
      </c>
      <c r="E4927" t="s">
        <v>11</v>
      </c>
      <c r="F4927" s="6">
        <v>9166.367976629375</v>
      </c>
      <c r="G4927" s="12">
        <v>90.72566453346373</v>
      </c>
      <c r="H4927" s="6">
        <v>2348.05071524348</v>
      </c>
      <c r="I4927" s="6">
        <v>2584.787966063459</v>
      </c>
      <c r="J4927" s="6">
        <v>39872.65621266208</v>
      </c>
      <c r="K4927" s="12">
        <v>7.1</v>
      </c>
      <c r="L4927" s="12">
        <v>82.05128205128206</v>
      </c>
      <c r="M4927" s="12">
        <v>31.33981211209584</v>
      </c>
    </row>
    <row r="4928" spans="1:13">
      <c r="A4928" t="s">
        <v>5605</v>
      </c>
      <c r="B4928">
        <v>3540101</v>
      </c>
      <c r="C4928" t="s">
        <v>478</v>
      </c>
      <c r="D4928">
        <v>2024</v>
      </c>
      <c r="E4928" t="s">
        <v>11</v>
      </c>
      <c r="F4928" s="6">
        <v>9712.520390843818</v>
      </c>
      <c r="G4928" s="12">
        <v>90.16900353012126</v>
      </c>
      <c r="H4928" s="6">
        <v>2261.526059777137</v>
      </c>
      <c r="I4928" s="6">
        <v>2512.983845955765</v>
      </c>
      <c r="J4928" s="8" t="s">
        <v>680</v>
      </c>
      <c r="K4928" s="8" t="s">
        <v>680</v>
      </c>
      <c r="L4928" s="8" t="s">
        <v>680</v>
      </c>
      <c r="M4928" s="12">
        <v>33.44020770567527</v>
      </c>
    </row>
    <row r="4929" spans="1:13">
      <c r="A4929" t="s">
        <v>5606</v>
      </c>
      <c r="B4929">
        <v>3540101</v>
      </c>
      <c r="C4929" t="s">
        <v>478</v>
      </c>
      <c r="D4929">
        <v>2025</v>
      </c>
      <c r="E4929" t="s">
        <v>11</v>
      </c>
      <c r="F4929" s="6">
        <v>11116.27097093023</v>
      </c>
      <c r="G4929" s="12">
        <v>82.76676116389285</v>
      </c>
      <c r="H4929" s="6">
        <v>3033.398595930233</v>
      </c>
      <c r="I4929" s="6">
        <v>2970.103979651163</v>
      </c>
      <c r="J4929" s="8" t="s">
        <v>680</v>
      </c>
      <c r="K4929" s="8" t="s">
        <v>680</v>
      </c>
      <c r="L4929" s="8" t="s">
        <v>680</v>
      </c>
      <c r="M4929" s="12">
        <v>38.23997214</v>
      </c>
    </row>
    <row r="4930" spans="1:13">
      <c r="A4930" t="s">
        <v>5607</v>
      </c>
      <c r="B4930">
        <v>3540200</v>
      </c>
      <c r="C4930" t="s">
        <v>479</v>
      </c>
      <c r="D4930">
        <v>2015</v>
      </c>
      <c r="E4930" t="s">
        <v>7</v>
      </c>
      <c r="F4930" s="6">
        <v>3531.277109929262</v>
      </c>
      <c r="G4930" s="12">
        <v>84.71346374207266</v>
      </c>
      <c r="H4930" s="6">
        <v>814.4818741158817</v>
      </c>
      <c r="I4930" s="6">
        <v>1146.597988987118</v>
      </c>
      <c r="J4930" s="6">
        <v>31730.94316477719</v>
      </c>
      <c r="K4930" s="12">
        <v>5.2</v>
      </c>
      <c r="L4930" s="12">
        <v>70.79796264855688</v>
      </c>
      <c r="M4930" s="12">
        <v>162.3610589603276</v>
      </c>
    </row>
    <row r="4931" spans="1:13">
      <c r="A4931" t="s">
        <v>5608</v>
      </c>
      <c r="B4931">
        <v>3540200</v>
      </c>
      <c r="C4931" t="s">
        <v>479</v>
      </c>
      <c r="D4931">
        <v>2016</v>
      </c>
      <c r="E4931" t="s">
        <v>7</v>
      </c>
      <c r="F4931" s="6">
        <v>3327.713161977722</v>
      </c>
      <c r="G4931" s="12">
        <v>84.13663770642181</v>
      </c>
      <c r="H4931" s="6">
        <v>710.3500815760057</v>
      </c>
      <c r="I4931" s="6">
        <v>956.8610426139803</v>
      </c>
      <c r="J4931" s="6">
        <v>34300.64361094883</v>
      </c>
      <c r="K4931" s="8" t="s">
        <v>680</v>
      </c>
      <c r="L4931" s="12">
        <v>74.2</v>
      </c>
      <c r="M4931" s="12">
        <v>155.796874817473</v>
      </c>
    </row>
    <row r="4932" spans="1:13">
      <c r="A4932" t="s">
        <v>5609</v>
      </c>
      <c r="B4932">
        <v>3540200</v>
      </c>
      <c r="C4932" t="s">
        <v>479</v>
      </c>
      <c r="D4932">
        <v>2017</v>
      </c>
      <c r="E4932" t="s">
        <v>7</v>
      </c>
      <c r="F4932" s="6">
        <v>2575.659394324557</v>
      </c>
      <c r="G4932" s="12">
        <v>81.39046184725551</v>
      </c>
      <c r="H4932" s="6">
        <v>719.0375111420537</v>
      </c>
      <c r="I4932" s="6">
        <v>1022.757198709922</v>
      </c>
      <c r="J4932" s="6">
        <v>38573.85774610963</v>
      </c>
      <c r="K4932" s="12">
        <v>6.5</v>
      </c>
      <c r="L4932" s="12">
        <v>86.71454219030521</v>
      </c>
      <c r="M4932" s="12">
        <v>122.6992622268332</v>
      </c>
    </row>
    <row r="4933" spans="1:13">
      <c r="A4933" t="s">
        <v>5610</v>
      </c>
      <c r="B4933">
        <v>3540200</v>
      </c>
      <c r="C4933" t="s">
        <v>479</v>
      </c>
      <c r="D4933">
        <v>2018</v>
      </c>
      <c r="E4933" t="s">
        <v>7</v>
      </c>
      <c r="F4933" s="6">
        <v>3015.044767033778</v>
      </c>
      <c r="G4933" s="12">
        <v>85.04082470680487</v>
      </c>
      <c r="H4933" s="6">
        <v>729.3039928768281</v>
      </c>
      <c r="I4933" s="6">
        <v>1095.047475053727</v>
      </c>
      <c r="J4933" s="6">
        <v>34516.30690639655</v>
      </c>
      <c r="K4933" s="8" t="s">
        <v>680</v>
      </c>
      <c r="L4933" s="12">
        <v>85.76449912126537</v>
      </c>
      <c r="M4933" s="12">
        <v>147.8789006887057</v>
      </c>
    </row>
    <row r="4934" spans="1:13">
      <c r="A4934" t="s">
        <v>5611</v>
      </c>
      <c r="B4934">
        <v>3540200</v>
      </c>
      <c r="C4934" t="s">
        <v>479</v>
      </c>
      <c r="D4934">
        <v>2019</v>
      </c>
      <c r="E4934" t="s">
        <v>7</v>
      </c>
      <c r="F4934" s="6">
        <v>3226.845938518375</v>
      </c>
      <c r="G4934" s="12">
        <v>85.433841413797</v>
      </c>
      <c r="H4934" s="6">
        <v>771.7674105818726</v>
      </c>
      <c r="I4934" s="6">
        <v>1077.507742700487</v>
      </c>
      <c r="J4934" s="6">
        <v>31167.74864504589</v>
      </c>
      <c r="K4934" s="12">
        <v>7.3</v>
      </c>
      <c r="L4934" s="12">
        <v>86.1003861003861</v>
      </c>
      <c r="M4934" s="12">
        <v>161.2164499343166</v>
      </c>
    </row>
    <row r="4935" spans="1:13">
      <c r="A4935" t="s">
        <v>5612</v>
      </c>
      <c r="B4935">
        <v>3540200</v>
      </c>
      <c r="C4935" t="s">
        <v>479</v>
      </c>
      <c r="D4935">
        <v>2020</v>
      </c>
      <c r="E4935" t="s">
        <v>7</v>
      </c>
      <c r="F4935" s="6">
        <v>3474.108629243889</v>
      </c>
      <c r="G4935" s="12">
        <v>85.10502777434165</v>
      </c>
      <c r="H4935" s="6">
        <v>839.5271529969718</v>
      </c>
      <c r="I4935" s="6">
        <v>942.0906622738688</v>
      </c>
      <c r="J4935" s="6">
        <v>34670.17985432783</v>
      </c>
      <c r="K4935" s="8" t="s">
        <v>680</v>
      </c>
      <c r="L4935" s="12">
        <v>84.22053231939164</v>
      </c>
      <c r="M4935" s="12">
        <v>176.6653720143102</v>
      </c>
    </row>
    <row r="4936" spans="1:13">
      <c r="A4936" t="s">
        <v>5613</v>
      </c>
      <c r="B4936">
        <v>3540200</v>
      </c>
      <c r="C4936" t="s">
        <v>479</v>
      </c>
      <c r="D4936">
        <v>2021</v>
      </c>
      <c r="E4936" t="s">
        <v>7</v>
      </c>
      <c r="F4936" s="6">
        <v>3467.500928558632</v>
      </c>
      <c r="G4936" s="12">
        <v>84.82264267930539</v>
      </c>
      <c r="H4936" s="6">
        <v>917.9038033726972</v>
      </c>
      <c r="I4936" s="6">
        <v>1054.493420632821</v>
      </c>
      <c r="J4936" s="6">
        <v>35435.67469820003</v>
      </c>
      <c r="K4936" s="12">
        <v>5.7</v>
      </c>
      <c r="L4936" s="12">
        <v>79.95735607675905</v>
      </c>
      <c r="M4936" s="12">
        <v>179.3287455222668</v>
      </c>
    </row>
    <row r="4937" spans="1:13">
      <c r="A4937" t="s">
        <v>5614</v>
      </c>
      <c r="B4937">
        <v>3540200</v>
      </c>
      <c r="C4937" t="s">
        <v>479</v>
      </c>
      <c r="D4937">
        <v>2022</v>
      </c>
      <c r="E4937" t="s">
        <v>7</v>
      </c>
      <c r="F4937" s="6">
        <v>5438.049680610162</v>
      </c>
      <c r="G4937" s="12">
        <v>83.42684557722278</v>
      </c>
      <c r="H4937" s="6">
        <v>1413.374561385025</v>
      </c>
      <c r="I4937" s="6">
        <v>1707.716191428792</v>
      </c>
      <c r="J4937" s="6">
        <v>50835.54632941708</v>
      </c>
      <c r="K4937" s="8" t="s">
        <v>680</v>
      </c>
      <c r="L4937" s="12">
        <v>85.45081967213115</v>
      </c>
      <c r="M4937" s="12">
        <v>204.5087343387063</v>
      </c>
    </row>
    <row r="4938" spans="1:13">
      <c r="A4938" t="s">
        <v>5615</v>
      </c>
      <c r="B4938">
        <v>3540200</v>
      </c>
      <c r="C4938" t="s">
        <v>479</v>
      </c>
      <c r="D4938">
        <v>2023</v>
      </c>
      <c r="E4938" t="s">
        <v>7</v>
      </c>
      <c r="F4938" s="6">
        <v>5350.336171465257</v>
      </c>
      <c r="G4938" s="12">
        <v>81.74318091592664</v>
      </c>
      <c r="H4938" s="6">
        <v>1648.445948636838</v>
      </c>
      <c r="I4938" s="6">
        <v>1898.617579847796</v>
      </c>
      <c r="J4938" s="6">
        <v>62140.35068212648</v>
      </c>
      <c r="K4938" s="12">
        <v>6.5</v>
      </c>
      <c r="L4938" s="12">
        <v>84.79657387580299</v>
      </c>
      <c r="M4938" s="12">
        <v>203.2672966582223</v>
      </c>
    </row>
    <row r="4939" spans="1:13">
      <c r="A4939" t="s">
        <v>5616</v>
      </c>
      <c r="B4939">
        <v>3540200</v>
      </c>
      <c r="C4939" t="s">
        <v>479</v>
      </c>
      <c r="D4939">
        <v>2024</v>
      </c>
      <c r="E4939" t="s">
        <v>7</v>
      </c>
      <c r="F4939" s="6">
        <v>5533.947867216473</v>
      </c>
      <c r="G4939" s="12">
        <v>82.354402559416</v>
      </c>
      <c r="H4939" s="6">
        <v>1674.417993152153</v>
      </c>
      <c r="I4939" s="6">
        <v>1763.673916192358</v>
      </c>
      <c r="J4939" s="8" t="s">
        <v>680</v>
      </c>
      <c r="K4939" s="8" t="s">
        <v>680</v>
      </c>
      <c r="L4939" s="12">
        <v>87.3931623931624</v>
      </c>
      <c r="M4939" s="12">
        <v>212.3707833522994</v>
      </c>
    </row>
    <row r="4940" spans="1:13">
      <c r="A4940" t="s">
        <v>5617</v>
      </c>
      <c r="B4940">
        <v>3540200</v>
      </c>
      <c r="C4940" t="s">
        <v>479</v>
      </c>
      <c r="D4940">
        <v>2025</v>
      </c>
      <c r="E4940" t="s">
        <v>7</v>
      </c>
      <c r="F4940" s="6">
        <v>5473.849063365199</v>
      </c>
      <c r="G4940" s="12">
        <v>81.92108119294453</v>
      </c>
      <c r="H4940" s="6">
        <v>1637.273857545839</v>
      </c>
      <c r="I4940" s="6">
        <v>1896.828645719062</v>
      </c>
      <c r="J4940" s="8" t="s">
        <v>680</v>
      </c>
      <c r="K4940" s="8" t="s">
        <v>680</v>
      </c>
      <c r="L4940" s="8" t="s">
        <v>680</v>
      </c>
      <c r="M4940" s="12">
        <v>209.57178524</v>
      </c>
    </row>
    <row r="4941" spans="1:13">
      <c r="A4941" t="s">
        <v>5618</v>
      </c>
      <c r="B4941">
        <v>3540259</v>
      </c>
      <c r="C4941" t="s">
        <v>480</v>
      </c>
      <c r="D4941">
        <v>2015</v>
      </c>
      <c r="E4941" t="s">
        <v>11</v>
      </c>
      <c r="F4941" s="6">
        <v>5596.661432455269</v>
      </c>
      <c r="G4941" s="12">
        <v>85.96596034302931</v>
      </c>
      <c r="H4941" s="6">
        <v>1179.032193370492</v>
      </c>
      <c r="I4941" s="6">
        <v>2051.418160869272</v>
      </c>
      <c r="J4941" s="6">
        <v>22919.9731110204</v>
      </c>
      <c r="K4941" s="12">
        <v>5.7</v>
      </c>
      <c r="L4941" s="12">
        <v>85</v>
      </c>
      <c r="M4941" s="12">
        <v>24.81000013007421</v>
      </c>
    </row>
    <row r="4942" spans="1:13">
      <c r="A4942" t="s">
        <v>5619</v>
      </c>
      <c r="B4942">
        <v>3540259</v>
      </c>
      <c r="C4942" t="s">
        <v>480</v>
      </c>
      <c r="D4942">
        <v>2016</v>
      </c>
      <c r="E4942" t="s">
        <v>11</v>
      </c>
      <c r="F4942" s="6">
        <v>5938.231757840314</v>
      </c>
      <c r="G4942" s="12">
        <v>82.96613453560845</v>
      </c>
      <c r="H4942" s="6">
        <v>1165.586990577526</v>
      </c>
      <c r="I4942" s="6">
        <v>1602.415740196929</v>
      </c>
      <c r="J4942" s="6">
        <v>24459.73671830038</v>
      </c>
      <c r="K4942" s="8" t="s">
        <v>680</v>
      </c>
      <c r="L4942" s="12">
        <v>86.48648648648648</v>
      </c>
      <c r="M4942" s="12">
        <v>26.57952534809324</v>
      </c>
    </row>
    <row r="4943" spans="1:13">
      <c r="A4943" t="s">
        <v>5620</v>
      </c>
      <c r="B4943">
        <v>3540259</v>
      </c>
      <c r="C4943" t="s">
        <v>480</v>
      </c>
      <c r="D4943">
        <v>2017</v>
      </c>
      <c r="E4943" t="s">
        <v>11</v>
      </c>
      <c r="F4943" s="6">
        <v>5518.750175085993</v>
      </c>
      <c r="G4943" s="12">
        <v>84.80329818602253</v>
      </c>
      <c r="H4943" s="6">
        <v>1153.550117323319</v>
      </c>
      <c r="I4943" s="6">
        <v>1979.601201201705</v>
      </c>
      <c r="J4943" s="6">
        <v>31152.38896472618</v>
      </c>
      <c r="K4943" s="12">
        <v>5.8</v>
      </c>
      <c r="L4943" s="12">
        <v>94.64285714285714</v>
      </c>
      <c r="M4943" s="12">
        <v>24.9392320412136</v>
      </c>
    </row>
    <row r="4944" spans="1:13">
      <c r="A4944" t="s">
        <v>5621</v>
      </c>
      <c r="B4944">
        <v>3540259</v>
      </c>
      <c r="C4944" t="s">
        <v>480</v>
      </c>
      <c r="D4944">
        <v>2018</v>
      </c>
      <c r="E4944" t="s">
        <v>11</v>
      </c>
      <c r="F4944" s="6">
        <v>5178.945379055707</v>
      </c>
      <c r="G4944" s="12">
        <v>90.47823968143199</v>
      </c>
      <c r="H4944" s="6">
        <v>1161.263484817411</v>
      </c>
      <c r="I4944" s="6">
        <v>1488.698894442573</v>
      </c>
      <c r="J4944" s="6">
        <v>24679.57242271382</v>
      </c>
      <c r="K4944" s="8" t="s">
        <v>680</v>
      </c>
      <c r="L4944" s="12">
        <v>91.52542372881356</v>
      </c>
      <c r="M4944" s="12">
        <v>23.71956983607514</v>
      </c>
    </row>
    <row r="4945" spans="1:13">
      <c r="A4945" t="s">
        <v>5622</v>
      </c>
      <c r="B4945">
        <v>3540259</v>
      </c>
      <c r="C4945" t="s">
        <v>480</v>
      </c>
      <c r="D4945">
        <v>2019</v>
      </c>
      <c r="E4945" t="s">
        <v>11</v>
      </c>
      <c r="F4945" s="6">
        <v>5328.924252045457</v>
      </c>
      <c r="G4945" s="12">
        <v>91.21979593790805</v>
      </c>
      <c r="H4945" s="6">
        <v>1179.672634084925</v>
      </c>
      <c r="I4945" s="6">
        <v>1340.055711402203</v>
      </c>
      <c r="J4945" s="6">
        <v>23458.14896388131</v>
      </c>
      <c r="K4945" s="12">
        <v>6.7</v>
      </c>
      <c r="L4945" s="12">
        <v>84.61538461538461</v>
      </c>
      <c r="M4945" s="12">
        <v>24.66226143846638</v>
      </c>
    </row>
    <row r="4946" spans="1:13">
      <c r="A4946" t="s">
        <v>5623</v>
      </c>
      <c r="B4946">
        <v>3540259</v>
      </c>
      <c r="C4946" t="s">
        <v>480</v>
      </c>
      <c r="D4946">
        <v>2020</v>
      </c>
      <c r="E4946" t="s">
        <v>11</v>
      </c>
      <c r="F4946" s="6">
        <v>5294.347570450465</v>
      </c>
      <c r="G4946" s="12">
        <v>90.73558991121286</v>
      </c>
      <c r="H4946" s="6">
        <v>1362.510662119812</v>
      </c>
      <c r="I4946" s="6">
        <v>1159.85068245133</v>
      </c>
      <c r="J4946" s="6">
        <v>24815.69384875488</v>
      </c>
      <c r="K4946" s="8" t="s">
        <v>680</v>
      </c>
      <c r="L4946" s="12">
        <v>85.96491228070175</v>
      </c>
      <c r="M4946" s="12">
        <v>24.74578054428548</v>
      </c>
    </row>
    <row r="4947" spans="1:13">
      <c r="A4947" t="s">
        <v>5624</v>
      </c>
      <c r="B4947">
        <v>3540259</v>
      </c>
      <c r="C4947" t="s">
        <v>480</v>
      </c>
      <c r="D4947">
        <v>2021</v>
      </c>
      <c r="E4947" t="s">
        <v>11</v>
      </c>
      <c r="F4947" s="6">
        <v>5719.668338755644</v>
      </c>
      <c r="G4947" s="12">
        <v>89.24382710447338</v>
      </c>
      <c r="H4947" s="6">
        <v>1197.983106288115</v>
      </c>
      <c r="I4947" s="6">
        <v>1302.690581260545</v>
      </c>
      <c r="J4947" s="6">
        <v>26024.28501246904</v>
      </c>
      <c r="K4947" s="12">
        <v>5.7</v>
      </c>
      <c r="L4947" s="12">
        <v>88.46153846153847</v>
      </c>
      <c r="M4947" s="12">
        <v>26.99111489058788</v>
      </c>
    </row>
    <row r="4948" spans="1:13">
      <c r="A4948" t="s">
        <v>5625</v>
      </c>
      <c r="B4948">
        <v>3540259</v>
      </c>
      <c r="C4948" t="s">
        <v>480</v>
      </c>
      <c r="D4948">
        <v>2022</v>
      </c>
      <c r="E4948" t="s">
        <v>11</v>
      </c>
      <c r="F4948" s="6">
        <v>7174.977547690423</v>
      </c>
      <c r="G4948" s="12">
        <v>91.89954057264808</v>
      </c>
      <c r="H4948" s="6">
        <v>1630.397611567261</v>
      </c>
      <c r="I4948" s="6">
        <v>2028.572126933073</v>
      </c>
      <c r="J4948" s="6">
        <v>27032.01714420857</v>
      </c>
      <c r="K4948" s="8" t="s">
        <v>680</v>
      </c>
      <c r="L4948" s="12">
        <v>89.1304347826087</v>
      </c>
      <c r="M4948" s="12">
        <v>29.61113233931838</v>
      </c>
    </row>
    <row r="4949" spans="1:13">
      <c r="A4949" t="s">
        <v>5626</v>
      </c>
      <c r="B4949">
        <v>3540259</v>
      </c>
      <c r="C4949" t="s">
        <v>480</v>
      </c>
      <c r="D4949">
        <v>2023</v>
      </c>
      <c r="E4949" t="s">
        <v>11</v>
      </c>
      <c r="F4949" s="6">
        <v>11300.67130602953</v>
      </c>
      <c r="G4949" s="12">
        <v>61.22292985081327</v>
      </c>
      <c r="H4949" s="6">
        <v>1775.313753658724</v>
      </c>
      <c r="I4949" s="6">
        <v>2294.560895546673</v>
      </c>
      <c r="J4949" s="6">
        <v>34764.65135376516</v>
      </c>
      <c r="K4949" s="12">
        <v>5.7</v>
      </c>
      <c r="L4949" s="12">
        <v>88.88888888888889</v>
      </c>
      <c r="M4949" s="12">
        <v>47.02774364004188</v>
      </c>
    </row>
    <row r="4950" spans="1:13">
      <c r="A4950" t="s">
        <v>5627</v>
      </c>
      <c r="B4950">
        <v>3540259</v>
      </c>
      <c r="C4950" t="s">
        <v>480</v>
      </c>
      <c r="D4950">
        <v>2024</v>
      </c>
      <c r="E4950" t="s">
        <v>11</v>
      </c>
      <c r="F4950" s="6">
        <v>11248.23699008024</v>
      </c>
      <c r="G4950" s="12">
        <v>65.94124084106228</v>
      </c>
      <c r="H4950" s="6">
        <v>1645.782007246302</v>
      </c>
      <c r="I4950" s="6">
        <v>2599.31825749629</v>
      </c>
      <c r="J4950" s="8" t="s">
        <v>680</v>
      </c>
      <c r="K4950" s="8" t="s">
        <v>680</v>
      </c>
      <c r="L4950" s="12">
        <v>90.47619047619048</v>
      </c>
      <c r="M4950" s="12">
        <v>47.1976024103767</v>
      </c>
    </row>
    <row r="4951" spans="1:13">
      <c r="A4951" t="s">
        <v>5628</v>
      </c>
      <c r="B4951">
        <v>3540259</v>
      </c>
      <c r="C4951" t="s">
        <v>480</v>
      </c>
      <c r="D4951">
        <v>2025</v>
      </c>
      <c r="E4951" t="s">
        <v>11</v>
      </c>
      <c r="F4951" s="6">
        <v>9215.322729871368</v>
      </c>
      <c r="G4951" s="12">
        <v>84.39469315428109</v>
      </c>
      <c r="H4951" s="6">
        <v>1775.482934730824</v>
      </c>
      <c r="I4951" s="6">
        <v>2627.595428775607</v>
      </c>
      <c r="J4951" s="8" t="s">
        <v>680</v>
      </c>
      <c r="K4951" s="8" t="s">
        <v>680</v>
      </c>
      <c r="L4951" s="8" t="s">
        <v>680</v>
      </c>
      <c r="M4951" s="12">
        <v>38.68592482</v>
      </c>
    </row>
    <row r="4952" spans="1:13">
      <c r="A4952" t="s">
        <v>5629</v>
      </c>
      <c r="B4952">
        <v>3540309</v>
      </c>
      <c r="C4952" t="s">
        <v>481</v>
      </c>
      <c r="D4952">
        <v>2015</v>
      </c>
      <c r="E4952" t="s">
        <v>11</v>
      </c>
      <c r="F4952" s="6">
        <v>13429.09446493267</v>
      </c>
      <c r="G4952" s="12">
        <v>84.1104001337967</v>
      </c>
      <c r="H4952" s="6">
        <v>2119.875613533028</v>
      </c>
      <c r="I4952" s="6">
        <v>2501.570032847202</v>
      </c>
      <c r="J4952" s="6">
        <v>81602.35288260122</v>
      </c>
      <c r="K4952" s="12">
        <v>6</v>
      </c>
      <c r="L4952" s="12">
        <v>83.78378378378379</v>
      </c>
      <c r="M4952" s="12">
        <v>34.82164194757041</v>
      </c>
    </row>
    <row r="4953" spans="1:13">
      <c r="A4953" t="s">
        <v>5630</v>
      </c>
      <c r="B4953">
        <v>3540309</v>
      </c>
      <c r="C4953" t="s">
        <v>481</v>
      </c>
      <c r="D4953">
        <v>2016</v>
      </c>
      <c r="E4953" t="s">
        <v>11</v>
      </c>
      <c r="F4953" s="6">
        <v>12786.71453280903</v>
      </c>
      <c r="G4953" s="12">
        <v>88.93322056132867</v>
      </c>
      <c r="H4953" s="6">
        <v>2140.324548915385</v>
      </c>
      <c r="I4953" s="6">
        <v>2241.385015321344</v>
      </c>
      <c r="J4953" s="6">
        <v>81786.37769024038</v>
      </c>
      <c r="K4953" s="8" t="s">
        <v>680</v>
      </c>
      <c r="L4953" s="8" t="s">
        <v>680</v>
      </c>
      <c r="M4953" s="12">
        <v>33.15595078357381</v>
      </c>
    </row>
    <row r="4954" spans="1:13">
      <c r="A4954" t="s">
        <v>5631</v>
      </c>
      <c r="B4954">
        <v>3540309</v>
      </c>
      <c r="C4954" t="s">
        <v>481</v>
      </c>
      <c r="D4954">
        <v>2017</v>
      </c>
      <c r="E4954" t="s">
        <v>11</v>
      </c>
      <c r="F4954" s="6">
        <v>11782.38842520281</v>
      </c>
      <c r="G4954" s="12">
        <v>87.49325444278172</v>
      </c>
      <c r="H4954" s="6">
        <v>2624.660404811639</v>
      </c>
      <c r="I4954" s="6">
        <v>2810.866996118053</v>
      </c>
      <c r="J4954" s="6">
        <v>95345.31808373582</v>
      </c>
      <c r="K4954" s="12">
        <v>6.7</v>
      </c>
      <c r="L4954" s="12">
        <v>86.66666666666667</v>
      </c>
      <c r="M4954" s="12">
        <v>30.5635155749761</v>
      </c>
    </row>
    <row r="4955" spans="1:13">
      <c r="A4955" t="s">
        <v>5632</v>
      </c>
      <c r="B4955">
        <v>3540309</v>
      </c>
      <c r="C4955" t="s">
        <v>481</v>
      </c>
      <c r="D4955">
        <v>2018</v>
      </c>
      <c r="E4955" t="s">
        <v>11</v>
      </c>
      <c r="F4955" s="6">
        <v>14421.44460132115</v>
      </c>
      <c r="G4955" s="12">
        <v>87.26986040388056</v>
      </c>
      <c r="H4955" s="6">
        <v>2673.973120365261</v>
      </c>
      <c r="I4955" s="6">
        <v>2980.408834175936</v>
      </c>
      <c r="J4955" s="6">
        <v>76782.92535053594</v>
      </c>
      <c r="K4955" s="8" t="s">
        <v>680</v>
      </c>
      <c r="L4955" s="12">
        <v>92</v>
      </c>
      <c r="M4955" s="12">
        <v>37.1640627376046</v>
      </c>
    </row>
    <row r="4956" spans="1:13">
      <c r="A4956" t="s">
        <v>5633</v>
      </c>
      <c r="B4956">
        <v>3540309</v>
      </c>
      <c r="C4956" t="s">
        <v>481</v>
      </c>
      <c r="D4956">
        <v>2019</v>
      </c>
      <c r="E4956" t="s">
        <v>11</v>
      </c>
      <c r="F4956" s="6">
        <v>12499.30074338521</v>
      </c>
      <c r="G4956" s="12">
        <v>85.84572253706017</v>
      </c>
      <c r="H4956" s="6">
        <v>2526.417919789248</v>
      </c>
      <c r="I4956" s="6">
        <v>2320.141735817847</v>
      </c>
      <c r="J4956" s="6">
        <v>46860.64873484644</v>
      </c>
      <c r="K4956" s="12">
        <v>6.4</v>
      </c>
      <c r="L4956" s="12">
        <v>93.54838709677419</v>
      </c>
      <c r="M4956" s="12">
        <v>32.21069801570368</v>
      </c>
    </row>
    <row r="4957" spans="1:13">
      <c r="A4957" t="s">
        <v>5634</v>
      </c>
      <c r="B4957">
        <v>3540309</v>
      </c>
      <c r="C4957" t="s">
        <v>481</v>
      </c>
      <c r="D4957">
        <v>2020</v>
      </c>
      <c r="E4957" t="s">
        <v>11</v>
      </c>
      <c r="F4957" s="6">
        <v>15711.43573767825</v>
      </c>
      <c r="G4957" s="12">
        <v>77.24984965434624</v>
      </c>
      <c r="H4957" s="6">
        <v>3205.263772193569</v>
      </c>
      <c r="I4957" s="6">
        <v>1757.930834421426</v>
      </c>
      <c r="J4957" s="6">
        <v>53676.75153953314</v>
      </c>
      <c r="K4957" s="8" t="s">
        <v>680</v>
      </c>
      <c r="L4957" s="12">
        <v>95.65217391304348</v>
      </c>
      <c r="M4957" s="12">
        <v>40.48836989599686</v>
      </c>
    </row>
    <row r="4958" spans="1:13">
      <c r="A4958" t="s">
        <v>5635</v>
      </c>
      <c r="B4958">
        <v>3540309</v>
      </c>
      <c r="C4958" t="s">
        <v>481</v>
      </c>
      <c r="D4958">
        <v>2021</v>
      </c>
      <c r="E4958" t="s">
        <v>11</v>
      </c>
      <c r="F4958" s="6">
        <v>16453.64855095681</v>
      </c>
      <c r="G4958" s="12">
        <v>70.48230262969676</v>
      </c>
      <c r="H4958" s="6">
        <v>3516.460922235673</v>
      </c>
      <c r="I4958" s="6">
        <v>1976.705090824859</v>
      </c>
      <c r="J4958" s="6">
        <v>61599.00436562103</v>
      </c>
      <c r="K4958" s="8" t="s">
        <v>680</v>
      </c>
      <c r="L4958" s="12">
        <v>86.20689655172414</v>
      </c>
      <c r="M4958" s="12">
        <v>42.38459866726475</v>
      </c>
    </row>
    <row r="4959" spans="1:13">
      <c r="A4959" t="s">
        <v>5636</v>
      </c>
      <c r="B4959">
        <v>3540309</v>
      </c>
      <c r="C4959" t="s">
        <v>481</v>
      </c>
      <c r="D4959">
        <v>2022</v>
      </c>
      <c r="E4959" t="s">
        <v>11</v>
      </c>
      <c r="F4959" s="6">
        <v>16747.670302273</v>
      </c>
      <c r="G4959" s="12">
        <v>79.62679086630506</v>
      </c>
      <c r="H4959" s="6">
        <v>4107.734664398936</v>
      </c>
      <c r="I4959" s="6">
        <v>3213.993258936379</v>
      </c>
      <c r="J4959" s="6">
        <v>55270.22119969981</v>
      </c>
      <c r="K4959" s="8" t="s">
        <v>680</v>
      </c>
      <c r="L4959" s="12">
        <v>82.14285714285714</v>
      </c>
      <c r="M4959" s="12">
        <v>39.97668901152564</v>
      </c>
    </row>
    <row r="4960" spans="1:13">
      <c r="A4960" t="s">
        <v>5637</v>
      </c>
      <c r="B4960">
        <v>3540309</v>
      </c>
      <c r="C4960" t="s">
        <v>481</v>
      </c>
      <c r="D4960">
        <v>2023</v>
      </c>
      <c r="E4960" t="s">
        <v>11</v>
      </c>
      <c r="F4960" s="6">
        <v>15764.47886020081</v>
      </c>
      <c r="G4960" s="12">
        <v>84.60500195985993</v>
      </c>
      <c r="H4960" s="6">
        <v>3974.681176562533</v>
      </c>
      <c r="I4960" s="6">
        <v>3902.136166711685</v>
      </c>
      <c r="J4960" s="6">
        <v>69614.31471621068</v>
      </c>
      <c r="K4960" s="12">
        <v>7.2</v>
      </c>
      <c r="L4960" s="8" t="s">
        <v>680</v>
      </c>
      <c r="M4960" s="12">
        <v>37.85051374334214</v>
      </c>
    </row>
    <row r="4961" spans="1:13">
      <c r="A4961" t="s">
        <v>5638</v>
      </c>
      <c r="B4961">
        <v>3540309</v>
      </c>
      <c r="C4961" t="s">
        <v>481</v>
      </c>
      <c r="D4961">
        <v>2024</v>
      </c>
      <c r="E4961" t="s">
        <v>11</v>
      </c>
      <c r="F4961" s="6">
        <v>17279.19677667211</v>
      </c>
      <c r="G4961" s="12">
        <v>84.34371009462207</v>
      </c>
      <c r="H4961" s="6">
        <v>3953.408206520317</v>
      </c>
      <c r="I4961" s="6">
        <v>3127.494657020496</v>
      </c>
      <c r="J4961" s="8" t="s">
        <v>680</v>
      </c>
      <c r="K4961" s="8" t="s">
        <v>680</v>
      </c>
      <c r="L4961" s="8" t="s">
        <v>680</v>
      </c>
      <c r="M4961" s="12">
        <v>41.72926021566315</v>
      </c>
    </row>
    <row r="4962" spans="1:13">
      <c r="A4962" t="s">
        <v>5639</v>
      </c>
      <c r="B4962">
        <v>3540309</v>
      </c>
      <c r="C4962" t="s">
        <v>481</v>
      </c>
      <c r="D4962">
        <v>2025</v>
      </c>
      <c r="E4962" t="s">
        <v>11</v>
      </c>
      <c r="F4962" s="6">
        <v>17551.03732061385</v>
      </c>
      <c r="G4962" s="12">
        <v>84.83398594487042</v>
      </c>
      <c r="H4962" s="6">
        <v>4160.291236001659</v>
      </c>
      <c r="I4962" s="6">
        <v>3157.986296142679</v>
      </c>
      <c r="J4962" s="8" t="s">
        <v>680</v>
      </c>
      <c r="K4962" s="8" t="s">
        <v>680</v>
      </c>
      <c r="L4962" s="8" t="s">
        <v>680</v>
      </c>
      <c r="M4962" s="12">
        <v>42.31555098</v>
      </c>
    </row>
    <row r="4963" spans="1:13">
      <c r="A4963" t="s">
        <v>5640</v>
      </c>
      <c r="B4963">
        <v>3540408</v>
      </c>
      <c r="C4963" t="s">
        <v>482</v>
      </c>
      <c r="D4963">
        <v>2015</v>
      </c>
      <c r="E4963" t="s">
        <v>11</v>
      </c>
      <c r="F4963" s="6">
        <v>8452.627243186822</v>
      </c>
      <c r="G4963" s="12">
        <v>85.62894969956227</v>
      </c>
      <c r="H4963" s="6">
        <v>1628.81309176619</v>
      </c>
      <c r="I4963" s="6">
        <v>1983.999418634404</v>
      </c>
      <c r="J4963" s="6">
        <v>28936.09293252638</v>
      </c>
      <c r="K4963" s="12">
        <v>6.9</v>
      </c>
      <c r="L4963" s="12">
        <v>85.29411764705883</v>
      </c>
      <c r="M4963" s="12">
        <v>36.08426570116455</v>
      </c>
    </row>
    <row r="4964" spans="1:13">
      <c r="A4964" t="s">
        <v>5641</v>
      </c>
      <c r="B4964">
        <v>3540408</v>
      </c>
      <c r="C4964" t="s">
        <v>482</v>
      </c>
      <c r="D4964">
        <v>2016</v>
      </c>
      <c r="E4964" t="s">
        <v>11</v>
      </c>
      <c r="F4964" s="6">
        <v>8619.432066897463</v>
      </c>
      <c r="G4964" s="12">
        <v>88.03735982634416</v>
      </c>
      <c r="H4964" s="6">
        <v>1543.440194303363</v>
      </c>
      <c r="I4964" s="6">
        <v>1958.895396319409</v>
      </c>
      <c r="J4964" s="6">
        <v>34720.90601140685</v>
      </c>
      <c r="K4964" s="8" t="s">
        <v>680</v>
      </c>
      <c r="L4964" s="12">
        <v>90</v>
      </c>
      <c r="M4964" s="12">
        <v>36.66706401258181</v>
      </c>
    </row>
    <row r="4965" spans="1:13">
      <c r="A4965" t="s">
        <v>5642</v>
      </c>
      <c r="B4965">
        <v>3540408</v>
      </c>
      <c r="C4965" t="s">
        <v>482</v>
      </c>
      <c r="D4965">
        <v>2017</v>
      </c>
      <c r="E4965" t="s">
        <v>11</v>
      </c>
      <c r="F4965" s="6">
        <v>8242.307473119716</v>
      </c>
      <c r="G4965" s="12">
        <v>89.5502652224779</v>
      </c>
      <c r="H4965" s="6">
        <v>1473.984305188305</v>
      </c>
      <c r="I4965" s="6">
        <v>1813.944197830086</v>
      </c>
      <c r="J4965" s="6">
        <v>35246.18577200828</v>
      </c>
      <c r="K4965" s="12">
        <v>6.3</v>
      </c>
      <c r="L4965" s="12">
        <v>90.47619047619048</v>
      </c>
      <c r="M4965" s="12">
        <v>34.94738368602759</v>
      </c>
    </row>
    <row r="4966" spans="1:13">
      <c r="A4966" t="s">
        <v>5643</v>
      </c>
      <c r="B4966">
        <v>3540408</v>
      </c>
      <c r="C4966" t="s">
        <v>482</v>
      </c>
      <c r="D4966">
        <v>2018</v>
      </c>
      <c r="E4966" t="s">
        <v>11</v>
      </c>
      <c r="F4966" s="6">
        <v>8561.12037548463</v>
      </c>
      <c r="G4966" s="12">
        <v>86.80173038620811</v>
      </c>
      <c r="H4966" s="6">
        <v>1574.395174018962</v>
      </c>
      <c r="I4966" s="6">
        <v>1813.706633137743</v>
      </c>
      <c r="J4966" s="6">
        <v>33356.73698310065</v>
      </c>
      <c r="K4966" s="8" t="s">
        <v>680</v>
      </c>
      <c r="L4966" s="12">
        <v>72.91666666666667</v>
      </c>
      <c r="M4966" s="12">
        <v>35.83684989177866</v>
      </c>
    </row>
    <row r="4967" spans="1:13">
      <c r="A4967" t="s">
        <v>5644</v>
      </c>
      <c r="B4967">
        <v>3540408</v>
      </c>
      <c r="C4967" t="s">
        <v>482</v>
      </c>
      <c r="D4967">
        <v>2019</v>
      </c>
      <c r="E4967" t="s">
        <v>11</v>
      </c>
      <c r="F4967" s="6">
        <v>9081.027137144367</v>
      </c>
      <c r="G4967" s="12">
        <v>85.84225018920075</v>
      </c>
      <c r="H4967" s="6">
        <v>1661.666458629855</v>
      </c>
      <c r="I4967" s="6">
        <v>1878.939386835552</v>
      </c>
      <c r="J4967" s="6">
        <v>32766.12154346507</v>
      </c>
      <c r="K4967" s="8" t="s">
        <v>680</v>
      </c>
      <c r="L4967" s="12">
        <v>76.59574468085107</v>
      </c>
      <c r="M4967" s="12">
        <v>37.85880213475487</v>
      </c>
    </row>
    <row r="4968" spans="1:13">
      <c r="A4968" t="s">
        <v>5645</v>
      </c>
      <c r="B4968">
        <v>3540408</v>
      </c>
      <c r="C4968" t="s">
        <v>482</v>
      </c>
      <c r="D4968">
        <v>2020</v>
      </c>
      <c r="E4968" t="s">
        <v>11</v>
      </c>
      <c r="F4968" s="6">
        <v>8859.320832930392</v>
      </c>
      <c r="G4968" s="12">
        <v>87.59503168210968</v>
      </c>
      <c r="H4968" s="6">
        <v>1922.608048495838</v>
      </c>
      <c r="I4968" s="6">
        <v>1659.028728149284</v>
      </c>
      <c r="J4968" s="6">
        <v>35820.64360477823</v>
      </c>
      <c r="K4968" s="8" t="s">
        <v>680</v>
      </c>
      <c r="L4968" s="12">
        <v>72.5</v>
      </c>
      <c r="M4968" s="12">
        <v>36.78390009832699</v>
      </c>
    </row>
    <row r="4969" spans="1:13">
      <c r="A4969" t="s">
        <v>5646</v>
      </c>
      <c r="B4969">
        <v>3540408</v>
      </c>
      <c r="C4969" t="s">
        <v>482</v>
      </c>
      <c r="D4969">
        <v>2021</v>
      </c>
      <c r="E4969" t="s">
        <v>11</v>
      </c>
      <c r="F4969" s="6">
        <v>9137.549671799103</v>
      </c>
      <c r="G4969" s="12">
        <v>89.67304437417911</v>
      </c>
      <c r="H4969" s="6">
        <v>1658.811043863513</v>
      </c>
      <c r="I4969" s="6">
        <v>1667.601965246128</v>
      </c>
      <c r="J4969" s="6">
        <v>35517.23436760428</v>
      </c>
      <c r="K4969" s="12">
        <v>5.7</v>
      </c>
      <c r="L4969" s="12">
        <v>85.29411764705883</v>
      </c>
      <c r="M4969" s="12">
        <v>37.79290544256109</v>
      </c>
    </row>
    <row r="4970" spans="1:13">
      <c r="A4970" t="s">
        <v>5647</v>
      </c>
      <c r="B4970">
        <v>3540408</v>
      </c>
      <c r="C4970" t="s">
        <v>482</v>
      </c>
      <c r="D4970">
        <v>2022</v>
      </c>
      <c r="E4970" t="s">
        <v>11</v>
      </c>
      <c r="F4970" s="6">
        <v>10033.83772009949</v>
      </c>
      <c r="G4970" s="12">
        <v>88.8568146833602</v>
      </c>
      <c r="H4970" s="6">
        <v>1716.10788632748</v>
      </c>
      <c r="I4970" s="6">
        <v>1960.121401789082</v>
      </c>
      <c r="J4970" s="6">
        <v>33420.3020129096</v>
      </c>
      <c r="K4970" s="8" t="s">
        <v>680</v>
      </c>
      <c r="L4970" s="12">
        <v>84</v>
      </c>
      <c r="M4970" s="12">
        <v>41.4096482708506</v>
      </c>
    </row>
    <row r="4971" spans="1:13">
      <c r="A4971" t="s">
        <v>5648</v>
      </c>
      <c r="B4971">
        <v>3540408</v>
      </c>
      <c r="C4971" t="s">
        <v>482</v>
      </c>
      <c r="D4971">
        <v>2023</v>
      </c>
      <c r="E4971" t="s">
        <v>11</v>
      </c>
      <c r="F4971" s="6">
        <v>9825.930610957841</v>
      </c>
      <c r="G4971" s="12">
        <v>89.87925738128685</v>
      </c>
      <c r="H4971" s="6">
        <v>1811.198937410451</v>
      </c>
      <c r="I4971" s="6">
        <v>2130.24113162959</v>
      </c>
      <c r="J4971" s="6">
        <v>41150.56187610503</v>
      </c>
      <c r="K4971" s="12">
        <v>6.4</v>
      </c>
      <c r="L4971" s="12">
        <v>78.125</v>
      </c>
      <c r="M4971" s="12">
        <v>40.83656761914079</v>
      </c>
    </row>
    <row r="4972" spans="1:13">
      <c r="A4972" t="s">
        <v>5649</v>
      </c>
      <c r="B4972">
        <v>3540408</v>
      </c>
      <c r="C4972" t="s">
        <v>482</v>
      </c>
      <c r="D4972">
        <v>2024</v>
      </c>
      <c r="E4972" t="s">
        <v>11</v>
      </c>
      <c r="F4972" s="6">
        <v>10505.88111147201</v>
      </c>
      <c r="G4972" s="12">
        <v>91.50271515740536</v>
      </c>
      <c r="H4972" s="6">
        <v>1745.268594235279</v>
      </c>
      <c r="I4972" s="6">
        <v>1984.58275541137</v>
      </c>
      <c r="J4972" s="8" t="s">
        <v>680</v>
      </c>
      <c r="K4972" s="8" t="s">
        <v>680</v>
      </c>
      <c r="L4972" s="8" t="s">
        <v>680</v>
      </c>
      <c r="M4972" s="12">
        <v>43.96711245151035</v>
      </c>
    </row>
    <row r="4973" spans="1:13">
      <c r="A4973" t="s">
        <v>5650</v>
      </c>
      <c r="B4973">
        <v>3540408</v>
      </c>
      <c r="C4973" t="s">
        <v>482</v>
      </c>
      <c r="D4973">
        <v>2025</v>
      </c>
      <c r="E4973" t="s">
        <v>11</v>
      </c>
      <c r="F4973" s="6">
        <v>9969.447252510759</v>
      </c>
      <c r="G4973" s="12">
        <v>87.75575716388931</v>
      </c>
      <c r="H4973" s="6">
        <v>1852.916855571497</v>
      </c>
      <c r="I4973" s="6">
        <v>1956.821807747489</v>
      </c>
      <c r="J4973" s="8" t="s">
        <v>680</v>
      </c>
      <c r="K4973" s="8" t="s">
        <v>680</v>
      </c>
      <c r="L4973" s="8" t="s">
        <v>680</v>
      </c>
      <c r="M4973" s="12">
        <v>41.69222841</v>
      </c>
    </row>
    <row r="4974" spans="1:13">
      <c r="A4974" t="s">
        <v>5651</v>
      </c>
      <c r="B4974">
        <v>3540507</v>
      </c>
      <c r="C4974" t="s">
        <v>483</v>
      </c>
      <c r="D4974">
        <v>2015</v>
      </c>
      <c r="E4974" t="s">
        <v>25</v>
      </c>
      <c r="F4974" s="6">
        <v>4043.167744429049</v>
      </c>
      <c r="G4974" s="12">
        <v>78.69695548287426</v>
      </c>
      <c r="H4974" s="6">
        <v>1105.560819273922</v>
      </c>
      <c r="I4974" s="6">
        <v>1417.695777917859</v>
      </c>
      <c r="J4974" s="6">
        <v>29041.02913477256</v>
      </c>
      <c r="K4974" s="12">
        <v>5.7</v>
      </c>
      <c r="L4974" s="12">
        <v>69.41176470588235</v>
      </c>
      <c r="M4974" s="12">
        <v>37.59741685544573</v>
      </c>
    </row>
    <row r="4975" spans="1:13">
      <c r="A4975" t="s">
        <v>5652</v>
      </c>
      <c r="B4975">
        <v>3540507</v>
      </c>
      <c r="C4975" t="s">
        <v>483</v>
      </c>
      <c r="D4975">
        <v>2016</v>
      </c>
      <c r="E4975" t="s">
        <v>25</v>
      </c>
      <c r="F4975" s="6">
        <v>3975.206365417171</v>
      </c>
      <c r="G4975" s="12">
        <v>78.04022956271223</v>
      </c>
      <c r="H4975" s="6">
        <v>1022.859297230238</v>
      </c>
      <c r="I4975" s="6">
        <v>1307.131023768792</v>
      </c>
      <c r="J4975" s="6">
        <v>28243.58833892738</v>
      </c>
      <c r="K4975" s="8" t="s">
        <v>680</v>
      </c>
      <c r="L4975" s="12">
        <v>67.67676767676768</v>
      </c>
      <c r="M4975" s="12">
        <v>37.50209685134559</v>
      </c>
    </row>
    <row r="4976" spans="1:13">
      <c r="A4976" t="s">
        <v>5653</v>
      </c>
      <c r="B4976">
        <v>3540507</v>
      </c>
      <c r="C4976" t="s">
        <v>483</v>
      </c>
      <c r="D4976">
        <v>2017</v>
      </c>
      <c r="E4976" t="s">
        <v>25</v>
      </c>
      <c r="F4976" s="6">
        <v>3816.43470758878</v>
      </c>
      <c r="G4976" s="12">
        <v>76.813264526338</v>
      </c>
      <c r="H4976" s="6">
        <v>982.6752300565101</v>
      </c>
      <c r="I4976" s="6">
        <v>1215.861842023222</v>
      </c>
      <c r="J4976" s="6">
        <v>28263.74414089632</v>
      </c>
      <c r="K4976" s="12">
        <v>6.1</v>
      </c>
      <c r="L4976" s="12">
        <v>76.19047619047619</v>
      </c>
      <c r="M4976" s="12">
        <v>36.50419797808668</v>
      </c>
    </row>
    <row r="4977" spans="1:13">
      <c r="A4977" t="s">
        <v>5654</v>
      </c>
      <c r="B4977">
        <v>3540507</v>
      </c>
      <c r="C4977" t="s">
        <v>483</v>
      </c>
      <c r="D4977">
        <v>2018</v>
      </c>
      <c r="E4977" t="s">
        <v>25</v>
      </c>
      <c r="F4977" s="6">
        <v>3875.670324622152</v>
      </c>
      <c r="G4977" s="12">
        <v>77.72544088851843</v>
      </c>
      <c r="H4977" s="6">
        <v>1036.738777280761</v>
      </c>
      <c r="I4977" s="6">
        <v>1323.502246658976</v>
      </c>
      <c r="J4977" s="6">
        <v>26108.62258871624</v>
      </c>
      <c r="K4977" s="8" t="s">
        <v>680</v>
      </c>
      <c r="L4977" s="12">
        <v>78.26086956521739</v>
      </c>
      <c r="M4977" s="12">
        <v>37.90018010448003</v>
      </c>
    </row>
    <row r="4978" spans="1:13">
      <c r="A4978" t="s">
        <v>5655</v>
      </c>
      <c r="B4978">
        <v>3540507</v>
      </c>
      <c r="C4978" t="s">
        <v>483</v>
      </c>
      <c r="D4978">
        <v>2019</v>
      </c>
      <c r="E4978" t="s">
        <v>25</v>
      </c>
      <c r="F4978" s="6">
        <v>4285.951937821418</v>
      </c>
      <c r="G4978" s="12">
        <v>76.58631515181504</v>
      </c>
      <c r="H4978" s="6">
        <v>969.1772735095152</v>
      </c>
      <c r="I4978" s="6">
        <v>1393.09847803906</v>
      </c>
      <c r="J4978" s="6">
        <v>26659.97181331207</v>
      </c>
      <c r="K4978" s="12">
        <v>6.1</v>
      </c>
      <c r="L4978" s="12">
        <v>80.85106382978724</v>
      </c>
      <c r="M4978" s="12">
        <v>42.53807298287757</v>
      </c>
    </row>
    <row r="4979" spans="1:13">
      <c r="A4979" t="s">
        <v>5656</v>
      </c>
      <c r="B4979">
        <v>3540507</v>
      </c>
      <c r="C4979" t="s">
        <v>483</v>
      </c>
      <c r="D4979">
        <v>2020</v>
      </c>
      <c r="E4979" t="s">
        <v>25</v>
      </c>
      <c r="F4979" s="6">
        <v>4087.515675982394</v>
      </c>
      <c r="G4979" s="12">
        <v>75.90816030951035</v>
      </c>
      <c r="H4979" s="6">
        <v>1031.898202952023</v>
      </c>
      <c r="I4979" s="6">
        <v>1082.652275779187</v>
      </c>
      <c r="J4979" s="6">
        <v>27132.75566959672</v>
      </c>
      <c r="K4979" s="8" t="s">
        <v>680</v>
      </c>
      <c r="L4979" s="12">
        <v>82.95454545454545</v>
      </c>
      <c r="M4979" s="12">
        <v>41.14902031011476</v>
      </c>
    </row>
    <row r="4980" spans="1:13">
      <c r="A4980" t="s">
        <v>5657</v>
      </c>
      <c r="B4980">
        <v>3540507</v>
      </c>
      <c r="C4980" t="s">
        <v>483</v>
      </c>
      <c r="D4980">
        <v>2021</v>
      </c>
      <c r="E4980" t="s">
        <v>25</v>
      </c>
      <c r="F4980" s="6">
        <v>4331.961505941704</v>
      </c>
      <c r="G4980" s="12">
        <v>76.2887863850447</v>
      </c>
      <c r="H4980" s="6">
        <v>1120.866849527947</v>
      </c>
      <c r="I4980" s="6">
        <v>1248.328303780417</v>
      </c>
      <c r="J4980" s="6">
        <v>28693.17873726308</v>
      </c>
      <c r="K4980" s="12">
        <v>5.9</v>
      </c>
      <c r="L4980" s="12">
        <v>85.55555555555556</v>
      </c>
      <c r="M4980" s="12">
        <v>44.20766716813508</v>
      </c>
    </row>
    <row r="4981" spans="1:13">
      <c r="A4981" t="s">
        <v>5658</v>
      </c>
      <c r="B4981">
        <v>3540507</v>
      </c>
      <c r="C4981" t="s">
        <v>483</v>
      </c>
      <c r="D4981">
        <v>2022</v>
      </c>
      <c r="E4981" t="s">
        <v>25</v>
      </c>
      <c r="F4981" s="6">
        <v>5527.065628305855</v>
      </c>
      <c r="G4981" s="12">
        <v>78.65547137730279</v>
      </c>
      <c r="H4981" s="6">
        <v>1302.150251194824</v>
      </c>
      <c r="I4981" s="6">
        <v>1707.461218991981</v>
      </c>
      <c r="J4981" s="6">
        <v>28510.32509573957</v>
      </c>
      <c r="K4981" s="8" t="s">
        <v>680</v>
      </c>
      <c r="L4981" s="12">
        <v>74.19354838709677</v>
      </c>
      <c r="M4981" s="12">
        <v>57.76336288142449</v>
      </c>
    </row>
    <row r="4982" spans="1:13">
      <c r="A4982" t="s">
        <v>5659</v>
      </c>
      <c r="B4982">
        <v>3540507</v>
      </c>
      <c r="C4982" t="s">
        <v>483</v>
      </c>
      <c r="D4982">
        <v>2023</v>
      </c>
      <c r="E4982" t="s">
        <v>25</v>
      </c>
      <c r="F4982" s="6">
        <v>5560.442328255439</v>
      </c>
      <c r="G4982" s="12">
        <v>77.43398007868804</v>
      </c>
      <c r="H4982" s="6">
        <v>1472.968210396136</v>
      </c>
      <c r="I4982" s="6">
        <v>1731.192235926344</v>
      </c>
      <c r="J4982" s="6">
        <v>31934.9294051193</v>
      </c>
      <c r="K4982" s="12">
        <v>5.9</v>
      </c>
      <c r="L4982" s="12">
        <v>80</v>
      </c>
      <c r="M4982" s="12">
        <v>59.00741398744672</v>
      </c>
    </row>
    <row r="4983" spans="1:13">
      <c r="A4983" t="s">
        <v>5660</v>
      </c>
      <c r="B4983">
        <v>3540507</v>
      </c>
      <c r="C4983" t="s">
        <v>483</v>
      </c>
      <c r="D4983">
        <v>2024</v>
      </c>
      <c r="E4983" t="s">
        <v>25</v>
      </c>
      <c r="F4983" s="6">
        <v>5932.552091070627</v>
      </c>
      <c r="G4983" s="12">
        <v>76.37205442577083</v>
      </c>
      <c r="H4983" s="6">
        <v>1562.786947815913</v>
      </c>
      <c r="I4983" s="6">
        <v>1817.334290344682</v>
      </c>
      <c r="J4983" s="8" t="s">
        <v>680</v>
      </c>
      <c r="K4983" s="8" t="s">
        <v>680</v>
      </c>
      <c r="L4983" s="12">
        <v>82.97872340425532</v>
      </c>
      <c r="M4983" s="12">
        <v>63.91138367710387</v>
      </c>
    </row>
    <row r="4984" spans="1:13">
      <c r="A4984" t="s">
        <v>5661</v>
      </c>
      <c r="B4984">
        <v>3540507</v>
      </c>
      <c r="C4984" t="s">
        <v>483</v>
      </c>
      <c r="D4984">
        <v>2025</v>
      </c>
      <c r="E4984" t="s">
        <v>25</v>
      </c>
      <c r="F4984" s="6">
        <v>5966.310671889401</v>
      </c>
      <c r="G4984" s="12">
        <v>77.91899425882478</v>
      </c>
      <c r="H4984" s="6">
        <v>1624.787558525346</v>
      </c>
      <c r="I4984" s="6">
        <v>1738.133807373272</v>
      </c>
      <c r="J4984" s="8" t="s">
        <v>680</v>
      </c>
      <c r="K4984" s="8" t="s">
        <v>680</v>
      </c>
      <c r="L4984" s="8" t="s">
        <v>680</v>
      </c>
      <c r="M4984" s="12">
        <v>64.73447079</v>
      </c>
    </row>
    <row r="4985" spans="1:13">
      <c r="A4985" t="s">
        <v>5662</v>
      </c>
      <c r="B4985">
        <v>3540606</v>
      </c>
      <c r="C4985" t="s">
        <v>484</v>
      </c>
      <c r="D4985">
        <v>2015</v>
      </c>
      <c r="E4985" t="s">
        <v>38</v>
      </c>
      <c r="F4985" s="6">
        <v>5992.052161355235</v>
      </c>
      <c r="G4985" s="12">
        <v>59.86760974883386</v>
      </c>
      <c r="H4985" s="6">
        <v>1302.236059320095</v>
      </c>
      <c r="I4985" s="6">
        <v>1742.625113903168</v>
      </c>
      <c r="J4985" s="6">
        <v>49444.33149916263</v>
      </c>
      <c r="K4985" s="12">
        <v>6</v>
      </c>
      <c r="L4985" s="12">
        <v>83.98384925975773</v>
      </c>
      <c r="M4985" s="12">
        <v>311.1552846348546</v>
      </c>
    </row>
    <row r="4986" spans="1:13">
      <c r="A4986" t="s">
        <v>5663</v>
      </c>
      <c r="B4986">
        <v>3540606</v>
      </c>
      <c r="C4986" t="s">
        <v>484</v>
      </c>
      <c r="D4986">
        <v>2016</v>
      </c>
      <c r="E4986" t="s">
        <v>38</v>
      </c>
      <c r="F4986" s="6">
        <v>6065.432154882962</v>
      </c>
      <c r="G4986" s="12">
        <v>56.42970206353245</v>
      </c>
      <c r="H4986" s="6">
        <v>1199.632768963287</v>
      </c>
      <c r="I4986" s="6">
        <v>1825.438900380204</v>
      </c>
      <c r="J4986" s="6">
        <v>53048.39413416981</v>
      </c>
      <c r="K4986" s="8" t="s">
        <v>680</v>
      </c>
      <c r="L4986" s="12">
        <v>84.60388639760838</v>
      </c>
      <c r="M4986" s="12">
        <v>316.7429325601432</v>
      </c>
    </row>
    <row r="4987" spans="1:13">
      <c r="A4987" t="s">
        <v>5664</v>
      </c>
      <c r="B4987">
        <v>3540606</v>
      </c>
      <c r="C4987" t="s">
        <v>484</v>
      </c>
      <c r="D4987">
        <v>2017</v>
      </c>
      <c r="E4987" t="s">
        <v>38</v>
      </c>
      <c r="F4987" s="6">
        <v>5874.039332797782</v>
      </c>
      <c r="G4987" s="12">
        <v>59.71026411860915</v>
      </c>
      <c r="H4987" s="6">
        <v>1347.052524164159</v>
      </c>
      <c r="I4987" s="6">
        <v>1818.335555335598</v>
      </c>
      <c r="J4987" s="6">
        <v>58699.94669449377</v>
      </c>
      <c r="K4987" s="12">
        <v>6.5</v>
      </c>
      <c r="L4987" s="12">
        <v>88.85869565217391</v>
      </c>
      <c r="M4987" s="12">
        <v>308.4281832472131</v>
      </c>
    </row>
    <row r="4988" spans="1:13">
      <c r="A4988" t="s">
        <v>5665</v>
      </c>
      <c r="B4988">
        <v>3540606</v>
      </c>
      <c r="C4988" t="s">
        <v>484</v>
      </c>
      <c r="D4988">
        <v>2018</v>
      </c>
      <c r="E4988" t="s">
        <v>38</v>
      </c>
      <c r="F4988" s="6">
        <v>6035.424293431049</v>
      </c>
      <c r="G4988" s="12">
        <v>56.83066206780401</v>
      </c>
      <c r="H4988" s="6">
        <v>1403.46856283525</v>
      </c>
      <c r="I4988" s="6">
        <v>1760.870699342785</v>
      </c>
      <c r="J4988" s="6">
        <v>71537.55424587638</v>
      </c>
      <c r="K4988" s="8" t="s">
        <v>680</v>
      </c>
      <c r="L4988" s="12">
        <v>90.38737446197992</v>
      </c>
      <c r="M4988" s="12">
        <v>318.5798713287579</v>
      </c>
    </row>
    <row r="4989" spans="1:13">
      <c r="A4989" t="s">
        <v>5666</v>
      </c>
      <c r="B4989">
        <v>3540606</v>
      </c>
      <c r="C4989" t="s">
        <v>484</v>
      </c>
      <c r="D4989">
        <v>2019</v>
      </c>
      <c r="E4989" t="s">
        <v>38</v>
      </c>
      <c r="F4989" s="6">
        <v>6441.336047095449</v>
      </c>
      <c r="G4989" s="12">
        <v>56.00656534577896</v>
      </c>
      <c r="H4989" s="6">
        <v>1505.301026129509</v>
      </c>
      <c r="I4989" s="6">
        <v>1754.065052832788</v>
      </c>
      <c r="J4989" s="6">
        <v>79051.93993720473</v>
      </c>
      <c r="K4989" s="12">
        <v>6.3</v>
      </c>
      <c r="L4989" s="12">
        <v>89.97134670487107</v>
      </c>
      <c r="M4989" s="12">
        <v>342.0220614286741</v>
      </c>
    </row>
    <row r="4990" spans="1:13">
      <c r="A4990" t="s">
        <v>5667</v>
      </c>
      <c r="B4990">
        <v>3540606</v>
      </c>
      <c r="C4990" t="s">
        <v>484</v>
      </c>
      <c r="D4990">
        <v>2020</v>
      </c>
      <c r="E4990" t="s">
        <v>38</v>
      </c>
      <c r="F4990" s="6">
        <v>7436.779228516916</v>
      </c>
      <c r="G4990" s="12">
        <v>51.68028327288521</v>
      </c>
      <c r="H4990" s="6">
        <v>1742.331247419556</v>
      </c>
      <c r="I4990" s="6">
        <v>1744.625116363231</v>
      </c>
      <c r="J4990" s="6">
        <v>77875.74617266319</v>
      </c>
      <c r="K4990" s="8" t="s">
        <v>680</v>
      </c>
      <c r="L4990" s="12">
        <v>93.67647058823529</v>
      </c>
      <c r="M4990" s="12">
        <v>397.1388843612604</v>
      </c>
    </row>
    <row r="4991" spans="1:13">
      <c r="A4991" t="s">
        <v>5668</v>
      </c>
      <c r="B4991">
        <v>3540606</v>
      </c>
      <c r="C4991" t="s">
        <v>484</v>
      </c>
      <c r="D4991">
        <v>2021</v>
      </c>
      <c r="E4991" t="s">
        <v>38</v>
      </c>
      <c r="F4991" s="6">
        <v>8410.481158533981</v>
      </c>
      <c r="G4991" s="12">
        <v>52.04249944312378</v>
      </c>
      <c r="H4991" s="6">
        <v>1661.058521098046</v>
      </c>
      <c r="I4991" s="6">
        <v>1960.330779644367</v>
      </c>
      <c r="J4991" s="6">
        <v>87595.73896347056</v>
      </c>
      <c r="K4991" s="12">
        <v>5.8</v>
      </c>
      <c r="L4991" s="12">
        <v>92.39302694136292</v>
      </c>
      <c r="M4991" s="12">
        <v>451.6260172509577</v>
      </c>
    </row>
    <row r="4992" spans="1:13">
      <c r="A4992" t="s">
        <v>5669</v>
      </c>
      <c r="B4992">
        <v>3540606</v>
      </c>
      <c r="C4992" t="s">
        <v>484</v>
      </c>
      <c r="D4992">
        <v>2022</v>
      </c>
      <c r="E4992" t="s">
        <v>38</v>
      </c>
      <c r="F4992" s="6">
        <v>8117.96061268658</v>
      </c>
      <c r="G4992" s="12">
        <v>55.82947692854659</v>
      </c>
      <c r="H4992" s="6">
        <v>1585.427156830179</v>
      </c>
      <c r="I4992" s="6">
        <v>2214.630964141681</v>
      </c>
      <c r="J4992" s="6">
        <v>88196.36043210734</v>
      </c>
      <c r="K4992" s="8" t="s">
        <v>680</v>
      </c>
      <c r="L4992" s="12">
        <v>90.13157894736842</v>
      </c>
      <c r="M4992" s="12">
        <v>458.6404207349537</v>
      </c>
    </row>
    <row r="4993" spans="1:13">
      <c r="A4993" t="s">
        <v>5670</v>
      </c>
      <c r="B4993">
        <v>3540606</v>
      </c>
      <c r="C4993" t="s">
        <v>484</v>
      </c>
      <c r="D4993">
        <v>2023</v>
      </c>
      <c r="E4993" t="s">
        <v>38</v>
      </c>
      <c r="F4993" s="6">
        <v>8476.639989306585</v>
      </c>
      <c r="G4993" s="12">
        <v>52.80539326124177</v>
      </c>
      <c r="H4993" s="6">
        <v>1681.032956076623</v>
      </c>
      <c r="I4993" s="6">
        <v>2552.668884452866</v>
      </c>
      <c r="J4993" s="6">
        <v>96718.16963544126</v>
      </c>
      <c r="K4993" s="12">
        <v>6.1</v>
      </c>
      <c r="L4993" s="12">
        <v>94.67140319715809</v>
      </c>
      <c r="M4993" s="12">
        <v>486.7371448259734</v>
      </c>
    </row>
    <row r="4994" spans="1:13">
      <c r="A4994" t="s">
        <v>5671</v>
      </c>
      <c r="B4994">
        <v>3540606</v>
      </c>
      <c r="C4994" t="s">
        <v>484</v>
      </c>
      <c r="D4994">
        <v>2024</v>
      </c>
      <c r="E4994" t="s">
        <v>38</v>
      </c>
      <c r="F4994" s="6">
        <v>9109.122889032582</v>
      </c>
      <c r="G4994" s="12">
        <v>51.77733621516781</v>
      </c>
      <c r="H4994" s="6">
        <v>1982.466469373029</v>
      </c>
      <c r="I4994" s="6">
        <v>2559.454301831386</v>
      </c>
      <c r="J4994" s="8" t="s">
        <v>680</v>
      </c>
      <c r="K4994" s="8" t="s">
        <v>680</v>
      </c>
      <c r="L4994" s="12">
        <v>93.09090909090909</v>
      </c>
      <c r="M4994" s="12">
        <v>531.471774960606</v>
      </c>
    </row>
    <row r="4995" spans="1:13">
      <c r="A4995" t="s">
        <v>5672</v>
      </c>
      <c r="B4995">
        <v>3540606</v>
      </c>
      <c r="C4995" t="s">
        <v>484</v>
      </c>
      <c r="D4995">
        <v>2025</v>
      </c>
      <c r="E4995" t="s">
        <v>38</v>
      </c>
      <c r="F4995" s="6">
        <v>9570.743571708897</v>
      </c>
      <c r="G4995" s="12">
        <v>52.4610194565874</v>
      </c>
      <c r="H4995" s="6">
        <v>2230.048618889173</v>
      </c>
      <c r="I4995" s="6">
        <v>2641.605566419248</v>
      </c>
      <c r="J4995" s="8" t="s">
        <v>680</v>
      </c>
      <c r="K4995" s="8" t="s">
        <v>680</v>
      </c>
      <c r="L4995" s="8" t="s">
        <v>680</v>
      </c>
      <c r="M4995" s="12">
        <v>560.89342702</v>
      </c>
    </row>
    <row r="4996" spans="1:13">
      <c r="A4996" t="s">
        <v>5673</v>
      </c>
      <c r="B4996">
        <v>3540705</v>
      </c>
      <c r="C4996" t="s">
        <v>485</v>
      </c>
      <c r="D4996">
        <v>2015</v>
      </c>
      <c r="E4996" t="s">
        <v>38</v>
      </c>
      <c r="F4996" s="6">
        <v>4166.345342137848</v>
      </c>
      <c r="G4996" s="12">
        <v>71.84937132846363</v>
      </c>
      <c r="H4996" s="6">
        <v>884.4832617091035</v>
      </c>
      <c r="I4996" s="6">
        <v>1431.989706154528</v>
      </c>
      <c r="J4996" s="6">
        <v>48663.84652111692</v>
      </c>
      <c r="K4996" s="12">
        <v>6.3</v>
      </c>
      <c r="L4996" s="12">
        <v>80.97412480974126</v>
      </c>
      <c r="M4996" s="12">
        <v>228.1532372808107</v>
      </c>
    </row>
    <row r="4997" spans="1:13">
      <c r="A4997" t="s">
        <v>5674</v>
      </c>
      <c r="B4997">
        <v>3540705</v>
      </c>
      <c r="C4997" t="s">
        <v>485</v>
      </c>
      <c r="D4997">
        <v>2016</v>
      </c>
      <c r="E4997" t="s">
        <v>38</v>
      </c>
      <c r="F4997" s="6">
        <v>4098.23772953529</v>
      </c>
      <c r="G4997" s="12">
        <v>71.11713870840056</v>
      </c>
      <c r="H4997" s="6">
        <v>904.3593591804798</v>
      </c>
      <c r="I4997" s="6">
        <v>1346.878545345842</v>
      </c>
      <c r="J4997" s="6">
        <v>52718.83805311741</v>
      </c>
      <c r="K4997" s="8" t="s">
        <v>680</v>
      </c>
      <c r="L4997" s="12">
        <v>81.97767145135566</v>
      </c>
      <c r="M4997" s="12">
        <v>225.8128988973945</v>
      </c>
    </row>
    <row r="4998" spans="1:13">
      <c r="A4998" t="s">
        <v>5675</v>
      </c>
      <c r="B4998">
        <v>3540705</v>
      </c>
      <c r="C4998" t="s">
        <v>485</v>
      </c>
      <c r="D4998">
        <v>2017</v>
      </c>
      <c r="E4998" t="s">
        <v>38</v>
      </c>
      <c r="F4998" s="6">
        <v>4097.046797827991</v>
      </c>
      <c r="G4998" s="12">
        <v>70.73439284043761</v>
      </c>
      <c r="H4998" s="6">
        <v>895.2764226111649</v>
      </c>
      <c r="I4998" s="6">
        <v>1268.340593711816</v>
      </c>
      <c r="J4998" s="6">
        <v>53585.20331059954</v>
      </c>
      <c r="K4998" s="12">
        <v>6.5</v>
      </c>
      <c r="L4998" s="12">
        <v>79.42754919499106</v>
      </c>
      <c r="M4998" s="12">
        <v>227.1074980972012</v>
      </c>
    </row>
    <row r="4999" spans="1:13">
      <c r="A4999" t="s">
        <v>5676</v>
      </c>
      <c r="B4999">
        <v>3540705</v>
      </c>
      <c r="C4999" t="s">
        <v>485</v>
      </c>
      <c r="D4999">
        <v>2018</v>
      </c>
      <c r="E4999" t="s">
        <v>38</v>
      </c>
      <c r="F4999" s="6">
        <v>4362.531145969588</v>
      </c>
      <c r="G4999" s="12">
        <v>70.99860074440883</v>
      </c>
      <c r="H4999" s="6">
        <v>1064.610327597375</v>
      </c>
      <c r="I4999" s="6">
        <v>1342.837480876189</v>
      </c>
      <c r="J4999" s="6">
        <v>51610.80766720498</v>
      </c>
      <c r="K4999" s="8" t="s">
        <v>680</v>
      </c>
      <c r="L4999" s="12">
        <v>82.80991735537189</v>
      </c>
      <c r="M4999" s="12">
        <v>243.3725250402054</v>
      </c>
    </row>
    <row r="5000" spans="1:13">
      <c r="A5000" t="s">
        <v>5677</v>
      </c>
      <c r="B5000">
        <v>3540705</v>
      </c>
      <c r="C5000" t="s">
        <v>485</v>
      </c>
      <c r="D5000">
        <v>2019</v>
      </c>
      <c r="E5000" t="s">
        <v>38</v>
      </c>
      <c r="F5000" s="6">
        <v>4133.772147460558</v>
      </c>
      <c r="G5000" s="12">
        <v>72.81383560193613</v>
      </c>
      <c r="H5000" s="6">
        <v>1026.223324470922</v>
      </c>
      <c r="I5000" s="6">
        <v>1413.812195629223</v>
      </c>
      <c r="J5000" s="6">
        <v>54914.82884395532</v>
      </c>
      <c r="K5000" s="12">
        <v>6.2</v>
      </c>
      <c r="L5000" s="12">
        <v>77.64505119453925</v>
      </c>
      <c r="M5000" s="12">
        <v>232.1113060799103</v>
      </c>
    </row>
    <row r="5001" spans="1:13">
      <c r="A5001" t="s">
        <v>5678</v>
      </c>
      <c r="B5001">
        <v>3540705</v>
      </c>
      <c r="C5001" t="s">
        <v>485</v>
      </c>
      <c r="D5001">
        <v>2020</v>
      </c>
      <c r="E5001" t="s">
        <v>38</v>
      </c>
      <c r="F5001" s="6">
        <v>4665.686885467565</v>
      </c>
      <c r="G5001" s="12">
        <v>72.08764623789578</v>
      </c>
      <c r="H5001" s="6">
        <v>1141.419352448528</v>
      </c>
      <c r="I5001" s="6">
        <v>1020.123654832226</v>
      </c>
      <c r="J5001" s="6">
        <v>54974.10803294399</v>
      </c>
      <c r="K5001" s="8" t="s">
        <v>680</v>
      </c>
      <c r="L5001" s="12">
        <v>74.61832061068702</v>
      </c>
      <c r="M5001" s="12">
        <v>263.6299717764593</v>
      </c>
    </row>
    <row r="5002" spans="1:13">
      <c r="A5002" t="s">
        <v>5679</v>
      </c>
      <c r="B5002">
        <v>3540705</v>
      </c>
      <c r="C5002" t="s">
        <v>485</v>
      </c>
      <c r="D5002">
        <v>2021</v>
      </c>
      <c r="E5002" t="s">
        <v>38</v>
      </c>
      <c r="F5002" s="6">
        <v>5010.313731661009</v>
      </c>
      <c r="G5002" s="12">
        <v>71.62926174903961</v>
      </c>
      <c r="H5002" s="6">
        <v>1039.357317749085</v>
      </c>
      <c r="I5002" s="6">
        <v>1230.914808778462</v>
      </c>
      <c r="J5002" s="6">
        <v>55001.82172717257</v>
      </c>
      <c r="K5002" s="12">
        <v>5.9</v>
      </c>
      <c r="L5002" s="12">
        <v>72.34042553191489</v>
      </c>
      <c r="M5002" s="12">
        <v>284.826315017465</v>
      </c>
    </row>
    <row r="5003" spans="1:13">
      <c r="A5003" t="s">
        <v>5680</v>
      </c>
      <c r="B5003">
        <v>3540705</v>
      </c>
      <c r="C5003" t="s">
        <v>485</v>
      </c>
      <c r="D5003">
        <v>2022</v>
      </c>
      <c r="E5003" t="s">
        <v>38</v>
      </c>
      <c r="F5003" s="6">
        <v>6019.371307869373</v>
      </c>
      <c r="G5003" s="12">
        <v>68.82533946760458</v>
      </c>
      <c r="H5003" s="6">
        <v>1159.731455918535</v>
      </c>
      <c r="I5003" s="6">
        <v>1578.821214332829</v>
      </c>
      <c r="J5003" s="6">
        <v>58593.50809925636</v>
      </c>
      <c r="K5003" s="8" t="s">
        <v>680</v>
      </c>
      <c r="L5003" s="12">
        <v>79.33579335793358</v>
      </c>
      <c r="M5003" s="12">
        <v>316.9138799880146</v>
      </c>
    </row>
    <row r="5004" spans="1:13">
      <c r="A5004" t="s">
        <v>5681</v>
      </c>
      <c r="B5004">
        <v>3540705</v>
      </c>
      <c r="C5004" t="s">
        <v>485</v>
      </c>
      <c r="D5004">
        <v>2023</v>
      </c>
      <c r="E5004" t="s">
        <v>38</v>
      </c>
      <c r="F5004" s="6">
        <v>6389.341536287596</v>
      </c>
      <c r="G5004" s="12">
        <v>61.25126071204786</v>
      </c>
      <c r="H5004" s="6">
        <v>1232.416340875991</v>
      </c>
      <c r="I5004" s="6">
        <v>1594.154265421892</v>
      </c>
      <c r="J5004" s="6">
        <v>63123.11845052034</v>
      </c>
      <c r="K5004" s="12">
        <v>6.5</v>
      </c>
      <c r="L5004" s="12">
        <v>81.88679245283019</v>
      </c>
      <c r="M5004" s="12">
        <v>340.5167625056793</v>
      </c>
    </row>
    <row r="5005" spans="1:13">
      <c r="A5005" t="s">
        <v>5682</v>
      </c>
      <c r="B5005">
        <v>3540705</v>
      </c>
      <c r="C5005" t="s">
        <v>485</v>
      </c>
      <c r="D5005">
        <v>2024</v>
      </c>
      <c r="E5005" t="s">
        <v>38</v>
      </c>
      <c r="F5005" s="6">
        <v>5926.827229702102</v>
      </c>
      <c r="G5005" s="12">
        <v>68.27205335964418</v>
      </c>
      <c r="H5005" s="6">
        <v>1504.056324887164</v>
      </c>
      <c r="I5005" s="6">
        <v>1670.621500393611</v>
      </c>
      <c r="J5005" s="8" t="s">
        <v>680</v>
      </c>
      <c r="K5005" s="8" t="s">
        <v>680</v>
      </c>
      <c r="L5005" s="12">
        <v>86.30434782608695</v>
      </c>
      <c r="M5005" s="12">
        <v>319.6930607701314</v>
      </c>
    </row>
    <row r="5006" spans="1:13">
      <c r="A5006" t="s">
        <v>5683</v>
      </c>
      <c r="B5006">
        <v>3540705</v>
      </c>
      <c r="C5006" t="s">
        <v>485</v>
      </c>
      <c r="D5006">
        <v>2025</v>
      </c>
      <c r="E5006" t="s">
        <v>38</v>
      </c>
      <c r="F5006" s="6">
        <v>6960.237890708965</v>
      </c>
      <c r="G5006" s="12">
        <v>60.5842036998975</v>
      </c>
      <c r="H5006" s="6">
        <v>1481.485097283475</v>
      </c>
      <c r="I5006" s="6">
        <v>1674.546206315087</v>
      </c>
      <c r="J5006" s="8" t="s">
        <v>680</v>
      </c>
      <c r="K5006" s="8" t="s">
        <v>680</v>
      </c>
      <c r="L5006" s="8" t="s">
        <v>680</v>
      </c>
      <c r="M5006" s="12">
        <v>375.61619801</v>
      </c>
    </row>
    <row r="5007" spans="1:13">
      <c r="A5007" t="s">
        <v>5684</v>
      </c>
      <c r="B5007">
        <v>3540754</v>
      </c>
      <c r="C5007" t="s">
        <v>486</v>
      </c>
      <c r="D5007">
        <v>2015</v>
      </c>
      <c r="E5007" t="s">
        <v>7</v>
      </c>
      <c r="F5007" s="6">
        <v>2844.984185362855</v>
      </c>
      <c r="G5007" s="12">
        <v>91.49999269400263</v>
      </c>
      <c r="H5007" s="6">
        <v>657.9691775246495</v>
      </c>
      <c r="I5007" s="6">
        <v>1082.614256055876</v>
      </c>
      <c r="J5007" s="6">
        <v>13476.68643605589</v>
      </c>
      <c r="K5007" s="12">
        <v>5.1</v>
      </c>
      <c r="L5007" s="12">
        <v>70.53941908713693</v>
      </c>
      <c r="M5007" s="12">
        <v>63.8784299139522</v>
      </c>
    </row>
    <row r="5008" spans="1:13">
      <c r="A5008" t="s">
        <v>5685</v>
      </c>
      <c r="B5008">
        <v>3540754</v>
      </c>
      <c r="C5008" t="s">
        <v>486</v>
      </c>
      <c r="D5008">
        <v>2016</v>
      </c>
      <c r="E5008" t="s">
        <v>7</v>
      </c>
      <c r="F5008" s="6">
        <v>2680.433740294954</v>
      </c>
      <c r="G5008" s="12">
        <v>91.87450590609625</v>
      </c>
      <c r="H5008" s="6">
        <v>590.6229717324293</v>
      </c>
      <c r="I5008" s="6">
        <v>943.7542909418157</v>
      </c>
      <c r="J5008" s="6">
        <v>14897.65387538551</v>
      </c>
      <c r="K5008" s="8" t="s">
        <v>680</v>
      </c>
      <c r="L5008" s="12">
        <v>74.81751824817518</v>
      </c>
      <c r="M5008" s="12">
        <v>61.41141742389768</v>
      </c>
    </row>
    <row r="5009" spans="1:13">
      <c r="A5009" t="s">
        <v>5686</v>
      </c>
      <c r="B5009">
        <v>3540754</v>
      </c>
      <c r="C5009" t="s">
        <v>486</v>
      </c>
      <c r="D5009">
        <v>2017</v>
      </c>
      <c r="E5009" t="s">
        <v>7</v>
      </c>
      <c r="F5009" s="6">
        <v>2610.486002713909</v>
      </c>
      <c r="G5009" s="12">
        <v>91.00300156703476</v>
      </c>
      <c r="H5009" s="6">
        <v>539.7409064214735</v>
      </c>
      <c r="I5009" s="6">
        <v>1072.589303558574</v>
      </c>
      <c r="J5009" s="6">
        <v>12896.89298267733</v>
      </c>
      <c r="K5009" s="12">
        <v>5.9</v>
      </c>
      <c r="L5009" s="12">
        <v>75.39682539682539</v>
      </c>
      <c r="M5009" s="12">
        <v>60.98095302339691</v>
      </c>
    </row>
    <row r="5010" spans="1:13">
      <c r="A5010" t="s">
        <v>5687</v>
      </c>
      <c r="B5010">
        <v>3540754</v>
      </c>
      <c r="C5010" t="s">
        <v>486</v>
      </c>
      <c r="D5010">
        <v>2018</v>
      </c>
      <c r="E5010" t="s">
        <v>7</v>
      </c>
      <c r="F5010" s="6">
        <v>2538.106160738412</v>
      </c>
      <c r="G5010" s="12">
        <v>91.08312221675898</v>
      </c>
      <c r="H5010" s="6">
        <v>503.3524010768749</v>
      </c>
      <c r="I5010" s="6">
        <v>1007.764117701136</v>
      </c>
      <c r="J5010" s="6">
        <v>13043.76504577539</v>
      </c>
      <c r="K5010" s="8" t="s">
        <v>680</v>
      </c>
      <c r="L5010" s="12">
        <v>70.49180327868852</v>
      </c>
      <c r="M5010" s="12">
        <v>61.27749703870749</v>
      </c>
    </row>
    <row r="5011" spans="1:13">
      <c r="A5011" t="s">
        <v>5688</v>
      </c>
      <c r="B5011">
        <v>3540754</v>
      </c>
      <c r="C5011" t="s">
        <v>486</v>
      </c>
      <c r="D5011">
        <v>2019</v>
      </c>
      <c r="E5011" t="s">
        <v>7</v>
      </c>
      <c r="F5011" s="6">
        <v>2818.427864645485</v>
      </c>
      <c r="G5011" s="12">
        <v>91.6811520811124</v>
      </c>
      <c r="H5011" s="6">
        <v>681.0578170219395</v>
      </c>
      <c r="I5011" s="6">
        <v>975.0043074922012</v>
      </c>
      <c r="J5011" s="6">
        <v>13438.29384980621</v>
      </c>
      <c r="K5011" s="12">
        <v>6.2</v>
      </c>
      <c r="L5011" s="12">
        <v>80.08658008658008</v>
      </c>
      <c r="M5011" s="12">
        <v>69.45451786845871</v>
      </c>
    </row>
    <row r="5012" spans="1:13">
      <c r="A5012" t="s">
        <v>5689</v>
      </c>
      <c r="B5012">
        <v>3540754</v>
      </c>
      <c r="C5012" t="s">
        <v>486</v>
      </c>
      <c r="D5012">
        <v>2020</v>
      </c>
      <c r="E5012" t="s">
        <v>7</v>
      </c>
      <c r="F5012" s="6">
        <v>2888.61862566353</v>
      </c>
      <c r="G5012" s="12">
        <v>92.20052004311987</v>
      </c>
      <c r="H5012" s="6">
        <v>685.8660957310592</v>
      </c>
      <c r="I5012" s="6">
        <v>958.4998870731914</v>
      </c>
      <c r="J5012" s="6">
        <v>14147.13162325697</v>
      </c>
      <c r="K5012" s="8" t="s">
        <v>680</v>
      </c>
      <c r="L5012" s="12">
        <v>75.86206896551724</v>
      </c>
      <c r="M5012" s="12">
        <v>72.5909860629245</v>
      </c>
    </row>
    <row r="5013" spans="1:13">
      <c r="A5013" t="s">
        <v>5690</v>
      </c>
      <c r="B5013">
        <v>3540754</v>
      </c>
      <c r="C5013" t="s">
        <v>486</v>
      </c>
      <c r="D5013">
        <v>2021</v>
      </c>
      <c r="E5013" t="s">
        <v>7</v>
      </c>
      <c r="F5013" s="6">
        <v>3136.92183324261</v>
      </c>
      <c r="G5013" s="12">
        <v>91.02483381243589</v>
      </c>
      <c r="H5013" s="6">
        <v>767.2625240739666</v>
      </c>
      <c r="I5013" s="6">
        <v>1099.230511876434</v>
      </c>
      <c r="J5013" s="6">
        <v>15093.02777978138</v>
      </c>
      <c r="K5013" s="12">
        <v>6.3</v>
      </c>
      <c r="L5013" s="12">
        <v>80.91286307053942</v>
      </c>
      <c r="M5013" s="12">
        <v>80.31460969651056</v>
      </c>
    </row>
    <row r="5014" spans="1:13">
      <c r="A5014" t="s">
        <v>5691</v>
      </c>
      <c r="B5014">
        <v>3540754</v>
      </c>
      <c r="C5014" t="s">
        <v>486</v>
      </c>
      <c r="D5014">
        <v>2022</v>
      </c>
      <c r="E5014" t="s">
        <v>7</v>
      </c>
      <c r="F5014" s="6">
        <v>4540.456495887952</v>
      </c>
      <c r="G5014" s="12">
        <v>87.36218197289075</v>
      </c>
      <c r="H5014" s="6">
        <v>1001.804931275055</v>
      </c>
      <c r="I5014" s="6">
        <v>1712.741607080882</v>
      </c>
      <c r="J5014" s="6">
        <v>18727.7327425128</v>
      </c>
      <c r="K5014" s="8" t="s">
        <v>680</v>
      </c>
      <c r="L5014" s="12">
        <v>81.81818181818181</v>
      </c>
      <c r="M5014" s="12">
        <v>92.58898886414711</v>
      </c>
    </row>
    <row r="5015" spans="1:13">
      <c r="A5015" t="s">
        <v>5692</v>
      </c>
      <c r="B5015">
        <v>3540754</v>
      </c>
      <c r="C5015" t="s">
        <v>486</v>
      </c>
      <c r="D5015">
        <v>2023</v>
      </c>
      <c r="E5015" t="s">
        <v>7</v>
      </c>
      <c r="F5015" s="6">
        <v>4328.706221690659</v>
      </c>
      <c r="G5015" s="12">
        <v>87.81429034357028</v>
      </c>
      <c r="H5015" s="6">
        <v>1081.853066780042</v>
      </c>
      <c r="I5015" s="6">
        <v>1732.782185151721</v>
      </c>
      <c r="J5015" s="6">
        <v>18921.19911611027</v>
      </c>
      <c r="K5015" s="12">
        <v>6.5</v>
      </c>
      <c r="L5015" s="12">
        <v>73.18181818181819</v>
      </c>
      <c r="M5015" s="12">
        <v>89.0826096892829</v>
      </c>
    </row>
    <row r="5016" spans="1:13">
      <c r="A5016" t="s">
        <v>5693</v>
      </c>
      <c r="B5016">
        <v>3540754</v>
      </c>
      <c r="C5016" t="s">
        <v>486</v>
      </c>
      <c r="D5016">
        <v>2024</v>
      </c>
      <c r="E5016" t="s">
        <v>7</v>
      </c>
      <c r="F5016" s="6">
        <v>4426.916950458913</v>
      </c>
      <c r="G5016" s="12">
        <v>88.06605618733924</v>
      </c>
      <c r="H5016" s="6">
        <v>996.6404405140469</v>
      </c>
      <c r="I5016" s="6">
        <v>1824.003886170636</v>
      </c>
      <c r="J5016" s="8" t="s">
        <v>680</v>
      </c>
      <c r="K5016" s="8" t="s">
        <v>680</v>
      </c>
      <c r="L5016" s="12">
        <v>84.92462311557789</v>
      </c>
      <c r="M5016" s="12">
        <v>91.93378431018024</v>
      </c>
    </row>
    <row r="5017" spans="1:13">
      <c r="A5017" t="s">
        <v>5694</v>
      </c>
      <c r="B5017">
        <v>3540754</v>
      </c>
      <c r="C5017" t="s">
        <v>486</v>
      </c>
      <c r="D5017">
        <v>2025</v>
      </c>
      <c r="E5017" t="s">
        <v>7</v>
      </c>
      <c r="F5017" s="6">
        <v>4747.521450411038</v>
      </c>
      <c r="G5017" s="12">
        <v>87.20810040777712</v>
      </c>
      <c r="H5017" s="6">
        <v>1142.333433008028</v>
      </c>
      <c r="I5017" s="6">
        <v>1712.208359694246</v>
      </c>
      <c r="J5017" s="8" t="s">
        <v>680</v>
      </c>
      <c r="K5017" s="8" t="s">
        <v>680</v>
      </c>
      <c r="L5017" s="8" t="s">
        <v>680</v>
      </c>
      <c r="M5017" s="12">
        <v>98.75319369</v>
      </c>
    </row>
    <row r="5018" spans="1:13">
      <c r="A5018" t="s">
        <v>5695</v>
      </c>
      <c r="B5018">
        <v>3540804</v>
      </c>
      <c r="C5018" t="s">
        <v>487</v>
      </c>
      <c r="D5018">
        <v>2015</v>
      </c>
      <c r="E5018" t="s">
        <v>25</v>
      </c>
      <c r="F5018" s="6">
        <v>5011.842908002403</v>
      </c>
      <c r="G5018" s="12">
        <v>77.48243275766595</v>
      </c>
      <c r="H5018" s="6">
        <v>1182.681046879344</v>
      </c>
      <c r="I5018" s="6">
        <v>1646.784679297377</v>
      </c>
      <c r="J5018" s="6">
        <v>46576.6890813645</v>
      </c>
      <c r="K5018" s="12">
        <v>6.9</v>
      </c>
      <c r="L5018" s="12">
        <v>87.73584905660377</v>
      </c>
      <c r="M5018" s="12">
        <v>83.74288314981216</v>
      </c>
    </row>
    <row r="5019" spans="1:13">
      <c r="A5019" t="s">
        <v>5696</v>
      </c>
      <c r="B5019">
        <v>3540804</v>
      </c>
      <c r="C5019" t="s">
        <v>487</v>
      </c>
      <c r="D5019">
        <v>2016</v>
      </c>
      <c r="E5019" t="s">
        <v>25</v>
      </c>
      <c r="F5019" s="6">
        <v>4757.264837884348</v>
      </c>
      <c r="G5019" s="12">
        <v>78.71050315041151</v>
      </c>
      <c r="H5019" s="6">
        <v>1102.368027204004</v>
      </c>
      <c r="I5019" s="6">
        <v>1514.740407798686</v>
      </c>
      <c r="J5019" s="6">
        <v>45140.834018732</v>
      </c>
      <c r="K5019" s="8" t="s">
        <v>680</v>
      </c>
      <c r="L5019" s="12">
        <v>88.4297520661157</v>
      </c>
      <c r="M5019" s="12">
        <v>80.19321337221645</v>
      </c>
    </row>
    <row r="5020" spans="1:13">
      <c r="A5020" t="s">
        <v>5697</v>
      </c>
      <c r="B5020">
        <v>3540804</v>
      </c>
      <c r="C5020" t="s">
        <v>487</v>
      </c>
      <c r="D5020">
        <v>2017</v>
      </c>
      <c r="E5020" t="s">
        <v>25</v>
      </c>
      <c r="F5020" s="6">
        <v>4811.644009233121</v>
      </c>
      <c r="G5020" s="12">
        <v>77.87936097269494</v>
      </c>
      <c r="H5020" s="6">
        <v>967.9329287200886</v>
      </c>
      <c r="I5020" s="6">
        <v>1323.634061687396</v>
      </c>
      <c r="J5020" s="6">
        <v>48844.37897441813</v>
      </c>
      <c r="K5020" s="12">
        <v>6.6</v>
      </c>
      <c r="L5020" s="12">
        <v>89.86175115207374</v>
      </c>
      <c r="M5020" s="12">
        <v>81.80757144498153</v>
      </c>
    </row>
    <row r="5021" spans="1:13">
      <c r="A5021" t="s">
        <v>5698</v>
      </c>
      <c r="B5021">
        <v>3540804</v>
      </c>
      <c r="C5021" t="s">
        <v>487</v>
      </c>
      <c r="D5021">
        <v>2018</v>
      </c>
      <c r="E5021" t="s">
        <v>25</v>
      </c>
      <c r="F5021" s="6">
        <v>4974.164656080909</v>
      </c>
      <c r="G5021" s="12">
        <v>79.33651066929821</v>
      </c>
      <c r="H5021" s="6">
        <v>1178.502335242916</v>
      </c>
      <c r="I5021" s="6">
        <v>1421.657072574542</v>
      </c>
      <c r="J5021" s="6">
        <v>38947.95586858306</v>
      </c>
      <c r="K5021" s="8" t="s">
        <v>680</v>
      </c>
      <c r="L5021" s="12">
        <v>92.78350515463917</v>
      </c>
      <c r="M5021" s="12">
        <v>85.56060624924773</v>
      </c>
    </row>
    <row r="5022" spans="1:13">
      <c r="A5022" t="s">
        <v>5699</v>
      </c>
      <c r="B5022">
        <v>3540804</v>
      </c>
      <c r="C5022" t="s">
        <v>487</v>
      </c>
      <c r="D5022">
        <v>2019</v>
      </c>
      <c r="E5022" t="s">
        <v>25</v>
      </c>
      <c r="F5022" s="6">
        <v>5201.761191992255</v>
      </c>
      <c r="G5022" s="12">
        <v>79.80844011982704</v>
      </c>
      <c r="H5022" s="6">
        <v>1164.009097297255</v>
      </c>
      <c r="I5022" s="6">
        <v>1495.795769051776</v>
      </c>
      <c r="J5022" s="6">
        <v>40716.6311540355</v>
      </c>
      <c r="K5022" s="12">
        <v>7</v>
      </c>
      <c r="L5022" s="12">
        <v>88.20960698689956</v>
      </c>
      <c r="M5022" s="12">
        <v>90.30777605417754</v>
      </c>
    </row>
    <row r="5023" spans="1:13">
      <c r="A5023" t="s">
        <v>5700</v>
      </c>
      <c r="B5023">
        <v>3540804</v>
      </c>
      <c r="C5023" t="s">
        <v>487</v>
      </c>
      <c r="D5023">
        <v>2020</v>
      </c>
      <c r="E5023" t="s">
        <v>25</v>
      </c>
      <c r="F5023" s="6">
        <v>5441.653462721693</v>
      </c>
      <c r="G5023" s="12">
        <v>80.63699396443104</v>
      </c>
      <c r="H5023" s="6">
        <v>1491.713792362158</v>
      </c>
      <c r="I5023" s="6">
        <v>1372.839429090972</v>
      </c>
      <c r="J5023" s="6">
        <v>45419.74195008432</v>
      </c>
      <c r="K5023" s="8" t="s">
        <v>680</v>
      </c>
      <c r="L5023" s="12">
        <v>86.32075471698113</v>
      </c>
      <c r="M5023" s="12">
        <v>95.31600205303319</v>
      </c>
    </row>
    <row r="5024" spans="1:13">
      <c r="A5024" t="s">
        <v>5701</v>
      </c>
      <c r="B5024">
        <v>3540804</v>
      </c>
      <c r="C5024" t="s">
        <v>487</v>
      </c>
      <c r="D5024">
        <v>2021</v>
      </c>
      <c r="E5024" t="s">
        <v>25</v>
      </c>
      <c r="F5024" s="6">
        <v>5554.113919989496</v>
      </c>
      <c r="G5024" s="12">
        <v>79.96170347676569</v>
      </c>
      <c r="H5024" s="6">
        <v>950.1388842098277</v>
      </c>
      <c r="I5024" s="6">
        <v>1352.694269175746</v>
      </c>
      <c r="J5024" s="6">
        <v>43973.64280615321</v>
      </c>
      <c r="K5024" s="12">
        <v>6.1</v>
      </c>
      <c r="L5024" s="12">
        <v>82.4390243902439</v>
      </c>
      <c r="M5024" s="12">
        <v>98.13008473837441</v>
      </c>
    </row>
    <row r="5025" spans="1:13">
      <c r="A5025" t="s">
        <v>5702</v>
      </c>
      <c r="B5025">
        <v>3540804</v>
      </c>
      <c r="C5025" t="s">
        <v>487</v>
      </c>
      <c r="D5025">
        <v>2022</v>
      </c>
      <c r="E5025" t="s">
        <v>25</v>
      </c>
      <c r="F5025" s="6">
        <v>5908.506559301431</v>
      </c>
      <c r="G5025" s="12">
        <v>78.5247494421762</v>
      </c>
      <c r="H5025" s="6">
        <v>1111.17217618808</v>
      </c>
      <c r="I5025" s="6">
        <v>1674.649546744441</v>
      </c>
      <c r="J5025" s="6">
        <v>45763.60138655177</v>
      </c>
      <c r="K5025" s="8" t="s">
        <v>680</v>
      </c>
      <c r="L5025" s="12">
        <v>82.60869565217391</v>
      </c>
      <c r="M5025" s="12">
        <v>109.2837373208393</v>
      </c>
    </row>
    <row r="5026" spans="1:13">
      <c r="A5026" t="s">
        <v>5703</v>
      </c>
      <c r="B5026">
        <v>3540804</v>
      </c>
      <c r="C5026" t="s">
        <v>487</v>
      </c>
      <c r="D5026">
        <v>2023</v>
      </c>
      <c r="E5026" t="s">
        <v>25</v>
      </c>
      <c r="F5026" s="6">
        <v>6417.952540904743</v>
      </c>
      <c r="G5026" s="12">
        <v>75.99015087678393</v>
      </c>
      <c r="H5026" s="6">
        <v>1272.433325048913</v>
      </c>
      <c r="I5026" s="6">
        <v>1696.341400887805</v>
      </c>
      <c r="J5026" s="6">
        <v>59477.73793503642</v>
      </c>
      <c r="K5026" s="12">
        <v>6.5</v>
      </c>
      <c r="L5026" s="12">
        <v>86.60714285714286</v>
      </c>
      <c r="M5026" s="12">
        <v>120.3045203792594</v>
      </c>
    </row>
    <row r="5027" spans="1:13">
      <c r="A5027" t="s">
        <v>5704</v>
      </c>
      <c r="B5027">
        <v>3540804</v>
      </c>
      <c r="C5027" t="s">
        <v>487</v>
      </c>
      <c r="D5027">
        <v>2024</v>
      </c>
      <c r="E5027" t="s">
        <v>25</v>
      </c>
      <c r="F5027" s="6">
        <v>6691.366824216796</v>
      </c>
      <c r="G5027" s="12">
        <v>76.52929192220115</v>
      </c>
      <c r="H5027" s="6">
        <v>1345.537070205843</v>
      </c>
      <c r="I5027" s="6">
        <v>1726.842261921005</v>
      </c>
      <c r="J5027" s="8" t="s">
        <v>680</v>
      </c>
      <c r="K5027" s="8" t="s">
        <v>680</v>
      </c>
      <c r="L5027" s="12">
        <v>85.44303797468355</v>
      </c>
      <c r="M5027" s="12">
        <v>127.0958214591738</v>
      </c>
    </row>
    <row r="5028" spans="1:13">
      <c r="A5028" t="s">
        <v>5705</v>
      </c>
      <c r="B5028">
        <v>3540804</v>
      </c>
      <c r="C5028" t="s">
        <v>487</v>
      </c>
      <c r="D5028">
        <v>2025</v>
      </c>
      <c r="E5028" t="s">
        <v>25</v>
      </c>
      <c r="F5028" s="6">
        <v>6675.425336963921</v>
      </c>
      <c r="G5028" s="12">
        <v>80.09891994142376</v>
      </c>
      <c r="H5028" s="6">
        <v>1527.798745876315</v>
      </c>
      <c r="I5028" s="6">
        <v>1840.251511755773</v>
      </c>
      <c r="J5028" s="8" t="s">
        <v>680</v>
      </c>
      <c r="K5028" s="8" t="s">
        <v>680</v>
      </c>
      <c r="L5028" s="8" t="s">
        <v>680</v>
      </c>
      <c r="M5028" s="12">
        <v>127.48059766</v>
      </c>
    </row>
    <row r="5029" spans="1:13">
      <c r="A5029" t="s">
        <v>5706</v>
      </c>
      <c r="B5029">
        <v>3540853</v>
      </c>
      <c r="C5029" t="s">
        <v>489</v>
      </c>
      <c r="D5029">
        <v>2015</v>
      </c>
      <c r="E5029" t="s">
        <v>11</v>
      </c>
      <c r="F5029" s="6">
        <v>4557.458857068098</v>
      </c>
      <c r="G5029" s="12">
        <v>96.20504452842114</v>
      </c>
      <c r="H5029" s="6">
        <v>1337.795525279665</v>
      </c>
      <c r="I5029" s="6">
        <v>1156.641427950816</v>
      </c>
      <c r="J5029" s="6">
        <v>12418.31354986344</v>
      </c>
      <c r="K5029" s="8" t="s">
        <v>680</v>
      </c>
      <c r="L5029" s="8" t="s">
        <v>680</v>
      </c>
      <c r="M5029" s="12">
        <v>16.16530656602054</v>
      </c>
    </row>
    <row r="5030" spans="1:13">
      <c r="A5030" t="s">
        <v>5707</v>
      </c>
      <c r="B5030">
        <v>3540853</v>
      </c>
      <c r="C5030" t="s">
        <v>489</v>
      </c>
      <c r="D5030">
        <v>2016</v>
      </c>
      <c r="E5030" t="s">
        <v>11</v>
      </c>
      <c r="F5030" s="6">
        <v>4496.155515604644</v>
      </c>
      <c r="G5030" s="12">
        <v>96.34854020193193</v>
      </c>
      <c r="H5030" s="6">
        <v>1208.238440382316</v>
      </c>
      <c r="I5030" s="6">
        <v>1044.722297271554</v>
      </c>
      <c r="J5030" s="6">
        <v>11736.55382647043</v>
      </c>
      <c r="K5030" s="8" t="s">
        <v>680</v>
      </c>
      <c r="L5030" s="8" t="s">
        <v>680</v>
      </c>
      <c r="M5030" s="12">
        <v>16.45143303159739</v>
      </c>
    </row>
    <row r="5031" spans="1:13">
      <c r="A5031" t="s">
        <v>5708</v>
      </c>
      <c r="B5031">
        <v>3540853</v>
      </c>
      <c r="C5031" t="s">
        <v>489</v>
      </c>
      <c r="D5031">
        <v>2017</v>
      </c>
      <c r="E5031" t="s">
        <v>11</v>
      </c>
      <c r="F5031" s="6">
        <v>4199.204034071695</v>
      </c>
      <c r="G5031" s="12">
        <v>97.00898369405125</v>
      </c>
      <c r="H5031" s="6">
        <v>1118.734833042144</v>
      </c>
      <c r="I5031" s="6">
        <v>1008.409678372315</v>
      </c>
      <c r="J5031" s="6">
        <v>11403.79646365428</v>
      </c>
      <c r="K5031" s="12">
        <v>6.6</v>
      </c>
      <c r="L5031" s="8" t="s">
        <v>680</v>
      </c>
      <c r="M5031" s="12">
        <v>15.82260080038214</v>
      </c>
    </row>
    <row r="5032" spans="1:13">
      <c r="A5032" t="s">
        <v>5709</v>
      </c>
      <c r="B5032">
        <v>3540853</v>
      </c>
      <c r="C5032" t="s">
        <v>489</v>
      </c>
      <c r="D5032">
        <v>2018</v>
      </c>
      <c r="E5032" t="s">
        <v>11</v>
      </c>
      <c r="F5032" s="6">
        <v>4189.096297739549</v>
      </c>
      <c r="G5032" s="12">
        <v>97.12381767032782</v>
      </c>
      <c r="H5032" s="6">
        <v>1250.678099200014</v>
      </c>
      <c r="I5032" s="6">
        <v>1087.243106120161</v>
      </c>
      <c r="J5032" s="6">
        <v>11985.64016325381</v>
      </c>
      <c r="K5032" s="8" t="s">
        <v>680</v>
      </c>
      <c r="L5032" s="8" t="s">
        <v>680</v>
      </c>
      <c r="M5032" s="12">
        <v>16.63490139832375</v>
      </c>
    </row>
    <row r="5033" spans="1:13">
      <c r="A5033" t="s">
        <v>5710</v>
      </c>
      <c r="B5033">
        <v>3540853</v>
      </c>
      <c r="C5033" t="s">
        <v>489</v>
      </c>
      <c r="D5033">
        <v>2019</v>
      </c>
      <c r="E5033" t="s">
        <v>11</v>
      </c>
      <c r="F5033" s="6">
        <v>4118.002739755666</v>
      </c>
      <c r="G5033" s="12">
        <v>97.52143885293084</v>
      </c>
      <c r="H5033" s="6">
        <v>1194.176484259922</v>
      </c>
      <c r="I5033" s="6">
        <v>920.5422216228287</v>
      </c>
      <c r="J5033" s="6">
        <v>11230.1063906535</v>
      </c>
      <c r="K5033" s="12">
        <v>5.6</v>
      </c>
      <c r="L5033" s="8" t="s">
        <v>680</v>
      </c>
      <c r="M5033" s="12">
        <v>16.85498521381994</v>
      </c>
    </row>
    <row r="5034" spans="1:13">
      <c r="A5034" t="s">
        <v>5711</v>
      </c>
      <c r="B5034">
        <v>3540853</v>
      </c>
      <c r="C5034" t="s">
        <v>489</v>
      </c>
      <c r="D5034">
        <v>2020</v>
      </c>
      <c r="E5034" t="s">
        <v>11</v>
      </c>
      <c r="F5034" s="6">
        <v>4195.486891161379</v>
      </c>
      <c r="G5034" s="12">
        <v>97.01016735656978</v>
      </c>
      <c r="H5034" s="6">
        <v>1161.295555487837</v>
      </c>
      <c r="I5034" s="6">
        <v>725.3020583885003</v>
      </c>
      <c r="J5034" s="6">
        <v>11552.15872393874</v>
      </c>
      <c r="K5034" s="8" t="s">
        <v>680</v>
      </c>
      <c r="L5034" s="8" t="s">
        <v>680</v>
      </c>
      <c r="M5034" s="12">
        <v>17.67139078557173</v>
      </c>
    </row>
    <row r="5035" spans="1:13">
      <c r="A5035" t="s">
        <v>5712</v>
      </c>
      <c r="B5035">
        <v>3540853</v>
      </c>
      <c r="C5035" t="s">
        <v>489</v>
      </c>
      <c r="D5035">
        <v>2021</v>
      </c>
      <c r="E5035" t="s">
        <v>11</v>
      </c>
      <c r="F5035" s="6">
        <v>4325.719733605422</v>
      </c>
      <c r="G5035" s="12">
        <v>97.51125208215306</v>
      </c>
      <c r="H5035" s="6">
        <v>1177.649427916256</v>
      </c>
      <c r="I5035" s="6">
        <v>772.3490301313816</v>
      </c>
      <c r="J5035" s="6">
        <v>11861.46275832492</v>
      </c>
      <c r="K5035" s="12">
        <v>6.6</v>
      </c>
      <c r="L5035" s="8" t="s">
        <v>680</v>
      </c>
      <c r="M5035" s="12">
        <v>18.71738928731066</v>
      </c>
    </row>
    <row r="5036" spans="1:13">
      <c r="A5036" t="s">
        <v>5713</v>
      </c>
      <c r="B5036">
        <v>3540853</v>
      </c>
      <c r="C5036" t="s">
        <v>489</v>
      </c>
      <c r="D5036">
        <v>2022</v>
      </c>
      <c r="E5036" t="s">
        <v>11</v>
      </c>
      <c r="F5036" s="6">
        <v>8242.529271190189</v>
      </c>
      <c r="G5036" s="12">
        <v>96.11184051422144</v>
      </c>
      <c r="H5036" s="6">
        <v>2422.054082199203</v>
      </c>
      <c r="I5036" s="6">
        <v>1708.334805899301</v>
      </c>
      <c r="J5036" s="6">
        <v>16109.35423260924</v>
      </c>
      <c r="K5036" s="8" t="s">
        <v>680</v>
      </c>
      <c r="L5036" s="12">
        <v>95.23809523809524</v>
      </c>
      <c r="M5036" s="12">
        <v>21.24924046112831</v>
      </c>
    </row>
    <row r="5037" spans="1:13">
      <c r="A5037" t="s">
        <v>5714</v>
      </c>
      <c r="B5037">
        <v>3540853</v>
      </c>
      <c r="C5037" t="s">
        <v>489</v>
      </c>
      <c r="D5037">
        <v>2023</v>
      </c>
      <c r="E5037" t="s">
        <v>11</v>
      </c>
      <c r="F5037" s="6">
        <v>8366.209100541535</v>
      </c>
      <c r="G5037" s="12">
        <v>94.39794624066808</v>
      </c>
      <c r="H5037" s="6">
        <v>2329.008822291092</v>
      </c>
      <c r="I5037" s="6">
        <v>1880.514007085648</v>
      </c>
      <c r="J5037" s="6">
        <v>18631.08271302539</v>
      </c>
      <c r="K5037" s="12">
        <v>5.9</v>
      </c>
      <c r="L5037" s="8" t="s">
        <v>680</v>
      </c>
      <c r="M5037" s="12">
        <v>21.65593225675176</v>
      </c>
    </row>
    <row r="5038" spans="1:13">
      <c r="A5038" t="s">
        <v>5715</v>
      </c>
      <c r="B5038">
        <v>3540853</v>
      </c>
      <c r="C5038" t="s">
        <v>489</v>
      </c>
      <c r="D5038">
        <v>2024</v>
      </c>
      <c r="E5038" t="s">
        <v>11</v>
      </c>
      <c r="F5038" s="6">
        <v>8989.240261411236</v>
      </c>
      <c r="G5038" s="12">
        <v>95.79919922966417</v>
      </c>
      <c r="H5038" s="6">
        <v>2590.938627836885</v>
      </c>
      <c r="I5038" s="6">
        <v>1887.463233175454</v>
      </c>
      <c r="J5038" s="8" t="s">
        <v>680</v>
      </c>
      <c r="K5038" s="8" t="s">
        <v>680</v>
      </c>
      <c r="L5038" s="8" t="s">
        <v>680</v>
      </c>
      <c r="M5038" s="12">
        <v>23.3630354394078</v>
      </c>
    </row>
    <row r="5039" spans="1:13">
      <c r="A5039" t="s">
        <v>5716</v>
      </c>
      <c r="B5039">
        <v>3540853</v>
      </c>
      <c r="C5039" t="s">
        <v>489</v>
      </c>
      <c r="D5039">
        <v>2025</v>
      </c>
      <c r="E5039" t="s">
        <v>11</v>
      </c>
      <c r="F5039" s="6">
        <v>9702.292031672461</v>
      </c>
      <c r="G5039" s="12">
        <v>95.87020231503394</v>
      </c>
      <c r="H5039" s="6">
        <v>2432.121189648513</v>
      </c>
      <c r="I5039" s="6">
        <v>1976.829555813055</v>
      </c>
      <c r="J5039" s="8" t="s">
        <v>680</v>
      </c>
      <c r="K5039" s="8" t="s">
        <v>680</v>
      </c>
      <c r="L5039" s="8" t="s">
        <v>680</v>
      </c>
      <c r="M5039" s="12">
        <v>25.11923407</v>
      </c>
    </row>
    <row r="5040" spans="1:13">
      <c r="A5040" t="s">
        <v>5717</v>
      </c>
      <c r="B5040">
        <v>3540903</v>
      </c>
      <c r="C5040" t="s">
        <v>490</v>
      </c>
      <c r="D5040">
        <v>2015</v>
      </c>
      <c r="E5040" t="s">
        <v>25</v>
      </c>
      <c r="F5040" s="6">
        <v>5120.069013068442</v>
      </c>
      <c r="G5040" s="12">
        <v>86.48497648847638</v>
      </c>
      <c r="H5040" s="6">
        <v>953.4704829006699</v>
      </c>
      <c r="I5040" s="6">
        <v>1986.43611577255</v>
      </c>
      <c r="J5040" s="6">
        <v>57615.47825645359</v>
      </c>
      <c r="K5040" s="12">
        <v>5.9</v>
      </c>
      <c r="L5040" s="12">
        <v>74.74226804123711</v>
      </c>
      <c r="M5040" s="12">
        <v>101.4490474249381</v>
      </c>
    </row>
    <row r="5041" spans="1:13">
      <c r="A5041" t="s">
        <v>5718</v>
      </c>
      <c r="B5041">
        <v>3540903</v>
      </c>
      <c r="C5041" t="s">
        <v>490</v>
      </c>
      <c r="D5041">
        <v>2016</v>
      </c>
      <c r="E5041" t="s">
        <v>25</v>
      </c>
      <c r="F5041" s="6">
        <v>4580.262981171939</v>
      </c>
      <c r="G5041" s="12">
        <v>93.58974370107958</v>
      </c>
      <c r="H5041" s="6">
        <v>970.3049864672855</v>
      </c>
      <c r="I5041" s="6">
        <v>1730.509275289558</v>
      </c>
      <c r="J5041" s="6">
        <v>58639.41090740112</v>
      </c>
      <c r="K5041" s="8" t="s">
        <v>680</v>
      </c>
      <c r="L5041" s="12">
        <v>80.58252427184466</v>
      </c>
      <c r="M5041" s="12">
        <v>92.37932406725683</v>
      </c>
    </row>
    <row r="5042" spans="1:13">
      <c r="A5042" t="s">
        <v>5719</v>
      </c>
      <c r="B5042">
        <v>3540903</v>
      </c>
      <c r="C5042" t="s">
        <v>490</v>
      </c>
      <c r="D5042">
        <v>2017</v>
      </c>
      <c r="E5042" t="s">
        <v>25</v>
      </c>
      <c r="F5042" s="6">
        <v>4455.875711283239</v>
      </c>
      <c r="G5042" s="12">
        <v>86.11030238711186</v>
      </c>
      <c r="H5042" s="6">
        <v>915.0036418339586</v>
      </c>
      <c r="I5042" s="6">
        <v>1833.8400911381</v>
      </c>
      <c r="J5042" s="6">
        <v>69923.20597777524</v>
      </c>
      <c r="K5042" s="12">
        <v>6.2</v>
      </c>
      <c r="L5042" s="12">
        <v>86.48648648648648</v>
      </c>
      <c r="M5042" s="12">
        <v>91.41674609268694</v>
      </c>
    </row>
    <row r="5043" spans="1:13">
      <c r="A5043" t="s">
        <v>5720</v>
      </c>
      <c r="B5043">
        <v>3540903</v>
      </c>
      <c r="C5043" t="s">
        <v>490</v>
      </c>
      <c r="D5043">
        <v>2018</v>
      </c>
      <c r="E5043" t="s">
        <v>25</v>
      </c>
      <c r="F5043" s="6">
        <v>4736.084058174897</v>
      </c>
      <c r="G5043" s="12">
        <v>84.47156321055141</v>
      </c>
      <c r="H5043" s="6">
        <v>874.560481842221</v>
      </c>
      <c r="I5043" s="6">
        <v>2046.582706684368</v>
      </c>
      <c r="J5043" s="6">
        <v>44575.16232747252</v>
      </c>
      <c r="K5043" s="8" t="s">
        <v>680</v>
      </c>
      <c r="L5043" s="12">
        <v>87.55980861244019</v>
      </c>
      <c r="M5043" s="12">
        <v>99.97873446807209</v>
      </c>
    </row>
    <row r="5044" spans="1:13">
      <c r="A5044" t="s">
        <v>5721</v>
      </c>
      <c r="B5044">
        <v>3540903</v>
      </c>
      <c r="C5044" t="s">
        <v>490</v>
      </c>
      <c r="D5044">
        <v>2019</v>
      </c>
      <c r="E5044" t="s">
        <v>25</v>
      </c>
      <c r="F5044" s="6">
        <v>4751.969919765871</v>
      </c>
      <c r="G5044" s="12">
        <v>84.03589640407141</v>
      </c>
      <c r="H5044" s="6">
        <v>922.8533764888438</v>
      </c>
      <c r="I5044" s="6">
        <v>1827.186456254781</v>
      </c>
      <c r="J5044" s="6">
        <v>52406.70452540566</v>
      </c>
      <c r="K5044" s="12">
        <v>6</v>
      </c>
      <c r="L5044" s="12">
        <v>89.42307692307692</v>
      </c>
      <c r="M5044" s="12">
        <v>102.1483453952872</v>
      </c>
    </row>
    <row r="5045" spans="1:13">
      <c r="A5045" t="s">
        <v>5722</v>
      </c>
      <c r="B5045">
        <v>3540903</v>
      </c>
      <c r="C5045" t="s">
        <v>490</v>
      </c>
      <c r="D5045">
        <v>2020</v>
      </c>
      <c r="E5045" t="s">
        <v>25</v>
      </c>
      <c r="F5045" s="6">
        <v>5177.754794162071</v>
      </c>
      <c r="G5045" s="12">
        <v>79.49092374344433</v>
      </c>
      <c r="H5045" s="6">
        <v>977.5849179301201</v>
      </c>
      <c r="I5045" s="6">
        <v>1796.483441141449</v>
      </c>
      <c r="J5045" s="6">
        <v>62911.55558906095</v>
      </c>
      <c r="K5045" s="8" t="s">
        <v>680</v>
      </c>
      <c r="L5045" s="12">
        <v>90.10416666666667</v>
      </c>
      <c r="M5045" s="12">
        <v>113.253030612707</v>
      </c>
    </row>
    <row r="5046" spans="1:13">
      <c r="A5046" t="s">
        <v>5723</v>
      </c>
      <c r="B5046">
        <v>3540903</v>
      </c>
      <c r="C5046" t="s">
        <v>490</v>
      </c>
      <c r="D5046">
        <v>2021</v>
      </c>
      <c r="E5046" t="s">
        <v>25</v>
      </c>
      <c r="F5046" s="6">
        <v>5182.154127084516</v>
      </c>
      <c r="G5046" s="12">
        <v>84.52964766828936</v>
      </c>
      <c r="H5046" s="6">
        <v>1138.527155705589</v>
      </c>
      <c r="I5046" s="6">
        <v>1810.225744116101</v>
      </c>
      <c r="J5046" s="6">
        <v>61769.41101516614</v>
      </c>
      <c r="K5046" s="12">
        <v>5.8</v>
      </c>
      <c r="L5046" s="12">
        <v>88.0952380952381</v>
      </c>
      <c r="M5046" s="12">
        <v>115.2459256322326</v>
      </c>
    </row>
    <row r="5047" spans="1:13">
      <c r="A5047" t="s">
        <v>5724</v>
      </c>
      <c r="B5047">
        <v>3540903</v>
      </c>
      <c r="C5047" t="s">
        <v>490</v>
      </c>
      <c r="D5047">
        <v>2022</v>
      </c>
      <c r="E5047" t="s">
        <v>25</v>
      </c>
      <c r="F5047" s="6">
        <v>7664.40553467961</v>
      </c>
      <c r="G5047" s="12">
        <v>83.51598204000659</v>
      </c>
      <c r="H5047" s="6">
        <v>1315.002606908929</v>
      </c>
      <c r="I5047" s="6">
        <v>2994.432277541937</v>
      </c>
      <c r="J5047" s="6">
        <v>82225.08923614419</v>
      </c>
      <c r="K5047" s="8" t="s">
        <v>680</v>
      </c>
      <c r="L5047" s="12">
        <v>86.66666666666667</v>
      </c>
      <c r="M5047" s="12">
        <v>130.8927177212584</v>
      </c>
    </row>
    <row r="5048" spans="1:13">
      <c r="A5048" t="s">
        <v>5725</v>
      </c>
      <c r="B5048">
        <v>3540903</v>
      </c>
      <c r="C5048" t="s">
        <v>490</v>
      </c>
      <c r="D5048">
        <v>2023</v>
      </c>
      <c r="E5048" t="s">
        <v>25</v>
      </c>
      <c r="F5048" s="6">
        <v>7743.801484122713</v>
      </c>
      <c r="G5048" s="12">
        <v>84.19350003358325</v>
      </c>
      <c r="H5048" s="6">
        <v>1545.6415242481</v>
      </c>
      <c r="I5048" s="6">
        <v>3805.698465389545</v>
      </c>
      <c r="J5048" s="6">
        <v>92866.30453967358</v>
      </c>
      <c r="K5048" s="12">
        <v>5.8</v>
      </c>
      <c r="L5048" s="12">
        <v>89.1566265060241</v>
      </c>
      <c r="M5048" s="12">
        <v>133.1430508172639</v>
      </c>
    </row>
    <row r="5049" spans="1:13">
      <c r="A5049" t="s">
        <v>5726</v>
      </c>
      <c r="B5049">
        <v>3540903</v>
      </c>
      <c r="C5049" t="s">
        <v>490</v>
      </c>
      <c r="D5049">
        <v>2024</v>
      </c>
      <c r="E5049" t="s">
        <v>25</v>
      </c>
      <c r="F5049" s="6">
        <v>7427.112140743986</v>
      </c>
      <c r="G5049" s="12">
        <v>83.13937623320528</v>
      </c>
      <c r="H5049" s="6">
        <v>1457.693077407446</v>
      </c>
      <c r="I5049" s="6">
        <v>3025.610079176935</v>
      </c>
      <c r="J5049" s="8" t="s">
        <v>680</v>
      </c>
      <c r="K5049" s="8" t="s">
        <v>680</v>
      </c>
      <c r="L5049" s="12">
        <v>88.63636363636364</v>
      </c>
      <c r="M5049" s="12">
        <v>128.5558840441377</v>
      </c>
    </row>
    <row r="5050" spans="1:13">
      <c r="A5050" t="s">
        <v>5727</v>
      </c>
      <c r="B5050">
        <v>3540903</v>
      </c>
      <c r="C5050" t="s">
        <v>490</v>
      </c>
      <c r="D5050">
        <v>2025</v>
      </c>
      <c r="E5050" t="s">
        <v>25</v>
      </c>
      <c r="F5050" s="6">
        <v>7130.110350887334</v>
      </c>
      <c r="G5050" s="12">
        <v>82.2249929789172</v>
      </c>
      <c r="H5050" s="6">
        <v>1586.107752471241</v>
      </c>
      <c r="I5050" s="6">
        <v>3649.192661425516</v>
      </c>
      <c r="J5050" s="8" t="s">
        <v>680</v>
      </c>
      <c r="K5050" s="8" t="s">
        <v>680</v>
      </c>
      <c r="L5050" s="8" t="s">
        <v>680</v>
      </c>
      <c r="M5050" s="12">
        <v>123.34377896</v>
      </c>
    </row>
    <row r="5051" spans="1:13">
      <c r="A5051" t="s">
        <v>5728</v>
      </c>
      <c r="B5051">
        <v>3541000</v>
      </c>
      <c r="C5051" t="s">
        <v>491</v>
      </c>
      <c r="D5051">
        <v>2015</v>
      </c>
      <c r="E5051" t="s">
        <v>34</v>
      </c>
      <c r="F5051" s="6">
        <v>6065.262046209985</v>
      </c>
      <c r="G5051" s="12">
        <v>42.51169581003488</v>
      </c>
      <c r="H5051" s="6">
        <v>1278.744837692715</v>
      </c>
      <c r="I5051" s="6">
        <v>1854.788392436825</v>
      </c>
      <c r="J5051" s="6">
        <v>35907.66126186909</v>
      </c>
      <c r="K5051" s="12">
        <v>5.8</v>
      </c>
      <c r="L5051" s="12">
        <v>77.11521152115212</v>
      </c>
      <c r="M5051" s="12">
        <v>1815.096385210846</v>
      </c>
    </row>
    <row r="5052" spans="1:13">
      <c r="A5052" t="s">
        <v>5729</v>
      </c>
      <c r="B5052">
        <v>3541000</v>
      </c>
      <c r="C5052" t="s">
        <v>491</v>
      </c>
      <c r="D5052">
        <v>2016</v>
      </c>
      <c r="E5052" t="s">
        <v>34</v>
      </c>
      <c r="F5052" s="6">
        <v>6191.158051567778</v>
      </c>
      <c r="G5052" s="12">
        <v>41.86152237063077</v>
      </c>
      <c r="H5052" s="6">
        <v>1492.690468050829</v>
      </c>
      <c r="I5052" s="6">
        <v>1859.340885841306</v>
      </c>
      <c r="J5052" s="6">
        <v>31682.11501633283</v>
      </c>
      <c r="K5052" s="8" t="s">
        <v>680</v>
      </c>
      <c r="L5052" s="12">
        <v>80.91052512959207</v>
      </c>
      <c r="M5052" s="12">
        <v>1886.47681410296</v>
      </c>
    </row>
    <row r="5053" spans="1:13">
      <c r="A5053" t="s">
        <v>5730</v>
      </c>
      <c r="B5053">
        <v>3541000</v>
      </c>
      <c r="C5053" t="s">
        <v>491</v>
      </c>
      <c r="D5053">
        <v>2017</v>
      </c>
      <c r="E5053" t="s">
        <v>34</v>
      </c>
      <c r="F5053" s="6">
        <v>6194.351629999402</v>
      </c>
      <c r="G5053" s="12">
        <v>40.61704790443905</v>
      </c>
      <c r="H5053" s="6">
        <v>1384.336998725913</v>
      </c>
      <c r="I5053" s="6">
        <v>1926.813712250481</v>
      </c>
      <c r="J5053" s="6">
        <v>32511.1488547202</v>
      </c>
      <c r="K5053" s="12">
        <v>6.4</v>
      </c>
      <c r="L5053" s="12">
        <v>80.1888864484955</v>
      </c>
      <c r="M5053" s="12">
        <v>1920.397669738935</v>
      </c>
    </row>
    <row r="5054" spans="1:13">
      <c r="A5054" t="s">
        <v>5731</v>
      </c>
      <c r="B5054">
        <v>3541000</v>
      </c>
      <c r="C5054" t="s">
        <v>491</v>
      </c>
      <c r="D5054">
        <v>2018</v>
      </c>
      <c r="E5054" t="s">
        <v>34</v>
      </c>
      <c r="F5054" s="6">
        <v>6253.366984113648</v>
      </c>
      <c r="G5054" s="12">
        <v>41.84388095055575</v>
      </c>
      <c r="H5054" s="6">
        <v>1362.175708674814</v>
      </c>
      <c r="I5054" s="6">
        <v>2035.545983293532</v>
      </c>
      <c r="J5054" s="6">
        <v>32052.49346339131</v>
      </c>
      <c r="K5054" s="8" t="s">
        <v>680</v>
      </c>
      <c r="L5054" s="12">
        <v>81.57019294743846</v>
      </c>
      <c r="M5054" s="12">
        <v>1995.737059511934</v>
      </c>
    </row>
    <row r="5055" spans="1:13">
      <c r="A5055" t="s">
        <v>5732</v>
      </c>
      <c r="B5055">
        <v>3541000</v>
      </c>
      <c r="C5055" t="s">
        <v>491</v>
      </c>
      <c r="D5055">
        <v>2019</v>
      </c>
      <c r="E5055" t="s">
        <v>34</v>
      </c>
      <c r="F5055" s="6">
        <v>6608.828376385652</v>
      </c>
      <c r="G5055" s="12">
        <v>40.67042402234713</v>
      </c>
      <c r="H5055" s="6">
        <v>1414.077888492925</v>
      </c>
      <c r="I5055" s="6">
        <v>2051.944420925071</v>
      </c>
      <c r="J5055" s="6">
        <v>32824.62741670664</v>
      </c>
      <c r="K5055" s="12">
        <v>6.6</v>
      </c>
      <c r="L5055" s="12">
        <v>82.58718190386428</v>
      </c>
      <c r="M5055" s="12">
        <v>2148.351666796813</v>
      </c>
    </row>
    <row r="5056" spans="1:13">
      <c r="A5056" t="s">
        <v>5733</v>
      </c>
      <c r="B5056">
        <v>3541000</v>
      </c>
      <c r="C5056" t="s">
        <v>491</v>
      </c>
      <c r="D5056">
        <v>2020</v>
      </c>
      <c r="E5056" t="s">
        <v>34</v>
      </c>
      <c r="F5056" s="6">
        <v>6538.899317552493</v>
      </c>
      <c r="G5056" s="12">
        <v>44.27595448372099</v>
      </c>
      <c r="H5056" s="6">
        <v>1518.547096343355</v>
      </c>
      <c r="I5056" s="6">
        <v>1880.672727591583</v>
      </c>
      <c r="J5056" s="6">
        <v>33211.28725472219</v>
      </c>
      <c r="K5056" s="8" t="s">
        <v>680</v>
      </c>
      <c r="L5056" s="12">
        <v>82.53604943923095</v>
      </c>
      <c r="M5056" s="12">
        <v>2163.362144715654</v>
      </c>
    </row>
    <row r="5057" spans="1:13">
      <c r="A5057" t="s">
        <v>5734</v>
      </c>
      <c r="B5057">
        <v>3541000</v>
      </c>
      <c r="C5057" t="s">
        <v>491</v>
      </c>
      <c r="D5057">
        <v>2021</v>
      </c>
      <c r="E5057" t="s">
        <v>34</v>
      </c>
      <c r="F5057" s="6">
        <v>6585.559771613193</v>
      </c>
      <c r="G5057" s="12">
        <v>44.32003983350076</v>
      </c>
      <c r="H5057" s="6">
        <v>1530.303390872458</v>
      </c>
      <c r="I5057" s="6">
        <v>2020.561912888635</v>
      </c>
      <c r="J5057" s="6">
        <v>32497.53451700804</v>
      </c>
      <c r="K5057" s="12">
        <v>6.1</v>
      </c>
      <c r="L5057" s="12">
        <v>83.4638196915777</v>
      </c>
      <c r="M5057" s="12">
        <v>2215.737927398346</v>
      </c>
    </row>
    <row r="5058" spans="1:13">
      <c r="A5058" t="s">
        <v>5735</v>
      </c>
      <c r="B5058">
        <v>3541000</v>
      </c>
      <c r="C5058" t="s">
        <v>491</v>
      </c>
      <c r="D5058">
        <v>2022</v>
      </c>
      <c r="E5058" t="s">
        <v>34</v>
      </c>
      <c r="F5058" s="6">
        <v>7007.873703665288</v>
      </c>
      <c r="G5058" s="12">
        <v>41.66336744255759</v>
      </c>
      <c r="H5058" s="6">
        <v>1488.152680451075</v>
      </c>
      <c r="I5058" s="6">
        <v>2101.127283221376</v>
      </c>
      <c r="J5058" s="6">
        <v>32710.27418462698</v>
      </c>
      <c r="K5058" s="8" t="s">
        <v>680</v>
      </c>
      <c r="L5058" s="12">
        <v>82.31663897460243</v>
      </c>
      <c r="M5058" s="12">
        <v>2452.300284492112</v>
      </c>
    </row>
    <row r="5059" spans="1:13">
      <c r="A5059" t="s">
        <v>5736</v>
      </c>
      <c r="B5059">
        <v>3541000</v>
      </c>
      <c r="C5059" t="s">
        <v>491</v>
      </c>
      <c r="D5059">
        <v>2023</v>
      </c>
      <c r="E5059" t="s">
        <v>34</v>
      </c>
      <c r="F5059" s="6">
        <v>6775.942670317062</v>
      </c>
      <c r="G5059" s="12">
        <v>41.61043020434588</v>
      </c>
      <c r="H5059" s="6">
        <v>1653.372449320549</v>
      </c>
      <c r="I5059" s="6">
        <v>2302.604620584294</v>
      </c>
      <c r="J5059" s="6">
        <v>34915.14491425921</v>
      </c>
      <c r="K5059" s="12">
        <v>6.1</v>
      </c>
      <c r="L5059" s="12">
        <v>82.06442166910688</v>
      </c>
      <c r="M5059" s="12">
        <v>2424.134145961951</v>
      </c>
    </row>
    <row r="5060" spans="1:13">
      <c r="A5060" t="s">
        <v>5737</v>
      </c>
      <c r="B5060">
        <v>3541000</v>
      </c>
      <c r="C5060" t="s">
        <v>491</v>
      </c>
      <c r="D5060">
        <v>2024</v>
      </c>
      <c r="E5060" t="s">
        <v>34</v>
      </c>
      <c r="F5060" s="6">
        <v>7435.115631077641</v>
      </c>
      <c r="G5060" s="12">
        <v>40.43735727694992</v>
      </c>
      <c r="H5060" s="6">
        <v>1595.095809519213</v>
      </c>
      <c r="I5060" s="6">
        <v>2161.155703627289</v>
      </c>
      <c r="J5060" s="8" t="s">
        <v>680</v>
      </c>
      <c r="K5060" s="8" t="s">
        <v>680</v>
      </c>
      <c r="L5060" s="12">
        <v>83.85826771653544</v>
      </c>
      <c r="M5060" s="12">
        <v>2718.107267062471</v>
      </c>
    </row>
    <row r="5061" spans="1:13">
      <c r="A5061" t="s">
        <v>5738</v>
      </c>
      <c r="B5061">
        <v>3541000</v>
      </c>
      <c r="C5061" t="s">
        <v>491</v>
      </c>
      <c r="D5061">
        <v>2025</v>
      </c>
      <c r="E5061" t="s">
        <v>34</v>
      </c>
      <c r="F5061" s="6">
        <v>7281.03032343931</v>
      </c>
      <c r="G5061" s="12">
        <v>41.74439055911679</v>
      </c>
      <c r="H5061" s="6">
        <v>1594.818921362461</v>
      </c>
      <c r="I5061" s="6">
        <v>2123.679387446105</v>
      </c>
      <c r="J5061" s="8" t="s">
        <v>680</v>
      </c>
      <c r="K5061" s="8" t="s">
        <v>680</v>
      </c>
      <c r="L5061" s="8" t="s">
        <v>680</v>
      </c>
      <c r="M5061" s="12">
        <v>2683.34363437</v>
      </c>
    </row>
    <row r="5062" spans="1:13">
      <c r="A5062" t="s">
        <v>5739</v>
      </c>
      <c r="B5062">
        <v>3541059</v>
      </c>
      <c r="C5062" t="s">
        <v>492</v>
      </c>
      <c r="D5062">
        <v>2015</v>
      </c>
      <c r="E5062" t="s">
        <v>19</v>
      </c>
      <c r="F5062" s="6">
        <v>5149.881682472168</v>
      </c>
      <c r="G5062" s="12">
        <v>93.58032474759189</v>
      </c>
      <c r="H5062" s="6">
        <v>1204.607063511149</v>
      </c>
      <c r="I5062" s="6">
        <v>1790.621817917749</v>
      </c>
      <c r="J5062" s="6">
        <v>26719.57705261712</v>
      </c>
      <c r="K5062" s="12">
        <v>5.9</v>
      </c>
      <c r="L5062" s="12">
        <v>86.56716417910448</v>
      </c>
      <c r="M5062" s="12">
        <v>25.85755592769276</v>
      </c>
    </row>
    <row r="5063" spans="1:13">
      <c r="A5063" t="s">
        <v>5740</v>
      </c>
      <c r="B5063">
        <v>3541059</v>
      </c>
      <c r="C5063" t="s">
        <v>492</v>
      </c>
      <c r="D5063">
        <v>2016</v>
      </c>
      <c r="E5063" t="s">
        <v>19</v>
      </c>
      <c r="F5063" s="6">
        <v>5135.423838397238</v>
      </c>
      <c r="G5063" s="12">
        <v>93.88475488315335</v>
      </c>
      <c r="H5063" s="6">
        <v>1194.560734757418</v>
      </c>
      <c r="I5063" s="6">
        <v>1987.76334049217</v>
      </c>
      <c r="J5063" s="6">
        <v>32882.2162952517</v>
      </c>
      <c r="K5063" s="8" t="s">
        <v>680</v>
      </c>
      <c r="L5063" s="12">
        <v>83.95061728395062</v>
      </c>
      <c r="M5063" s="12">
        <v>26.05714055602758</v>
      </c>
    </row>
    <row r="5064" spans="1:13">
      <c r="A5064" t="s">
        <v>5741</v>
      </c>
      <c r="B5064">
        <v>3541059</v>
      </c>
      <c r="C5064" t="s">
        <v>492</v>
      </c>
      <c r="D5064">
        <v>2017</v>
      </c>
      <c r="E5064" t="s">
        <v>19</v>
      </c>
      <c r="F5064" s="6">
        <v>5118.183460559133</v>
      </c>
      <c r="G5064" s="12">
        <v>92.74478432563888</v>
      </c>
      <c r="H5064" s="6">
        <v>1271.709111003536</v>
      </c>
      <c r="I5064" s="6">
        <v>1606.921811515477</v>
      </c>
      <c r="J5064" s="6">
        <v>34216.57944088877</v>
      </c>
      <c r="K5064" s="12">
        <v>6.2</v>
      </c>
      <c r="L5064" s="12">
        <v>90.12345679012346</v>
      </c>
      <c r="M5064" s="12">
        <v>26.23580841882611</v>
      </c>
    </row>
    <row r="5065" spans="1:13">
      <c r="A5065" t="s">
        <v>5742</v>
      </c>
      <c r="B5065">
        <v>3541059</v>
      </c>
      <c r="C5065" t="s">
        <v>492</v>
      </c>
      <c r="D5065">
        <v>2018</v>
      </c>
      <c r="E5065" t="s">
        <v>19</v>
      </c>
      <c r="F5065" s="6">
        <v>5330.712200088229</v>
      </c>
      <c r="G5065" s="12">
        <v>92.3662980777921</v>
      </c>
      <c r="H5065" s="6">
        <v>1517.556440945749</v>
      </c>
      <c r="I5065" s="6">
        <v>1540.152227153</v>
      </c>
      <c r="J5065" s="6">
        <v>36184.77557678183</v>
      </c>
      <c r="K5065" s="8" t="s">
        <v>680</v>
      </c>
      <c r="L5065" s="12">
        <v>78.57142857142857</v>
      </c>
      <c r="M5065" s="12">
        <v>27.74102628925914</v>
      </c>
    </row>
    <row r="5066" spans="1:13">
      <c r="A5066" t="s">
        <v>5743</v>
      </c>
      <c r="B5066">
        <v>3541059</v>
      </c>
      <c r="C5066" t="s">
        <v>492</v>
      </c>
      <c r="D5066">
        <v>2019</v>
      </c>
      <c r="E5066" t="s">
        <v>19</v>
      </c>
      <c r="F5066" s="6">
        <v>5647.141586087448</v>
      </c>
      <c r="G5066" s="12">
        <v>92.49101863314242</v>
      </c>
      <c r="H5066" s="6">
        <v>1381.464921469624</v>
      </c>
      <c r="I5066" s="6">
        <v>1667.414473541133</v>
      </c>
      <c r="J5066" s="6">
        <v>31153.28393275754</v>
      </c>
      <c r="K5066" s="12">
        <v>5.9</v>
      </c>
      <c r="L5066" s="12">
        <v>88.75</v>
      </c>
      <c r="M5066" s="12">
        <v>29.70961188440606</v>
      </c>
    </row>
    <row r="5067" spans="1:13">
      <c r="A5067" t="s">
        <v>5744</v>
      </c>
      <c r="B5067">
        <v>3541059</v>
      </c>
      <c r="C5067" t="s">
        <v>492</v>
      </c>
      <c r="D5067">
        <v>2020</v>
      </c>
      <c r="E5067" t="s">
        <v>19</v>
      </c>
      <c r="F5067" s="6">
        <v>5571.782443163062</v>
      </c>
      <c r="G5067" s="12">
        <v>92.87422335623697</v>
      </c>
      <c r="H5067" s="6">
        <v>1610.113783589722</v>
      </c>
      <c r="I5067" s="6">
        <v>1387.432367242609</v>
      </c>
      <c r="J5067" s="6">
        <v>29102.46094085859</v>
      </c>
      <c r="K5067" s="8" t="s">
        <v>680</v>
      </c>
      <c r="L5067" s="12">
        <v>93.42105263157895</v>
      </c>
      <c r="M5067" s="12">
        <v>29.625167250298</v>
      </c>
    </row>
    <row r="5068" spans="1:13">
      <c r="A5068" t="s">
        <v>5745</v>
      </c>
      <c r="B5068">
        <v>3541059</v>
      </c>
      <c r="C5068" t="s">
        <v>492</v>
      </c>
      <c r="D5068">
        <v>2021</v>
      </c>
      <c r="E5068" t="s">
        <v>19</v>
      </c>
      <c r="F5068" s="6">
        <v>6048.900081757989</v>
      </c>
      <c r="G5068" s="12">
        <v>92.83477674238009</v>
      </c>
      <c r="H5068" s="6">
        <v>1655.315983328212</v>
      </c>
      <c r="I5068" s="6">
        <v>1471.985663435318</v>
      </c>
      <c r="J5068" s="6">
        <v>29474.62607723563</v>
      </c>
      <c r="K5068" s="8" t="s">
        <v>680</v>
      </c>
      <c r="L5068" s="12">
        <v>87.35632183908046</v>
      </c>
      <c r="M5068" s="12">
        <v>32.48864233912216</v>
      </c>
    </row>
    <row r="5069" spans="1:13">
      <c r="A5069" t="s">
        <v>5746</v>
      </c>
      <c r="B5069">
        <v>3541059</v>
      </c>
      <c r="C5069" t="s">
        <v>492</v>
      </c>
      <c r="D5069">
        <v>2022</v>
      </c>
      <c r="E5069" t="s">
        <v>19</v>
      </c>
      <c r="F5069" s="6">
        <v>7284.483539586477</v>
      </c>
      <c r="G5069" s="12">
        <v>91.66710781970313</v>
      </c>
      <c r="H5069" s="6">
        <v>1941.002703934407</v>
      </c>
      <c r="I5069" s="6">
        <v>2189.63143131074</v>
      </c>
      <c r="J5069" s="6">
        <v>29577.54824008167</v>
      </c>
      <c r="K5069" s="8" t="s">
        <v>680</v>
      </c>
      <c r="L5069" s="12">
        <v>95.06172839506173</v>
      </c>
      <c r="M5069" s="12">
        <v>37.34026262392027</v>
      </c>
    </row>
    <row r="5070" spans="1:13">
      <c r="A5070" t="s">
        <v>5747</v>
      </c>
      <c r="B5070">
        <v>3541059</v>
      </c>
      <c r="C5070" t="s">
        <v>492</v>
      </c>
      <c r="D5070">
        <v>2023</v>
      </c>
      <c r="E5070" t="s">
        <v>19</v>
      </c>
      <c r="F5070" s="6">
        <v>6812.555459287223</v>
      </c>
      <c r="G5070" s="12">
        <v>91.37142548199762</v>
      </c>
      <c r="H5070" s="6">
        <v>1676.995568181241</v>
      </c>
      <c r="I5070" s="6">
        <v>1980.238804469212</v>
      </c>
      <c r="J5070" s="6">
        <v>53397.27585119494</v>
      </c>
      <c r="K5070" s="12">
        <v>5.8</v>
      </c>
      <c r="L5070" s="12">
        <v>93.75</v>
      </c>
      <c r="M5070" s="12">
        <v>35.32991261186354</v>
      </c>
    </row>
    <row r="5071" spans="1:13">
      <c r="A5071" t="s">
        <v>5748</v>
      </c>
      <c r="B5071">
        <v>3541059</v>
      </c>
      <c r="C5071" t="s">
        <v>492</v>
      </c>
      <c r="D5071">
        <v>2024</v>
      </c>
      <c r="E5071" t="s">
        <v>19</v>
      </c>
      <c r="F5071" s="6">
        <v>8065.58467133851</v>
      </c>
      <c r="G5071" s="12">
        <v>92.50474681191379</v>
      </c>
      <c r="H5071" s="6">
        <v>1912.795135853783</v>
      </c>
      <c r="I5071" s="6">
        <v>2049.581622366185</v>
      </c>
      <c r="J5071" s="8" t="s">
        <v>680</v>
      </c>
      <c r="K5071" s="8" t="s">
        <v>680</v>
      </c>
      <c r="L5071" s="12">
        <v>92.85714285714286</v>
      </c>
      <c r="M5071" s="12">
        <v>42.31205718584182</v>
      </c>
    </row>
    <row r="5072" spans="1:13">
      <c r="A5072" t="s">
        <v>5749</v>
      </c>
      <c r="B5072">
        <v>3541059</v>
      </c>
      <c r="C5072" t="s">
        <v>492</v>
      </c>
      <c r="D5072">
        <v>2025</v>
      </c>
      <c r="E5072" t="s">
        <v>19</v>
      </c>
      <c r="F5072" s="6">
        <v>7944.721996580548</v>
      </c>
      <c r="G5072" s="12">
        <v>91.13565270641584</v>
      </c>
      <c r="H5072" s="6">
        <v>2220.150638297872</v>
      </c>
      <c r="I5072" s="6">
        <v>2518.331079027356</v>
      </c>
      <c r="J5072" s="8" t="s">
        <v>680</v>
      </c>
      <c r="K5072" s="8" t="s">
        <v>680</v>
      </c>
      <c r="L5072" s="8" t="s">
        <v>680</v>
      </c>
      <c r="M5072" s="12">
        <v>41.82101659000001</v>
      </c>
    </row>
    <row r="5073" spans="1:13">
      <c r="A5073" t="s">
        <v>5750</v>
      </c>
      <c r="B5073">
        <v>3541109</v>
      </c>
      <c r="C5073" t="s">
        <v>493</v>
      </c>
      <c r="D5073">
        <v>2015</v>
      </c>
      <c r="E5073" t="s">
        <v>11</v>
      </c>
      <c r="F5073" s="6">
        <v>5744.206169115649</v>
      </c>
      <c r="G5073" s="12">
        <v>96.18683540465062</v>
      </c>
      <c r="H5073" s="6">
        <v>1195.01759408084</v>
      </c>
      <c r="I5073" s="6">
        <v>1122.172623626305</v>
      </c>
      <c r="J5073" s="6">
        <v>27957.39444122216</v>
      </c>
      <c r="K5073" s="8" t="s">
        <v>680</v>
      </c>
      <c r="L5073" s="12">
        <v>77.77777777777777</v>
      </c>
      <c r="M5073" s="12">
        <v>24.00503758073429</v>
      </c>
    </row>
    <row r="5074" spans="1:13">
      <c r="A5074" t="s">
        <v>5751</v>
      </c>
      <c r="B5074">
        <v>3541109</v>
      </c>
      <c r="C5074" t="s">
        <v>493</v>
      </c>
      <c r="D5074">
        <v>2016</v>
      </c>
      <c r="E5074" t="s">
        <v>11</v>
      </c>
      <c r="F5074" s="6">
        <v>5643.059473768464</v>
      </c>
      <c r="G5074" s="12">
        <v>98.79420659391737</v>
      </c>
      <c r="H5074" s="6">
        <v>981.5685796462964</v>
      </c>
      <c r="I5074" s="6">
        <v>963.8894299275922</v>
      </c>
      <c r="J5074" s="6">
        <v>28959.86864587414</v>
      </c>
      <c r="K5074" s="8" t="s">
        <v>680</v>
      </c>
      <c r="L5074" s="12">
        <v>82.05128205128206</v>
      </c>
      <c r="M5074" s="12">
        <v>23.51462882719319</v>
      </c>
    </row>
    <row r="5075" spans="1:13">
      <c r="A5075" t="s">
        <v>5752</v>
      </c>
      <c r="B5075">
        <v>3541109</v>
      </c>
      <c r="C5075" t="s">
        <v>493</v>
      </c>
      <c r="D5075">
        <v>2017</v>
      </c>
      <c r="E5075" t="s">
        <v>11</v>
      </c>
      <c r="F5075" s="6">
        <v>4849.987733594145</v>
      </c>
      <c r="G5075" s="12">
        <v>94.92412562416891</v>
      </c>
      <c r="H5075" s="6">
        <v>1090.47462702597</v>
      </c>
      <c r="I5075" s="6">
        <v>998.8611473470035</v>
      </c>
      <c r="J5075" s="6">
        <v>22770.08655829974</v>
      </c>
      <c r="K5075" s="8" t="s">
        <v>680</v>
      </c>
      <c r="L5075" s="12">
        <v>93.33333333333333</v>
      </c>
      <c r="M5075" s="12">
        <v>20.15169903308367</v>
      </c>
    </row>
    <row r="5076" spans="1:13">
      <c r="A5076" t="s">
        <v>5753</v>
      </c>
      <c r="B5076">
        <v>3541109</v>
      </c>
      <c r="C5076" t="s">
        <v>493</v>
      </c>
      <c r="D5076">
        <v>2018</v>
      </c>
      <c r="E5076" t="s">
        <v>11</v>
      </c>
      <c r="F5076" s="6">
        <v>5296.917765417189</v>
      </c>
      <c r="G5076" s="12">
        <v>94.08359819310336</v>
      </c>
      <c r="H5076" s="6">
        <v>1205.019353695825</v>
      </c>
      <c r="I5076" s="6">
        <v>1043.134567392073</v>
      </c>
      <c r="J5076" s="6">
        <v>25922.55533797288</v>
      </c>
      <c r="K5076" s="8" t="s">
        <v>680</v>
      </c>
      <c r="L5076" s="12">
        <v>84</v>
      </c>
      <c r="M5076" s="12">
        <v>21.75973818033381</v>
      </c>
    </row>
    <row r="5077" spans="1:13">
      <c r="A5077" t="s">
        <v>5754</v>
      </c>
      <c r="B5077">
        <v>3541109</v>
      </c>
      <c r="C5077" t="s">
        <v>493</v>
      </c>
      <c r="D5077">
        <v>2019</v>
      </c>
      <c r="E5077" t="s">
        <v>11</v>
      </c>
      <c r="F5077" s="6">
        <v>5779.416057333989</v>
      </c>
      <c r="G5077" s="12">
        <v>91.33688770486035</v>
      </c>
      <c r="H5077" s="6">
        <v>1371.149038646945</v>
      </c>
      <c r="I5077" s="6">
        <v>1110.321497060806</v>
      </c>
      <c r="J5077" s="6">
        <v>25501.68474709765</v>
      </c>
      <c r="K5077" s="8" t="s">
        <v>680</v>
      </c>
      <c r="L5077" s="12">
        <v>80</v>
      </c>
      <c r="M5077" s="12">
        <v>23.66092933872535</v>
      </c>
    </row>
    <row r="5078" spans="1:13">
      <c r="A5078" t="s">
        <v>5755</v>
      </c>
      <c r="B5078">
        <v>3541109</v>
      </c>
      <c r="C5078" t="s">
        <v>493</v>
      </c>
      <c r="D5078">
        <v>2020</v>
      </c>
      <c r="E5078" t="s">
        <v>11</v>
      </c>
      <c r="F5078" s="6">
        <v>6014.275087958524</v>
      </c>
      <c r="G5078" s="12">
        <v>88.24394604096314</v>
      </c>
      <c r="H5078" s="6">
        <v>1628.710861190411</v>
      </c>
      <c r="I5078" s="6">
        <v>893.0969094459085</v>
      </c>
      <c r="J5078" s="6">
        <v>24136.79740118324</v>
      </c>
      <c r="K5078" s="8" t="s">
        <v>680</v>
      </c>
      <c r="L5078" s="12">
        <v>73.33333333333333</v>
      </c>
      <c r="M5078" s="12">
        <v>24.53824235887078</v>
      </c>
    </row>
    <row r="5079" spans="1:13">
      <c r="A5079" t="s">
        <v>5756</v>
      </c>
      <c r="B5079">
        <v>3541109</v>
      </c>
      <c r="C5079" t="s">
        <v>493</v>
      </c>
      <c r="D5079">
        <v>2021</v>
      </c>
      <c r="E5079" t="s">
        <v>11</v>
      </c>
      <c r="F5079" s="6">
        <v>6405.529435861372</v>
      </c>
      <c r="G5079" s="12">
        <v>90.72126640185547</v>
      </c>
      <c r="H5079" s="6">
        <v>1483.115860727918</v>
      </c>
      <c r="I5079" s="6">
        <v>1068.098683491389</v>
      </c>
      <c r="J5079" s="6">
        <v>23821.02621824538</v>
      </c>
      <c r="K5079" s="8" t="s">
        <v>680</v>
      </c>
      <c r="L5079" s="12">
        <v>83.33333333333333</v>
      </c>
      <c r="M5079" s="12">
        <v>26.0512882156482</v>
      </c>
    </row>
    <row r="5080" spans="1:13">
      <c r="A5080" t="s">
        <v>5757</v>
      </c>
      <c r="B5080">
        <v>3541109</v>
      </c>
      <c r="C5080" t="s">
        <v>493</v>
      </c>
      <c r="D5080">
        <v>2022</v>
      </c>
      <c r="E5080" t="s">
        <v>11</v>
      </c>
      <c r="F5080" s="6">
        <v>7630.20412737857</v>
      </c>
      <c r="G5080" s="12">
        <v>91.11280005448907</v>
      </c>
      <c r="H5080" s="6">
        <v>2002.213361875429</v>
      </c>
      <c r="I5080" s="6">
        <v>1179.646523734218</v>
      </c>
      <c r="J5080" s="6">
        <v>24524.82124504732</v>
      </c>
      <c r="K5080" s="8" t="s">
        <v>680</v>
      </c>
      <c r="L5080" s="12">
        <v>89.47368421052632</v>
      </c>
      <c r="M5080" s="12">
        <v>29.02529650054808</v>
      </c>
    </row>
    <row r="5081" spans="1:13">
      <c r="A5081" t="s">
        <v>5758</v>
      </c>
      <c r="B5081">
        <v>3541109</v>
      </c>
      <c r="C5081" t="s">
        <v>493</v>
      </c>
      <c r="D5081">
        <v>2023</v>
      </c>
      <c r="E5081" t="s">
        <v>11</v>
      </c>
      <c r="F5081" s="6">
        <v>7529.895544264272</v>
      </c>
      <c r="G5081" s="12">
        <v>89.36525793952647</v>
      </c>
      <c r="H5081" s="6">
        <v>2126.28695127134</v>
      </c>
      <c r="I5081" s="6">
        <v>1258.209945225027</v>
      </c>
      <c r="J5081" s="6">
        <v>32392.69186291552</v>
      </c>
      <c r="K5081" s="8" t="s">
        <v>680</v>
      </c>
      <c r="L5081" s="12">
        <v>92.10526315789474</v>
      </c>
      <c r="M5081" s="12">
        <v>28.78302571795018</v>
      </c>
    </row>
    <row r="5082" spans="1:13">
      <c r="A5082" t="s">
        <v>5759</v>
      </c>
      <c r="B5082">
        <v>3541109</v>
      </c>
      <c r="C5082" t="s">
        <v>493</v>
      </c>
      <c r="D5082">
        <v>2024</v>
      </c>
      <c r="E5082" t="s">
        <v>11</v>
      </c>
      <c r="F5082" s="6">
        <v>8391.301015826863</v>
      </c>
      <c r="G5082" s="12">
        <v>89.84996568598882</v>
      </c>
      <c r="H5082" s="6">
        <v>2212.018330147414</v>
      </c>
      <c r="I5082" s="6">
        <v>1508.837978404398</v>
      </c>
      <c r="J5082" s="8" t="s">
        <v>680</v>
      </c>
      <c r="K5082" s="8" t="s">
        <v>680</v>
      </c>
      <c r="L5082" s="8" t="s">
        <v>680</v>
      </c>
      <c r="M5082" s="12">
        <v>32.23098720179097</v>
      </c>
    </row>
    <row r="5083" spans="1:13">
      <c r="A5083" t="s">
        <v>5760</v>
      </c>
      <c r="B5083">
        <v>3541109</v>
      </c>
      <c r="C5083" t="s">
        <v>493</v>
      </c>
      <c r="D5083">
        <v>2025</v>
      </c>
      <c r="E5083" t="s">
        <v>11</v>
      </c>
      <c r="F5083" s="6">
        <v>9584.292130548303</v>
      </c>
      <c r="G5083" s="12">
        <v>90.06418742171972</v>
      </c>
      <c r="H5083" s="6">
        <v>2812.404785900783</v>
      </c>
      <c r="I5083" s="6">
        <v>1591.325276762402</v>
      </c>
      <c r="J5083" s="8" t="s">
        <v>680</v>
      </c>
      <c r="K5083" s="8" t="s">
        <v>680</v>
      </c>
      <c r="L5083" s="8" t="s">
        <v>680</v>
      </c>
      <c r="M5083" s="12">
        <v>36.70783886</v>
      </c>
    </row>
    <row r="5084" spans="1:13">
      <c r="A5084" t="s">
        <v>5761</v>
      </c>
      <c r="B5084">
        <v>3541208</v>
      </c>
      <c r="C5084" t="s">
        <v>494</v>
      </c>
      <c r="D5084">
        <v>2015</v>
      </c>
      <c r="E5084" t="s">
        <v>25</v>
      </c>
      <c r="F5084" s="6">
        <v>4590.782842834913</v>
      </c>
      <c r="G5084" s="12">
        <v>85.23642260712897</v>
      </c>
      <c r="H5084" s="6">
        <v>1404.703626498383</v>
      </c>
      <c r="I5084" s="6">
        <v>1274.428075795261</v>
      </c>
      <c r="J5084" s="6">
        <v>29177.80017845756</v>
      </c>
      <c r="K5084" s="12">
        <v>6.1</v>
      </c>
      <c r="L5084" s="12">
        <v>80.55555555555556</v>
      </c>
      <c r="M5084" s="12">
        <v>62.2877416115841</v>
      </c>
    </row>
    <row r="5085" spans="1:13">
      <c r="A5085" t="s">
        <v>5762</v>
      </c>
      <c r="B5085">
        <v>3541208</v>
      </c>
      <c r="C5085" t="s">
        <v>494</v>
      </c>
      <c r="D5085">
        <v>2016</v>
      </c>
      <c r="E5085" t="s">
        <v>25</v>
      </c>
      <c r="F5085" s="6">
        <v>4336.470453477118</v>
      </c>
      <c r="G5085" s="12">
        <v>86.6258426274787</v>
      </c>
      <c r="H5085" s="6">
        <v>1325.357482515399</v>
      </c>
      <c r="I5085" s="6">
        <v>1256.91668014739</v>
      </c>
      <c r="J5085" s="6">
        <v>29750.20718616905</v>
      </c>
      <c r="K5085" s="8" t="s">
        <v>680</v>
      </c>
      <c r="L5085" s="12">
        <v>85.21739130434783</v>
      </c>
      <c r="M5085" s="12">
        <v>58.51633229922022</v>
      </c>
    </row>
    <row r="5086" spans="1:13">
      <c r="A5086" t="s">
        <v>5763</v>
      </c>
      <c r="B5086">
        <v>3541208</v>
      </c>
      <c r="C5086" t="s">
        <v>494</v>
      </c>
      <c r="D5086">
        <v>2017</v>
      </c>
      <c r="E5086" t="s">
        <v>25</v>
      </c>
      <c r="F5086" s="6">
        <v>4392.641758222953</v>
      </c>
      <c r="G5086" s="12">
        <v>84.2876091987557</v>
      </c>
      <c r="H5086" s="6">
        <v>1276.105434103399</v>
      </c>
      <c r="I5086" s="6">
        <v>1211.293883216506</v>
      </c>
      <c r="J5086" s="6">
        <v>28522.89121118029</v>
      </c>
      <c r="K5086" s="12">
        <v>6.2</v>
      </c>
      <c r="L5086" s="12">
        <v>91.66666666666667</v>
      </c>
      <c r="M5086" s="12">
        <v>58.94925239535203</v>
      </c>
    </row>
    <row r="5087" spans="1:13">
      <c r="A5087" t="s">
        <v>5764</v>
      </c>
      <c r="B5087">
        <v>3541208</v>
      </c>
      <c r="C5087" t="s">
        <v>494</v>
      </c>
      <c r="D5087">
        <v>2018</v>
      </c>
      <c r="E5087" t="s">
        <v>25</v>
      </c>
      <c r="F5087" s="6">
        <v>4481.374650799452</v>
      </c>
      <c r="G5087" s="12">
        <v>82.89238395900063</v>
      </c>
      <c r="H5087" s="6">
        <v>1081.26153738723</v>
      </c>
      <c r="I5087" s="6">
        <v>1377.829925358543</v>
      </c>
      <c r="J5087" s="6">
        <v>29652.53766488059</v>
      </c>
      <c r="K5087" s="8" t="s">
        <v>680</v>
      </c>
      <c r="L5087" s="12">
        <v>86.76470588235294</v>
      </c>
      <c r="M5087" s="12">
        <v>59.10933164404477</v>
      </c>
    </row>
    <row r="5088" spans="1:13">
      <c r="A5088" t="s">
        <v>5765</v>
      </c>
      <c r="B5088">
        <v>3541208</v>
      </c>
      <c r="C5088" t="s">
        <v>494</v>
      </c>
      <c r="D5088">
        <v>2019</v>
      </c>
      <c r="E5088" t="s">
        <v>25</v>
      </c>
      <c r="F5088" s="6">
        <v>4843.156415648152</v>
      </c>
      <c r="G5088" s="12">
        <v>80.87170537070632</v>
      </c>
      <c r="H5088" s="6">
        <v>1401.160849593942</v>
      </c>
      <c r="I5088" s="6">
        <v>1314.775222493909</v>
      </c>
      <c r="J5088" s="6">
        <v>33892.20812540058</v>
      </c>
      <c r="K5088" s="12">
        <v>6.1</v>
      </c>
      <c r="L5088" s="12">
        <v>83.92857142857143</v>
      </c>
      <c r="M5088" s="12">
        <v>63.47440798348468</v>
      </c>
    </row>
    <row r="5089" spans="1:13">
      <c r="A5089" t="s">
        <v>5766</v>
      </c>
      <c r="B5089">
        <v>3541208</v>
      </c>
      <c r="C5089" t="s">
        <v>494</v>
      </c>
      <c r="D5089">
        <v>2020</v>
      </c>
      <c r="E5089" t="s">
        <v>25</v>
      </c>
      <c r="F5089" s="6">
        <v>4967.159894269851</v>
      </c>
      <c r="G5089" s="12">
        <v>84.93412122376098</v>
      </c>
      <c r="H5089" s="6">
        <v>1603.759586904911</v>
      </c>
      <c r="I5089" s="6">
        <v>1240.721962999703</v>
      </c>
      <c r="J5089" s="6">
        <v>38327.72277482067</v>
      </c>
      <c r="K5089" s="8" t="s">
        <v>680</v>
      </c>
      <c r="L5089" s="12">
        <v>84.54545454545455</v>
      </c>
      <c r="M5089" s="12">
        <v>64.68732330307627</v>
      </c>
    </row>
    <row r="5090" spans="1:13">
      <c r="A5090" t="s">
        <v>5767</v>
      </c>
      <c r="B5090">
        <v>3541208</v>
      </c>
      <c r="C5090" t="s">
        <v>494</v>
      </c>
      <c r="D5090">
        <v>2021</v>
      </c>
      <c r="E5090" t="s">
        <v>25</v>
      </c>
      <c r="F5090" s="6">
        <v>5144.074292373935</v>
      </c>
      <c r="G5090" s="12">
        <v>82.91721045135257</v>
      </c>
      <c r="H5090" s="6">
        <v>1577.445851454412</v>
      </c>
      <c r="I5090" s="6">
        <v>1220.362327684971</v>
      </c>
      <c r="J5090" s="6">
        <v>32126.27712362624</v>
      </c>
      <c r="K5090" s="12">
        <v>6.1</v>
      </c>
      <c r="L5090" s="12">
        <v>88.9908256880734</v>
      </c>
      <c r="M5090" s="12">
        <v>66.57975356619585</v>
      </c>
    </row>
    <row r="5091" spans="1:13">
      <c r="A5091" t="s">
        <v>5768</v>
      </c>
      <c r="B5091">
        <v>3541208</v>
      </c>
      <c r="C5091" t="s">
        <v>494</v>
      </c>
      <c r="D5091">
        <v>2022</v>
      </c>
      <c r="E5091" t="s">
        <v>25</v>
      </c>
      <c r="F5091" s="6">
        <v>5101.214148374852</v>
      </c>
      <c r="G5091" s="12">
        <v>83.43172185155055</v>
      </c>
      <c r="H5091" s="6">
        <v>1568.218466720903</v>
      </c>
      <c r="I5091" s="6">
        <v>1255.206010500933</v>
      </c>
      <c r="J5091" s="6">
        <v>26621.65379779693</v>
      </c>
      <c r="K5091" s="8" t="s">
        <v>680</v>
      </c>
      <c r="L5091" s="12">
        <v>90.98360655737704</v>
      </c>
      <c r="M5091" s="12">
        <v>73.91659300995161</v>
      </c>
    </row>
    <row r="5092" spans="1:13">
      <c r="A5092" t="s">
        <v>5769</v>
      </c>
      <c r="B5092">
        <v>3541208</v>
      </c>
      <c r="C5092" t="s">
        <v>494</v>
      </c>
      <c r="D5092">
        <v>2023</v>
      </c>
      <c r="E5092" t="s">
        <v>25</v>
      </c>
      <c r="F5092" s="6">
        <v>5229.721588562435</v>
      </c>
      <c r="G5092" s="12">
        <v>79.31375714765535</v>
      </c>
      <c r="H5092" s="6">
        <v>1701.985292608812</v>
      </c>
      <c r="I5092" s="6">
        <v>1449.23058104585</v>
      </c>
      <c r="J5092" s="6">
        <v>26352.66580188607</v>
      </c>
      <c r="K5092" s="12">
        <v>5.9</v>
      </c>
      <c r="L5092" s="12">
        <v>90.10989010989012</v>
      </c>
      <c r="M5092" s="12">
        <v>76.51605656225698</v>
      </c>
    </row>
    <row r="5093" spans="1:13">
      <c r="A5093" t="s">
        <v>5770</v>
      </c>
      <c r="B5093">
        <v>3541208</v>
      </c>
      <c r="C5093" t="s">
        <v>494</v>
      </c>
      <c r="D5093">
        <v>2024</v>
      </c>
      <c r="E5093" t="s">
        <v>25</v>
      </c>
      <c r="F5093" s="6">
        <v>5858.703033871187</v>
      </c>
      <c r="G5093" s="12">
        <v>81.11481803005455</v>
      </c>
      <c r="H5093" s="6">
        <v>1773.952315470199</v>
      </c>
      <c r="I5093" s="6">
        <v>1418.102290782592</v>
      </c>
      <c r="J5093" s="8" t="s">
        <v>680</v>
      </c>
      <c r="K5093" s="8" t="s">
        <v>680</v>
      </c>
      <c r="L5093" s="12">
        <v>91.83673469387755</v>
      </c>
      <c r="M5093" s="12">
        <v>86.54476121634518</v>
      </c>
    </row>
    <row r="5094" spans="1:13">
      <c r="A5094" t="s">
        <v>5771</v>
      </c>
      <c r="B5094">
        <v>3541208</v>
      </c>
      <c r="C5094" t="s">
        <v>494</v>
      </c>
      <c r="D5094">
        <v>2025</v>
      </c>
      <c r="E5094" t="s">
        <v>25</v>
      </c>
      <c r="F5094" s="6">
        <v>6136.577160035127</v>
      </c>
      <c r="G5094" s="12">
        <v>82.22262846563235</v>
      </c>
      <c r="H5094" s="6">
        <v>1992.338461122745</v>
      </c>
      <c r="I5094" s="6">
        <v>1583.691329460245</v>
      </c>
      <c r="J5094" s="8" t="s">
        <v>680</v>
      </c>
      <c r="K5094" s="8" t="s">
        <v>680</v>
      </c>
      <c r="L5094" s="8" t="s">
        <v>680</v>
      </c>
      <c r="M5094" s="12">
        <v>90.83975169999999</v>
      </c>
    </row>
    <row r="5095" spans="1:13">
      <c r="A5095" t="s">
        <v>5772</v>
      </c>
      <c r="B5095">
        <v>3541307</v>
      </c>
      <c r="C5095" t="s">
        <v>495</v>
      </c>
      <c r="D5095">
        <v>2015</v>
      </c>
      <c r="E5095" t="s">
        <v>7</v>
      </c>
      <c r="F5095" s="6">
        <v>3446.388213656316</v>
      </c>
      <c r="G5095" s="12">
        <v>72.63116539967409</v>
      </c>
      <c r="H5095" s="6">
        <v>855.2851264832319</v>
      </c>
      <c r="I5095" s="6">
        <v>943.2882061952229</v>
      </c>
      <c r="J5095" s="6">
        <v>38229.5230157835</v>
      </c>
      <c r="K5095" s="12">
        <v>5.9</v>
      </c>
      <c r="L5095" s="12">
        <v>53.15315315315316</v>
      </c>
      <c r="M5095" s="12">
        <v>150.0385108815277</v>
      </c>
    </row>
    <row r="5096" spans="1:13">
      <c r="A5096" t="s">
        <v>5773</v>
      </c>
      <c r="B5096">
        <v>3541307</v>
      </c>
      <c r="C5096" t="s">
        <v>495</v>
      </c>
      <c r="D5096">
        <v>2016</v>
      </c>
      <c r="E5096" t="s">
        <v>7</v>
      </c>
      <c r="F5096" s="6">
        <v>3402.190375077804</v>
      </c>
      <c r="G5096" s="12">
        <v>75.74679683856084</v>
      </c>
      <c r="H5096" s="6">
        <v>776.7456351990764</v>
      </c>
      <c r="I5096" s="6">
        <v>832.5131950713796</v>
      </c>
      <c r="J5096" s="6">
        <v>30422.80152974736</v>
      </c>
      <c r="K5096" s="8" t="s">
        <v>680</v>
      </c>
      <c r="L5096" s="12">
        <v>59.64912280701754</v>
      </c>
      <c r="M5096" s="12">
        <v>148.7369588176514</v>
      </c>
    </row>
    <row r="5097" spans="1:13">
      <c r="A5097" t="s">
        <v>5774</v>
      </c>
      <c r="B5097">
        <v>3541307</v>
      </c>
      <c r="C5097" t="s">
        <v>495</v>
      </c>
      <c r="D5097">
        <v>2017</v>
      </c>
      <c r="E5097" t="s">
        <v>7</v>
      </c>
      <c r="F5097" s="6">
        <v>3005.135062639503</v>
      </c>
      <c r="G5097" s="12">
        <v>83.35744988727072</v>
      </c>
      <c r="H5097" s="6">
        <v>854.7754382641789</v>
      </c>
      <c r="I5097" s="6">
        <v>805.2182772756263</v>
      </c>
      <c r="J5097" s="6">
        <v>29807.73158263399</v>
      </c>
      <c r="K5097" s="12">
        <v>6.3</v>
      </c>
      <c r="L5097" s="12">
        <v>62.99065420560748</v>
      </c>
      <c r="M5097" s="12">
        <v>131.9164138446863</v>
      </c>
    </row>
    <row r="5098" spans="1:13">
      <c r="A5098" t="s">
        <v>5775</v>
      </c>
      <c r="B5098">
        <v>3541307</v>
      </c>
      <c r="C5098" t="s">
        <v>495</v>
      </c>
      <c r="D5098">
        <v>2018</v>
      </c>
      <c r="E5098" t="s">
        <v>7</v>
      </c>
      <c r="F5098" s="6">
        <v>3187.122834590456</v>
      </c>
      <c r="G5098" s="12">
        <v>83.13432553741909</v>
      </c>
      <c r="H5098" s="6">
        <v>964.250024872469</v>
      </c>
      <c r="I5098" s="6">
        <v>840.540194524408</v>
      </c>
      <c r="J5098" s="6">
        <v>26284.44817185899</v>
      </c>
      <c r="K5098" s="8" t="s">
        <v>680</v>
      </c>
      <c r="L5098" s="12">
        <v>67.19681908548708</v>
      </c>
      <c r="M5098" s="12">
        <v>140.2525274589876</v>
      </c>
    </row>
    <row r="5099" spans="1:13">
      <c r="A5099" t="s">
        <v>5776</v>
      </c>
      <c r="B5099">
        <v>3541307</v>
      </c>
      <c r="C5099" t="s">
        <v>495</v>
      </c>
      <c r="D5099">
        <v>2019</v>
      </c>
      <c r="E5099" t="s">
        <v>7</v>
      </c>
      <c r="F5099" s="6">
        <v>3234.460802455978</v>
      </c>
      <c r="G5099" s="12">
        <v>83.59232226489729</v>
      </c>
      <c r="H5099" s="6">
        <v>1021.131471510466</v>
      </c>
      <c r="I5099" s="6">
        <v>867.087973468306</v>
      </c>
      <c r="J5099" s="6">
        <v>28272.9681279573</v>
      </c>
      <c r="K5099" s="12">
        <v>6</v>
      </c>
      <c r="L5099" s="12">
        <v>68.69369369369369</v>
      </c>
      <c r="M5099" s="12">
        <v>142.9631674685542</v>
      </c>
    </row>
    <row r="5100" spans="1:13">
      <c r="A5100" t="s">
        <v>5777</v>
      </c>
      <c r="B5100">
        <v>3541307</v>
      </c>
      <c r="C5100" t="s">
        <v>495</v>
      </c>
      <c r="D5100">
        <v>2020</v>
      </c>
      <c r="E5100" t="s">
        <v>7</v>
      </c>
      <c r="F5100" s="6">
        <v>3476.246547693723</v>
      </c>
      <c r="G5100" s="12">
        <v>84.22452131587261</v>
      </c>
      <c r="H5100" s="6">
        <v>1144.283962698962</v>
      </c>
      <c r="I5100" s="6">
        <v>763.2944885246981</v>
      </c>
      <c r="J5100" s="6">
        <v>29193.37383379145</v>
      </c>
      <c r="K5100" s="8" t="s">
        <v>680</v>
      </c>
      <c r="L5100" s="12">
        <v>64.82300884955752</v>
      </c>
      <c r="M5100" s="12">
        <v>154.3071080055767</v>
      </c>
    </row>
    <row r="5101" spans="1:13">
      <c r="A5101" t="s">
        <v>5778</v>
      </c>
      <c r="B5101">
        <v>3541307</v>
      </c>
      <c r="C5101" t="s">
        <v>495</v>
      </c>
      <c r="D5101">
        <v>2021</v>
      </c>
      <c r="E5101" t="s">
        <v>7</v>
      </c>
      <c r="F5101" s="6">
        <v>3690.534620133606</v>
      </c>
      <c r="G5101" s="12">
        <v>83.36465234620333</v>
      </c>
      <c r="H5101" s="6">
        <v>1239.878802946517</v>
      </c>
      <c r="I5101" s="6">
        <v>832.1410680200544</v>
      </c>
      <c r="J5101" s="6">
        <v>37255.86057814221</v>
      </c>
      <c r="K5101" s="12">
        <v>6.5</v>
      </c>
      <c r="L5101" s="12">
        <v>73.07692307692308</v>
      </c>
      <c r="M5101" s="12">
        <v>164.4945090885951</v>
      </c>
    </row>
    <row r="5102" spans="1:13">
      <c r="A5102" t="s">
        <v>5779</v>
      </c>
      <c r="B5102">
        <v>3541307</v>
      </c>
      <c r="C5102" t="s">
        <v>495</v>
      </c>
      <c r="D5102">
        <v>2022</v>
      </c>
      <c r="E5102" t="s">
        <v>7</v>
      </c>
      <c r="F5102" s="6">
        <v>4507.738850944386</v>
      </c>
      <c r="G5102" s="12">
        <v>80.54176881085189</v>
      </c>
      <c r="H5102" s="6">
        <v>1277.868200167664</v>
      </c>
      <c r="I5102" s="6">
        <v>1180.760747590306</v>
      </c>
      <c r="J5102" s="6">
        <v>45581.79433133833</v>
      </c>
      <c r="K5102" s="8" t="s">
        <v>680</v>
      </c>
      <c r="L5102" s="12">
        <v>74.67018469656992</v>
      </c>
      <c r="M5102" s="12">
        <v>178.078223306558</v>
      </c>
    </row>
    <row r="5103" spans="1:13">
      <c r="A5103" t="s">
        <v>5780</v>
      </c>
      <c r="B5103">
        <v>3541307</v>
      </c>
      <c r="C5103" t="s">
        <v>495</v>
      </c>
      <c r="D5103">
        <v>2023</v>
      </c>
      <c r="E5103" t="s">
        <v>7</v>
      </c>
      <c r="F5103" s="6">
        <v>4632.995211892405</v>
      </c>
      <c r="G5103" s="12">
        <v>79.34253963855394</v>
      </c>
      <c r="H5103" s="6">
        <v>1609.500670936182</v>
      </c>
      <c r="I5103" s="6">
        <v>1792.739247497592</v>
      </c>
      <c r="J5103" s="6">
        <v>41756.00092905489</v>
      </c>
      <c r="K5103" s="12">
        <v>6.8</v>
      </c>
      <c r="L5103" s="12">
        <v>76.0705289672544</v>
      </c>
      <c r="M5103" s="12">
        <v>185.0603607438302</v>
      </c>
    </row>
    <row r="5104" spans="1:13">
      <c r="A5104" t="s">
        <v>5781</v>
      </c>
      <c r="B5104">
        <v>3541307</v>
      </c>
      <c r="C5104" t="s">
        <v>495</v>
      </c>
      <c r="D5104">
        <v>2024</v>
      </c>
      <c r="E5104" t="s">
        <v>7</v>
      </c>
      <c r="F5104" s="6">
        <v>4957.837026548717</v>
      </c>
      <c r="G5104" s="12">
        <v>80.04171596905029</v>
      </c>
      <c r="H5104" s="6">
        <v>1681.109209344764</v>
      </c>
      <c r="I5104" s="6">
        <v>1771.800814467328</v>
      </c>
      <c r="J5104" s="8" t="s">
        <v>680</v>
      </c>
      <c r="K5104" s="8" t="s">
        <v>680</v>
      </c>
      <c r="L5104" s="12">
        <v>79.77839335180056</v>
      </c>
      <c r="M5104" s="12">
        <v>200.2123326431169</v>
      </c>
    </row>
    <row r="5105" spans="1:13">
      <c r="A5105" t="s">
        <v>5782</v>
      </c>
      <c r="B5105">
        <v>3541307</v>
      </c>
      <c r="C5105" t="s">
        <v>495</v>
      </c>
      <c r="D5105">
        <v>2025</v>
      </c>
      <c r="E5105" t="s">
        <v>7</v>
      </c>
      <c r="F5105" s="6">
        <v>5284.231070383413</v>
      </c>
      <c r="G5105" s="12">
        <v>81.4939243391929</v>
      </c>
      <c r="H5105" s="6">
        <v>1791.00162640742</v>
      </c>
      <c r="I5105" s="6">
        <v>1676.680411685928</v>
      </c>
      <c r="J5105" s="8" t="s">
        <v>680</v>
      </c>
      <c r="K5105" s="8" t="s">
        <v>680</v>
      </c>
      <c r="L5105" s="8" t="s">
        <v>680</v>
      </c>
      <c r="M5105" s="12">
        <v>213.07076522</v>
      </c>
    </row>
    <row r="5106" spans="1:13">
      <c r="A5106" t="s">
        <v>5783</v>
      </c>
      <c r="B5106">
        <v>3541406</v>
      </c>
      <c r="C5106" t="s">
        <v>22</v>
      </c>
      <c r="D5106">
        <v>2015</v>
      </c>
      <c r="E5106" t="s">
        <v>34</v>
      </c>
      <c r="F5106" s="6">
        <v>3788.834027084732</v>
      </c>
      <c r="G5106" s="12">
        <v>57.30282161648637</v>
      </c>
      <c r="H5106" s="6">
        <v>736.0186492807172</v>
      </c>
      <c r="I5106" s="6">
        <v>1028.280011228866</v>
      </c>
      <c r="J5106" s="6">
        <v>53025.35552277055</v>
      </c>
      <c r="K5106" s="12">
        <v>6.4</v>
      </c>
      <c r="L5106" s="12">
        <v>80.31141868512111</v>
      </c>
      <c r="M5106" s="12">
        <v>841.8486101460109</v>
      </c>
    </row>
    <row r="5107" spans="1:13">
      <c r="A5107" t="s">
        <v>5784</v>
      </c>
      <c r="B5107">
        <v>3541406</v>
      </c>
      <c r="C5107" t="s">
        <v>22</v>
      </c>
      <c r="D5107">
        <v>2016</v>
      </c>
      <c r="E5107" t="s">
        <v>34</v>
      </c>
      <c r="F5107" s="6">
        <v>3884.855858292441</v>
      </c>
      <c r="G5107" s="12">
        <v>55.67548486076129</v>
      </c>
      <c r="H5107" s="6">
        <v>761.4917120304992</v>
      </c>
      <c r="I5107" s="6">
        <v>1033.864239161895</v>
      </c>
      <c r="J5107" s="6">
        <v>51499.19963611844</v>
      </c>
      <c r="K5107" s="8" t="s">
        <v>680</v>
      </c>
      <c r="L5107" s="12">
        <v>83.63572923935799</v>
      </c>
      <c r="M5107" s="12">
        <v>869.2326134370752</v>
      </c>
    </row>
    <row r="5108" spans="1:13">
      <c r="A5108" t="s">
        <v>5785</v>
      </c>
      <c r="B5108">
        <v>3541406</v>
      </c>
      <c r="C5108" t="s">
        <v>22</v>
      </c>
      <c r="D5108">
        <v>2017</v>
      </c>
      <c r="E5108" t="s">
        <v>34</v>
      </c>
      <c r="F5108" s="6">
        <v>3948.832627374465</v>
      </c>
      <c r="G5108" s="12">
        <v>53.82175843083593</v>
      </c>
      <c r="H5108" s="6">
        <v>813.3961501468605</v>
      </c>
      <c r="I5108" s="6">
        <v>1080.750733466175</v>
      </c>
      <c r="J5108" s="6">
        <v>52034.21385810791</v>
      </c>
      <c r="K5108" s="12">
        <v>6.5</v>
      </c>
      <c r="L5108" s="12">
        <v>84.32663812973328</v>
      </c>
      <c r="M5108" s="12">
        <v>889.557474801273</v>
      </c>
    </row>
    <row r="5109" spans="1:13">
      <c r="A5109" t="s">
        <v>5786</v>
      </c>
      <c r="B5109">
        <v>3541406</v>
      </c>
      <c r="C5109" t="s">
        <v>22</v>
      </c>
      <c r="D5109">
        <v>2018</v>
      </c>
      <c r="E5109" t="s">
        <v>34</v>
      </c>
      <c r="F5109" s="6">
        <v>3949.075133321619</v>
      </c>
      <c r="G5109" s="12">
        <v>55.49144809377734</v>
      </c>
      <c r="H5109" s="6">
        <v>839.7492689078956</v>
      </c>
      <c r="I5109" s="6">
        <v>1055.243094576347</v>
      </c>
      <c r="J5109" s="6">
        <v>51122.43580360778</v>
      </c>
      <c r="K5109" s="8" t="s">
        <v>680</v>
      </c>
      <c r="L5109" s="12">
        <v>86.21151271753682</v>
      </c>
      <c r="M5109" s="12">
        <v>896.7243886736065</v>
      </c>
    </row>
    <row r="5110" spans="1:13">
      <c r="A5110" t="s">
        <v>5787</v>
      </c>
      <c r="B5110">
        <v>3541406</v>
      </c>
      <c r="C5110" t="s">
        <v>22</v>
      </c>
      <c r="D5110">
        <v>2019</v>
      </c>
      <c r="E5110" t="s">
        <v>34</v>
      </c>
      <c r="F5110" s="6">
        <v>4412.821056003591</v>
      </c>
      <c r="G5110" s="12">
        <v>51.52353887568096</v>
      </c>
      <c r="H5110" s="6">
        <v>922.9911817209247</v>
      </c>
      <c r="I5110" s="6">
        <v>1039.146842016977</v>
      </c>
      <c r="J5110" s="6">
        <v>51395.3603478372</v>
      </c>
      <c r="K5110" s="12">
        <v>6.7</v>
      </c>
      <c r="L5110" s="12">
        <v>85.05415162454874</v>
      </c>
      <c r="M5110" s="12">
        <v>1009.40192681343</v>
      </c>
    </row>
    <row r="5111" spans="1:13">
      <c r="A5111" t="s">
        <v>5788</v>
      </c>
      <c r="B5111">
        <v>3541406</v>
      </c>
      <c r="C5111" t="s">
        <v>22</v>
      </c>
      <c r="D5111">
        <v>2020</v>
      </c>
      <c r="E5111" t="s">
        <v>34</v>
      </c>
      <c r="F5111" s="6">
        <v>4194.132167822592</v>
      </c>
      <c r="G5111" s="12">
        <v>57.05951847880632</v>
      </c>
      <c r="H5111" s="6">
        <v>935.2218753740162</v>
      </c>
      <c r="I5111" s="6">
        <v>946.4346888563443</v>
      </c>
      <c r="J5111" s="6">
        <v>49648.26703307461</v>
      </c>
      <c r="K5111" s="8" t="s">
        <v>680</v>
      </c>
      <c r="L5111" s="12">
        <v>88.1999248402856</v>
      </c>
      <c r="M5111" s="12">
        <v>966.2064216334585</v>
      </c>
    </row>
    <row r="5112" spans="1:13">
      <c r="A5112" t="s">
        <v>5789</v>
      </c>
      <c r="B5112">
        <v>3541406</v>
      </c>
      <c r="C5112" t="s">
        <v>22</v>
      </c>
      <c r="D5112">
        <v>2021</v>
      </c>
      <c r="E5112" t="s">
        <v>34</v>
      </c>
      <c r="F5112" s="6">
        <v>4135.876959146069</v>
      </c>
      <c r="G5112" s="12">
        <v>58.79933131825201</v>
      </c>
      <c r="H5112" s="6">
        <v>932.3043973713661</v>
      </c>
      <c r="I5112" s="6">
        <v>887.6138249220203</v>
      </c>
      <c r="J5112" s="6">
        <v>49916.55822616594</v>
      </c>
      <c r="K5112" s="12">
        <v>6</v>
      </c>
      <c r="L5112" s="12">
        <v>87.5349580503396</v>
      </c>
      <c r="M5112" s="12">
        <v>959.3290683048082</v>
      </c>
    </row>
    <row r="5113" spans="1:13">
      <c r="A5113" t="s">
        <v>5790</v>
      </c>
      <c r="B5113">
        <v>3541406</v>
      </c>
      <c r="C5113" t="s">
        <v>22</v>
      </c>
      <c r="D5113">
        <v>2022</v>
      </c>
      <c r="E5113" t="s">
        <v>34</v>
      </c>
      <c r="F5113" s="6">
        <v>4684.767387231293</v>
      </c>
      <c r="G5113" s="12">
        <v>58.20358851219115</v>
      </c>
      <c r="H5113" s="6">
        <v>1048.446889399924</v>
      </c>
      <c r="I5113" s="6">
        <v>1114.78818425315</v>
      </c>
      <c r="J5113" s="6">
        <v>52547.49693643549</v>
      </c>
      <c r="K5113" s="8" t="s">
        <v>680</v>
      </c>
      <c r="L5113" s="12">
        <v>87.89110117838277</v>
      </c>
      <c r="M5113" s="12">
        <v>1057.202086741712</v>
      </c>
    </row>
    <row r="5114" spans="1:13">
      <c r="A5114" t="s">
        <v>5791</v>
      </c>
      <c r="B5114">
        <v>3541406</v>
      </c>
      <c r="C5114" t="s">
        <v>22</v>
      </c>
      <c r="D5114">
        <v>2023</v>
      </c>
      <c r="E5114" t="s">
        <v>34</v>
      </c>
      <c r="F5114" s="6">
        <v>4921.905890130991</v>
      </c>
      <c r="G5114" s="12">
        <v>53.18606045756663</v>
      </c>
      <c r="H5114" s="6">
        <v>1112.071357359585</v>
      </c>
      <c r="I5114" s="6">
        <v>1190.856109275869</v>
      </c>
      <c r="J5114" s="6">
        <v>55392.04661414211</v>
      </c>
      <c r="K5114" s="12">
        <v>6.6</v>
      </c>
      <c r="L5114" s="12">
        <v>89.16803953871499</v>
      </c>
      <c r="M5114" s="12">
        <v>1131.425577446807</v>
      </c>
    </row>
    <row r="5115" spans="1:13">
      <c r="A5115" t="s">
        <v>5792</v>
      </c>
      <c r="B5115">
        <v>3541406</v>
      </c>
      <c r="C5115" t="s">
        <v>22</v>
      </c>
      <c r="D5115">
        <v>2024</v>
      </c>
      <c r="E5115" t="s">
        <v>34</v>
      </c>
      <c r="F5115" s="6">
        <v>5060.944402359452</v>
      </c>
      <c r="G5115" s="12">
        <v>53.69176841847683</v>
      </c>
      <c r="H5115" s="6">
        <v>1056.503576681599</v>
      </c>
      <c r="I5115" s="6">
        <v>1209.43610990279</v>
      </c>
      <c r="J5115" s="8" t="s">
        <v>680</v>
      </c>
      <c r="K5115" s="8" t="s">
        <v>680</v>
      </c>
      <c r="L5115" s="12">
        <v>89.87124463519314</v>
      </c>
      <c r="M5115" s="12">
        <v>1184.681048537508</v>
      </c>
    </row>
    <row r="5116" spans="1:13">
      <c r="A5116" t="s">
        <v>5793</v>
      </c>
      <c r="B5116">
        <v>3541406</v>
      </c>
      <c r="C5116" t="s">
        <v>22</v>
      </c>
      <c r="D5116">
        <v>2025</v>
      </c>
      <c r="E5116" t="s">
        <v>34</v>
      </c>
      <c r="F5116" s="6">
        <v>5279.746410189769</v>
      </c>
      <c r="G5116" s="12">
        <v>52.45988945242299</v>
      </c>
      <c r="H5116" s="6">
        <v>1026.121185696147</v>
      </c>
      <c r="I5116" s="6">
        <v>1279.102472753147</v>
      </c>
      <c r="J5116" s="8" t="s">
        <v>680</v>
      </c>
      <c r="K5116" s="8" t="s">
        <v>680</v>
      </c>
      <c r="L5116" s="8" t="s">
        <v>680</v>
      </c>
      <c r="M5116" s="12">
        <v>1239.18816095</v>
      </c>
    </row>
    <row r="5117" spans="1:13">
      <c r="A5117" t="s">
        <v>5794</v>
      </c>
      <c r="B5117">
        <v>3541505</v>
      </c>
      <c r="C5117" t="s">
        <v>496</v>
      </c>
      <c r="D5117">
        <v>2015</v>
      </c>
      <c r="E5117" t="s">
        <v>7</v>
      </c>
      <c r="F5117" s="6">
        <v>4005.187738048253</v>
      </c>
      <c r="G5117" s="12">
        <v>68.84914760847083</v>
      </c>
      <c r="H5117" s="6">
        <v>1054.164837964314</v>
      </c>
      <c r="I5117" s="6">
        <v>923.4683237422737</v>
      </c>
      <c r="J5117" s="6">
        <v>29242.59142561657</v>
      </c>
      <c r="K5117" s="12">
        <v>7.1</v>
      </c>
      <c r="L5117" s="12">
        <v>69.37354988399072</v>
      </c>
      <c r="M5117" s="12">
        <v>157.8324331932675</v>
      </c>
    </row>
    <row r="5118" spans="1:13">
      <c r="A5118" t="s">
        <v>5795</v>
      </c>
      <c r="B5118">
        <v>3541505</v>
      </c>
      <c r="C5118" t="s">
        <v>496</v>
      </c>
      <c r="D5118">
        <v>2016</v>
      </c>
      <c r="E5118" t="s">
        <v>7</v>
      </c>
      <c r="F5118" s="6">
        <v>3674.974111676749</v>
      </c>
      <c r="G5118" s="12">
        <v>74.42007306035687</v>
      </c>
      <c r="H5118" s="6">
        <v>927.0297957661144</v>
      </c>
      <c r="I5118" s="6">
        <v>832.8969858646315</v>
      </c>
      <c r="J5118" s="6">
        <v>27999.446394843</v>
      </c>
      <c r="K5118" s="8" t="s">
        <v>680</v>
      </c>
      <c r="L5118" s="12">
        <v>71.75</v>
      </c>
      <c r="M5118" s="12">
        <v>145.0732780325513</v>
      </c>
    </row>
    <row r="5119" spans="1:13">
      <c r="A5119" t="s">
        <v>5796</v>
      </c>
      <c r="B5119">
        <v>3541505</v>
      </c>
      <c r="C5119" t="s">
        <v>496</v>
      </c>
      <c r="D5119">
        <v>2017</v>
      </c>
      <c r="E5119" t="s">
        <v>7</v>
      </c>
      <c r="F5119" s="6">
        <v>3786.702904421121</v>
      </c>
      <c r="G5119" s="12">
        <v>70.49415998115451</v>
      </c>
      <c r="H5119" s="6">
        <v>921.1615617685655</v>
      </c>
      <c r="I5119" s="6">
        <v>765.5699082120675</v>
      </c>
      <c r="J5119" s="6">
        <v>27260.82992301208</v>
      </c>
      <c r="K5119" s="12">
        <v>7.3</v>
      </c>
      <c r="L5119" s="12">
        <v>76.65094339622641</v>
      </c>
      <c r="M5119" s="12">
        <v>149.7413796524288</v>
      </c>
    </row>
    <row r="5120" spans="1:13">
      <c r="A5120" t="s">
        <v>5797</v>
      </c>
      <c r="B5120">
        <v>3541505</v>
      </c>
      <c r="C5120" t="s">
        <v>496</v>
      </c>
      <c r="D5120">
        <v>2018</v>
      </c>
      <c r="E5120" t="s">
        <v>7</v>
      </c>
      <c r="F5120" s="6">
        <v>3806.261156783455</v>
      </c>
      <c r="G5120" s="12">
        <v>71.61124331099579</v>
      </c>
      <c r="H5120" s="6">
        <v>886.4495388775648</v>
      </c>
      <c r="I5120" s="6">
        <v>758.1063670479737</v>
      </c>
      <c r="J5120" s="6">
        <v>26329.70372074183</v>
      </c>
      <c r="K5120" s="8" t="s">
        <v>680</v>
      </c>
      <c r="L5120" s="12">
        <v>69.80198019801981</v>
      </c>
      <c r="M5120" s="12">
        <v>150.1493901127938</v>
      </c>
    </row>
    <row r="5121" spans="1:13">
      <c r="A5121" t="s">
        <v>5798</v>
      </c>
      <c r="B5121">
        <v>3541505</v>
      </c>
      <c r="C5121" t="s">
        <v>496</v>
      </c>
      <c r="D5121">
        <v>2019</v>
      </c>
      <c r="E5121" t="s">
        <v>7</v>
      </c>
      <c r="F5121" s="6">
        <v>3935.178147495331</v>
      </c>
      <c r="G5121" s="12">
        <v>70.89428594375251</v>
      </c>
      <c r="H5121" s="6">
        <v>911.9984643459844</v>
      </c>
      <c r="I5121" s="6">
        <v>733.1015663610018</v>
      </c>
      <c r="J5121" s="6">
        <v>27201.91600977817</v>
      </c>
      <c r="K5121" s="12">
        <v>7.2</v>
      </c>
      <c r="L5121" s="12">
        <v>76.69376693766938</v>
      </c>
      <c r="M5121" s="12">
        <v>155.5024996764255</v>
      </c>
    </row>
    <row r="5122" spans="1:13">
      <c r="A5122" t="s">
        <v>5799</v>
      </c>
      <c r="B5122">
        <v>3541505</v>
      </c>
      <c r="C5122" t="s">
        <v>496</v>
      </c>
      <c r="D5122">
        <v>2020</v>
      </c>
      <c r="E5122" t="s">
        <v>7</v>
      </c>
      <c r="F5122" s="6">
        <v>4312.697868711997</v>
      </c>
      <c r="G5122" s="12">
        <v>70.69338038275122</v>
      </c>
      <c r="H5122" s="6">
        <v>1069.954927455296</v>
      </c>
      <c r="I5122" s="6">
        <v>722.9617160093619</v>
      </c>
      <c r="J5122" s="6">
        <v>26712.89305629975</v>
      </c>
      <c r="K5122" s="8" t="s">
        <v>680</v>
      </c>
      <c r="L5122" s="12">
        <v>81.5426997245179</v>
      </c>
      <c r="M5122" s="12">
        <v>170.709519737227</v>
      </c>
    </row>
    <row r="5123" spans="1:13">
      <c r="A5123" t="s">
        <v>5800</v>
      </c>
      <c r="B5123">
        <v>3541505</v>
      </c>
      <c r="C5123" t="s">
        <v>496</v>
      </c>
      <c r="D5123">
        <v>2021</v>
      </c>
      <c r="E5123" t="s">
        <v>7</v>
      </c>
      <c r="F5123" s="6">
        <v>4069.040224074575</v>
      </c>
      <c r="G5123" s="12">
        <v>74.57254282369057</v>
      </c>
      <c r="H5123" s="6">
        <v>1031.289697288772</v>
      </c>
      <c r="I5123" s="6">
        <v>829.0766212467787</v>
      </c>
      <c r="J5123" s="6">
        <v>26008.59709676461</v>
      </c>
      <c r="K5123" s="12">
        <v>6.7</v>
      </c>
      <c r="L5123" s="12">
        <v>81.95718654434251</v>
      </c>
      <c r="M5123" s="12">
        <v>161.3293068041087</v>
      </c>
    </row>
    <row r="5124" spans="1:13">
      <c r="A5124" t="s">
        <v>5801</v>
      </c>
      <c r="B5124">
        <v>3541505</v>
      </c>
      <c r="C5124" t="s">
        <v>496</v>
      </c>
      <c r="D5124">
        <v>2022</v>
      </c>
      <c r="E5124" t="s">
        <v>7</v>
      </c>
      <c r="F5124" s="6">
        <v>5058.962252426486</v>
      </c>
      <c r="G5124" s="12">
        <v>72.29009267559179</v>
      </c>
      <c r="H5124" s="6">
        <v>1231.469484430889</v>
      </c>
      <c r="I5124" s="6">
        <v>1251.106459307564</v>
      </c>
      <c r="J5124" s="6">
        <v>29725.31498848566</v>
      </c>
      <c r="K5124" s="8" t="s">
        <v>680</v>
      </c>
      <c r="L5124" s="12">
        <v>80.0711743772242</v>
      </c>
      <c r="M5124" s="12">
        <v>178.0805302476647</v>
      </c>
    </row>
    <row r="5125" spans="1:13">
      <c r="A5125" t="s">
        <v>5802</v>
      </c>
      <c r="B5125">
        <v>3541505</v>
      </c>
      <c r="C5125" t="s">
        <v>496</v>
      </c>
      <c r="D5125">
        <v>2023</v>
      </c>
      <c r="E5125" t="s">
        <v>7</v>
      </c>
      <c r="F5125" s="6">
        <v>5063.552992855809</v>
      </c>
      <c r="G5125" s="12">
        <v>71.54408823789609</v>
      </c>
      <c r="H5125" s="6">
        <v>1243.54440656883</v>
      </c>
      <c r="I5125" s="6">
        <v>1225.746769680524</v>
      </c>
      <c r="J5125" s="6">
        <v>33798.26517207655</v>
      </c>
      <c r="K5125" s="12">
        <v>7.2</v>
      </c>
      <c r="L5125" s="12">
        <v>81.08108108108108</v>
      </c>
      <c r="M5125" s="12">
        <v>180.0169042255133</v>
      </c>
    </row>
    <row r="5126" spans="1:13">
      <c r="A5126" t="s">
        <v>5803</v>
      </c>
      <c r="B5126">
        <v>3541505</v>
      </c>
      <c r="C5126" t="s">
        <v>496</v>
      </c>
      <c r="D5126">
        <v>2024</v>
      </c>
      <c r="E5126" t="s">
        <v>7</v>
      </c>
      <c r="F5126" s="6">
        <v>5278.161742844252</v>
      </c>
      <c r="G5126" s="12">
        <v>72.52401991554918</v>
      </c>
      <c r="H5126" s="6">
        <v>1365.498924228174</v>
      </c>
      <c r="I5126" s="6">
        <v>1408.787030392207</v>
      </c>
      <c r="J5126" s="8" t="s">
        <v>680</v>
      </c>
      <c r="K5126" s="8" t="s">
        <v>680</v>
      </c>
      <c r="L5126" s="12">
        <v>84.78260869565217</v>
      </c>
      <c r="M5126" s="12">
        <v>189.4965628915944</v>
      </c>
    </row>
    <row r="5127" spans="1:13">
      <c r="A5127" t="s">
        <v>5804</v>
      </c>
      <c r="B5127">
        <v>3541505</v>
      </c>
      <c r="C5127" t="s">
        <v>496</v>
      </c>
      <c r="D5127">
        <v>2025</v>
      </c>
      <c r="E5127" t="s">
        <v>7</v>
      </c>
      <c r="F5127" s="6">
        <v>5267.278593968165</v>
      </c>
      <c r="G5127" s="12">
        <v>76.31592696267323</v>
      </c>
      <c r="H5127" s="6">
        <v>1435.041303546495</v>
      </c>
      <c r="I5127" s="6">
        <v>1408.595273945825</v>
      </c>
      <c r="J5127" s="8" t="s">
        <v>680</v>
      </c>
      <c r="K5127" s="8" t="s">
        <v>680</v>
      </c>
      <c r="L5127" s="8" t="s">
        <v>680</v>
      </c>
      <c r="M5127" s="12">
        <v>188.62124645</v>
      </c>
    </row>
    <row r="5128" spans="1:13">
      <c r="A5128" t="s">
        <v>5805</v>
      </c>
      <c r="B5128">
        <v>3541604</v>
      </c>
      <c r="C5128" t="s">
        <v>497</v>
      </c>
      <c r="D5128">
        <v>2015</v>
      </c>
      <c r="E5128" t="s">
        <v>7</v>
      </c>
      <c r="F5128" s="6">
        <v>4368.521855816936</v>
      </c>
      <c r="G5128" s="12">
        <v>81.56673526502271</v>
      </c>
      <c r="H5128" s="6">
        <v>826.5243153527585</v>
      </c>
      <c r="I5128" s="6">
        <v>1303.692342216616</v>
      </c>
      <c r="J5128" s="6">
        <v>104601.3101942944</v>
      </c>
      <c r="K5128" s="12">
        <v>6.1</v>
      </c>
      <c r="L5128" s="12">
        <v>74.48559670781893</v>
      </c>
      <c r="M5128" s="12">
        <v>169.3413812188877</v>
      </c>
    </row>
    <row r="5129" spans="1:13">
      <c r="A5129" t="s">
        <v>5806</v>
      </c>
      <c r="B5129">
        <v>3541604</v>
      </c>
      <c r="C5129" t="s">
        <v>497</v>
      </c>
      <c r="D5129">
        <v>2016</v>
      </c>
      <c r="E5129" t="s">
        <v>7</v>
      </c>
      <c r="F5129" s="6">
        <v>3985.166037826421</v>
      </c>
      <c r="G5129" s="12">
        <v>86.76582501013691</v>
      </c>
      <c r="H5129" s="6">
        <v>813.0120277107321</v>
      </c>
      <c r="I5129" s="6">
        <v>1230.709486468141</v>
      </c>
      <c r="J5129" s="6">
        <v>64083.74475671152</v>
      </c>
      <c r="K5129" s="8" t="s">
        <v>680</v>
      </c>
      <c r="L5129" s="12">
        <v>77.17647058823529</v>
      </c>
      <c r="M5129" s="12">
        <v>155.9754135544883</v>
      </c>
    </row>
    <row r="5130" spans="1:13">
      <c r="A5130" t="s">
        <v>5807</v>
      </c>
      <c r="B5130">
        <v>3541604</v>
      </c>
      <c r="C5130" t="s">
        <v>497</v>
      </c>
      <c r="D5130">
        <v>2017</v>
      </c>
      <c r="E5130" t="s">
        <v>7</v>
      </c>
      <c r="F5130" s="6">
        <v>3865.950943771016</v>
      </c>
      <c r="G5130" s="12">
        <v>78.08140492586651</v>
      </c>
      <c r="H5130" s="6">
        <v>698.3067717073528</v>
      </c>
      <c r="I5130" s="6">
        <v>1162.783608102385</v>
      </c>
      <c r="J5130" s="6">
        <v>67615.28400368158</v>
      </c>
      <c r="K5130" s="12">
        <v>6.6</v>
      </c>
      <c r="L5130" s="12">
        <v>75.41371158392435</v>
      </c>
      <c r="M5130" s="12">
        <v>152.7282579846178</v>
      </c>
    </row>
    <row r="5131" spans="1:13">
      <c r="A5131" t="s">
        <v>5808</v>
      </c>
      <c r="B5131">
        <v>3541604</v>
      </c>
      <c r="C5131" t="s">
        <v>497</v>
      </c>
      <c r="D5131">
        <v>2018</v>
      </c>
      <c r="E5131" t="s">
        <v>7</v>
      </c>
      <c r="F5131" s="6">
        <v>3882.344590264637</v>
      </c>
      <c r="G5131" s="12">
        <v>77.8789659548501</v>
      </c>
      <c r="H5131" s="6">
        <v>799.7761586070052</v>
      </c>
      <c r="I5131" s="6">
        <v>1097.147288602949</v>
      </c>
      <c r="J5131" s="6">
        <v>58881.8631246794</v>
      </c>
      <c r="K5131" s="8" t="s">
        <v>680</v>
      </c>
      <c r="L5131" s="12">
        <v>76.26728110599079</v>
      </c>
      <c r="M5131" s="12">
        <v>155.3986069145226</v>
      </c>
    </row>
    <row r="5132" spans="1:13">
      <c r="A5132" t="s">
        <v>5809</v>
      </c>
      <c r="B5132">
        <v>3541604</v>
      </c>
      <c r="C5132" t="s">
        <v>497</v>
      </c>
      <c r="D5132">
        <v>2019</v>
      </c>
      <c r="E5132" t="s">
        <v>7</v>
      </c>
      <c r="F5132" s="6">
        <v>3429.923403582934</v>
      </c>
      <c r="G5132" s="12">
        <v>85.39192098093901</v>
      </c>
      <c r="H5132" s="6">
        <v>877.0342263459647</v>
      </c>
      <c r="I5132" s="6">
        <v>1106.900717508584</v>
      </c>
      <c r="J5132" s="6">
        <v>50254.69001838721</v>
      </c>
      <c r="K5132" s="12">
        <v>6.3</v>
      </c>
      <c r="L5132" s="12">
        <v>82.24299065420561</v>
      </c>
      <c r="M5132" s="12">
        <v>138.6786630536652</v>
      </c>
    </row>
    <row r="5133" spans="1:13">
      <c r="A5133" t="s">
        <v>5810</v>
      </c>
      <c r="B5133">
        <v>3541604</v>
      </c>
      <c r="C5133" t="s">
        <v>497</v>
      </c>
      <c r="D5133">
        <v>2020</v>
      </c>
      <c r="E5133" t="s">
        <v>7</v>
      </c>
      <c r="F5133" s="6">
        <v>3644.286995194135</v>
      </c>
      <c r="G5133" s="12">
        <v>79.50107970044998</v>
      </c>
      <c r="H5133" s="6">
        <v>952.634223430439</v>
      </c>
      <c r="I5133" s="6">
        <v>924.2327107126787</v>
      </c>
      <c r="J5133" s="6">
        <v>66499.53644359145</v>
      </c>
      <c r="K5133" s="8" t="s">
        <v>680</v>
      </c>
      <c r="L5133" s="12">
        <v>75.9493670886076</v>
      </c>
      <c r="M5133" s="12">
        <v>148.7889494397861</v>
      </c>
    </row>
    <row r="5134" spans="1:13">
      <c r="A5134" t="s">
        <v>5811</v>
      </c>
      <c r="B5134">
        <v>3541604</v>
      </c>
      <c r="C5134" t="s">
        <v>497</v>
      </c>
      <c r="D5134">
        <v>2021</v>
      </c>
      <c r="E5134" t="s">
        <v>7</v>
      </c>
      <c r="F5134" s="6">
        <v>4055.567844755973</v>
      </c>
      <c r="G5134" s="12">
        <v>77.89309313528597</v>
      </c>
      <c r="H5134" s="6">
        <v>951.672023989927</v>
      </c>
      <c r="I5134" s="6">
        <v>1029.27156563489</v>
      </c>
      <c r="J5134" s="6">
        <v>64304.58543882785</v>
      </c>
      <c r="K5134" s="12">
        <v>6.1</v>
      </c>
      <c r="L5134" s="12">
        <v>80.45977011494253</v>
      </c>
      <c r="M5134" s="12">
        <v>167.1340064502384</v>
      </c>
    </row>
    <row r="5135" spans="1:13">
      <c r="A5135" t="s">
        <v>5812</v>
      </c>
      <c r="B5135">
        <v>3541604</v>
      </c>
      <c r="C5135" t="s">
        <v>497</v>
      </c>
      <c r="D5135">
        <v>2022</v>
      </c>
      <c r="E5135" t="s">
        <v>7</v>
      </c>
      <c r="F5135" s="6">
        <v>5173.052146935026</v>
      </c>
      <c r="G5135" s="12">
        <v>79.12943866092471</v>
      </c>
      <c r="H5135" s="6">
        <v>1274.099353428591</v>
      </c>
      <c r="I5135" s="6">
        <v>1426.32828401536</v>
      </c>
      <c r="J5135" s="6">
        <v>95379.77175503419</v>
      </c>
      <c r="K5135" s="8" t="s">
        <v>680</v>
      </c>
      <c r="L5135" s="12">
        <v>83.19783197831978</v>
      </c>
      <c r="M5135" s="12">
        <v>181.7344949739744</v>
      </c>
    </row>
    <row r="5136" spans="1:13">
      <c r="A5136" t="s">
        <v>5813</v>
      </c>
      <c r="B5136">
        <v>3541604</v>
      </c>
      <c r="C5136" t="s">
        <v>497</v>
      </c>
      <c r="D5136">
        <v>2023</v>
      </c>
      <c r="E5136" t="s">
        <v>7</v>
      </c>
      <c r="F5136" s="6">
        <v>5226.496132790348</v>
      </c>
      <c r="G5136" s="12">
        <v>77.8726451969562</v>
      </c>
      <c r="H5136" s="6">
        <v>1267.741521185255</v>
      </c>
      <c r="I5136" s="6">
        <v>1531.49819269551</v>
      </c>
      <c r="J5136" s="6">
        <v>103241.2374226442</v>
      </c>
      <c r="K5136" s="12">
        <v>6.8</v>
      </c>
      <c r="L5136" s="12">
        <v>79.77839335180056</v>
      </c>
      <c r="M5136" s="12">
        <v>185.8594289781576</v>
      </c>
    </row>
    <row r="5137" spans="1:13">
      <c r="A5137" t="s">
        <v>5814</v>
      </c>
      <c r="B5137">
        <v>3541604</v>
      </c>
      <c r="C5137" t="s">
        <v>497</v>
      </c>
      <c r="D5137">
        <v>2024</v>
      </c>
      <c r="E5137" t="s">
        <v>7</v>
      </c>
      <c r="F5137" s="6">
        <v>5330.991639754841</v>
      </c>
      <c r="G5137" s="12">
        <v>79.23077304098982</v>
      </c>
      <c r="H5137" s="6">
        <v>1240.283530715173</v>
      </c>
      <c r="I5137" s="6">
        <v>1607.320345949008</v>
      </c>
      <c r="J5137" s="8" t="s">
        <v>680</v>
      </c>
      <c r="K5137" s="8" t="s">
        <v>680</v>
      </c>
      <c r="L5137" s="12">
        <v>82.46153846153847</v>
      </c>
      <c r="M5137" s="12">
        <v>191.8677201064165</v>
      </c>
    </row>
    <row r="5138" spans="1:13">
      <c r="A5138" t="s">
        <v>5815</v>
      </c>
      <c r="B5138">
        <v>3541604</v>
      </c>
      <c r="C5138" t="s">
        <v>497</v>
      </c>
      <c r="D5138">
        <v>2025</v>
      </c>
      <c r="E5138" t="s">
        <v>7</v>
      </c>
      <c r="F5138" s="6">
        <v>5657.730283823979</v>
      </c>
      <c r="G5138" s="12">
        <v>76.68015180455987</v>
      </c>
      <c r="H5138" s="6">
        <v>1429.646813999389</v>
      </c>
      <c r="I5138" s="6">
        <v>1799.208941428293</v>
      </c>
      <c r="J5138" s="8" t="s">
        <v>680</v>
      </c>
      <c r="K5138" s="8" t="s">
        <v>680</v>
      </c>
      <c r="L5138" s="8" t="s">
        <v>680</v>
      </c>
      <c r="M5138" s="12">
        <v>203.5255315</v>
      </c>
    </row>
    <row r="5139" spans="1:13">
      <c r="A5139" t="s">
        <v>5816</v>
      </c>
      <c r="B5139">
        <v>3541653</v>
      </c>
      <c r="C5139" t="s">
        <v>498</v>
      </c>
      <c r="D5139">
        <v>2015</v>
      </c>
      <c r="E5139" t="s">
        <v>11</v>
      </c>
      <c r="F5139" s="6">
        <v>7396.815444861898</v>
      </c>
      <c r="G5139" s="12">
        <v>86.69274344042314</v>
      </c>
      <c r="H5139" s="6">
        <v>1639.137764356955</v>
      </c>
      <c r="I5139" s="6">
        <v>2983.040670739589</v>
      </c>
      <c r="J5139" s="6">
        <v>44714.38059285283</v>
      </c>
      <c r="K5139" s="12">
        <v>5.9</v>
      </c>
      <c r="L5139" s="12">
        <v>93.02325581395348</v>
      </c>
      <c r="M5139" s="12">
        <v>26.53237700071963</v>
      </c>
    </row>
    <row r="5140" spans="1:13">
      <c r="A5140" t="s">
        <v>5817</v>
      </c>
      <c r="B5140">
        <v>3541653</v>
      </c>
      <c r="C5140" t="s">
        <v>498</v>
      </c>
      <c r="D5140">
        <v>2016</v>
      </c>
      <c r="E5140" t="s">
        <v>11</v>
      </c>
      <c r="F5140" s="6">
        <v>7238.694286748789</v>
      </c>
      <c r="G5140" s="12">
        <v>87.52867290228701</v>
      </c>
      <c r="H5140" s="6">
        <v>1472.168503605921</v>
      </c>
      <c r="I5140" s="6">
        <v>2260.763256471339</v>
      </c>
      <c r="J5140" s="6">
        <v>34815.75411022191</v>
      </c>
      <c r="K5140" s="8" t="s">
        <v>680</v>
      </c>
      <c r="L5140" s="12">
        <v>89.83050847457628</v>
      </c>
      <c r="M5140" s="12">
        <v>26.3054150380451</v>
      </c>
    </row>
    <row r="5141" spans="1:13">
      <c r="A5141" t="s">
        <v>5818</v>
      </c>
      <c r="B5141">
        <v>3541653</v>
      </c>
      <c r="C5141" t="s">
        <v>498</v>
      </c>
      <c r="D5141">
        <v>2017</v>
      </c>
      <c r="E5141" t="s">
        <v>11</v>
      </c>
      <c r="F5141" s="6">
        <v>7399.877921538722</v>
      </c>
      <c r="G5141" s="12">
        <v>85.56450927811056</v>
      </c>
      <c r="H5141" s="6">
        <v>1777.442881798253</v>
      </c>
      <c r="I5141" s="6">
        <v>2339.03319190908</v>
      </c>
      <c r="J5141" s="6">
        <v>41280.00388511227</v>
      </c>
      <c r="K5141" s="12">
        <v>5.9</v>
      </c>
      <c r="L5141" s="12">
        <v>96.15384615384616</v>
      </c>
      <c r="M5141" s="12">
        <v>27.2315507512625</v>
      </c>
    </row>
    <row r="5142" spans="1:13">
      <c r="A5142" t="s">
        <v>5819</v>
      </c>
      <c r="B5142">
        <v>3541653</v>
      </c>
      <c r="C5142" t="s">
        <v>498</v>
      </c>
      <c r="D5142">
        <v>2018</v>
      </c>
      <c r="E5142" t="s">
        <v>11</v>
      </c>
      <c r="F5142" s="6">
        <v>7521.297021705286</v>
      </c>
      <c r="G5142" s="12">
        <v>88.25111329935646</v>
      </c>
      <c r="H5142" s="6">
        <v>1846.229433033312</v>
      </c>
      <c r="I5142" s="6">
        <v>2363.238206370484</v>
      </c>
      <c r="J5142" s="6">
        <v>38230.55739804732</v>
      </c>
      <c r="K5142" s="8" t="s">
        <v>680</v>
      </c>
      <c r="L5142" s="12">
        <v>83.72093023255815</v>
      </c>
      <c r="M5142" s="12">
        <v>28.22742772245994</v>
      </c>
    </row>
    <row r="5143" spans="1:13">
      <c r="A5143" t="s">
        <v>5820</v>
      </c>
      <c r="B5143">
        <v>3541653</v>
      </c>
      <c r="C5143" t="s">
        <v>498</v>
      </c>
      <c r="D5143">
        <v>2019</v>
      </c>
      <c r="E5143" t="s">
        <v>11</v>
      </c>
      <c r="F5143" s="6">
        <v>7293.7913680926</v>
      </c>
      <c r="G5143" s="12">
        <v>87.81668984780633</v>
      </c>
      <c r="H5143" s="6">
        <v>1697.197958608875</v>
      </c>
      <c r="I5143" s="6">
        <v>2334.477993184204</v>
      </c>
      <c r="J5143" s="6">
        <v>41698.459031161</v>
      </c>
      <c r="K5143" s="12">
        <v>6.4</v>
      </c>
      <c r="L5143" s="12">
        <v>95.45454545454545</v>
      </c>
      <c r="M5143" s="12">
        <v>27.74558236422425</v>
      </c>
    </row>
    <row r="5144" spans="1:13">
      <c r="A5144" t="s">
        <v>5821</v>
      </c>
      <c r="B5144">
        <v>3541653</v>
      </c>
      <c r="C5144" t="s">
        <v>498</v>
      </c>
      <c r="D5144">
        <v>2020</v>
      </c>
      <c r="E5144" t="s">
        <v>11</v>
      </c>
      <c r="F5144" s="6">
        <v>7239.92610083505</v>
      </c>
      <c r="G5144" s="12">
        <v>87.3287931974014</v>
      </c>
      <c r="H5144" s="6">
        <v>1832.623075823894</v>
      </c>
      <c r="I5144" s="6">
        <v>2463.468955697027</v>
      </c>
      <c r="J5144" s="6">
        <v>44044.19520126381</v>
      </c>
      <c r="K5144" s="8" t="s">
        <v>680</v>
      </c>
      <c r="L5144" s="12">
        <v>90.90909090909091</v>
      </c>
      <c r="M5144" s="12">
        <v>27.90267519261829</v>
      </c>
    </row>
    <row r="5145" spans="1:13">
      <c r="A5145" t="s">
        <v>5822</v>
      </c>
      <c r="B5145">
        <v>3541653</v>
      </c>
      <c r="C5145" t="s">
        <v>498</v>
      </c>
      <c r="D5145">
        <v>2021</v>
      </c>
      <c r="E5145" t="s">
        <v>11</v>
      </c>
      <c r="F5145" s="6">
        <v>7760.700802871286</v>
      </c>
      <c r="G5145" s="12">
        <v>88.09600478575206</v>
      </c>
      <c r="H5145" s="6">
        <v>1976.881729618283</v>
      </c>
      <c r="I5145" s="6">
        <v>2292.400892551954</v>
      </c>
      <c r="J5145" s="6">
        <v>46400.16065998499</v>
      </c>
      <c r="K5145" s="12">
        <v>6</v>
      </c>
      <c r="L5145" s="12">
        <v>91.48936170212765</v>
      </c>
      <c r="M5145" s="12">
        <v>30.28225453280376</v>
      </c>
    </row>
    <row r="5146" spans="1:13">
      <c r="A5146" t="s">
        <v>5823</v>
      </c>
      <c r="B5146">
        <v>3541653</v>
      </c>
      <c r="C5146" t="s">
        <v>498</v>
      </c>
      <c r="D5146">
        <v>2022</v>
      </c>
      <c r="E5146" t="s">
        <v>11</v>
      </c>
      <c r="F5146" s="6">
        <v>10702.08446611422</v>
      </c>
      <c r="G5146" s="12">
        <v>81.76210495541488</v>
      </c>
      <c r="H5146" s="6">
        <v>3107.372990272916</v>
      </c>
      <c r="I5146" s="6">
        <v>4268.317900418326</v>
      </c>
      <c r="J5146" s="6">
        <v>52903.17329595782</v>
      </c>
      <c r="K5146" s="8" t="s">
        <v>680</v>
      </c>
      <c r="L5146" s="12">
        <v>92</v>
      </c>
      <c r="M5146" s="12">
        <v>36.44059760711891</v>
      </c>
    </row>
    <row r="5147" spans="1:13">
      <c r="A5147" t="s">
        <v>5824</v>
      </c>
      <c r="B5147">
        <v>3541653</v>
      </c>
      <c r="C5147" t="s">
        <v>498</v>
      </c>
      <c r="D5147">
        <v>2023</v>
      </c>
      <c r="E5147" t="s">
        <v>11</v>
      </c>
      <c r="F5147" s="6">
        <v>10227.5088870024</v>
      </c>
      <c r="G5147" s="12">
        <v>84.62504868777276</v>
      </c>
      <c r="H5147" s="6">
        <v>3102.68724325284</v>
      </c>
      <c r="I5147" s="6">
        <v>3625.373467673256</v>
      </c>
      <c r="J5147" s="6">
        <v>66925.44258940509</v>
      </c>
      <c r="K5147" s="12">
        <v>5.8</v>
      </c>
      <c r="L5147" s="12">
        <v>92.15686274509804</v>
      </c>
      <c r="M5147" s="12">
        <v>35.16728930795777</v>
      </c>
    </row>
    <row r="5148" spans="1:13">
      <c r="A5148" t="s">
        <v>5825</v>
      </c>
      <c r="B5148">
        <v>3541653</v>
      </c>
      <c r="C5148" t="s">
        <v>498</v>
      </c>
      <c r="D5148">
        <v>2024</v>
      </c>
      <c r="E5148" t="s">
        <v>11</v>
      </c>
      <c r="F5148" s="6">
        <v>11158.09310049548</v>
      </c>
      <c r="G5148" s="12">
        <v>85.54184115745791</v>
      </c>
      <c r="H5148" s="6">
        <v>3096.890539485321</v>
      </c>
      <c r="I5148" s="6">
        <v>3485.458728441299</v>
      </c>
      <c r="J5148" s="8" t="s">
        <v>680</v>
      </c>
      <c r="K5148" s="8" t="s">
        <v>680</v>
      </c>
      <c r="L5148" s="12">
        <v>90.625</v>
      </c>
      <c r="M5148" s="12">
        <v>38.74089924492031</v>
      </c>
    </row>
    <row r="5149" spans="1:13">
      <c r="A5149" t="s">
        <v>5826</v>
      </c>
      <c r="B5149">
        <v>3541653</v>
      </c>
      <c r="C5149" t="s">
        <v>498</v>
      </c>
      <c r="D5149">
        <v>2025</v>
      </c>
      <c r="E5149" t="s">
        <v>11</v>
      </c>
      <c r="F5149" s="6">
        <v>12111.36575496117</v>
      </c>
      <c r="G5149" s="12">
        <v>83.10597985962028</v>
      </c>
      <c r="H5149" s="6">
        <v>2938.788024158758</v>
      </c>
      <c r="I5149" s="6">
        <v>3888.648628127696</v>
      </c>
      <c r="J5149" s="8" t="s">
        <v>680</v>
      </c>
      <c r="K5149" s="8" t="s">
        <v>680</v>
      </c>
      <c r="L5149" s="8" t="s">
        <v>680</v>
      </c>
      <c r="M5149" s="12">
        <v>42.11121873</v>
      </c>
    </row>
    <row r="5150" spans="1:13">
      <c r="A5150" t="s">
        <v>5827</v>
      </c>
      <c r="B5150">
        <v>3541703</v>
      </c>
      <c r="C5150" t="s">
        <v>499</v>
      </c>
      <c r="D5150">
        <v>2015</v>
      </c>
      <c r="E5150" t="s">
        <v>25</v>
      </c>
      <c r="F5150" s="6">
        <v>4584.351010342734</v>
      </c>
      <c r="G5150" s="12">
        <v>83.92952244136215</v>
      </c>
      <c r="H5150" s="6">
        <v>1225.32529046675</v>
      </c>
      <c r="I5150" s="6">
        <v>1408.309356269476</v>
      </c>
      <c r="J5150" s="6">
        <v>48544.07828011169</v>
      </c>
      <c r="K5150" s="12">
        <v>5.7</v>
      </c>
      <c r="L5150" s="12">
        <v>87.3015873015873</v>
      </c>
      <c r="M5150" s="12">
        <v>62.81477754371614</v>
      </c>
    </row>
    <row r="5151" spans="1:13">
      <c r="A5151" t="s">
        <v>5828</v>
      </c>
      <c r="B5151">
        <v>3541703</v>
      </c>
      <c r="C5151" t="s">
        <v>499</v>
      </c>
      <c r="D5151">
        <v>2016</v>
      </c>
      <c r="E5151" t="s">
        <v>25</v>
      </c>
      <c r="F5151" s="6">
        <v>4779.433376549707</v>
      </c>
      <c r="G5151" s="12">
        <v>90.49434383767371</v>
      </c>
      <c r="H5151" s="6">
        <v>1269.207446425569</v>
      </c>
      <c r="I5151" s="6">
        <v>1400.288369571591</v>
      </c>
      <c r="J5151" s="6">
        <v>47816.75911020568</v>
      </c>
      <c r="K5151" s="8" t="s">
        <v>680</v>
      </c>
      <c r="L5151" s="12">
        <v>85.80246913580247</v>
      </c>
      <c r="M5151" s="12">
        <v>65.94662172963285</v>
      </c>
    </row>
    <row r="5152" spans="1:13">
      <c r="A5152" t="s">
        <v>5829</v>
      </c>
      <c r="B5152">
        <v>3541703</v>
      </c>
      <c r="C5152" t="s">
        <v>499</v>
      </c>
      <c r="D5152">
        <v>2017</v>
      </c>
      <c r="E5152" t="s">
        <v>25</v>
      </c>
      <c r="F5152" s="6">
        <v>4561.979631280412</v>
      </c>
      <c r="G5152" s="12">
        <v>85.70258474165895</v>
      </c>
      <c r="H5152" s="6">
        <v>1284.915609634719</v>
      </c>
      <c r="I5152" s="6">
        <v>1315.078973928695</v>
      </c>
      <c r="J5152" s="6">
        <v>51779.73965721864</v>
      </c>
      <c r="K5152" s="12">
        <v>6.7</v>
      </c>
      <c r="L5152" s="12">
        <v>93.28859060402685</v>
      </c>
      <c r="M5152" s="12">
        <v>63.37958301737876</v>
      </c>
    </row>
    <row r="5153" spans="1:13">
      <c r="A5153" t="s">
        <v>5830</v>
      </c>
      <c r="B5153">
        <v>3541703</v>
      </c>
      <c r="C5153" t="s">
        <v>499</v>
      </c>
      <c r="D5153">
        <v>2018</v>
      </c>
      <c r="E5153" t="s">
        <v>25</v>
      </c>
      <c r="F5153" s="6">
        <v>4781.942058623776</v>
      </c>
      <c r="G5153" s="12">
        <v>86.40152795240525</v>
      </c>
      <c r="H5153" s="6">
        <v>1394.944593792947</v>
      </c>
      <c r="I5153" s="6">
        <v>1349.985295135095</v>
      </c>
      <c r="J5153" s="6">
        <v>39133.93861877789</v>
      </c>
      <c r="K5153" s="8" t="s">
        <v>680</v>
      </c>
      <c r="L5153" s="12">
        <v>87.5</v>
      </c>
      <c r="M5153" s="12">
        <v>66.9758804730846</v>
      </c>
    </row>
    <row r="5154" spans="1:13">
      <c r="A5154" t="s">
        <v>5831</v>
      </c>
      <c r="B5154">
        <v>3541703</v>
      </c>
      <c r="C5154" t="s">
        <v>499</v>
      </c>
      <c r="D5154">
        <v>2019</v>
      </c>
      <c r="E5154" t="s">
        <v>25</v>
      </c>
      <c r="F5154" s="6">
        <v>4961.198640250984</v>
      </c>
      <c r="G5154" s="12">
        <v>84.99471293541318</v>
      </c>
      <c r="H5154" s="6">
        <v>1449.317307269257</v>
      </c>
      <c r="I5154" s="6">
        <v>1448.631853314095</v>
      </c>
      <c r="J5154" s="6">
        <v>65237.43618797932</v>
      </c>
      <c r="K5154" s="12">
        <v>7.2</v>
      </c>
      <c r="L5154" s="12">
        <v>93.25842696629213</v>
      </c>
      <c r="M5154" s="12">
        <v>69.99755161530113</v>
      </c>
    </row>
    <row r="5155" spans="1:13">
      <c r="A5155" t="s">
        <v>5832</v>
      </c>
      <c r="B5155">
        <v>3541703</v>
      </c>
      <c r="C5155" t="s">
        <v>499</v>
      </c>
      <c r="D5155">
        <v>2020</v>
      </c>
      <c r="E5155" t="s">
        <v>25</v>
      </c>
      <c r="F5155" s="6">
        <v>5095.210691339711</v>
      </c>
      <c r="G5155" s="12">
        <v>85.51603947483747</v>
      </c>
      <c r="H5155" s="6">
        <v>1604.642994884518</v>
      </c>
      <c r="I5155" s="6">
        <v>1149.993517043449</v>
      </c>
      <c r="J5155" s="6">
        <v>71347.45447542786</v>
      </c>
      <c r="K5155" s="8" t="s">
        <v>680</v>
      </c>
      <c r="L5155" s="12">
        <v>84.51612903225806</v>
      </c>
      <c r="M5155" s="12">
        <v>72.40294392393729</v>
      </c>
    </row>
    <row r="5156" spans="1:13">
      <c r="A5156" t="s">
        <v>5833</v>
      </c>
      <c r="B5156">
        <v>3541703</v>
      </c>
      <c r="C5156" t="s">
        <v>499</v>
      </c>
      <c r="D5156">
        <v>2021</v>
      </c>
      <c r="E5156" t="s">
        <v>25</v>
      </c>
      <c r="F5156" s="6">
        <v>5491.647903190198</v>
      </c>
      <c r="G5156" s="12">
        <v>84.80180439851254</v>
      </c>
      <c r="H5156" s="6">
        <v>1781.045479957241</v>
      </c>
      <c r="I5156" s="6">
        <v>1170.134883475209</v>
      </c>
      <c r="J5156" s="6">
        <v>71893.1900839997</v>
      </c>
      <c r="K5156" s="12">
        <v>6.5</v>
      </c>
      <c r="L5156" s="12">
        <v>89.43661971830986</v>
      </c>
      <c r="M5156" s="12">
        <v>78.57998984674855</v>
      </c>
    </row>
    <row r="5157" spans="1:13">
      <c r="A5157" t="s">
        <v>5834</v>
      </c>
      <c r="B5157">
        <v>3541703</v>
      </c>
      <c r="C5157" t="s">
        <v>499</v>
      </c>
      <c r="D5157">
        <v>2022</v>
      </c>
      <c r="E5157" t="s">
        <v>25</v>
      </c>
      <c r="F5157" s="6">
        <v>6828.284422061356</v>
      </c>
      <c r="G5157" s="12">
        <v>82.67780573818253</v>
      </c>
      <c r="H5157" s="6">
        <v>1925.674962218576</v>
      </c>
      <c r="I5157" s="6">
        <v>1685.726769598765</v>
      </c>
      <c r="J5157" s="6">
        <v>79945.36530633821</v>
      </c>
      <c r="K5157" s="8" t="s">
        <v>680</v>
      </c>
      <c r="L5157" s="12">
        <v>86.16352201257861</v>
      </c>
      <c r="M5157" s="12">
        <v>89.88070784759364</v>
      </c>
    </row>
    <row r="5158" spans="1:13">
      <c r="A5158" t="s">
        <v>5835</v>
      </c>
      <c r="B5158">
        <v>3541703</v>
      </c>
      <c r="C5158" t="s">
        <v>499</v>
      </c>
      <c r="D5158">
        <v>2023</v>
      </c>
      <c r="E5158" t="s">
        <v>25</v>
      </c>
      <c r="F5158" s="6">
        <v>6795.360751184746</v>
      </c>
      <c r="G5158" s="12">
        <v>81.70316074469039</v>
      </c>
      <c r="H5158" s="6">
        <v>2143.639056869623</v>
      </c>
      <c r="I5158" s="6">
        <v>2031.198391404908</v>
      </c>
      <c r="J5158" s="6">
        <v>89751.01674918883</v>
      </c>
      <c r="K5158" s="12">
        <v>6.5</v>
      </c>
      <c r="L5158" s="12">
        <v>94.40000000000001</v>
      </c>
      <c r="M5158" s="12">
        <v>90.24918613648461</v>
      </c>
    </row>
    <row r="5159" spans="1:13">
      <c r="A5159" t="s">
        <v>5836</v>
      </c>
      <c r="B5159">
        <v>3541703</v>
      </c>
      <c r="C5159" t="s">
        <v>499</v>
      </c>
      <c r="D5159">
        <v>2024</v>
      </c>
      <c r="E5159" t="s">
        <v>25</v>
      </c>
      <c r="F5159" s="6">
        <v>7141.60007800624</v>
      </c>
      <c r="G5159" s="12">
        <v>83.89713595086984</v>
      </c>
      <c r="H5159" s="6">
        <v>2163.314793112705</v>
      </c>
      <c r="I5159" s="6">
        <v>2118.248680216012</v>
      </c>
      <c r="J5159" s="8" t="s">
        <v>680</v>
      </c>
      <c r="K5159" s="8" t="s">
        <v>680</v>
      </c>
      <c r="L5159" s="12">
        <v>91.91176470588235</v>
      </c>
      <c r="M5159" s="12">
        <v>95.69029944520561</v>
      </c>
    </row>
    <row r="5160" spans="1:13">
      <c r="A5160" t="s">
        <v>5837</v>
      </c>
      <c r="B5160">
        <v>3541703</v>
      </c>
      <c r="C5160" t="s">
        <v>499</v>
      </c>
      <c r="D5160">
        <v>2025</v>
      </c>
      <c r="E5160" t="s">
        <v>25</v>
      </c>
      <c r="F5160" s="6">
        <v>7072.766880405607</v>
      </c>
      <c r="G5160" s="12">
        <v>83.49409077309464</v>
      </c>
      <c r="H5160" s="6">
        <v>2202.26292201014</v>
      </c>
      <c r="I5160" s="6">
        <v>2023.235465254995</v>
      </c>
      <c r="J5160" s="8" t="s">
        <v>680</v>
      </c>
      <c r="K5160" s="8" t="s">
        <v>680</v>
      </c>
      <c r="L5160" s="8" t="s">
        <v>680</v>
      </c>
      <c r="M5160" s="12">
        <v>94.85994939999999</v>
      </c>
    </row>
    <row r="5161" spans="1:13">
      <c r="A5161" t="s">
        <v>5838</v>
      </c>
      <c r="B5161">
        <v>3541802</v>
      </c>
      <c r="C5161" t="s">
        <v>500</v>
      </c>
      <c r="D5161">
        <v>2015</v>
      </c>
      <c r="E5161" t="s">
        <v>11</v>
      </c>
      <c r="F5161" s="6">
        <v>10593.6659844528</v>
      </c>
      <c r="G5161" s="12">
        <v>96.35761401836503</v>
      </c>
      <c r="H5161" s="6">
        <v>2073.075074068122</v>
      </c>
      <c r="I5161" s="6">
        <v>3305.034257907304</v>
      </c>
      <c r="J5161" s="6">
        <v>211218.1258063219</v>
      </c>
      <c r="K5161" s="12">
        <v>6.5</v>
      </c>
      <c r="L5161" s="12">
        <v>90.90909090909091</v>
      </c>
      <c r="M5161" s="12">
        <v>33.53954650677756</v>
      </c>
    </row>
    <row r="5162" spans="1:13">
      <c r="A5162" t="s">
        <v>5839</v>
      </c>
      <c r="B5162">
        <v>3541802</v>
      </c>
      <c r="C5162" t="s">
        <v>500</v>
      </c>
      <c r="D5162">
        <v>2016</v>
      </c>
      <c r="E5162" t="s">
        <v>11</v>
      </c>
      <c r="F5162" s="6">
        <v>9799.629587924519</v>
      </c>
      <c r="G5162" s="12">
        <v>98.29097255117784</v>
      </c>
      <c r="H5162" s="6">
        <v>1914.430514838089</v>
      </c>
      <c r="I5162" s="6">
        <v>2293.126285952029</v>
      </c>
      <c r="J5162" s="6">
        <v>148443.8367346967</v>
      </c>
      <c r="K5162" s="8" t="s">
        <v>680</v>
      </c>
      <c r="L5162" s="12">
        <v>92.15686274509804</v>
      </c>
      <c r="M5162" s="12">
        <v>31.52540838435318</v>
      </c>
    </row>
    <row r="5163" spans="1:13">
      <c r="A5163" t="s">
        <v>5840</v>
      </c>
      <c r="B5163">
        <v>3541802</v>
      </c>
      <c r="C5163" t="s">
        <v>500</v>
      </c>
      <c r="D5163">
        <v>2017</v>
      </c>
      <c r="E5163" t="s">
        <v>11</v>
      </c>
      <c r="F5163" s="6">
        <v>8453.407365158158</v>
      </c>
      <c r="G5163" s="12">
        <v>94.84199090787746</v>
      </c>
      <c r="H5163" s="6">
        <v>2063.340213118237</v>
      </c>
      <c r="I5163" s="6">
        <v>2664.947913709431</v>
      </c>
      <c r="J5163" s="6">
        <v>187477.962255532</v>
      </c>
      <c r="K5163" s="12">
        <v>6.6</v>
      </c>
      <c r="L5163" s="12">
        <v>89.28571428571429</v>
      </c>
      <c r="M5163" s="12">
        <v>27.6172818619717</v>
      </c>
    </row>
    <row r="5164" spans="1:13">
      <c r="A5164" t="s">
        <v>5841</v>
      </c>
      <c r="B5164">
        <v>3541802</v>
      </c>
      <c r="C5164" t="s">
        <v>500</v>
      </c>
      <c r="D5164">
        <v>2018</v>
      </c>
      <c r="E5164" t="s">
        <v>11</v>
      </c>
      <c r="F5164" s="6">
        <v>9146.537856501893</v>
      </c>
      <c r="G5164" s="12">
        <v>95.97778527708276</v>
      </c>
      <c r="H5164" s="6">
        <v>2400.510427737048</v>
      </c>
      <c r="I5164" s="6">
        <v>3134.448993414041</v>
      </c>
      <c r="J5164" s="6">
        <v>99816.11916733412</v>
      </c>
      <c r="K5164" s="8" t="s">
        <v>680</v>
      </c>
      <c r="L5164" s="12">
        <v>94.82758620689656</v>
      </c>
      <c r="M5164" s="12">
        <v>30.65004835713784</v>
      </c>
    </row>
    <row r="5165" spans="1:13">
      <c r="A5165" t="s">
        <v>5842</v>
      </c>
      <c r="B5165">
        <v>3541802</v>
      </c>
      <c r="C5165" t="s">
        <v>500</v>
      </c>
      <c r="D5165">
        <v>2019</v>
      </c>
      <c r="E5165" t="s">
        <v>11</v>
      </c>
      <c r="F5165" s="6">
        <v>9449.922098692699</v>
      </c>
      <c r="G5165" s="12">
        <v>96.14767144427491</v>
      </c>
      <c r="H5165" s="6">
        <v>2465.036919923593</v>
      </c>
      <c r="I5165" s="6">
        <v>2561.830576920523</v>
      </c>
      <c r="J5165" s="6">
        <v>295322.0937345023</v>
      </c>
      <c r="K5165" s="12">
        <v>6</v>
      </c>
      <c r="L5165" s="12">
        <v>90.90909090909091</v>
      </c>
      <c r="M5165" s="12">
        <v>32.18643466814734</v>
      </c>
    </row>
    <row r="5166" spans="1:13">
      <c r="A5166" t="s">
        <v>5843</v>
      </c>
      <c r="B5166">
        <v>3541802</v>
      </c>
      <c r="C5166" t="s">
        <v>500</v>
      </c>
      <c r="D5166">
        <v>2020</v>
      </c>
      <c r="E5166" t="s">
        <v>11</v>
      </c>
      <c r="F5166" s="6">
        <v>10105.97097545644</v>
      </c>
      <c r="G5166" s="12">
        <v>94.01335229590485</v>
      </c>
      <c r="H5166" s="6">
        <v>2679.094065628276</v>
      </c>
      <c r="I5166" s="6">
        <v>2349.360488303579</v>
      </c>
      <c r="J5166" s="6">
        <v>338245.2476864212</v>
      </c>
      <c r="K5166" s="8" t="s">
        <v>680</v>
      </c>
      <c r="L5166" s="12">
        <v>79.54545454545455</v>
      </c>
      <c r="M5166" s="12">
        <v>34.96665957507927</v>
      </c>
    </row>
    <row r="5167" spans="1:13">
      <c r="A5167" t="s">
        <v>5844</v>
      </c>
      <c r="B5167">
        <v>3541802</v>
      </c>
      <c r="C5167" t="s">
        <v>500</v>
      </c>
      <c r="D5167">
        <v>2021</v>
      </c>
      <c r="E5167" t="s">
        <v>11</v>
      </c>
      <c r="F5167" s="6">
        <v>11019.34032647101</v>
      </c>
      <c r="G5167" s="12">
        <v>95.67339243912295</v>
      </c>
      <c r="H5167" s="6">
        <v>2432.188688948393</v>
      </c>
      <c r="I5167" s="6">
        <v>2408.372169155286</v>
      </c>
      <c r="J5167" s="6">
        <v>244181.574776067</v>
      </c>
      <c r="K5167" s="12">
        <v>6</v>
      </c>
      <c r="L5167" s="12">
        <v>95.16129032258064</v>
      </c>
      <c r="M5167" s="12">
        <v>38.71094256689265</v>
      </c>
    </row>
    <row r="5168" spans="1:13">
      <c r="A5168" t="s">
        <v>5845</v>
      </c>
      <c r="B5168">
        <v>3541802</v>
      </c>
      <c r="C5168" t="s">
        <v>500</v>
      </c>
      <c r="D5168">
        <v>2022</v>
      </c>
      <c r="E5168" t="s">
        <v>11</v>
      </c>
      <c r="F5168" s="6">
        <v>13958.57347362037</v>
      </c>
      <c r="G5168" s="12">
        <v>89.89142770236418</v>
      </c>
      <c r="H5168" s="6">
        <v>3750.519608506786</v>
      </c>
      <c r="I5168" s="6">
        <v>3523.490858016439</v>
      </c>
      <c r="J5168" s="6">
        <v>262470.1527249143</v>
      </c>
      <c r="K5168" s="8" t="s">
        <v>680</v>
      </c>
      <c r="L5168" s="12">
        <v>90.19607843137256</v>
      </c>
      <c r="M5168" s="12">
        <v>45.57474239137051</v>
      </c>
    </row>
    <row r="5169" spans="1:13">
      <c r="A5169" t="s">
        <v>5846</v>
      </c>
      <c r="B5169">
        <v>3541802</v>
      </c>
      <c r="C5169" t="s">
        <v>500</v>
      </c>
      <c r="D5169">
        <v>2023</v>
      </c>
      <c r="E5169" t="s">
        <v>11</v>
      </c>
      <c r="F5169" s="6">
        <v>14389.96992900121</v>
      </c>
      <c r="G5169" s="12">
        <v>89.77327851167134</v>
      </c>
      <c r="H5169" s="6">
        <v>3833.032938860236</v>
      </c>
      <c r="I5169" s="6">
        <v>4126.465055779154</v>
      </c>
      <c r="J5169" s="6">
        <v>363069.286494187</v>
      </c>
      <c r="K5169" s="12">
        <v>6.5</v>
      </c>
      <c r="L5169" s="12">
        <v>97.5</v>
      </c>
      <c r="M5169" s="12">
        <v>47.60202052513602</v>
      </c>
    </row>
    <row r="5170" spans="1:13">
      <c r="A5170" t="s">
        <v>5847</v>
      </c>
      <c r="B5170">
        <v>3541802</v>
      </c>
      <c r="C5170" t="s">
        <v>500</v>
      </c>
      <c r="D5170">
        <v>2024</v>
      </c>
      <c r="E5170" t="s">
        <v>11</v>
      </c>
      <c r="F5170" s="6">
        <v>14724.64833920782</v>
      </c>
      <c r="G5170" s="12">
        <v>88.66112435409455</v>
      </c>
      <c r="H5170" s="6">
        <v>4074.826766316913</v>
      </c>
      <c r="I5170" s="6">
        <v>4954.753924061578</v>
      </c>
      <c r="J5170" s="8" t="s">
        <v>680</v>
      </c>
      <c r="K5170" s="8" t="s">
        <v>680</v>
      </c>
      <c r="L5170" s="12">
        <v>93.33333333333333</v>
      </c>
      <c r="M5170" s="12">
        <v>49.34229658468542</v>
      </c>
    </row>
    <row r="5171" spans="1:13">
      <c r="A5171" t="s">
        <v>5848</v>
      </c>
      <c r="B5171">
        <v>3541802</v>
      </c>
      <c r="C5171" t="s">
        <v>500</v>
      </c>
      <c r="D5171">
        <v>2025</v>
      </c>
      <c r="E5171" t="s">
        <v>11</v>
      </c>
      <c r="F5171" s="6">
        <v>14803.7921063577</v>
      </c>
      <c r="G5171" s="12">
        <v>90.82347027580937</v>
      </c>
      <c r="H5171" s="6">
        <v>3733.862335115864</v>
      </c>
      <c r="I5171" s="6">
        <v>4803.867596553773</v>
      </c>
      <c r="J5171" s="8" t="s">
        <v>680</v>
      </c>
      <c r="K5171" s="8" t="s">
        <v>680</v>
      </c>
      <c r="L5171" s="8" t="s">
        <v>680</v>
      </c>
      <c r="M5171" s="12">
        <v>49.82956423</v>
      </c>
    </row>
    <row r="5172" spans="1:13">
      <c r="A5172" t="s">
        <v>5849</v>
      </c>
      <c r="B5172">
        <v>3541901</v>
      </c>
      <c r="C5172" t="s">
        <v>501</v>
      </c>
      <c r="D5172">
        <v>2015</v>
      </c>
      <c r="E5172" t="s">
        <v>19</v>
      </c>
      <c r="F5172" s="6">
        <v>3778.775803587274</v>
      </c>
      <c r="G5172" s="12">
        <v>84.89673011736063</v>
      </c>
      <c r="H5172" s="6">
        <v>999.9876522801492</v>
      </c>
      <c r="I5172" s="6">
        <v>1440.86665750223</v>
      </c>
      <c r="J5172" s="6">
        <v>28572.73017783126</v>
      </c>
      <c r="K5172" s="12">
        <v>5.3</v>
      </c>
      <c r="L5172" s="12">
        <v>66.98113207547169</v>
      </c>
      <c r="M5172" s="12">
        <v>47.61257512519965</v>
      </c>
    </row>
    <row r="5173" spans="1:13">
      <c r="A5173" t="s">
        <v>5850</v>
      </c>
      <c r="B5173">
        <v>3541901</v>
      </c>
      <c r="C5173" t="s">
        <v>501</v>
      </c>
      <c r="D5173">
        <v>2016</v>
      </c>
      <c r="E5173" t="s">
        <v>19</v>
      </c>
      <c r="F5173" s="6">
        <v>3882.619335000452</v>
      </c>
      <c r="G5173" s="12">
        <v>83.22240829081235</v>
      </c>
      <c r="H5173" s="6">
        <v>892.8779499726152</v>
      </c>
      <c r="I5173" s="6">
        <v>1289.900294379856</v>
      </c>
      <c r="J5173" s="6">
        <v>32952.07441605692</v>
      </c>
      <c r="K5173" s="8" t="s">
        <v>680</v>
      </c>
      <c r="L5173" s="12">
        <v>69.62962962962963</v>
      </c>
      <c r="M5173" s="12">
        <v>49.60822724330078</v>
      </c>
    </row>
    <row r="5174" spans="1:13">
      <c r="A5174" t="s">
        <v>5851</v>
      </c>
      <c r="B5174">
        <v>3541901</v>
      </c>
      <c r="C5174" t="s">
        <v>501</v>
      </c>
      <c r="D5174">
        <v>2017</v>
      </c>
      <c r="E5174" t="s">
        <v>19</v>
      </c>
      <c r="F5174" s="6">
        <v>3869.440167626687</v>
      </c>
      <c r="G5174" s="12">
        <v>80.94242674721409</v>
      </c>
      <c r="H5174" s="6">
        <v>851.8908065025421</v>
      </c>
      <c r="I5174" s="6">
        <v>1409.432838237084</v>
      </c>
      <c r="J5174" s="6">
        <v>38823.53016238476</v>
      </c>
      <c r="K5174" s="12">
        <v>5.3</v>
      </c>
      <c r="L5174" s="12">
        <v>70.27027027027027</v>
      </c>
      <c r="M5174" s="12">
        <v>50.10538073059797</v>
      </c>
    </row>
    <row r="5175" spans="1:13">
      <c r="A5175" t="s">
        <v>5852</v>
      </c>
      <c r="B5175">
        <v>3541901</v>
      </c>
      <c r="C5175" t="s">
        <v>501</v>
      </c>
      <c r="D5175">
        <v>2018</v>
      </c>
      <c r="E5175" t="s">
        <v>19</v>
      </c>
      <c r="F5175" s="6">
        <v>3798.218526844163</v>
      </c>
      <c r="G5175" s="12">
        <v>83.44489612585143</v>
      </c>
      <c r="H5175" s="6">
        <v>997.4767492077254</v>
      </c>
      <c r="I5175" s="6">
        <v>1341.124992407008</v>
      </c>
      <c r="J5175" s="6">
        <v>34773.51555650221</v>
      </c>
      <c r="K5175" s="8" t="s">
        <v>680</v>
      </c>
      <c r="L5175" s="12">
        <v>68.8</v>
      </c>
      <c r="M5175" s="12">
        <v>50.24283467309458</v>
      </c>
    </row>
    <row r="5176" spans="1:13">
      <c r="A5176" t="s">
        <v>5853</v>
      </c>
      <c r="B5176">
        <v>3541901</v>
      </c>
      <c r="C5176" t="s">
        <v>501</v>
      </c>
      <c r="D5176">
        <v>2019</v>
      </c>
      <c r="E5176" t="s">
        <v>19</v>
      </c>
      <c r="F5176" s="6">
        <v>4400.005140982101</v>
      </c>
      <c r="G5176" s="12">
        <v>74.81158731911633</v>
      </c>
      <c r="H5176" s="6">
        <v>907.0174831018579</v>
      </c>
      <c r="I5176" s="6">
        <v>1321.034372041854</v>
      </c>
      <c r="J5176" s="6">
        <v>36829.51605567523</v>
      </c>
      <c r="K5176" s="12">
        <v>6</v>
      </c>
      <c r="L5176" s="12">
        <v>62.85714285714285</v>
      </c>
      <c r="M5176" s="12">
        <v>59.04806899197979</v>
      </c>
    </row>
    <row r="5177" spans="1:13">
      <c r="A5177" t="s">
        <v>5854</v>
      </c>
      <c r="B5177">
        <v>3541901</v>
      </c>
      <c r="C5177" t="s">
        <v>501</v>
      </c>
      <c r="D5177">
        <v>2020</v>
      </c>
      <c r="E5177" t="s">
        <v>19</v>
      </c>
      <c r="F5177" s="6">
        <v>5094.652343425726</v>
      </c>
      <c r="G5177" s="12">
        <v>69.45671442015333</v>
      </c>
      <c r="H5177" s="6">
        <v>1011.435080239641</v>
      </c>
      <c r="I5177" s="6">
        <v>1534.577940400793</v>
      </c>
      <c r="J5177" s="6">
        <v>34339.65710601796</v>
      </c>
      <c r="K5177" s="8" t="s">
        <v>680</v>
      </c>
      <c r="L5177" s="12">
        <v>65.74074074074075</v>
      </c>
      <c r="M5177" s="12">
        <v>69.31783978465043</v>
      </c>
    </row>
    <row r="5178" spans="1:13">
      <c r="A5178" t="s">
        <v>5855</v>
      </c>
      <c r="B5178">
        <v>3541901</v>
      </c>
      <c r="C5178" t="s">
        <v>501</v>
      </c>
      <c r="D5178">
        <v>2021</v>
      </c>
      <c r="E5178" t="s">
        <v>19</v>
      </c>
      <c r="F5178" s="6">
        <v>4932.029451433952</v>
      </c>
      <c r="G5178" s="12">
        <v>79.10116274500713</v>
      </c>
      <c r="H5178" s="6">
        <v>1173.784567937895</v>
      </c>
      <c r="I5178" s="6">
        <v>1326.412082232587</v>
      </c>
      <c r="J5178" s="6">
        <v>35300.85628287162</v>
      </c>
      <c r="K5178" s="12">
        <v>6.2</v>
      </c>
      <c r="L5178" s="12">
        <v>59.83606557377049</v>
      </c>
      <c r="M5178" s="12">
        <v>68.00282207637133</v>
      </c>
    </row>
    <row r="5179" spans="1:13">
      <c r="A5179" t="s">
        <v>5856</v>
      </c>
      <c r="B5179">
        <v>3541901</v>
      </c>
      <c r="C5179" t="s">
        <v>501</v>
      </c>
      <c r="D5179">
        <v>2022</v>
      </c>
      <c r="E5179" t="s">
        <v>19</v>
      </c>
      <c r="F5179" s="6">
        <v>7805.953796245006</v>
      </c>
      <c r="G5179" s="12">
        <v>85.22904446882714</v>
      </c>
      <c r="H5179" s="6">
        <v>1943.818757541746</v>
      </c>
      <c r="I5179" s="6">
        <v>2397.294740661014</v>
      </c>
      <c r="J5179" s="6">
        <v>56450.74456662583</v>
      </c>
      <c r="K5179" s="8" t="s">
        <v>680</v>
      </c>
      <c r="L5179" s="12">
        <v>66.93548387096774</v>
      </c>
      <c r="M5179" s="12">
        <v>71.49473081980801</v>
      </c>
    </row>
    <row r="5180" spans="1:13">
      <c r="A5180" t="s">
        <v>5857</v>
      </c>
      <c r="B5180">
        <v>3541901</v>
      </c>
      <c r="C5180" t="s">
        <v>501</v>
      </c>
      <c r="D5180">
        <v>2023</v>
      </c>
      <c r="E5180" t="s">
        <v>19</v>
      </c>
      <c r="F5180" s="6">
        <v>7438.241454810365</v>
      </c>
      <c r="G5180" s="12">
        <v>86.28774207321304</v>
      </c>
      <c r="H5180" s="6">
        <v>2388.137065669335</v>
      </c>
      <c r="I5180" s="6">
        <v>2716.703846262668</v>
      </c>
      <c r="J5180" s="6">
        <v>57661.82556888005</v>
      </c>
      <c r="K5180" s="12">
        <v>5.3</v>
      </c>
      <c r="L5180" s="12">
        <v>70.58823529411765</v>
      </c>
      <c r="M5180" s="12">
        <v>68.07850491515187</v>
      </c>
    </row>
    <row r="5181" spans="1:13">
      <c r="A5181" t="s">
        <v>5858</v>
      </c>
      <c r="B5181">
        <v>3541901</v>
      </c>
      <c r="C5181" t="s">
        <v>501</v>
      </c>
      <c r="D5181">
        <v>2024</v>
      </c>
      <c r="E5181" t="s">
        <v>19</v>
      </c>
      <c r="F5181" s="6">
        <v>8024.197417406887</v>
      </c>
      <c r="G5181" s="12">
        <v>87.40398438797098</v>
      </c>
      <c r="H5181" s="6">
        <v>2113.611543412916</v>
      </c>
      <c r="I5181" s="6">
        <v>2410.323181876376</v>
      </c>
      <c r="J5181" s="8" t="s">
        <v>680</v>
      </c>
      <c r="K5181" s="8" t="s">
        <v>680</v>
      </c>
      <c r="L5181" s="12">
        <v>75.25773195876289</v>
      </c>
      <c r="M5181" s="12">
        <v>73.38930957960339</v>
      </c>
    </row>
    <row r="5182" spans="1:13">
      <c r="A5182" t="s">
        <v>5859</v>
      </c>
      <c r="B5182">
        <v>3541901</v>
      </c>
      <c r="C5182" t="s">
        <v>501</v>
      </c>
      <c r="D5182">
        <v>2025</v>
      </c>
      <c r="E5182" t="s">
        <v>19</v>
      </c>
      <c r="F5182" s="6">
        <v>7749.3911747851</v>
      </c>
      <c r="G5182" s="12">
        <v>86.25171493011955</v>
      </c>
      <c r="H5182" s="6">
        <v>1869.787925942253</v>
      </c>
      <c r="I5182" s="6">
        <v>2425.597172140181</v>
      </c>
      <c r="J5182" s="8" t="s">
        <v>680</v>
      </c>
      <c r="K5182" s="8" t="s">
        <v>680</v>
      </c>
      <c r="L5182" s="8" t="s">
        <v>680</v>
      </c>
      <c r="M5182" s="12">
        <v>70.31797551999999</v>
      </c>
    </row>
    <row r="5183" spans="1:13">
      <c r="A5183" t="s">
        <v>5860</v>
      </c>
      <c r="B5183">
        <v>3542008</v>
      </c>
      <c r="C5183" t="s">
        <v>502</v>
      </c>
      <c r="D5183">
        <v>2015</v>
      </c>
      <c r="E5183" t="s">
        <v>19</v>
      </c>
      <c r="F5183" s="6">
        <v>4900.757540653405</v>
      </c>
      <c r="G5183" s="12">
        <v>91.96847397249758</v>
      </c>
      <c r="H5183" s="6">
        <v>1232.20230416922</v>
      </c>
      <c r="I5183" s="6">
        <v>1672.272935230176</v>
      </c>
      <c r="J5183" s="6">
        <v>33442.69522912437</v>
      </c>
      <c r="K5183" s="12">
        <v>7</v>
      </c>
      <c r="L5183" s="12">
        <v>87.01298701298701</v>
      </c>
      <c r="M5183" s="12">
        <v>31.54617628918597</v>
      </c>
    </row>
    <row r="5184" spans="1:13">
      <c r="A5184" t="s">
        <v>5861</v>
      </c>
      <c r="B5184">
        <v>3542008</v>
      </c>
      <c r="C5184" t="s">
        <v>502</v>
      </c>
      <c r="D5184">
        <v>2016</v>
      </c>
      <c r="E5184" t="s">
        <v>19</v>
      </c>
      <c r="F5184" s="6">
        <v>4914.484712700611</v>
      </c>
      <c r="G5184" s="12">
        <v>93.02340889161955</v>
      </c>
      <c r="H5184" s="6">
        <v>1217.488264378486</v>
      </c>
      <c r="I5184" s="6">
        <v>2018.177258736099</v>
      </c>
      <c r="J5184" s="6">
        <v>38158.14675754558</v>
      </c>
      <c r="K5184" s="8" t="s">
        <v>680</v>
      </c>
      <c r="L5184" s="12">
        <v>85</v>
      </c>
      <c r="M5184" s="12">
        <v>31.86551887715077</v>
      </c>
    </row>
    <row r="5185" spans="1:13">
      <c r="A5185" t="s">
        <v>5862</v>
      </c>
      <c r="B5185">
        <v>3542008</v>
      </c>
      <c r="C5185" t="s">
        <v>502</v>
      </c>
      <c r="D5185">
        <v>2017</v>
      </c>
      <c r="E5185" t="s">
        <v>19</v>
      </c>
      <c r="F5185" s="6">
        <v>4799.560232155408</v>
      </c>
      <c r="G5185" s="12">
        <v>93.9713158891233</v>
      </c>
      <c r="H5185" s="6">
        <v>1280.757146070958</v>
      </c>
      <c r="I5185" s="6">
        <v>1688.080043939694</v>
      </c>
      <c r="J5185" s="6">
        <v>42310.53888658137</v>
      </c>
      <c r="K5185" s="12">
        <v>7.8</v>
      </c>
      <c r="L5185" s="12">
        <v>91.76470588235294</v>
      </c>
      <c r="M5185" s="12">
        <v>31.34112831597481</v>
      </c>
    </row>
    <row r="5186" spans="1:13">
      <c r="A5186" t="s">
        <v>5863</v>
      </c>
      <c r="B5186">
        <v>3542008</v>
      </c>
      <c r="C5186" t="s">
        <v>502</v>
      </c>
      <c r="D5186">
        <v>2018</v>
      </c>
      <c r="E5186" t="s">
        <v>19</v>
      </c>
      <c r="F5186" s="6">
        <v>5006.780638114791</v>
      </c>
      <c r="G5186" s="12">
        <v>94.23063949144816</v>
      </c>
      <c r="H5186" s="6">
        <v>1409.019754076224</v>
      </c>
      <c r="I5186" s="6">
        <v>1771.968418274407</v>
      </c>
      <c r="J5186" s="6">
        <v>32066.94307244851</v>
      </c>
      <c r="K5186" s="8" t="s">
        <v>680</v>
      </c>
      <c r="L5186" s="12">
        <v>92.63157894736842</v>
      </c>
      <c r="M5186" s="12">
        <v>32.97966406326213</v>
      </c>
    </row>
    <row r="5187" spans="1:13">
      <c r="A5187" t="s">
        <v>5864</v>
      </c>
      <c r="B5187">
        <v>3542008</v>
      </c>
      <c r="C5187" t="s">
        <v>502</v>
      </c>
      <c r="D5187">
        <v>2019</v>
      </c>
      <c r="E5187" t="s">
        <v>19</v>
      </c>
      <c r="F5187" s="6">
        <v>5218.093190256455</v>
      </c>
      <c r="G5187" s="12">
        <v>93.62464999936172</v>
      </c>
      <c r="H5187" s="6">
        <v>1507.868596978002</v>
      </c>
      <c r="I5187" s="6">
        <v>1693.457682323387</v>
      </c>
      <c r="J5187" s="6">
        <v>39249.86875868143</v>
      </c>
      <c r="K5187" s="12">
        <v>7.3</v>
      </c>
      <c r="L5187" s="12">
        <v>87.64044943820225</v>
      </c>
      <c r="M5187" s="12">
        <v>34.63770259692235</v>
      </c>
    </row>
    <row r="5188" spans="1:13">
      <c r="A5188" t="s">
        <v>5865</v>
      </c>
      <c r="B5188">
        <v>3542008</v>
      </c>
      <c r="C5188" t="s">
        <v>502</v>
      </c>
      <c r="D5188">
        <v>2020</v>
      </c>
      <c r="E5188" t="s">
        <v>19</v>
      </c>
      <c r="F5188" s="6">
        <v>5235.864716419929</v>
      </c>
      <c r="G5188" s="12">
        <v>93.0992070865634</v>
      </c>
      <c r="H5188" s="6">
        <v>1574.908391612371</v>
      </c>
      <c r="I5188" s="6">
        <v>1698.87779865464</v>
      </c>
      <c r="J5188" s="6">
        <v>44334.06776121676</v>
      </c>
      <c r="K5188" s="8" t="s">
        <v>680</v>
      </c>
      <c r="L5188" s="12">
        <v>85.22727272727273</v>
      </c>
      <c r="M5188" s="12">
        <v>35.01746322341648</v>
      </c>
    </row>
    <row r="5189" spans="1:13">
      <c r="A5189" t="s">
        <v>5866</v>
      </c>
      <c r="B5189">
        <v>3542008</v>
      </c>
      <c r="C5189" t="s">
        <v>502</v>
      </c>
      <c r="D5189">
        <v>2021</v>
      </c>
      <c r="E5189" t="s">
        <v>19</v>
      </c>
      <c r="F5189" s="6">
        <v>5960.067686371355</v>
      </c>
      <c r="G5189" s="12">
        <v>91.91362760242184</v>
      </c>
      <c r="H5189" s="6">
        <v>1953.599926094821</v>
      </c>
      <c r="I5189" s="6">
        <v>1729.65523607671</v>
      </c>
      <c r="J5189" s="6">
        <v>51383.47099295673</v>
      </c>
      <c r="K5189" s="12">
        <v>5.8</v>
      </c>
      <c r="L5189" s="12">
        <v>84.94623655913979</v>
      </c>
      <c r="M5189" s="12">
        <v>40.14701593539745</v>
      </c>
    </row>
    <row r="5190" spans="1:13">
      <c r="A5190" t="s">
        <v>5867</v>
      </c>
      <c r="B5190">
        <v>3542008</v>
      </c>
      <c r="C5190" t="s">
        <v>502</v>
      </c>
      <c r="D5190">
        <v>2022</v>
      </c>
      <c r="E5190" t="s">
        <v>19</v>
      </c>
      <c r="F5190" s="6">
        <v>6530.389635026658</v>
      </c>
      <c r="G5190" s="12">
        <v>90.79821703023961</v>
      </c>
      <c r="H5190" s="6">
        <v>2224.617013954578</v>
      </c>
      <c r="I5190" s="6">
        <v>1995.93712911055</v>
      </c>
      <c r="J5190" s="6">
        <v>53245.76016881324</v>
      </c>
      <c r="K5190" s="8" t="s">
        <v>680</v>
      </c>
      <c r="L5190" s="12">
        <v>88.75</v>
      </c>
      <c r="M5190" s="12">
        <v>45.96088225131762</v>
      </c>
    </row>
    <row r="5191" spans="1:13">
      <c r="A5191" t="s">
        <v>5868</v>
      </c>
      <c r="B5191">
        <v>3542008</v>
      </c>
      <c r="C5191" t="s">
        <v>502</v>
      </c>
      <c r="D5191">
        <v>2023</v>
      </c>
      <c r="E5191" t="s">
        <v>19</v>
      </c>
      <c r="F5191" s="6">
        <v>6563.377628171581</v>
      </c>
      <c r="G5191" s="12">
        <v>92.42270295179847</v>
      </c>
      <c r="H5191" s="6">
        <v>2086.873540749889</v>
      </c>
      <c r="I5191" s="6">
        <v>2331.134051237946</v>
      </c>
      <c r="J5191" s="6">
        <v>57125.59248506247</v>
      </c>
      <c r="K5191" s="12">
        <v>6.5</v>
      </c>
      <c r="L5191" s="12">
        <v>88.76404494382022</v>
      </c>
      <c r="M5191" s="12">
        <v>46.80672755530563</v>
      </c>
    </row>
    <row r="5192" spans="1:13">
      <c r="A5192" t="s">
        <v>5869</v>
      </c>
      <c r="B5192">
        <v>3542008</v>
      </c>
      <c r="C5192" t="s">
        <v>502</v>
      </c>
      <c r="D5192">
        <v>2024</v>
      </c>
      <c r="E5192" t="s">
        <v>19</v>
      </c>
      <c r="F5192" s="6">
        <v>7169.535263682354</v>
      </c>
      <c r="G5192" s="12">
        <v>92.19125887958947</v>
      </c>
      <c r="H5192" s="6">
        <v>2215.348611415307</v>
      </c>
      <c r="I5192" s="6">
        <v>2388.370477778066</v>
      </c>
      <c r="J5192" s="8" t="s">
        <v>680</v>
      </c>
      <c r="K5192" s="8" t="s">
        <v>680</v>
      </c>
      <c r="L5192" s="12">
        <v>82.05128205128206</v>
      </c>
      <c r="M5192" s="12">
        <v>51.79989228010501</v>
      </c>
    </row>
    <row r="5193" spans="1:13">
      <c r="A5193" t="s">
        <v>5870</v>
      </c>
      <c r="B5193">
        <v>3542008</v>
      </c>
      <c r="C5193" t="s">
        <v>502</v>
      </c>
      <c r="D5193">
        <v>2025</v>
      </c>
      <c r="E5193" t="s">
        <v>19</v>
      </c>
      <c r="F5193" s="6">
        <v>7232.159217630854</v>
      </c>
      <c r="G5193" s="12">
        <v>91.85893721055072</v>
      </c>
      <c r="H5193" s="6">
        <v>2407.469830578512</v>
      </c>
      <c r="I5193" s="6">
        <v>2627.323486225896</v>
      </c>
      <c r="J5193" s="8" t="s">
        <v>680</v>
      </c>
      <c r="K5193" s="8" t="s">
        <v>680</v>
      </c>
      <c r="L5193" s="8" t="s">
        <v>680</v>
      </c>
      <c r="M5193" s="12">
        <v>52.50547592</v>
      </c>
    </row>
    <row r="5194" spans="1:13">
      <c r="A5194" t="s">
        <v>5871</v>
      </c>
      <c r="B5194">
        <v>3542107</v>
      </c>
      <c r="C5194" t="s">
        <v>503</v>
      </c>
      <c r="D5194">
        <v>2015</v>
      </c>
      <c r="E5194" t="s">
        <v>19</v>
      </c>
      <c r="F5194" s="6">
        <v>4942.234063045955</v>
      </c>
      <c r="G5194" s="12">
        <v>73.57273105429174</v>
      </c>
      <c r="H5194" s="6">
        <v>971.8796986413996</v>
      </c>
      <c r="I5194" s="6">
        <v>1215.966494166765</v>
      </c>
      <c r="J5194" s="6">
        <v>48301.08946508511</v>
      </c>
      <c r="K5194" s="12">
        <v>6.2</v>
      </c>
      <c r="L5194" s="12">
        <v>82.17821782178218</v>
      </c>
      <c r="M5194" s="12">
        <v>44.49987550366578</v>
      </c>
    </row>
    <row r="5195" spans="1:13">
      <c r="A5195" t="s">
        <v>5872</v>
      </c>
      <c r="B5195">
        <v>3542107</v>
      </c>
      <c r="C5195" t="s">
        <v>503</v>
      </c>
      <c r="D5195">
        <v>2016</v>
      </c>
      <c r="E5195" t="s">
        <v>19</v>
      </c>
      <c r="F5195" s="6">
        <v>5098.281477515076</v>
      </c>
      <c r="G5195" s="12">
        <v>71.28504142274434</v>
      </c>
      <c r="H5195" s="6">
        <v>1030.316919228797</v>
      </c>
      <c r="I5195" s="6">
        <v>1255.786958884547</v>
      </c>
      <c r="J5195" s="6">
        <v>57786.65763330676</v>
      </c>
      <c r="K5195" s="8" t="s">
        <v>680</v>
      </c>
      <c r="L5195" s="12">
        <v>81.81818181818181</v>
      </c>
      <c r="M5195" s="12">
        <v>46.03748174196114</v>
      </c>
    </row>
    <row r="5196" spans="1:13">
      <c r="A5196" t="s">
        <v>5873</v>
      </c>
      <c r="B5196">
        <v>3542107</v>
      </c>
      <c r="C5196" t="s">
        <v>503</v>
      </c>
      <c r="D5196">
        <v>2017</v>
      </c>
      <c r="E5196" t="s">
        <v>19</v>
      </c>
      <c r="F5196" s="6">
        <v>4982.984822363227</v>
      </c>
      <c r="G5196" s="12">
        <v>70.86421904488628</v>
      </c>
      <c r="H5196" s="6">
        <v>990.8442910500048</v>
      </c>
      <c r="I5196" s="6">
        <v>1209.302391682149</v>
      </c>
      <c r="J5196" s="6">
        <v>54869.81740882432</v>
      </c>
      <c r="K5196" s="12">
        <v>6.4</v>
      </c>
      <c r="L5196" s="12">
        <v>85.18518518518519</v>
      </c>
      <c r="M5196" s="12">
        <v>45.11594458167666</v>
      </c>
    </row>
    <row r="5197" spans="1:13">
      <c r="A5197" t="s">
        <v>5874</v>
      </c>
      <c r="B5197">
        <v>3542107</v>
      </c>
      <c r="C5197" t="s">
        <v>503</v>
      </c>
      <c r="D5197">
        <v>2018</v>
      </c>
      <c r="E5197" t="s">
        <v>19</v>
      </c>
      <c r="F5197" s="6">
        <v>5343.415994620886</v>
      </c>
      <c r="G5197" s="12">
        <v>74.67179744168919</v>
      </c>
      <c r="H5197" s="6">
        <v>1198.209578762639</v>
      </c>
      <c r="I5197" s="6">
        <v>1161.506261827786</v>
      </c>
      <c r="J5197" s="6">
        <v>51686.49996958309</v>
      </c>
      <c r="K5197" s="8" t="s">
        <v>680</v>
      </c>
      <c r="L5197" s="12">
        <v>88.18181818181819</v>
      </c>
      <c r="M5197" s="12">
        <v>48.35791475131902</v>
      </c>
    </row>
    <row r="5198" spans="1:13">
      <c r="A5198" t="s">
        <v>5875</v>
      </c>
      <c r="B5198">
        <v>3542107</v>
      </c>
      <c r="C5198" t="s">
        <v>503</v>
      </c>
      <c r="D5198">
        <v>2019</v>
      </c>
      <c r="E5198" t="s">
        <v>19</v>
      </c>
      <c r="F5198" s="6">
        <v>5679.275972994322</v>
      </c>
      <c r="G5198" s="12">
        <v>71.73159909782765</v>
      </c>
      <c r="H5198" s="6">
        <v>1145.152348652085</v>
      </c>
      <c r="I5198" s="6">
        <v>1261.689250273315</v>
      </c>
      <c r="J5198" s="6">
        <v>50404.75137285777</v>
      </c>
      <c r="K5198" s="12">
        <v>6.5</v>
      </c>
      <c r="L5198" s="12">
        <v>79.82456140350877</v>
      </c>
      <c r="M5198" s="12">
        <v>51.54510873089647</v>
      </c>
    </row>
    <row r="5199" spans="1:13">
      <c r="A5199" t="s">
        <v>5876</v>
      </c>
      <c r="B5199">
        <v>3542107</v>
      </c>
      <c r="C5199" t="s">
        <v>503</v>
      </c>
      <c r="D5199">
        <v>2020</v>
      </c>
      <c r="E5199" t="s">
        <v>19</v>
      </c>
      <c r="F5199" s="6">
        <v>5413.357176399215</v>
      </c>
      <c r="G5199" s="12">
        <v>77.38200764348824</v>
      </c>
      <c r="H5199" s="6">
        <v>1195.739873331196</v>
      </c>
      <c r="I5199" s="6">
        <v>1155.271700811903</v>
      </c>
      <c r="J5199" s="6">
        <v>57013.38381021146</v>
      </c>
      <c r="K5199" s="8" t="s">
        <v>680</v>
      </c>
      <c r="L5199" s="12">
        <v>79.64601769911505</v>
      </c>
      <c r="M5199" s="12">
        <v>49.26696366240925</v>
      </c>
    </row>
    <row r="5200" spans="1:13">
      <c r="A5200" t="s">
        <v>5877</v>
      </c>
      <c r="B5200">
        <v>3542107</v>
      </c>
      <c r="C5200" t="s">
        <v>503</v>
      </c>
      <c r="D5200">
        <v>2021</v>
      </c>
      <c r="E5200" t="s">
        <v>19</v>
      </c>
      <c r="F5200" s="6">
        <v>6392.42148782879</v>
      </c>
      <c r="G5200" s="12">
        <v>69.63928716119814</v>
      </c>
      <c r="H5200" s="6">
        <v>1275.266419638689</v>
      </c>
      <c r="I5200" s="6">
        <v>1324.084005693876</v>
      </c>
      <c r="J5200" s="6">
        <v>60796.46487602594</v>
      </c>
      <c r="K5200" s="12">
        <v>6.7</v>
      </c>
      <c r="L5200" s="12">
        <v>76.92307692307692</v>
      </c>
      <c r="M5200" s="12">
        <v>58.33723849792554</v>
      </c>
    </row>
    <row r="5201" spans="1:13">
      <c r="A5201" t="s">
        <v>5878</v>
      </c>
      <c r="B5201">
        <v>3542107</v>
      </c>
      <c r="C5201" t="s">
        <v>503</v>
      </c>
      <c r="D5201">
        <v>2022</v>
      </c>
      <c r="E5201" t="s">
        <v>19</v>
      </c>
      <c r="F5201" s="6">
        <v>6580.908505589117</v>
      </c>
      <c r="G5201" s="12">
        <v>77.9814613111065</v>
      </c>
      <c r="H5201" s="6">
        <v>1504.91929353927</v>
      </c>
      <c r="I5201" s="6">
        <v>1598.292607205535</v>
      </c>
      <c r="J5201" s="6">
        <v>69545.31737901681</v>
      </c>
      <c r="K5201" s="8" t="s">
        <v>680</v>
      </c>
      <c r="L5201" s="12">
        <v>81.37254901960785</v>
      </c>
      <c r="M5201" s="12">
        <v>58.99784475260644</v>
      </c>
    </row>
    <row r="5202" spans="1:13">
      <c r="A5202" t="s">
        <v>5879</v>
      </c>
      <c r="B5202">
        <v>3542107</v>
      </c>
      <c r="C5202" t="s">
        <v>503</v>
      </c>
      <c r="D5202">
        <v>2023</v>
      </c>
      <c r="E5202" t="s">
        <v>19</v>
      </c>
      <c r="F5202" s="6">
        <v>6609.351502145249</v>
      </c>
      <c r="G5202" s="12">
        <v>75.29892289018314</v>
      </c>
      <c r="H5202" s="6">
        <v>1597.086009237252</v>
      </c>
      <c r="I5202" s="6">
        <v>1733.159682636353</v>
      </c>
      <c r="J5202" s="6">
        <v>72059.12720519627</v>
      </c>
      <c r="K5202" s="12">
        <v>6.3</v>
      </c>
      <c r="L5202" s="12">
        <v>83.33333333333333</v>
      </c>
      <c r="M5202" s="12">
        <v>59.80802174291235</v>
      </c>
    </row>
    <row r="5203" spans="1:13">
      <c r="A5203" t="s">
        <v>5880</v>
      </c>
      <c r="B5203">
        <v>3542107</v>
      </c>
      <c r="C5203" t="s">
        <v>503</v>
      </c>
      <c r="D5203">
        <v>2024</v>
      </c>
      <c r="E5203" t="s">
        <v>19</v>
      </c>
      <c r="F5203" s="6">
        <v>7709.087747772469</v>
      </c>
      <c r="G5203" s="12">
        <v>71.86096902210041</v>
      </c>
      <c r="H5203" s="6">
        <v>1733.811117290714</v>
      </c>
      <c r="I5203" s="6">
        <v>1724.899135550013</v>
      </c>
      <c r="J5203" s="8" t="s">
        <v>680</v>
      </c>
      <c r="K5203" s="8" t="s">
        <v>680</v>
      </c>
      <c r="L5203" s="12">
        <v>82.30088495575221</v>
      </c>
      <c r="M5203" s="12">
        <v>70.40709840040596</v>
      </c>
    </row>
    <row r="5204" spans="1:13">
      <c r="A5204" t="s">
        <v>5881</v>
      </c>
      <c r="B5204">
        <v>3542107</v>
      </c>
      <c r="C5204" t="s">
        <v>503</v>
      </c>
      <c r="D5204">
        <v>2025</v>
      </c>
      <c r="E5204" t="s">
        <v>19</v>
      </c>
      <c r="F5204" s="6">
        <v>7528.594628758886</v>
      </c>
      <c r="G5204" s="12">
        <v>77.03575580850243</v>
      </c>
      <c r="H5204" s="6">
        <v>1926.354595954073</v>
      </c>
      <c r="I5204" s="6">
        <v>1732.788861673045</v>
      </c>
      <c r="J5204" s="8" t="s">
        <v>680</v>
      </c>
      <c r="K5204" s="8" t="s">
        <v>680</v>
      </c>
      <c r="L5204" s="8" t="s">
        <v>680</v>
      </c>
      <c r="M5204" s="12">
        <v>68.84899788000001</v>
      </c>
    </row>
    <row r="5205" spans="1:13">
      <c r="A5205" t="s">
        <v>5882</v>
      </c>
      <c r="B5205">
        <v>3542206</v>
      </c>
      <c r="C5205" t="s">
        <v>504</v>
      </c>
      <c r="D5205">
        <v>2015</v>
      </c>
      <c r="E5205" t="s">
        <v>7</v>
      </c>
      <c r="F5205" s="6">
        <v>4415.543541958288</v>
      </c>
      <c r="G5205" s="12">
        <v>82.46834564692121</v>
      </c>
      <c r="H5205" s="6">
        <v>1156.978252716643</v>
      </c>
      <c r="I5205" s="6">
        <v>1410.882124046527</v>
      </c>
      <c r="J5205" s="6">
        <v>55799.30631907276</v>
      </c>
      <c r="K5205" s="12">
        <v>6</v>
      </c>
      <c r="L5205" s="12">
        <v>82.24043715846994</v>
      </c>
      <c r="M5205" s="12">
        <v>131.4860555924339</v>
      </c>
    </row>
    <row r="5206" spans="1:13">
      <c r="A5206" t="s">
        <v>5883</v>
      </c>
      <c r="B5206">
        <v>3542206</v>
      </c>
      <c r="C5206" t="s">
        <v>504</v>
      </c>
      <c r="D5206">
        <v>2016</v>
      </c>
      <c r="E5206" t="s">
        <v>7</v>
      </c>
      <c r="F5206" s="6">
        <v>4492.376768720471</v>
      </c>
      <c r="G5206" s="12">
        <v>90.26588115811714</v>
      </c>
      <c r="H5206" s="6">
        <v>1053.730349144519</v>
      </c>
      <c r="I5206" s="6">
        <v>1405.380687215182</v>
      </c>
      <c r="J5206" s="6">
        <v>58555.58985413761</v>
      </c>
      <c r="K5206" s="8" t="s">
        <v>680</v>
      </c>
      <c r="L5206" s="12">
        <v>85.81235697940504</v>
      </c>
      <c r="M5206" s="12">
        <v>133.8683353311013</v>
      </c>
    </row>
    <row r="5207" spans="1:13">
      <c r="A5207" t="s">
        <v>5884</v>
      </c>
      <c r="B5207">
        <v>3542206</v>
      </c>
      <c r="C5207" t="s">
        <v>504</v>
      </c>
      <c r="D5207">
        <v>2017</v>
      </c>
      <c r="E5207" t="s">
        <v>7</v>
      </c>
      <c r="F5207" s="6">
        <v>4313.927670740455</v>
      </c>
      <c r="G5207" s="12">
        <v>83.95798796922354</v>
      </c>
      <c r="H5207" s="6">
        <v>1010.449003874756</v>
      </c>
      <c r="I5207" s="6">
        <v>1252.514635441259</v>
      </c>
      <c r="J5207" s="6">
        <v>57048.64225604281</v>
      </c>
      <c r="K5207" s="12">
        <v>7</v>
      </c>
      <c r="L5207" s="12">
        <v>83.16326530612245</v>
      </c>
      <c r="M5207" s="12">
        <v>128.6456370691511</v>
      </c>
    </row>
    <row r="5208" spans="1:13">
      <c r="A5208" t="s">
        <v>5885</v>
      </c>
      <c r="B5208">
        <v>3542206</v>
      </c>
      <c r="C5208" t="s">
        <v>504</v>
      </c>
      <c r="D5208">
        <v>2018</v>
      </c>
      <c r="E5208" t="s">
        <v>7</v>
      </c>
      <c r="F5208" s="6">
        <v>4566.158618547823</v>
      </c>
      <c r="G5208" s="12">
        <v>82.9857144857546</v>
      </c>
      <c r="H5208" s="6">
        <v>1087.781918002649</v>
      </c>
      <c r="I5208" s="6">
        <v>1544.905765369029</v>
      </c>
      <c r="J5208" s="6">
        <v>54071.06286029748</v>
      </c>
      <c r="K5208" s="8" t="s">
        <v>680</v>
      </c>
      <c r="L5208" s="12">
        <v>85.82089552238806</v>
      </c>
      <c r="M5208" s="12">
        <v>135.5601170674477</v>
      </c>
    </row>
    <row r="5209" spans="1:13">
      <c r="A5209" t="s">
        <v>5886</v>
      </c>
      <c r="B5209">
        <v>3542206</v>
      </c>
      <c r="C5209" t="s">
        <v>504</v>
      </c>
      <c r="D5209">
        <v>2019</v>
      </c>
      <c r="E5209" t="s">
        <v>7</v>
      </c>
      <c r="F5209" s="6">
        <v>4604.484299782677</v>
      </c>
      <c r="G5209" s="12">
        <v>83.0841902341394</v>
      </c>
      <c r="H5209" s="6">
        <v>1110.881751279402</v>
      </c>
      <c r="I5209" s="6">
        <v>1531.38425608351</v>
      </c>
      <c r="J5209" s="6">
        <v>50804.83350358737</v>
      </c>
      <c r="K5209" s="12">
        <v>7</v>
      </c>
      <c r="L5209" s="12">
        <v>88.18681318681318</v>
      </c>
      <c r="M5209" s="12">
        <v>136.785415093644</v>
      </c>
    </row>
    <row r="5210" spans="1:13">
      <c r="A5210" t="s">
        <v>5887</v>
      </c>
      <c r="B5210">
        <v>3542206</v>
      </c>
      <c r="C5210" t="s">
        <v>504</v>
      </c>
      <c r="D5210">
        <v>2020</v>
      </c>
      <c r="E5210" t="s">
        <v>7</v>
      </c>
      <c r="F5210" s="6">
        <v>4804.375264856014</v>
      </c>
      <c r="G5210" s="12">
        <v>82.70594490014058</v>
      </c>
      <c r="H5210" s="6">
        <v>1221.629594584928</v>
      </c>
      <c r="I5210" s="6">
        <v>1324.322328522634</v>
      </c>
      <c r="J5210" s="6">
        <v>60448.42211399434</v>
      </c>
      <c r="K5210" s="8" t="s">
        <v>680</v>
      </c>
      <c r="L5210" s="12">
        <v>89.34426229508196</v>
      </c>
      <c r="M5210" s="12">
        <v>142.8148591231099</v>
      </c>
    </row>
    <row r="5211" spans="1:13">
      <c r="A5211" t="s">
        <v>5888</v>
      </c>
      <c r="B5211">
        <v>3542206</v>
      </c>
      <c r="C5211" t="s">
        <v>504</v>
      </c>
      <c r="D5211">
        <v>2021</v>
      </c>
      <c r="E5211" t="s">
        <v>7</v>
      </c>
      <c r="F5211" s="6">
        <v>5065.990863150908</v>
      </c>
      <c r="G5211" s="12">
        <v>82.5850572074184</v>
      </c>
      <c r="H5211" s="6">
        <v>1104.704718075178</v>
      </c>
      <c r="I5211" s="6">
        <v>1559.433666166164</v>
      </c>
      <c r="J5211" s="6">
        <v>58202.48305438512</v>
      </c>
      <c r="K5211" s="12">
        <v>5.9</v>
      </c>
      <c r="L5211" s="12">
        <v>87.85942492012779</v>
      </c>
      <c r="M5211" s="12">
        <v>150.6777662426975</v>
      </c>
    </row>
    <row r="5212" spans="1:13">
      <c r="A5212" t="s">
        <v>5889</v>
      </c>
      <c r="B5212">
        <v>3542206</v>
      </c>
      <c r="C5212" t="s">
        <v>504</v>
      </c>
      <c r="D5212">
        <v>2022</v>
      </c>
      <c r="E5212" t="s">
        <v>7</v>
      </c>
      <c r="F5212" s="6">
        <v>5916.413302660299</v>
      </c>
      <c r="G5212" s="12">
        <v>80.60870048424587</v>
      </c>
      <c r="H5212" s="6">
        <v>1337.309968038644</v>
      </c>
      <c r="I5212" s="6">
        <v>1874.752440897153</v>
      </c>
      <c r="J5212" s="6">
        <v>69163.88227619376</v>
      </c>
      <c r="K5212" s="8" t="s">
        <v>680</v>
      </c>
      <c r="L5212" s="12">
        <v>87</v>
      </c>
      <c r="M5212" s="12">
        <v>169.1384234964526</v>
      </c>
    </row>
    <row r="5213" spans="1:13">
      <c r="A5213" t="s">
        <v>5890</v>
      </c>
      <c r="B5213">
        <v>3542206</v>
      </c>
      <c r="C5213" t="s">
        <v>504</v>
      </c>
      <c r="D5213">
        <v>2023</v>
      </c>
      <c r="E5213" t="s">
        <v>7</v>
      </c>
      <c r="F5213" s="6">
        <v>5951.588738212913</v>
      </c>
      <c r="G5213" s="12">
        <v>80.31110068068818</v>
      </c>
      <c r="H5213" s="6">
        <v>1568.890569743261</v>
      </c>
      <c r="I5213" s="6">
        <v>2310.079031022943</v>
      </c>
      <c r="J5213" s="6">
        <v>75715.21584928554</v>
      </c>
      <c r="K5213" s="12">
        <v>6.7</v>
      </c>
      <c r="L5213" s="12">
        <v>88.59649122807018</v>
      </c>
      <c r="M5213" s="12">
        <v>172.2776634106801</v>
      </c>
    </row>
    <row r="5214" spans="1:13">
      <c r="A5214" t="s">
        <v>5891</v>
      </c>
      <c r="B5214">
        <v>3542206</v>
      </c>
      <c r="C5214" t="s">
        <v>504</v>
      </c>
      <c r="D5214">
        <v>2024</v>
      </c>
      <c r="E5214" t="s">
        <v>7</v>
      </c>
      <c r="F5214" s="6">
        <v>6289.254470421264</v>
      </c>
      <c r="G5214" s="12">
        <v>81.8322946170301</v>
      </c>
      <c r="H5214" s="6">
        <v>1635.945679962014</v>
      </c>
      <c r="I5214" s="6">
        <v>2262.480986384112</v>
      </c>
      <c r="J5214" s="8" t="s">
        <v>680</v>
      </c>
      <c r="K5214" s="8" t="s">
        <v>680</v>
      </c>
      <c r="L5214" s="12">
        <v>93.61702127659575</v>
      </c>
      <c r="M5214" s="12">
        <v>184.3066022556951</v>
      </c>
    </row>
    <row r="5215" spans="1:13">
      <c r="A5215" t="s">
        <v>5892</v>
      </c>
      <c r="B5215">
        <v>3542206</v>
      </c>
      <c r="C5215" t="s">
        <v>504</v>
      </c>
      <c r="D5215">
        <v>2025</v>
      </c>
      <c r="E5215" t="s">
        <v>7</v>
      </c>
      <c r="F5215" s="6">
        <v>6432.609319426957</v>
      </c>
      <c r="G5215" s="12">
        <v>80.4589016873601</v>
      </c>
      <c r="H5215" s="6">
        <v>1706.38404770817</v>
      </c>
      <c r="I5215" s="6">
        <v>2067.004104195733</v>
      </c>
      <c r="J5215" s="8" t="s">
        <v>680</v>
      </c>
      <c r="K5215" s="8" t="s">
        <v>680</v>
      </c>
      <c r="L5215" s="8" t="s">
        <v>680</v>
      </c>
      <c r="M5215" s="12">
        <v>189.03509007</v>
      </c>
    </row>
    <row r="5216" spans="1:13">
      <c r="A5216" t="s">
        <v>5893</v>
      </c>
      <c r="B5216">
        <v>3542305</v>
      </c>
      <c r="C5216" t="s">
        <v>505</v>
      </c>
      <c r="D5216">
        <v>2015</v>
      </c>
      <c r="E5216" t="s">
        <v>11</v>
      </c>
      <c r="F5216" s="6">
        <v>5887.329996033586</v>
      </c>
      <c r="G5216" s="12">
        <v>94.24520165051045</v>
      </c>
      <c r="H5216" s="6">
        <v>1471.806184542829</v>
      </c>
      <c r="I5216" s="6">
        <v>1820.781319069176</v>
      </c>
      <c r="J5216" s="6">
        <v>22136.43400535342</v>
      </c>
      <c r="K5216" s="12">
        <v>6.6</v>
      </c>
      <c r="L5216" s="12">
        <v>62.5</v>
      </c>
      <c r="M5216" s="12">
        <v>23.137206884412</v>
      </c>
    </row>
    <row r="5217" spans="1:13">
      <c r="A5217" t="s">
        <v>5894</v>
      </c>
      <c r="B5217">
        <v>3542305</v>
      </c>
      <c r="C5217" t="s">
        <v>505</v>
      </c>
      <c r="D5217">
        <v>2016</v>
      </c>
      <c r="E5217" t="s">
        <v>11</v>
      </c>
      <c r="F5217" s="6">
        <v>5965.55857269949</v>
      </c>
      <c r="G5217" s="12">
        <v>94.49544574470187</v>
      </c>
      <c r="H5217" s="6">
        <v>1364.019773833968</v>
      </c>
      <c r="I5217" s="6">
        <v>1976.482847257898</v>
      </c>
      <c r="J5217" s="6">
        <v>22169.41703655619</v>
      </c>
      <c r="K5217" s="8" t="s">
        <v>680</v>
      </c>
      <c r="L5217" s="12">
        <v>79.16666666666667</v>
      </c>
      <c r="M5217" s="12">
        <v>23.3790240464093</v>
      </c>
    </row>
    <row r="5218" spans="1:13">
      <c r="A5218" t="s">
        <v>5895</v>
      </c>
      <c r="B5218">
        <v>3542305</v>
      </c>
      <c r="C5218" t="s">
        <v>505</v>
      </c>
      <c r="D5218">
        <v>2017</v>
      </c>
      <c r="E5218" t="s">
        <v>11</v>
      </c>
      <c r="F5218" s="6">
        <v>6001.695231416435</v>
      </c>
      <c r="G5218" s="12">
        <v>94.56732551632614</v>
      </c>
      <c r="H5218" s="6">
        <v>1452.105198620987</v>
      </c>
      <c r="I5218" s="6">
        <v>1650.87147781866</v>
      </c>
      <c r="J5218" s="6">
        <v>21246.47100889358</v>
      </c>
      <c r="K5218" s="12">
        <v>6.5</v>
      </c>
      <c r="L5218" s="12">
        <v>84</v>
      </c>
      <c r="M5218" s="12">
        <v>23.45462496437543</v>
      </c>
    </row>
    <row r="5219" spans="1:13">
      <c r="A5219" t="s">
        <v>5896</v>
      </c>
      <c r="B5219">
        <v>3542305</v>
      </c>
      <c r="C5219" t="s">
        <v>505</v>
      </c>
      <c r="D5219">
        <v>2018</v>
      </c>
      <c r="E5219" t="s">
        <v>11</v>
      </c>
      <c r="F5219" s="6">
        <v>6303.260404646305</v>
      </c>
      <c r="G5219" s="12">
        <v>94.14650851733289</v>
      </c>
      <c r="H5219" s="6">
        <v>1711.893946735987</v>
      </c>
      <c r="I5219" s="6">
        <v>1494.785805958038</v>
      </c>
      <c r="J5219" s="6">
        <v>19990.30329918351</v>
      </c>
      <c r="K5219" s="8" t="s">
        <v>680</v>
      </c>
      <c r="L5219" s="12">
        <v>78.26086956521739</v>
      </c>
      <c r="M5219" s="12">
        <v>24.34949494314868</v>
      </c>
    </row>
    <row r="5220" spans="1:13">
      <c r="A5220" t="s">
        <v>5897</v>
      </c>
      <c r="B5220">
        <v>3542305</v>
      </c>
      <c r="C5220" t="s">
        <v>505</v>
      </c>
      <c r="D5220">
        <v>2019</v>
      </c>
      <c r="E5220" t="s">
        <v>11</v>
      </c>
      <c r="F5220" s="6">
        <v>6541.365389991611</v>
      </c>
      <c r="G5220" s="12">
        <v>95.31523148657269</v>
      </c>
      <c r="H5220" s="6">
        <v>1616.917088671261</v>
      </c>
      <c r="I5220" s="6">
        <v>1615.972746905646</v>
      </c>
      <c r="J5220" s="6">
        <v>20001.1453595762</v>
      </c>
      <c r="K5220" s="12">
        <v>6.9</v>
      </c>
      <c r="L5220" s="12">
        <v>66.66666666666667</v>
      </c>
      <c r="M5220" s="12">
        <v>25.19079811685769</v>
      </c>
    </row>
    <row r="5221" spans="1:13">
      <c r="A5221" t="s">
        <v>5898</v>
      </c>
      <c r="B5221">
        <v>3542305</v>
      </c>
      <c r="C5221" t="s">
        <v>505</v>
      </c>
      <c r="D5221">
        <v>2020</v>
      </c>
      <c r="E5221" t="s">
        <v>11</v>
      </c>
      <c r="F5221" s="6">
        <v>6156.531091219194</v>
      </c>
      <c r="G5221" s="12">
        <v>95.26119938940469</v>
      </c>
      <c r="H5221" s="6">
        <v>1743.638547587596</v>
      </c>
      <c r="I5221" s="6">
        <v>1208.525178651456</v>
      </c>
      <c r="J5221" s="6">
        <v>22057.78198064954</v>
      </c>
      <c r="K5221" s="8" t="s">
        <v>680</v>
      </c>
      <c r="L5221" s="12">
        <v>71.11111111111111</v>
      </c>
      <c r="M5221" s="12">
        <v>23.63492285919048</v>
      </c>
    </row>
    <row r="5222" spans="1:13">
      <c r="A5222" t="s">
        <v>5899</v>
      </c>
      <c r="B5222">
        <v>3542305</v>
      </c>
      <c r="C5222" t="s">
        <v>505</v>
      </c>
      <c r="D5222">
        <v>2021</v>
      </c>
      <c r="E5222" t="s">
        <v>11</v>
      </c>
      <c r="F5222" s="6">
        <v>7224.125866351943</v>
      </c>
      <c r="G5222" s="12">
        <v>93.07613652857286</v>
      </c>
      <c r="H5222" s="6">
        <v>1799.326401024249</v>
      </c>
      <c r="I5222" s="6">
        <v>1454.13552539882</v>
      </c>
      <c r="J5222" s="6">
        <v>21875.11206214996</v>
      </c>
      <c r="K5222" s="12">
        <v>6.3</v>
      </c>
      <c r="L5222" s="12">
        <v>71.11111111111111</v>
      </c>
      <c r="M5222" s="12">
        <v>27.64672969052889</v>
      </c>
    </row>
    <row r="5223" spans="1:13">
      <c r="A5223" t="s">
        <v>5900</v>
      </c>
      <c r="B5223">
        <v>3542305</v>
      </c>
      <c r="C5223" t="s">
        <v>505</v>
      </c>
      <c r="D5223">
        <v>2022</v>
      </c>
      <c r="E5223" t="s">
        <v>11</v>
      </c>
      <c r="F5223" s="6">
        <v>7281.104151414997</v>
      </c>
      <c r="G5223" s="12">
        <v>91.59603083867748</v>
      </c>
      <c r="H5223" s="6">
        <v>2130.926175245672</v>
      </c>
      <c r="I5223" s="6">
        <v>1949.378140507239</v>
      </c>
      <c r="J5223" s="6">
        <v>20950.64645306607</v>
      </c>
      <c r="K5223" s="8" t="s">
        <v>680</v>
      </c>
      <c r="L5223" s="12">
        <v>75.67567567567568</v>
      </c>
      <c r="M5223" s="12">
        <v>32.721282056459</v>
      </c>
    </row>
    <row r="5224" spans="1:13">
      <c r="A5224" t="s">
        <v>5901</v>
      </c>
      <c r="B5224">
        <v>3542305</v>
      </c>
      <c r="C5224" t="s">
        <v>505</v>
      </c>
      <c r="D5224">
        <v>2023</v>
      </c>
      <c r="E5224" t="s">
        <v>11</v>
      </c>
      <c r="F5224" s="6">
        <v>7168.872626078252</v>
      </c>
      <c r="G5224" s="12">
        <v>91.9902286490674</v>
      </c>
      <c r="H5224" s="6">
        <v>2004.575742610659</v>
      </c>
      <c r="I5224" s="6">
        <v>2068.608157925821</v>
      </c>
      <c r="J5224" s="6">
        <v>29386.20944388868</v>
      </c>
      <c r="K5224" s="12">
        <v>6.9</v>
      </c>
      <c r="L5224" s="12">
        <v>70.37037037037037</v>
      </c>
      <c r="M5224" s="12">
        <v>32.63629263022124</v>
      </c>
    </row>
    <row r="5225" spans="1:13">
      <c r="A5225" t="s">
        <v>5902</v>
      </c>
      <c r="B5225">
        <v>3542305</v>
      </c>
      <c r="C5225" t="s">
        <v>505</v>
      </c>
      <c r="D5225">
        <v>2024</v>
      </c>
      <c r="E5225" t="s">
        <v>11</v>
      </c>
      <c r="F5225" s="6">
        <v>7462.243815773648</v>
      </c>
      <c r="G5225" s="12">
        <v>92.11486278860394</v>
      </c>
      <c r="H5225" s="6">
        <v>2249.334940610238</v>
      </c>
      <c r="I5225" s="6">
        <v>2163.428544786596</v>
      </c>
      <c r="J5225" s="8" t="s">
        <v>680</v>
      </c>
      <c r="K5225" s="8" t="s">
        <v>680</v>
      </c>
      <c r="L5225" s="12">
        <v>86.95652173913044</v>
      </c>
      <c r="M5225" s="12">
        <v>34.40840623453229</v>
      </c>
    </row>
    <row r="5226" spans="1:13">
      <c r="A5226" t="s">
        <v>5903</v>
      </c>
      <c r="B5226">
        <v>3542305</v>
      </c>
      <c r="C5226" t="s">
        <v>505</v>
      </c>
      <c r="D5226">
        <v>2025</v>
      </c>
      <c r="E5226" t="s">
        <v>11</v>
      </c>
      <c r="F5226" s="6">
        <v>7840.561447056286</v>
      </c>
      <c r="G5226" s="12">
        <v>92.12396001341777</v>
      </c>
      <c r="H5226" s="6">
        <v>2030.977767953418</v>
      </c>
      <c r="I5226" s="6">
        <v>2089.996215225361</v>
      </c>
      <c r="J5226" s="8" t="s">
        <v>680</v>
      </c>
      <c r="K5226" s="8" t="s">
        <v>680</v>
      </c>
      <c r="L5226" s="8" t="s">
        <v>680</v>
      </c>
      <c r="M5226" s="12">
        <v>36.35668343</v>
      </c>
    </row>
    <row r="5227" spans="1:13">
      <c r="A5227" t="s">
        <v>5904</v>
      </c>
      <c r="B5227">
        <v>3542404</v>
      </c>
      <c r="C5227" t="s">
        <v>506</v>
      </c>
      <c r="D5227">
        <v>2015</v>
      </c>
      <c r="E5227" t="s">
        <v>7</v>
      </c>
      <c r="F5227" s="6">
        <v>4166.99198434024</v>
      </c>
      <c r="G5227" s="12">
        <v>78.23039698092728</v>
      </c>
      <c r="H5227" s="6">
        <v>1064.74105215875</v>
      </c>
      <c r="I5227" s="6">
        <v>1285.966209966375</v>
      </c>
      <c r="J5227" s="6">
        <v>49231.4797943587</v>
      </c>
      <c r="K5227" s="12">
        <v>6.3</v>
      </c>
      <c r="L5227" s="12">
        <v>85.29411764705883</v>
      </c>
      <c r="M5227" s="12">
        <v>82.22725282698596</v>
      </c>
    </row>
    <row r="5228" spans="1:13">
      <c r="A5228" t="s">
        <v>5905</v>
      </c>
      <c r="B5228">
        <v>3542404</v>
      </c>
      <c r="C5228" t="s">
        <v>506</v>
      </c>
      <c r="D5228">
        <v>2016</v>
      </c>
      <c r="E5228" t="s">
        <v>7</v>
      </c>
      <c r="F5228" s="6">
        <v>4192.386266268621</v>
      </c>
      <c r="G5228" s="12">
        <v>78.05131252907478</v>
      </c>
      <c r="H5228" s="6">
        <v>1026.829384674873</v>
      </c>
      <c r="I5228" s="6">
        <v>1284.082642193614</v>
      </c>
      <c r="J5228" s="6">
        <v>48068.27281305804</v>
      </c>
      <c r="K5228" s="8" t="s">
        <v>680</v>
      </c>
      <c r="L5228" s="12">
        <v>86.69527896995709</v>
      </c>
      <c r="M5228" s="12">
        <v>83.26079124809479</v>
      </c>
    </row>
    <row r="5229" spans="1:13">
      <c r="A5229" t="s">
        <v>5906</v>
      </c>
      <c r="B5229">
        <v>3542404</v>
      </c>
      <c r="C5229" t="s">
        <v>506</v>
      </c>
      <c r="D5229">
        <v>2017</v>
      </c>
      <c r="E5229" t="s">
        <v>7</v>
      </c>
      <c r="F5229" s="6">
        <v>4197.879185168294</v>
      </c>
      <c r="G5229" s="12">
        <v>75.85227665731676</v>
      </c>
      <c r="H5229" s="6">
        <v>1062.532274138608</v>
      </c>
      <c r="I5229" s="6">
        <v>1217.336338937204</v>
      </c>
      <c r="J5229" s="6">
        <v>50699.8016732684</v>
      </c>
      <c r="K5229" s="12">
        <v>6.8</v>
      </c>
      <c r="L5229" s="12">
        <v>87.5</v>
      </c>
      <c r="M5229" s="12">
        <v>83.89461551558834</v>
      </c>
    </row>
    <row r="5230" spans="1:13">
      <c r="A5230" t="s">
        <v>5907</v>
      </c>
      <c r="B5230">
        <v>3542404</v>
      </c>
      <c r="C5230" t="s">
        <v>506</v>
      </c>
      <c r="D5230">
        <v>2018</v>
      </c>
      <c r="E5230" t="s">
        <v>7</v>
      </c>
      <c r="F5230" s="6">
        <v>4397.080080556901</v>
      </c>
      <c r="G5230" s="12">
        <v>76.78733632938088</v>
      </c>
      <c r="H5230" s="6">
        <v>1084.144022921923</v>
      </c>
      <c r="I5230" s="6">
        <v>1267.820953916259</v>
      </c>
      <c r="J5230" s="6">
        <v>47989.90194490198</v>
      </c>
      <c r="K5230" s="8" t="s">
        <v>680</v>
      </c>
      <c r="L5230" s="12">
        <v>87.82608695652173</v>
      </c>
      <c r="M5230" s="12">
        <v>88.48683954112707</v>
      </c>
    </row>
    <row r="5231" spans="1:13">
      <c r="A5231" t="s">
        <v>5908</v>
      </c>
      <c r="B5231">
        <v>3542404</v>
      </c>
      <c r="C5231" t="s">
        <v>506</v>
      </c>
      <c r="D5231">
        <v>2019</v>
      </c>
      <c r="E5231" t="s">
        <v>7</v>
      </c>
      <c r="F5231" s="6">
        <v>4441.400694455151</v>
      </c>
      <c r="G5231" s="12">
        <v>78.33672640912373</v>
      </c>
      <c r="H5231" s="6">
        <v>1073.411228673298</v>
      </c>
      <c r="I5231" s="6">
        <v>1392.883102705712</v>
      </c>
      <c r="J5231" s="6">
        <v>53829.5027030387</v>
      </c>
      <c r="K5231" s="12">
        <v>6.9</v>
      </c>
      <c r="L5231" s="12">
        <v>85.20179372197309</v>
      </c>
      <c r="M5231" s="12">
        <v>89.98721947035583</v>
      </c>
    </row>
    <row r="5232" spans="1:13">
      <c r="A5232" t="s">
        <v>5909</v>
      </c>
      <c r="B5232">
        <v>3542404</v>
      </c>
      <c r="C5232" t="s">
        <v>506</v>
      </c>
      <c r="D5232">
        <v>2020</v>
      </c>
      <c r="E5232" t="s">
        <v>7</v>
      </c>
      <c r="F5232" s="6">
        <v>4707.823837934943</v>
      </c>
      <c r="G5232" s="12">
        <v>74.91674487310185</v>
      </c>
      <c r="H5232" s="6">
        <v>1189.991049662172</v>
      </c>
      <c r="I5232" s="6">
        <v>1252.508536674031</v>
      </c>
      <c r="J5232" s="6">
        <v>55935.55483907564</v>
      </c>
      <c r="K5232" s="8" t="s">
        <v>680</v>
      </c>
      <c r="L5232" s="12">
        <v>87.73584905660377</v>
      </c>
      <c r="M5232" s="12">
        <v>96.01135935084524</v>
      </c>
    </row>
    <row r="5233" spans="1:13">
      <c r="A5233" t="s">
        <v>5910</v>
      </c>
      <c r="B5233">
        <v>3542404</v>
      </c>
      <c r="C5233" t="s">
        <v>506</v>
      </c>
      <c r="D5233">
        <v>2021</v>
      </c>
      <c r="E5233" t="s">
        <v>7</v>
      </c>
      <c r="F5233" s="6">
        <v>5182.284795988873</v>
      </c>
      <c r="G5233" s="12">
        <v>71.69540349683773</v>
      </c>
      <c r="H5233" s="6">
        <v>1290.187733984798</v>
      </c>
      <c r="I5233" s="6">
        <v>1398.577312432243</v>
      </c>
      <c r="J5233" s="6">
        <v>60048.56656148149</v>
      </c>
      <c r="K5233" s="12">
        <v>6.7</v>
      </c>
      <c r="L5233" s="12">
        <v>89.30481283422461</v>
      </c>
      <c r="M5233" s="12">
        <v>106.3560308680796</v>
      </c>
    </row>
    <row r="5234" spans="1:13">
      <c r="A5234" t="s">
        <v>5911</v>
      </c>
      <c r="B5234">
        <v>3542404</v>
      </c>
      <c r="C5234" t="s">
        <v>506</v>
      </c>
      <c r="D5234">
        <v>2022</v>
      </c>
      <c r="E5234" t="s">
        <v>7</v>
      </c>
      <c r="F5234" s="6">
        <v>5619.481176551889</v>
      </c>
      <c r="G5234" s="12">
        <v>71.26515687892562</v>
      </c>
      <c r="H5234" s="6">
        <v>1277.894850943302</v>
      </c>
      <c r="I5234" s="6">
        <v>1682.314410599634</v>
      </c>
      <c r="J5234" s="6">
        <v>63919.53042245853</v>
      </c>
      <c r="K5234" s="8" t="s">
        <v>680</v>
      </c>
      <c r="L5234" s="12">
        <v>86.5</v>
      </c>
      <c r="M5234" s="12">
        <v>113.2044483016378</v>
      </c>
    </row>
    <row r="5235" spans="1:13">
      <c r="A5235" t="s">
        <v>5912</v>
      </c>
      <c r="B5235">
        <v>3542404</v>
      </c>
      <c r="C5235" t="s">
        <v>506</v>
      </c>
      <c r="D5235">
        <v>2023</v>
      </c>
      <c r="E5235" t="s">
        <v>7</v>
      </c>
      <c r="F5235" s="6">
        <v>5639.018550703833</v>
      </c>
      <c r="G5235" s="12">
        <v>71.09710574407164</v>
      </c>
      <c r="H5235" s="6">
        <v>1373.455155141946</v>
      </c>
      <c r="I5235" s="6">
        <v>1701.093551070569</v>
      </c>
      <c r="J5235" s="6">
        <v>69665.71283315426</v>
      </c>
      <c r="K5235" s="12">
        <v>6.9</v>
      </c>
      <c r="L5235" s="12">
        <v>90.8695652173913</v>
      </c>
      <c r="M5235" s="12">
        <v>114.7822225995765</v>
      </c>
    </row>
    <row r="5236" spans="1:13">
      <c r="A5236" t="s">
        <v>5913</v>
      </c>
      <c r="B5236">
        <v>3542404</v>
      </c>
      <c r="C5236" t="s">
        <v>506</v>
      </c>
      <c r="D5236">
        <v>2024</v>
      </c>
      <c r="E5236" t="s">
        <v>7</v>
      </c>
      <c r="F5236" s="6">
        <v>5831.049213581867</v>
      </c>
      <c r="G5236" s="12">
        <v>74.70704383172983</v>
      </c>
      <c r="H5236" s="6">
        <v>1480.019666200088</v>
      </c>
      <c r="I5236" s="6">
        <v>1813.715928121596</v>
      </c>
      <c r="J5236" s="8" t="s">
        <v>680</v>
      </c>
      <c r="K5236" s="8" t="s">
        <v>680</v>
      </c>
      <c r="L5236" s="12">
        <v>89.94708994708995</v>
      </c>
      <c r="M5236" s="12">
        <v>119.9155270773111</v>
      </c>
    </row>
    <row r="5237" spans="1:13">
      <c r="A5237" t="s">
        <v>5914</v>
      </c>
      <c r="B5237">
        <v>3542404</v>
      </c>
      <c r="C5237" t="s">
        <v>506</v>
      </c>
      <c r="D5237">
        <v>2025</v>
      </c>
      <c r="E5237" t="s">
        <v>7</v>
      </c>
      <c r="F5237" s="6">
        <v>6061.962758001939</v>
      </c>
      <c r="G5237" s="12">
        <v>75.67913143417717</v>
      </c>
      <c r="H5237" s="6">
        <v>1527.999468962173</v>
      </c>
      <c r="I5237" s="6">
        <v>1603.890577594568</v>
      </c>
      <c r="J5237" s="8" t="s">
        <v>680</v>
      </c>
      <c r="K5237" s="8" t="s">
        <v>680</v>
      </c>
      <c r="L5237" s="8" t="s">
        <v>680</v>
      </c>
      <c r="M5237" s="12">
        <v>124.99767207</v>
      </c>
    </row>
    <row r="5238" spans="1:13">
      <c r="A5238" t="s">
        <v>5915</v>
      </c>
      <c r="B5238">
        <v>3542503</v>
      </c>
      <c r="C5238" t="s">
        <v>507</v>
      </c>
      <c r="D5238">
        <v>2015</v>
      </c>
      <c r="E5238" t="s">
        <v>19</v>
      </c>
      <c r="F5238" s="6">
        <v>4450.14115526046</v>
      </c>
      <c r="G5238" s="12">
        <v>89.0142495603792</v>
      </c>
      <c r="H5238" s="6">
        <v>1189.201539351185</v>
      </c>
      <c r="I5238" s="6">
        <v>1056.984031971516</v>
      </c>
      <c r="J5238" s="6">
        <v>19077.36795463699</v>
      </c>
      <c r="K5238" s="12">
        <v>6</v>
      </c>
      <c r="L5238" s="12">
        <v>79.36507936507937</v>
      </c>
      <c r="M5238" s="12">
        <v>38.44921958145038</v>
      </c>
    </row>
    <row r="5239" spans="1:13">
      <c r="A5239" t="s">
        <v>5916</v>
      </c>
      <c r="B5239">
        <v>3542503</v>
      </c>
      <c r="C5239" t="s">
        <v>507</v>
      </c>
      <c r="D5239">
        <v>2016</v>
      </c>
      <c r="E5239" t="s">
        <v>19</v>
      </c>
      <c r="F5239" s="6">
        <v>4293.34841895046</v>
      </c>
      <c r="G5239" s="12">
        <v>89.56186278425723</v>
      </c>
      <c r="H5239" s="6">
        <v>1236.034482974413</v>
      </c>
      <c r="I5239" s="6">
        <v>1005.096051133654</v>
      </c>
      <c r="J5239" s="6">
        <v>22914.63553713065</v>
      </c>
      <c r="K5239" s="8" t="s">
        <v>680</v>
      </c>
      <c r="L5239" s="12">
        <v>91.52542372881356</v>
      </c>
      <c r="M5239" s="12">
        <v>37.97037341719787</v>
      </c>
    </row>
    <row r="5240" spans="1:13">
      <c r="A5240" t="s">
        <v>5917</v>
      </c>
      <c r="B5240">
        <v>3542503</v>
      </c>
      <c r="C5240" t="s">
        <v>507</v>
      </c>
      <c r="D5240">
        <v>2017</v>
      </c>
      <c r="E5240" t="s">
        <v>19</v>
      </c>
      <c r="F5240" s="6">
        <v>3829.63374201635</v>
      </c>
      <c r="G5240" s="12">
        <v>84.57287675831213</v>
      </c>
      <c r="H5240" s="6">
        <v>1153.525466445705</v>
      </c>
      <c r="I5240" s="6">
        <v>919.6566323847501</v>
      </c>
      <c r="J5240" s="6">
        <v>24884.20654475442</v>
      </c>
      <c r="K5240" s="12">
        <v>6.9</v>
      </c>
      <c r="L5240" s="12">
        <v>86.36363636363636</v>
      </c>
      <c r="M5240" s="12">
        <v>34.62754829531183</v>
      </c>
    </row>
    <row r="5241" spans="1:13">
      <c r="A5241" t="s">
        <v>5918</v>
      </c>
      <c r="B5241">
        <v>3542503</v>
      </c>
      <c r="C5241" t="s">
        <v>507</v>
      </c>
      <c r="D5241">
        <v>2018</v>
      </c>
      <c r="E5241" t="s">
        <v>19</v>
      </c>
      <c r="F5241" s="6">
        <v>3927.134763779255</v>
      </c>
      <c r="G5241" s="12">
        <v>86.1304941910976</v>
      </c>
      <c r="H5241" s="6">
        <v>1167.019322214765</v>
      </c>
      <c r="I5241" s="6">
        <v>982.8528596740914</v>
      </c>
      <c r="J5241" s="6">
        <v>22381.636886478</v>
      </c>
      <c r="K5241" s="8" t="s">
        <v>680</v>
      </c>
      <c r="L5241" s="12">
        <v>90.69767441860465</v>
      </c>
      <c r="M5241" s="12">
        <v>36.91113964476121</v>
      </c>
    </row>
    <row r="5242" spans="1:13">
      <c r="A5242" t="s">
        <v>5919</v>
      </c>
      <c r="B5242">
        <v>3542503</v>
      </c>
      <c r="C5242" t="s">
        <v>507</v>
      </c>
      <c r="D5242">
        <v>2019</v>
      </c>
      <c r="E5242" t="s">
        <v>19</v>
      </c>
      <c r="F5242" s="6">
        <v>4077.849540260392</v>
      </c>
      <c r="G5242" s="12">
        <v>86.22314784148961</v>
      </c>
      <c r="H5242" s="6">
        <v>1217.098798071582</v>
      </c>
      <c r="I5242" s="6">
        <v>1055.63886601078</v>
      </c>
      <c r="J5242" s="6">
        <v>21336.69402745832</v>
      </c>
      <c r="K5242" s="12">
        <v>6.6</v>
      </c>
      <c r="L5242" s="12">
        <v>63.63636363636363</v>
      </c>
      <c r="M5242" s="12">
        <v>39.23299042684523</v>
      </c>
    </row>
    <row r="5243" spans="1:13">
      <c r="A5243" t="s">
        <v>5920</v>
      </c>
      <c r="B5243">
        <v>3542503</v>
      </c>
      <c r="C5243" t="s">
        <v>507</v>
      </c>
      <c r="D5243">
        <v>2020</v>
      </c>
      <c r="E5243" t="s">
        <v>19</v>
      </c>
      <c r="F5243" s="6">
        <v>4209.181401362845</v>
      </c>
      <c r="G5243" s="12">
        <v>83.24763546483804</v>
      </c>
      <c r="H5243" s="6">
        <v>1495.031228586984</v>
      </c>
      <c r="I5243" s="6">
        <v>776.1830650477982</v>
      </c>
      <c r="J5243" s="6">
        <v>24374.47654008953</v>
      </c>
      <c r="K5243" s="8" t="s">
        <v>680</v>
      </c>
      <c r="L5243" s="12">
        <v>80</v>
      </c>
      <c r="M5243" s="12">
        <v>41.4057174452063</v>
      </c>
    </row>
    <row r="5244" spans="1:13">
      <c r="A5244" t="s">
        <v>5921</v>
      </c>
      <c r="B5244">
        <v>3542503</v>
      </c>
      <c r="C5244" t="s">
        <v>507</v>
      </c>
      <c r="D5244">
        <v>2021</v>
      </c>
      <c r="E5244" t="s">
        <v>19</v>
      </c>
      <c r="F5244" s="6">
        <v>4415.864371913401</v>
      </c>
      <c r="G5244" s="12">
        <v>85.37672220282018</v>
      </c>
      <c r="H5244" s="6">
        <v>1493.013542442151</v>
      </c>
      <c r="I5244" s="6">
        <v>925.3489783717346</v>
      </c>
      <c r="J5244" s="6">
        <v>23052.15685709881</v>
      </c>
      <c r="K5244" s="12">
        <v>6.1</v>
      </c>
      <c r="L5244" s="12">
        <v>89.09090909090909</v>
      </c>
      <c r="M5244" s="12">
        <v>44.36618934461393</v>
      </c>
    </row>
    <row r="5245" spans="1:13">
      <c r="A5245" t="s">
        <v>5922</v>
      </c>
      <c r="B5245">
        <v>3542503</v>
      </c>
      <c r="C5245" t="s">
        <v>507</v>
      </c>
      <c r="D5245">
        <v>2022</v>
      </c>
      <c r="E5245" t="s">
        <v>19</v>
      </c>
      <c r="F5245" s="6">
        <v>6215.642577443262</v>
      </c>
      <c r="G5245" s="12">
        <v>85.56256810736284</v>
      </c>
      <c r="H5245" s="6">
        <v>1927.759261062014</v>
      </c>
      <c r="I5245" s="6">
        <v>1449.072000727204</v>
      </c>
      <c r="J5245" s="6">
        <v>29616.01857526123</v>
      </c>
      <c r="K5245" s="8" t="s">
        <v>680</v>
      </c>
      <c r="L5245" s="12">
        <v>86.66666666666667</v>
      </c>
      <c r="M5245" s="12">
        <v>47.62425342837027</v>
      </c>
    </row>
    <row r="5246" spans="1:13">
      <c r="A5246" t="s">
        <v>5923</v>
      </c>
      <c r="B5246">
        <v>3542503</v>
      </c>
      <c r="C5246" t="s">
        <v>507</v>
      </c>
      <c r="D5246">
        <v>2023</v>
      </c>
      <c r="E5246" t="s">
        <v>19</v>
      </c>
      <c r="F5246" s="6">
        <v>6210.192972021496</v>
      </c>
      <c r="G5246" s="12">
        <v>84.71867612722843</v>
      </c>
      <c r="H5246" s="6">
        <v>2236.86417912207</v>
      </c>
      <c r="I5246" s="6">
        <v>1686.305500223964</v>
      </c>
      <c r="J5246" s="6">
        <v>38349.68508257002</v>
      </c>
      <c r="K5246" s="12">
        <v>6</v>
      </c>
      <c r="L5246" s="12">
        <v>89.6103896103896</v>
      </c>
      <c r="M5246" s="12">
        <v>48.03584263858627</v>
      </c>
    </row>
    <row r="5247" spans="1:13">
      <c r="A5247" t="s">
        <v>5924</v>
      </c>
      <c r="B5247">
        <v>3542503</v>
      </c>
      <c r="C5247" t="s">
        <v>507</v>
      </c>
      <c r="D5247">
        <v>2024</v>
      </c>
      <c r="E5247" t="s">
        <v>19</v>
      </c>
      <c r="F5247" s="6">
        <v>6495.272118748871</v>
      </c>
      <c r="G5247" s="12">
        <v>86.53861941743831</v>
      </c>
      <c r="H5247" s="6">
        <v>2195.935017825299</v>
      </c>
      <c r="I5247" s="6">
        <v>1717.407341757109</v>
      </c>
      <c r="J5247" s="8" t="s">
        <v>680</v>
      </c>
      <c r="K5247" s="8" t="s">
        <v>680</v>
      </c>
      <c r="L5247" s="12">
        <v>84.12698412698413</v>
      </c>
      <c r="M5247" s="12">
        <v>50.71508470319119</v>
      </c>
    </row>
    <row r="5248" spans="1:13">
      <c r="A5248" t="s">
        <v>5925</v>
      </c>
      <c r="B5248">
        <v>3542503</v>
      </c>
      <c r="C5248" t="s">
        <v>507</v>
      </c>
      <c r="D5248">
        <v>2025</v>
      </c>
      <c r="E5248" t="s">
        <v>19</v>
      </c>
      <c r="F5248" s="6">
        <v>6758.643881074169</v>
      </c>
      <c r="G5248" s="12">
        <v>86.64299335726618</v>
      </c>
      <c r="H5248" s="6">
        <v>2456.41921483376</v>
      </c>
      <c r="I5248" s="6">
        <v>1658.472470588235</v>
      </c>
      <c r="J5248" s="8" t="s">
        <v>680</v>
      </c>
      <c r="K5248" s="8" t="s">
        <v>680</v>
      </c>
      <c r="L5248" s="8" t="s">
        <v>680</v>
      </c>
      <c r="M5248" s="12">
        <v>52.85259515000001</v>
      </c>
    </row>
    <row r="5249" spans="1:13">
      <c r="A5249" t="s">
        <v>5926</v>
      </c>
      <c r="B5249">
        <v>3542602</v>
      </c>
      <c r="C5249" t="s">
        <v>92</v>
      </c>
      <c r="D5249">
        <v>2015</v>
      </c>
      <c r="E5249" t="s">
        <v>38</v>
      </c>
      <c r="F5249" s="6">
        <v>4563.772296641204</v>
      </c>
      <c r="G5249" s="12">
        <v>68.68058514388528</v>
      </c>
      <c r="H5249" s="6">
        <v>1112.912273277879</v>
      </c>
      <c r="I5249" s="6">
        <v>1274.71705174362</v>
      </c>
      <c r="J5249" s="6">
        <v>50999.93221607935</v>
      </c>
      <c r="K5249" s="12">
        <v>6.2</v>
      </c>
      <c r="L5249" s="12">
        <v>73.79454926624737</v>
      </c>
      <c r="M5249" s="12">
        <v>256.8491048549669</v>
      </c>
    </row>
    <row r="5250" spans="1:13">
      <c r="A5250" t="s">
        <v>5927</v>
      </c>
      <c r="B5250">
        <v>3542602</v>
      </c>
      <c r="C5250" t="s">
        <v>92</v>
      </c>
      <c r="D5250">
        <v>2016</v>
      </c>
      <c r="E5250" t="s">
        <v>38</v>
      </c>
      <c r="F5250" s="6">
        <v>4133.637023211287</v>
      </c>
      <c r="G5250" s="12">
        <v>75.85421358905499</v>
      </c>
      <c r="H5250" s="6">
        <v>1063.966893813313</v>
      </c>
      <c r="I5250" s="6">
        <v>1185.180579220175</v>
      </c>
      <c r="J5250" s="6">
        <v>50526.20376349347</v>
      </c>
      <c r="K5250" s="8" t="s">
        <v>680</v>
      </c>
      <c r="L5250" s="12">
        <v>81.54205607476635</v>
      </c>
      <c r="M5250" s="12">
        <v>232.9552480800953</v>
      </c>
    </row>
    <row r="5251" spans="1:13">
      <c r="A5251" t="s">
        <v>5928</v>
      </c>
      <c r="B5251">
        <v>3542602</v>
      </c>
      <c r="C5251" t="s">
        <v>92</v>
      </c>
      <c r="D5251">
        <v>2017</v>
      </c>
      <c r="E5251" t="s">
        <v>38</v>
      </c>
      <c r="F5251" s="6">
        <v>4103.824771697102</v>
      </c>
      <c r="G5251" s="12">
        <v>74.98593205864412</v>
      </c>
      <c r="H5251" s="6">
        <v>1132.276586254333</v>
      </c>
      <c r="I5251" s="6">
        <v>1202.660220559827</v>
      </c>
      <c r="J5251" s="6">
        <v>51989.11540798676</v>
      </c>
      <c r="K5251" s="12">
        <v>6.8</v>
      </c>
      <c r="L5251" s="12">
        <v>83.60655737704919</v>
      </c>
      <c r="M5251" s="12">
        <v>231.5788318668675</v>
      </c>
    </row>
    <row r="5252" spans="1:13">
      <c r="A5252" t="s">
        <v>5929</v>
      </c>
      <c r="B5252">
        <v>3542602</v>
      </c>
      <c r="C5252" t="s">
        <v>92</v>
      </c>
      <c r="D5252">
        <v>2018</v>
      </c>
      <c r="E5252" t="s">
        <v>38</v>
      </c>
      <c r="F5252" s="6">
        <v>4275.937589371445</v>
      </c>
      <c r="G5252" s="12">
        <v>74.21751741745381</v>
      </c>
      <c r="H5252" s="6">
        <v>1108.887918642695</v>
      </c>
      <c r="I5252" s="6">
        <v>1173.694895143818</v>
      </c>
      <c r="J5252" s="6">
        <v>50768.92976816829</v>
      </c>
      <c r="K5252" s="8" t="s">
        <v>680</v>
      </c>
      <c r="L5252" s="12">
        <v>81.68028004667444</v>
      </c>
      <c r="M5252" s="12">
        <v>240.5172134645544</v>
      </c>
    </row>
    <row r="5253" spans="1:13">
      <c r="A5253" t="s">
        <v>5930</v>
      </c>
      <c r="B5253">
        <v>3542602</v>
      </c>
      <c r="C5253" t="s">
        <v>92</v>
      </c>
      <c r="D5253">
        <v>2019</v>
      </c>
      <c r="E5253" t="s">
        <v>38</v>
      </c>
      <c r="F5253" s="6">
        <v>4451.14244370647</v>
      </c>
      <c r="G5253" s="12">
        <v>73.22288988437566</v>
      </c>
      <c r="H5253" s="6">
        <v>1114.672827412483</v>
      </c>
      <c r="I5253" s="6">
        <v>1250.31386023688</v>
      </c>
      <c r="J5253" s="6">
        <v>52121.08090404647</v>
      </c>
      <c r="K5253" s="12">
        <v>7</v>
      </c>
      <c r="L5253" s="12">
        <v>83.44748858447488</v>
      </c>
      <c r="M5253" s="12">
        <v>250.6972447144358</v>
      </c>
    </row>
    <row r="5254" spans="1:13">
      <c r="A5254" t="s">
        <v>5931</v>
      </c>
      <c r="B5254">
        <v>3542602</v>
      </c>
      <c r="C5254" t="s">
        <v>92</v>
      </c>
      <c r="D5254">
        <v>2020</v>
      </c>
      <c r="E5254" t="s">
        <v>38</v>
      </c>
      <c r="F5254" s="6">
        <v>4532.446984368422</v>
      </c>
      <c r="G5254" s="12">
        <v>74.61491109484059</v>
      </c>
      <c r="H5254" s="6">
        <v>1238.915556081995</v>
      </c>
      <c r="I5254" s="6">
        <v>1066.707243428599</v>
      </c>
      <c r="J5254" s="6">
        <v>53321.88549279914</v>
      </c>
      <c r="K5254" s="8" t="s">
        <v>680</v>
      </c>
      <c r="L5254" s="12">
        <v>83.79446640316206</v>
      </c>
      <c r="M5254" s="12">
        <v>255.5982827894884</v>
      </c>
    </row>
    <row r="5255" spans="1:13">
      <c r="A5255" t="s">
        <v>5932</v>
      </c>
      <c r="B5255">
        <v>3542602</v>
      </c>
      <c r="C5255" t="s">
        <v>92</v>
      </c>
      <c r="D5255">
        <v>2021</v>
      </c>
      <c r="E5255" t="s">
        <v>38</v>
      </c>
      <c r="F5255" s="6">
        <v>4701.262420527571</v>
      </c>
      <c r="G5255" s="12">
        <v>73.67188575886716</v>
      </c>
      <c r="H5255" s="6">
        <v>1160.171956656706</v>
      </c>
      <c r="I5255" s="6">
        <v>1218.165069990363</v>
      </c>
      <c r="J5255" s="6">
        <v>52304.70645828744</v>
      </c>
      <c r="K5255" s="12">
        <v>6.1</v>
      </c>
      <c r="L5255" s="12">
        <v>87.10089399744572</v>
      </c>
      <c r="M5255" s="12">
        <v>265.4473800502482</v>
      </c>
    </row>
    <row r="5256" spans="1:13">
      <c r="A5256" t="s">
        <v>5933</v>
      </c>
      <c r="B5256">
        <v>3542602</v>
      </c>
      <c r="C5256" t="s">
        <v>92</v>
      </c>
      <c r="D5256">
        <v>2022</v>
      </c>
      <c r="E5256" t="s">
        <v>38</v>
      </c>
      <c r="F5256" s="6">
        <v>4946.487207828386</v>
      </c>
      <c r="G5256" s="12">
        <v>71.14686748709676</v>
      </c>
      <c r="H5256" s="6">
        <v>1191.186099976088</v>
      </c>
      <c r="I5256" s="6">
        <v>1359.325417099221</v>
      </c>
      <c r="J5256" s="6">
        <v>52146.76904676267</v>
      </c>
      <c r="K5256" s="8" t="s">
        <v>680</v>
      </c>
      <c r="L5256" s="12">
        <v>82.21906116642958</v>
      </c>
      <c r="M5256" s="12">
        <v>296.5270686476883</v>
      </c>
    </row>
    <row r="5257" spans="1:13">
      <c r="A5257" t="s">
        <v>5934</v>
      </c>
      <c r="B5257">
        <v>3542602</v>
      </c>
      <c r="C5257" t="s">
        <v>92</v>
      </c>
      <c r="D5257">
        <v>2023</v>
      </c>
      <c r="E5257" t="s">
        <v>38</v>
      </c>
      <c r="F5257" s="6">
        <v>4908.892686627554</v>
      </c>
      <c r="G5257" s="12">
        <v>68.70656286640256</v>
      </c>
      <c r="H5257" s="6">
        <v>1298.959191584865</v>
      </c>
      <c r="I5257" s="6">
        <v>1449.876716895116</v>
      </c>
      <c r="J5257" s="6">
        <v>52818.91256255851</v>
      </c>
      <c r="K5257" s="12">
        <v>6.5</v>
      </c>
      <c r="L5257" s="12">
        <v>85.73388203017832</v>
      </c>
      <c r="M5257" s="12">
        <v>298.6545766080771</v>
      </c>
    </row>
    <row r="5258" spans="1:13">
      <c r="A5258" t="s">
        <v>5935</v>
      </c>
      <c r="B5258">
        <v>3542602</v>
      </c>
      <c r="C5258" t="s">
        <v>92</v>
      </c>
      <c r="D5258">
        <v>2024</v>
      </c>
      <c r="E5258" t="s">
        <v>38</v>
      </c>
      <c r="F5258" s="6">
        <v>5325.931297533519</v>
      </c>
      <c r="G5258" s="12">
        <v>66.58351319024439</v>
      </c>
      <c r="H5258" s="6">
        <v>1320.155939293656</v>
      </c>
      <c r="I5258" s="6">
        <v>1435.765044602688</v>
      </c>
      <c r="J5258" s="8" t="s">
        <v>680</v>
      </c>
      <c r="K5258" s="8" t="s">
        <v>680</v>
      </c>
      <c r="L5258" s="12">
        <v>86.52482269503547</v>
      </c>
      <c r="M5258" s="12">
        <v>328.7803908593391</v>
      </c>
    </row>
    <row r="5259" spans="1:13">
      <c r="A5259" t="s">
        <v>5936</v>
      </c>
      <c r="B5259">
        <v>3542602</v>
      </c>
      <c r="C5259" t="s">
        <v>92</v>
      </c>
      <c r="D5259">
        <v>2025</v>
      </c>
      <c r="E5259" t="s">
        <v>38</v>
      </c>
      <c r="F5259" s="6">
        <v>5615.694132769228</v>
      </c>
      <c r="G5259" s="12">
        <v>69.76764980555119</v>
      </c>
      <c r="H5259" s="6">
        <v>1302.013081531481</v>
      </c>
      <c r="I5259" s="6">
        <v>1359.271506451144</v>
      </c>
      <c r="J5259" s="8" t="s">
        <v>680</v>
      </c>
      <c r="K5259" s="8" t="s">
        <v>680</v>
      </c>
      <c r="L5259" s="8" t="s">
        <v>680</v>
      </c>
      <c r="M5259" s="12">
        <v>347.76309056</v>
      </c>
    </row>
    <row r="5260" spans="1:13">
      <c r="A5260" t="s">
        <v>5937</v>
      </c>
      <c r="B5260">
        <v>3542701</v>
      </c>
      <c r="C5260" t="s">
        <v>508</v>
      </c>
      <c r="D5260">
        <v>2015</v>
      </c>
      <c r="E5260" t="s">
        <v>19</v>
      </c>
      <c r="F5260" s="6">
        <v>4896.572743843482</v>
      </c>
      <c r="G5260" s="12">
        <v>92.52742018748918</v>
      </c>
      <c r="H5260" s="6">
        <v>1223.244978377408</v>
      </c>
      <c r="I5260" s="6">
        <v>1951.534007012802</v>
      </c>
      <c r="J5260" s="6">
        <v>35810.76566243247</v>
      </c>
      <c r="K5260" s="12">
        <v>5.1</v>
      </c>
      <c r="L5260" s="12">
        <v>65.48672566371681</v>
      </c>
      <c r="M5260" s="12">
        <v>35.36794492878147</v>
      </c>
    </row>
    <row r="5261" spans="1:13">
      <c r="A5261" t="s">
        <v>5938</v>
      </c>
      <c r="B5261">
        <v>3542701</v>
      </c>
      <c r="C5261" t="s">
        <v>508</v>
      </c>
      <c r="D5261">
        <v>2016</v>
      </c>
      <c r="E5261" t="s">
        <v>19</v>
      </c>
      <c r="F5261" s="6">
        <v>5128.279893526666</v>
      </c>
      <c r="G5261" s="12">
        <v>91.91142400946019</v>
      </c>
      <c r="H5261" s="6">
        <v>1141.273420787193</v>
      </c>
      <c r="I5261" s="6">
        <v>2113.357564219847</v>
      </c>
      <c r="J5261" s="6">
        <v>37855.4137153745</v>
      </c>
      <c r="K5261" s="8" t="s">
        <v>680</v>
      </c>
      <c r="L5261" s="12">
        <v>72.44897959183673</v>
      </c>
      <c r="M5261" s="12">
        <v>37.45695634231877</v>
      </c>
    </row>
    <row r="5262" spans="1:13">
      <c r="A5262" t="s">
        <v>5939</v>
      </c>
      <c r="B5262">
        <v>3542701</v>
      </c>
      <c r="C5262" t="s">
        <v>508</v>
      </c>
      <c r="D5262">
        <v>2017</v>
      </c>
      <c r="E5262" t="s">
        <v>19</v>
      </c>
      <c r="F5262" s="6">
        <v>4990.114822088021</v>
      </c>
      <c r="G5262" s="12">
        <v>92.94918948678854</v>
      </c>
      <c r="H5262" s="6">
        <v>1110.448712761083</v>
      </c>
      <c r="I5262" s="6">
        <v>2031.260208386685</v>
      </c>
      <c r="J5262" s="6">
        <v>33687.94658166939</v>
      </c>
      <c r="K5262" s="12">
        <v>6.2</v>
      </c>
      <c r="L5262" s="12">
        <v>79.82456140350877</v>
      </c>
      <c r="M5262" s="12">
        <v>36.84700784629795</v>
      </c>
    </row>
    <row r="5263" spans="1:13">
      <c r="A5263" t="s">
        <v>5940</v>
      </c>
      <c r="B5263">
        <v>3542701</v>
      </c>
      <c r="C5263" t="s">
        <v>508</v>
      </c>
      <c r="D5263">
        <v>2018</v>
      </c>
      <c r="E5263" t="s">
        <v>19</v>
      </c>
      <c r="F5263" s="6">
        <v>5300.059081938997</v>
      </c>
      <c r="G5263" s="12">
        <v>91.70487444861843</v>
      </c>
      <c r="H5263" s="6">
        <v>1212.908159692425</v>
      </c>
      <c r="I5263" s="6">
        <v>2112.192765412647</v>
      </c>
      <c r="J5263" s="6">
        <v>32114.74740383967</v>
      </c>
      <c r="K5263" s="8" t="s">
        <v>680</v>
      </c>
      <c r="L5263" s="12">
        <v>74.75728155339806</v>
      </c>
      <c r="M5263" s="12">
        <v>39.77164335087024</v>
      </c>
    </row>
    <row r="5264" spans="1:13">
      <c r="A5264" t="s">
        <v>5941</v>
      </c>
      <c r="B5264">
        <v>3542701</v>
      </c>
      <c r="C5264" t="s">
        <v>508</v>
      </c>
      <c r="D5264">
        <v>2019</v>
      </c>
      <c r="E5264" t="s">
        <v>19</v>
      </c>
      <c r="F5264" s="6">
        <v>5155.368101822517</v>
      </c>
      <c r="G5264" s="12">
        <v>92.97800563280988</v>
      </c>
      <c r="H5264" s="6">
        <v>1164.452994327572</v>
      </c>
      <c r="I5264" s="6">
        <v>1881.13626549094</v>
      </c>
      <c r="J5264" s="6">
        <v>32698.62171786681</v>
      </c>
      <c r="K5264" s="12">
        <v>6.5</v>
      </c>
      <c r="L5264" s="12">
        <v>79.31034482758621</v>
      </c>
      <c r="M5264" s="12">
        <v>39.14470999713837</v>
      </c>
    </row>
    <row r="5265" spans="1:13">
      <c r="A5265" t="s">
        <v>5942</v>
      </c>
      <c r="B5265">
        <v>3542701</v>
      </c>
      <c r="C5265" t="s">
        <v>508</v>
      </c>
      <c r="D5265">
        <v>2020</v>
      </c>
      <c r="E5265" t="s">
        <v>19</v>
      </c>
      <c r="F5265" s="6">
        <v>5228.093811918812</v>
      </c>
      <c r="G5265" s="12">
        <v>90.57305676257957</v>
      </c>
      <c r="H5265" s="6">
        <v>1320.204327777739</v>
      </c>
      <c r="I5265" s="6">
        <v>1762.372025220785</v>
      </c>
      <c r="J5265" s="6">
        <v>33755.53494455521</v>
      </c>
      <c r="K5265" s="8" t="s">
        <v>680</v>
      </c>
      <c r="L5265" s="12">
        <v>77.11864406779661</v>
      </c>
      <c r="M5265" s="12">
        <v>40.14653238172456</v>
      </c>
    </row>
    <row r="5266" spans="1:13">
      <c r="A5266" t="s">
        <v>5943</v>
      </c>
      <c r="B5266">
        <v>3542701</v>
      </c>
      <c r="C5266" t="s">
        <v>508</v>
      </c>
      <c r="D5266">
        <v>2021</v>
      </c>
      <c r="E5266" t="s">
        <v>19</v>
      </c>
      <c r="F5266" s="6">
        <v>5343.617861785776</v>
      </c>
      <c r="G5266" s="12">
        <v>92.91352718082304</v>
      </c>
      <c r="H5266" s="6">
        <v>1350.425693584749</v>
      </c>
      <c r="I5266" s="6">
        <v>1983.921777200239</v>
      </c>
      <c r="J5266" s="6">
        <v>34176.1914474394</v>
      </c>
      <c r="K5266" s="12">
        <v>5.7</v>
      </c>
      <c r="L5266" s="12">
        <v>85</v>
      </c>
      <c r="M5266" s="12">
        <v>41.47716184318119</v>
      </c>
    </row>
    <row r="5267" spans="1:13">
      <c r="A5267" t="s">
        <v>5944</v>
      </c>
      <c r="B5267">
        <v>3542701</v>
      </c>
      <c r="C5267" t="s">
        <v>508</v>
      </c>
      <c r="D5267">
        <v>2022</v>
      </c>
      <c r="E5267" t="s">
        <v>19</v>
      </c>
      <c r="F5267" s="6">
        <v>7168.361102022298</v>
      </c>
      <c r="G5267" s="12">
        <v>91.30206144296206</v>
      </c>
      <c r="H5267" s="6">
        <v>2009.561388673731</v>
      </c>
      <c r="I5267" s="6">
        <v>3119.35941075637</v>
      </c>
      <c r="J5267" s="6">
        <v>45329.81325606146</v>
      </c>
      <c r="K5267" s="8" t="s">
        <v>680</v>
      </c>
      <c r="L5267" s="12">
        <v>74.6987951807229</v>
      </c>
      <c r="M5267" s="12">
        <v>45.9061844973508</v>
      </c>
    </row>
    <row r="5268" spans="1:13">
      <c r="A5268" t="s">
        <v>5945</v>
      </c>
      <c r="B5268">
        <v>3542701</v>
      </c>
      <c r="C5268" t="s">
        <v>508</v>
      </c>
      <c r="D5268">
        <v>2023</v>
      </c>
      <c r="E5268" t="s">
        <v>19</v>
      </c>
      <c r="F5268" s="6">
        <v>7300.713503191845</v>
      </c>
      <c r="G5268" s="12">
        <v>87.71875072142508</v>
      </c>
      <c r="H5268" s="6">
        <v>1773.276995511621</v>
      </c>
      <c r="I5268" s="6">
        <v>3064.573048771861</v>
      </c>
      <c r="J5268" s="6">
        <v>52999.35935374394</v>
      </c>
      <c r="K5268" s="12">
        <v>6.3</v>
      </c>
      <c r="L5268" s="12">
        <v>84.21052631578948</v>
      </c>
      <c r="M5268" s="12">
        <v>47.07500066858102</v>
      </c>
    </row>
    <row r="5269" spans="1:13">
      <c r="A5269" t="s">
        <v>5946</v>
      </c>
      <c r="B5269">
        <v>3542701</v>
      </c>
      <c r="C5269" t="s">
        <v>508</v>
      </c>
      <c r="D5269">
        <v>2024</v>
      </c>
      <c r="E5269" t="s">
        <v>19</v>
      </c>
      <c r="F5269" s="6">
        <v>7497.845577770183</v>
      </c>
      <c r="G5269" s="12">
        <v>89.64508179399425</v>
      </c>
      <c r="H5269" s="6">
        <v>2001.282654541787</v>
      </c>
      <c r="I5269" s="6">
        <v>3043.170730946535</v>
      </c>
      <c r="J5269" s="8" t="s">
        <v>680</v>
      </c>
      <c r="K5269" s="8" t="s">
        <v>680</v>
      </c>
      <c r="L5269" s="12">
        <v>79.51807228915662</v>
      </c>
      <c r="M5269" s="12">
        <v>48.67601349088403</v>
      </c>
    </row>
    <row r="5270" spans="1:13">
      <c r="A5270" t="s">
        <v>5947</v>
      </c>
      <c r="B5270">
        <v>3542701</v>
      </c>
      <c r="C5270" t="s">
        <v>508</v>
      </c>
      <c r="D5270">
        <v>2025</v>
      </c>
      <c r="E5270" t="s">
        <v>19</v>
      </c>
      <c r="F5270" s="6">
        <v>8114.961467776749</v>
      </c>
      <c r="G5270" s="12">
        <v>87.85808852735815</v>
      </c>
      <c r="H5270" s="6">
        <v>2270.149916743756</v>
      </c>
      <c r="I5270" s="6">
        <v>2846.796859389454</v>
      </c>
      <c r="J5270" s="8" t="s">
        <v>680</v>
      </c>
      <c r="K5270" s="8" t="s">
        <v>680</v>
      </c>
      <c r="L5270" s="8" t="s">
        <v>680</v>
      </c>
      <c r="M5270" s="12">
        <v>52.63364008</v>
      </c>
    </row>
    <row r="5271" spans="1:13">
      <c r="A5271" t="s">
        <v>5948</v>
      </c>
      <c r="B5271">
        <v>3542800</v>
      </c>
      <c r="C5271" t="s">
        <v>509</v>
      </c>
      <c r="D5271">
        <v>2015</v>
      </c>
      <c r="E5271" t="s">
        <v>11</v>
      </c>
      <c r="F5271" s="6">
        <v>5731.216701834264</v>
      </c>
      <c r="G5271" s="12">
        <v>95.12262613980684</v>
      </c>
      <c r="H5271" s="6">
        <v>1343.297968428919</v>
      </c>
      <c r="I5271" s="6">
        <v>1719.290864359122</v>
      </c>
      <c r="J5271" s="6">
        <v>20788.84682305645</v>
      </c>
      <c r="K5271" s="8" t="s">
        <v>680</v>
      </c>
      <c r="L5271" s="12">
        <v>93.18181818181819</v>
      </c>
      <c r="M5271" s="12">
        <v>19.53198651985117</v>
      </c>
    </row>
    <row r="5272" spans="1:13">
      <c r="A5272" t="s">
        <v>5949</v>
      </c>
      <c r="B5272">
        <v>3542800</v>
      </c>
      <c r="C5272" t="s">
        <v>509</v>
      </c>
      <c r="D5272">
        <v>2016</v>
      </c>
      <c r="E5272" t="s">
        <v>11</v>
      </c>
      <c r="F5272" s="6">
        <v>6625.822094330298</v>
      </c>
      <c r="G5272" s="12">
        <v>84.82939950599935</v>
      </c>
      <c r="H5272" s="6">
        <v>1567.722545296425</v>
      </c>
      <c r="I5272" s="6">
        <v>1861.185169029732</v>
      </c>
      <c r="J5272" s="6">
        <v>22235.63158986518</v>
      </c>
      <c r="K5272" s="8" t="s">
        <v>680</v>
      </c>
      <c r="L5272" s="12">
        <v>88.57142857142857</v>
      </c>
      <c r="M5272" s="12">
        <v>22.52116929862868</v>
      </c>
    </row>
    <row r="5273" spans="1:13">
      <c r="A5273" t="s">
        <v>5950</v>
      </c>
      <c r="B5273">
        <v>3542800</v>
      </c>
      <c r="C5273" t="s">
        <v>509</v>
      </c>
      <c r="D5273">
        <v>2017</v>
      </c>
      <c r="E5273" t="s">
        <v>11</v>
      </c>
      <c r="F5273" s="6">
        <v>6789.952496350407</v>
      </c>
      <c r="G5273" s="12">
        <v>84.67002609318124</v>
      </c>
      <c r="H5273" s="6">
        <v>1673.902507225693</v>
      </c>
      <c r="I5273" s="6">
        <v>1887.961290086867</v>
      </c>
      <c r="J5273" s="6">
        <v>21581.22261039666</v>
      </c>
      <c r="K5273" s="8" t="s">
        <v>680</v>
      </c>
      <c r="L5273" s="12">
        <v>83.72093023255815</v>
      </c>
      <c r="M5273" s="12">
        <v>23.01793896262788</v>
      </c>
    </row>
    <row r="5274" spans="1:13">
      <c r="A5274" t="s">
        <v>5951</v>
      </c>
      <c r="B5274">
        <v>3542800</v>
      </c>
      <c r="C5274" t="s">
        <v>509</v>
      </c>
      <c r="D5274">
        <v>2018</v>
      </c>
      <c r="E5274" t="s">
        <v>11</v>
      </c>
      <c r="F5274" s="6">
        <v>6409.081718168319</v>
      </c>
      <c r="G5274" s="12">
        <v>93.60218953329243</v>
      </c>
      <c r="H5274" s="6">
        <v>1638.04593041404</v>
      </c>
      <c r="I5274" s="6">
        <v>1860.440767793819</v>
      </c>
      <c r="J5274" s="6">
        <v>20841.20930122117</v>
      </c>
      <c r="K5274" s="8" t="s">
        <v>680</v>
      </c>
      <c r="L5274" s="12">
        <v>96.96969696969697</v>
      </c>
      <c r="M5274" s="12">
        <v>21.47683283758204</v>
      </c>
    </row>
    <row r="5275" spans="1:13">
      <c r="A5275" t="s">
        <v>5952</v>
      </c>
      <c r="B5275">
        <v>3542800</v>
      </c>
      <c r="C5275" t="s">
        <v>509</v>
      </c>
      <c r="D5275">
        <v>2019</v>
      </c>
      <c r="E5275" t="s">
        <v>11</v>
      </c>
      <c r="F5275" s="6">
        <v>6800.621763434016</v>
      </c>
      <c r="G5275" s="12">
        <v>95.62376561576889</v>
      </c>
      <c r="H5275" s="6">
        <v>1753.759495578687</v>
      </c>
      <c r="I5275" s="6">
        <v>1873.584415917365</v>
      </c>
      <c r="J5275" s="6">
        <v>20835.32789176889</v>
      </c>
      <c r="K5275" s="12">
        <v>6</v>
      </c>
      <c r="L5275" s="12">
        <v>85.36585365853658</v>
      </c>
      <c r="M5275" s="12">
        <v>22.71407668986962</v>
      </c>
    </row>
    <row r="5276" spans="1:13">
      <c r="A5276" t="s">
        <v>5953</v>
      </c>
      <c r="B5276">
        <v>3542800</v>
      </c>
      <c r="C5276" t="s">
        <v>509</v>
      </c>
      <c r="D5276">
        <v>2020</v>
      </c>
      <c r="E5276" t="s">
        <v>11</v>
      </c>
      <c r="F5276" s="6">
        <v>6919.164701877916</v>
      </c>
      <c r="G5276" s="12">
        <v>97.20128778086719</v>
      </c>
      <c r="H5276" s="6">
        <v>1954.373157154358</v>
      </c>
      <c r="I5276" s="6">
        <v>1413.282395637386</v>
      </c>
      <c r="J5276" s="6">
        <v>22043.98133292473</v>
      </c>
      <c r="K5276" s="8" t="s">
        <v>680</v>
      </c>
      <c r="L5276" s="12">
        <v>82.92682926829268</v>
      </c>
      <c r="M5276" s="12">
        <v>23.04081845725346</v>
      </c>
    </row>
    <row r="5277" spans="1:13">
      <c r="A5277" t="s">
        <v>5954</v>
      </c>
      <c r="B5277">
        <v>3542800</v>
      </c>
      <c r="C5277" t="s">
        <v>509</v>
      </c>
      <c r="D5277">
        <v>2021</v>
      </c>
      <c r="E5277" t="s">
        <v>11</v>
      </c>
      <c r="F5277" s="6">
        <v>7618.397945789831</v>
      </c>
      <c r="G5277" s="12">
        <v>94.98763188441434</v>
      </c>
      <c r="H5277" s="6">
        <v>2706.69545106226</v>
      </c>
      <c r="I5277" s="6">
        <v>1911.229457251664</v>
      </c>
      <c r="J5277" s="6">
        <v>23425.5826439197</v>
      </c>
      <c r="K5277" s="12">
        <v>5.7</v>
      </c>
      <c r="L5277" s="12">
        <v>84.44444444444444</v>
      </c>
      <c r="M5277" s="12">
        <v>25.29308118002224</v>
      </c>
    </row>
    <row r="5278" spans="1:13">
      <c r="A5278" t="s">
        <v>5955</v>
      </c>
      <c r="B5278">
        <v>3542800</v>
      </c>
      <c r="C5278" t="s">
        <v>509</v>
      </c>
      <c r="D5278">
        <v>2022</v>
      </c>
      <c r="E5278" t="s">
        <v>11</v>
      </c>
      <c r="F5278" s="6">
        <v>10052.16551048427</v>
      </c>
      <c r="G5278" s="12">
        <v>87.1420687789935</v>
      </c>
      <c r="H5278" s="6">
        <v>3683.637731955079</v>
      </c>
      <c r="I5278" s="6">
        <v>2676.875125070241</v>
      </c>
      <c r="J5278" s="6">
        <v>20568.22749143406</v>
      </c>
      <c r="K5278" s="8" t="s">
        <v>680</v>
      </c>
      <c r="L5278" s="12">
        <v>65.78947368421052</v>
      </c>
      <c r="M5278" s="12">
        <v>31.48338237883675</v>
      </c>
    </row>
    <row r="5279" spans="1:13">
      <c r="A5279" t="s">
        <v>5956</v>
      </c>
      <c r="B5279">
        <v>3542800</v>
      </c>
      <c r="C5279" t="s">
        <v>509</v>
      </c>
      <c r="D5279">
        <v>2023</v>
      </c>
      <c r="E5279" t="s">
        <v>11</v>
      </c>
      <c r="F5279" s="6">
        <v>9682.222247291093</v>
      </c>
      <c r="G5279" s="12">
        <v>93.88857301668541</v>
      </c>
      <c r="H5279" s="6">
        <v>3661.35587390651</v>
      </c>
      <c r="I5279" s="6">
        <v>2774.548422564143</v>
      </c>
      <c r="J5279" s="6">
        <v>21552.41946435668</v>
      </c>
      <c r="K5279" s="12">
        <v>6.5</v>
      </c>
      <c r="L5279" s="12">
        <v>91.17647058823529</v>
      </c>
      <c r="M5279" s="12">
        <v>30.48931785671965</v>
      </c>
    </row>
    <row r="5280" spans="1:13">
      <c r="A5280" t="s">
        <v>5957</v>
      </c>
      <c r="B5280">
        <v>3542800</v>
      </c>
      <c r="C5280" t="s">
        <v>509</v>
      </c>
      <c r="D5280">
        <v>2024</v>
      </c>
      <c r="E5280" t="s">
        <v>11</v>
      </c>
      <c r="F5280" s="6">
        <v>10834.01534226375</v>
      </c>
      <c r="G5280" s="12">
        <v>92.92778516439017</v>
      </c>
      <c r="H5280" s="6">
        <v>3628.785359982755</v>
      </c>
      <c r="I5280" s="6">
        <v>2642.100741033913</v>
      </c>
      <c r="J5280" s="8" t="s">
        <v>680</v>
      </c>
      <c r="K5280" s="8" t="s">
        <v>680</v>
      </c>
      <c r="L5280" s="12">
        <v>90</v>
      </c>
      <c r="M5280" s="12">
        <v>34.30049257360702</v>
      </c>
    </row>
    <row r="5281" spans="1:13">
      <c r="A5281" t="s">
        <v>5958</v>
      </c>
      <c r="B5281">
        <v>3542800</v>
      </c>
      <c r="C5281" t="s">
        <v>509</v>
      </c>
      <c r="D5281">
        <v>2025</v>
      </c>
      <c r="E5281" t="s">
        <v>11</v>
      </c>
      <c r="F5281" s="6">
        <v>11079.95938885371</v>
      </c>
      <c r="G5281" s="12">
        <v>94.83863402852101</v>
      </c>
      <c r="H5281" s="6">
        <v>3676.441405953135</v>
      </c>
      <c r="I5281" s="6">
        <v>2727.317859404687</v>
      </c>
      <c r="J5281" s="8" t="s">
        <v>680</v>
      </c>
      <c r="K5281" s="8" t="s">
        <v>680</v>
      </c>
      <c r="L5281" s="8" t="s">
        <v>680</v>
      </c>
      <c r="M5281" s="12">
        <v>34.99051175</v>
      </c>
    </row>
    <row r="5282" spans="1:13">
      <c r="A5282" t="s">
        <v>5959</v>
      </c>
      <c r="B5282">
        <v>3542909</v>
      </c>
      <c r="C5282" t="s">
        <v>510</v>
      </c>
      <c r="D5282">
        <v>2015</v>
      </c>
      <c r="E5282" t="s">
        <v>25</v>
      </c>
      <c r="F5282" s="6">
        <v>4512.901717851159</v>
      </c>
      <c r="G5282" s="12">
        <v>85.66518918095944</v>
      </c>
      <c r="H5282" s="6">
        <v>1353.151877119324</v>
      </c>
      <c r="I5282" s="6">
        <v>1452.637886848736</v>
      </c>
      <c r="J5282" s="6">
        <v>27389.37779362215</v>
      </c>
      <c r="K5282" s="12">
        <v>5.6</v>
      </c>
      <c r="L5282" s="12">
        <v>86.06060606060606</v>
      </c>
      <c r="M5282" s="12">
        <v>58.25704827574061</v>
      </c>
    </row>
    <row r="5283" spans="1:13">
      <c r="A5283" t="s">
        <v>5960</v>
      </c>
      <c r="B5283">
        <v>3542909</v>
      </c>
      <c r="C5283" t="s">
        <v>510</v>
      </c>
      <c r="D5283">
        <v>2016</v>
      </c>
      <c r="E5283" t="s">
        <v>25</v>
      </c>
      <c r="F5283" s="6">
        <v>3917.665099706755</v>
      </c>
      <c r="G5283" s="12">
        <v>91.7377598788654</v>
      </c>
      <c r="H5283" s="6">
        <v>1125.967282011963</v>
      </c>
      <c r="I5283" s="6">
        <v>1389.436341116655</v>
      </c>
      <c r="J5283" s="6">
        <v>29463.49787845143</v>
      </c>
      <c r="K5283" s="8" t="s">
        <v>680</v>
      </c>
      <c r="L5283" s="12">
        <v>79.11392405063292</v>
      </c>
      <c r="M5283" s="12">
        <v>50.87479898479193</v>
      </c>
    </row>
    <row r="5284" spans="1:13">
      <c r="A5284" t="s">
        <v>5961</v>
      </c>
      <c r="B5284">
        <v>3542909</v>
      </c>
      <c r="C5284" t="s">
        <v>510</v>
      </c>
      <c r="D5284">
        <v>2017</v>
      </c>
      <c r="E5284" t="s">
        <v>25</v>
      </c>
      <c r="F5284" s="6">
        <v>3850.755032639455</v>
      </c>
      <c r="G5284" s="12">
        <v>83.67974091858869</v>
      </c>
      <c r="H5284" s="6">
        <v>1136.749852292449</v>
      </c>
      <c r="I5284" s="6">
        <v>1427.783099031914</v>
      </c>
      <c r="J5284" s="6">
        <v>31588.19933623183</v>
      </c>
      <c r="K5284" s="12">
        <v>6.1</v>
      </c>
      <c r="L5284" s="12">
        <v>78.72340425531915</v>
      </c>
      <c r="M5284" s="12">
        <v>50.29086072627128</v>
      </c>
    </row>
    <row r="5285" spans="1:13">
      <c r="A5285" t="s">
        <v>5962</v>
      </c>
      <c r="B5285">
        <v>3542909</v>
      </c>
      <c r="C5285" t="s">
        <v>510</v>
      </c>
      <c r="D5285">
        <v>2018</v>
      </c>
      <c r="E5285" t="s">
        <v>25</v>
      </c>
      <c r="F5285" s="6">
        <v>4038.196694063819</v>
      </c>
      <c r="G5285" s="12">
        <v>82.76077153711114</v>
      </c>
      <c r="H5285" s="6">
        <v>953.2538575108163</v>
      </c>
      <c r="I5285" s="6">
        <v>1352.438286295812</v>
      </c>
      <c r="J5285" s="6">
        <v>27888.09017082757</v>
      </c>
      <c r="K5285" s="8" t="s">
        <v>680</v>
      </c>
      <c r="L5285" s="12">
        <v>85.35031847133757</v>
      </c>
      <c r="M5285" s="12">
        <v>53.0497899699164</v>
      </c>
    </row>
    <row r="5286" spans="1:13">
      <c r="A5286" t="s">
        <v>5963</v>
      </c>
      <c r="B5286">
        <v>3542909</v>
      </c>
      <c r="C5286" t="s">
        <v>510</v>
      </c>
      <c r="D5286">
        <v>2019</v>
      </c>
      <c r="E5286" t="s">
        <v>25</v>
      </c>
      <c r="F5286" s="6">
        <v>2226.300947359199</v>
      </c>
      <c r="G5286" s="12">
        <v>83.09376377297254</v>
      </c>
      <c r="H5286" s="6">
        <v>1077.89481798299</v>
      </c>
      <c r="I5286" s="6">
        <v>1559.40172349361</v>
      </c>
      <c r="J5286" s="6">
        <v>32268.88375732962</v>
      </c>
      <c r="K5286" s="12">
        <v>6</v>
      </c>
      <c r="L5286" s="12">
        <v>85.25641025641026</v>
      </c>
      <c r="M5286" s="12">
        <v>29.42947222314125</v>
      </c>
    </row>
    <row r="5287" spans="1:13">
      <c r="A5287" t="s">
        <v>5964</v>
      </c>
      <c r="B5287">
        <v>3542909</v>
      </c>
      <c r="C5287" t="s">
        <v>510</v>
      </c>
      <c r="D5287">
        <v>2020</v>
      </c>
      <c r="E5287" t="s">
        <v>25</v>
      </c>
      <c r="F5287" s="6">
        <v>4185.832572497146</v>
      </c>
      <c r="G5287" s="12">
        <v>85.72781486109464</v>
      </c>
      <c r="H5287" s="6">
        <v>1173.414380214204</v>
      </c>
      <c r="I5287" s="6">
        <v>1388.050832454983</v>
      </c>
      <c r="J5287" s="6">
        <v>35520.14748930096</v>
      </c>
      <c r="K5287" s="8" t="s">
        <v>680</v>
      </c>
      <c r="L5287" s="12">
        <v>77.95275590551181</v>
      </c>
      <c r="M5287" s="12">
        <v>55.66738738163954</v>
      </c>
    </row>
    <row r="5288" spans="1:13">
      <c r="A5288" t="s">
        <v>5965</v>
      </c>
      <c r="B5288">
        <v>3542909</v>
      </c>
      <c r="C5288" t="s">
        <v>510</v>
      </c>
      <c r="D5288">
        <v>2021</v>
      </c>
      <c r="E5288" t="s">
        <v>25</v>
      </c>
      <c r="F5288" s="6">
        <v>4357.878976503131</v>
      </c>
      <c r="G5288" s="12">
        <v>84.56156494943573</v>
      </c>
      <c r="H5288" s="6">
        <v>1054.835572434227</v>
      </c>
      <c r="I5288" s="6">
        <v>1416.039506362206</v>
      </c>
      <c r="J5288" s="6">
        <v>34819.87502243113</v>
      </c>
      <c r="K5288" s="12">
        <v>5.8</v>
      </c>
      <c r="L5288" s="12">
        <v>79.66101694915254</v>
      </c>
      <c r="M5288" s="12">
        <v>58.29098918970588</v>
      </c>
    </row>
    <row r="5289" spans="1:13">
      <c r="A5289" t="s">
        <v>5966</v>
      </c>
      <c r="B5289">
        <v>3542909</v>
      </c>
      <c r="C5289" t="s">
        <v>510</v>
      </c>
      <c r="D5289">
        <v>2022</v>
      </c>
      <c r="E5289" t="s">
        <v>25</v>
      </c>
      <c r="F5289" s="6">
        <v>5765.548388569627</v>
      </c>
      <c r="G5289" s="12">
        <v>83.78394849254587</v>
      </c>
      <c r="H5289" s="6">
        <v>1429.710441089183</v>
      </c>
      <c r="I5289" s="6">
        <v>2358.864493174764</v>
      </c>
      <c r="J5289" s="6">
        <v>43044.28636613541</v>
      </c>
      <c r="K5289" s="8" t="s">
        <v>680</v>
      </c>
      <c r="L5289" s="12">
        <v>85.82089552238806</v>
      </c>
      <c r="M5289" s="12">
        <v>63.35761124199163</v>
      </c>
    </row>
    <row r="5290" spans="1:13">
      <c r="A5290" t="s">
        <v>5967</v>
      </c>
      <c r="B5290">
        <v>3542909</v>
      </c>
      <c r="C5290" t="s">
        <v>510</v>
      </c>
      <c r="D5290">
        <v>2023</v>
      </c>
      <c r="E5290" t="s">
        <v>25</v>
      </c>
      <c r="F5290" s="6">
        <v>5642.61319753489</v>
      </c>
      <c r="G5290" s="12">
        <v>82.10129631129908</v>
      </c>
      <c r="H5290" s="6">
        <v>1630.801856981558</v>
      </c>
      <c r="I5290" s="6">
        <v>2494.972286879652</v>
      </c>
      <c r="J5290" s="6">
        <v>49075.54787316975</v>
      </c>
      <c r="K5290" s="12">
        <v>5.8</v>
      </c>
      <c r="L5290" s="12">
        <v>87.61061946902655</v>
      </c>
      <c r="M5290" s="12">
        <v>62.26059402159998</v>
      </c>
    </row>
    <row r="5291" spans="1:13">
      <c r="A5291" t="s">
        <v>5968</v>
      </c>
      <c r="B5291">
        <v>3542909</v>
      </c>
      <c r="C5291" t="s">
        <v>510</v>
      </c>
      <c r="D5291">
        <v>2024</v>
      </c>
      <c r="E5291" t="s">
        <v>25</v>
      </c>
      <c r="F5291" s="6">
        <v>6094.237668964411</v>
      </c>
      <c r="G5291" s="12">
        <v>83.32668660669555</v>
      </c>
      <c r="H5291" s="6">
        <v>1509.284602074155</v>
      </c>
      <c r="I5291" s="6">
        <v>2407.369942643248</v>
      </c>
      <c r="J5291" s="8" t="s">
        <v>680</v>
      </c>
      <c r="K5291" s="8" t="s">
        <v>680</v>
      </c>
      <c r="L5291" s="12">
        <v>86.91588785046729</v>
      </c>
      <c r="M5291" s="12">
        <v>67.51805913445671</v>
      </c>
    </row>
    <row r="5292" spans="1:13">
      <c r="A5292" t="s">
        <v>5969</v>
      </c>
      <c r="B5292">
        <v>3542909</v>
      </c>
      <c r="C5292" t="s">
        <v>510</v>
      </c>
      <c r="D5292">
        <v>2025</v>
      </c>
      <c r="E5292" t="s">
        <v>25</v>
      </c>
      <c r="F5292" s="6">
        <v>6296.804826992754</v>
      </c>
      <c r="G5292" s="12">
        <v>82.46187770962739</v>
      </c>
      <c r="H5292" s="6">
        <v>1519.484051630435</v>
      </c>
      <c r="I5292" s="6">
        <v>2547.478180253623</v>
      </c>
      <c r="J5292" s="8" t="s">
        <v>680</v>
      </c>
      <c r="K5292" s="8" t="s">
        <v>680</v>
      </c>
      <c r="L5292" s="8" t="s">
        <v>680</v>
      </c>
      <c r="M5292" s="12">
        <v>69.51672529000001</v>
      </c>
    </row>
    <row r="5293" spans="1:13">
      <c r="A5293" t="s">
        <v>5970</v>
      </c>
      <c r="B5293">
        <v>3543006</v>
      </c>
      <c r="C5293" t="s">
        <v>511</v>
      </c>
      <c r="D5293">
        <v>2015</v>
      </c>
      <c r="E5293" t="s">
        <v>25</v>
      </c>
      <c r="F5293" s="6">
        <v>3492.898750578219</v>
      </c>
      <c r="G5293" s="12">
        <v>95.82648733277706</v>
      </c>
      <c r="H5293" s="6">
        <v>887.8879683553611</v>
      </c>
      <c r="I5293" s="6">
        <v>1421.48174387863</v>
      </c>
      <c r="J5293" s="6">
        <v>35704.32054028536</v>
      </c>
      <c r="K5293" s="12">
        <v>6.7</v>
      </c>
      <c r="L5293" s="12">
        <v>74.58745874587459</v>
      </c>
      <c r="M5293" s="12">
        <v>61.63569135270325</v>
      </c>
    </row>
    <row r="5294" spans="1:13">
      <c r="A5294" t="s">
        <v>5971</v>
      </c>
      <c r="B5294">
        <v>3543006</v>
      </c>
      <c r="C5294" t="s">
        <v>511</v>
      </c>
      <c r="D5294">
        <v>2016</v>
      </c>
      <c r="E5294" t="s">
        <v>25</v>
      </c>
      <c r="F5294" s="6">
        <v>3555.53894828789</v>
      </c>
      <c r="G5294" s="12">
        <v>95.40820574264299</v>
      </c>
      <c r="H5294" s="6">
        <v>884.783941800241</v>
      </c>
      <c r="I5294" s="6">
        <v>1310.027186055558</v>
      </c>
      <c r="J5294" s="6">
        <v>36357.06146833095</v>
      </c>
      <c r="K5294" s="8" t="s">
        <v>680</v>
      </c>
      <c r="L5294" s="12">
        <v>81.99233716475096</v>
      </c>
      <c r="M5294" s="12">
        <v>61.97304386865792</v>
      </c>
    </row>
    <row r="5295" spans="1:13">
      <c r="A5295" t="s">
        <v>5972</v>
      </c>
      <c r="B5295">
        <v>3543006</v>
      </c>
      <c r="C5295" t="s">
        <v>511</v>
      </c>
      <c r="D5295">
        <v>2017</v>
      </c>
      <c r="E5295" t="s">
        <v>25</v>
      </c>
      <c r="F5295" s="6">
        <v>3487.065306288605</v>
      </c>
      <c r="G5295" s="12">
        <v>94.05643342140038</v>
      </c>
      <c r="H5295" s="6">
        <v>843.7891166127437</v>
      </c>
      <c r="I5295" s="6">
        <v>1363.42552308036</v>
      </c>
      <c r="J5295" s="6">
        <v>33251.79725343367</v>
      </c>
      <c r="K5295" s="12">
        <v>6.9</v>
      </c>
      <c r="L5295" s="12">
        <v>79.40074906367042</v>
      </c>
      <c r="M5295" s="12">
        <v>60.04726457428978</v>
      </c>
    </row>
    <row r="5296" spans="1:13">
      <c r="A5296" t="s">
        <v>5973</v>
      </c>
      <c r="B5296">
        <v>3543006</v>
      </c>
      <c r="C5296" t="s">
        <v>511</v>
      </c>
      <c r="D5296">
        <v>2018</v>
      </c>
      <c r="E5296" t="s">
        <v>25</v>
      </c>
      <c r="F5296" s="6">
        <v>3939.432114441215</v>
      </c>
      <c r="G5296" s="12">
        <v>92.34571719592302</v>
      </c>
      <c r="H5296" s="6">
        <v>1164.736065045859</v>
      </c>
      <c r="I5296" s="6">
        <v>1399.202550974094</v>
      </c>
      <c r="J5296" s="6">
        <v>26103.12705747029</v>
      </c>
      <c r="K5296" s="8" t="s">
        <v>680</v>
      </c>
      <c r="L5296" s="12">
        <v>91.5625</v>
      </c>
      <c r="M5296" s="12">
        <v>65.72548539733724</v>
      </c>
    </row>
    <row r="5297" spans="1:13">
      <c r="A5297" t="s">
        <v>5974</v>
      </c>
      <c r="B5297">
        <v>3543006</v>
      </c>
      <c r="C5297" t="s">
        <v>511</v>
      </c>
      <c r="D5297">
        <v>2019</v>
      </c>
      <c r="E5297" t="s">
        <v>25</v>
      </c>
      <c r="F5297" s="6">
        <v>3972.99286815601</v>
      </c>
      <c r="G5297" s="12">
        <v>93.59022298924235</v>
      </c>
      <c r="H5297" s="6">
        <v>1215.946212237192</v>
      </c>
      <c r="I5297" s="6">
        <v>1530.352992636505</v>
      </c>
      <c r="J5297" s="6">
        <v>26063.3585844494</v>
      </c>
      <c r="K5297" s="12">
        <v>6.9</v>
      </c>
      <c r="L5297" s="12">
        <v>89.89547038327527</v>
      </c>
      <c r="M5297" s="12">
        <v>65.33189472395742</v>
      </c>
    </row>
    <row r="5298" spans="1:13">
      <c r="A5298" t="s">
        <v>5975</v>
      </c>
      <c r="B5298">
        <v>3543006</v>
      </c>
      <c r="C5298" t="s">
        <v>511</v>
      </c>
      <c r="D5298">
        <v>2020</v>
      </c>
      <c r="E5298" t="s">
        <v>25</v>
      </c>
      <c r="F5298" s="6">
        <v>4132.993119074972</v>
      </c>
      <c r="G5298" s="12">
        <v>94.7141386633038</v>
      </c>
      <c r="H5298" s="6">
        <v>1388.872131893898</v>
      </c>
      <c r="I5298" s="6">
        <v>1327.622253438872</v>
      </c>
      <c r="J5298" s="6">
        <v>42884.71357817656</v>
      </c>
      <c r="K5298" s="8" t="s">
        <v>680</v>
      </c>
      <c r="L5298" s="12">
        <v>87.84722222222223</v>
      </c>
      <c r="M5298" s="12">
        <v>66.99995145332437</v>
      </c>
    </row>
    <row r="5299" spans="1:13">
      <c r="A5299" t="s">
        <v>5976</v>
      </c>
      <c r="B5299">
        <v>3543006</v>
      </c>
      <c r="C5299" t="s">
        <v>511</v>
      </c>
      <c r="D5299">
        <v>2021</v>
      </c>
      <c r="E5299" t="s">
        <v>25</v>
      </c>
      <c r="F5299" s="6">
        <v>4722.749095806822</v>
      </c>
      <c r="G5299" s="12">
        <v>93.63718519901762</v>
      </c>
      <c r="H5299" s="6">
        <v>1569.311612218034</v>
      </c>
      <c r="I5299" s="6">
        <v>1473.675485314744</v>
      </c>
      <c r="J5299" s="6">
        <v>46672.96023921094</v>
      </c>
      <c r="K5299" s="12">
        <v>6.2</v>
      </c>
      <c r="L5299" s="12">
        <v>93.60902255639098</v>
      </c>
      <c r="M5299" s="12">
        <v>75.48842154737625</v>
      </c>
    </row>
    <row r="5300" spans="1:13">
      <c r="A5300" t="s">
        <v>5977</v>
      </c>
      <c r="B5300">
        <v>3543006</v>
      </c>
      <c r="C5300" t="s">
        <v>511</v>
      </c>
      <c r="D5300">
        <v>2022</v>
      </c>
      <c r="E5300" t="s">
        <v>25</v>
      </c>
      <c r="F5300" s="6">
        <v>4488.776722158655</v>
      </c>
      <c r="G5300" s="12">
        <v>92.1247443840786</v>
      </c>
      <c r="H5300" s="6">
        <v>1307.547419780129</v>
      </c>
      <c r="I5300" s="6">
        <v>1787.001677304116</v>
      </c>
      <c r="J5300" s="6">
        <v>27389.60578621076</v>
      </c>
      <c r="K5300" s="8" t="s">
        <v>680</v>
      </c>
      <c r="L5300" s="12">
        <v>92.65306122448979</v>
      </c>
      <c r="M5300" s="12">
        <v>83.61244400364926</v>
      </c>
    </row>
    <row r="5301" spans="1:13">
      <c r="A5301" t="s">
        <v>5978</v>
      </c>
      <c r="B5301">
        <v>3543006</v>
      </c>
      <c r="C5301" t="s">
        <v>511</v>
      </c>
      <c r="D5301">
        <v>2023</v>
      </c>
      <c r="E5301" t="s">
        <v>25</v>
      </c>
      <c r="F5301" s="6">
        <v>4196.320851699018</v>
      </c>
      <c r="G5301" s="12">
        <v>90.60989334919201</v>
      </c>
      <c r="H5301" s="6">
        <v>1338.84142711468</v>
      </c>
      <c r="I5301" s="6">
        <v>1593.800256263277</v>
      </c>
      <c r="J5301" s="6">
        <v>37398.20475926615</v>
      </c>
      <c r="K5301" s="12">
        <v>6.8</v>
      </c>
      <c r="L5301" s="12">
        <v>95.65217391304348</v>
      </c>
      <c r="M5301" s="12">
        <v>78.80061111363001</v>
      </c>
    </row>
    <row r="5302" spans="1:13">
      <c r="A5302" t="s">
        <v>5979</v>
      </c>
      <c r="B5302">
        <v>3543006</v>
      </c>
      <c r="C5302" t="s">
        <v>511</v>
      </c>
      <c r="D5302">
        <v>2024</v>
      </c>
      <c r="E5302" t="s">
        <v>25</v>
      </c>
      <c r="F5302" s="6">
        <v>5174.38189882738</v>
      </c>
      <c r="G5302" s="12">
        <v>93.6509376154676</v>
      </c>
      <c r="H5302" s="6">
        <v>1375.601684202708</v>
      </c>
      <c r="I5302" s="6">
        <v>1960.496446029183</v>
      </c>
      <c r="J5302" s="8" t="s">
        <v>680</v>
      </c>
      <c r="K5302" s="8" t="s">
        <v>680</v>
      </c>
      <c r="L5302" s="12">
        <v>95.04132231404958</v>
      </c>
      <c r="M5302" s="12">
        <v>97.9510493448023</v>
      </c>
    </row>
    <row r="5303" spans="1:13">
      <c r="A5303" t="s">
        <v>5980</v>
      </c>
      <c r="B5303">
        <v>3543006</v>
      </c>
      <c r="C5303" t="s">
        <v>511</v>
      </c>
      <c r="D5303">
        <v>2025</v>
      </c>
      <c r="E5303" t="s">
        <v>25</v>
      </c>
      <c r="F5303" s="6">
        <v>6139.772634885439</v>
      </c>
      <c r="G5303" s="12">
        <v>91.04120182342162</v>
      </c>
      <c r="H5303" s="6">
        <v>1621.370781332489</v>
      </c>
      <c r="I5303" s="6">
        <v>1991.550172632246</v>
      </c>
      <c r="J5303" s="8" t="s">
        <v>680</v>
      </c>
      <c r="K5303" s="8" t="s">
        <v>680</v>
      </c>
      <c r="L5303" s="8" t="s">
        <v>680</v>
      </c>
      <c r="M5303" s="12">
        <v>116.29957325</v>
      </c>
    </row>
    <row r="5304" spans="1:13">
      <c r="A5304" t="s">
        <v>5981</v>
      </c>
      <c r="B5304">
        <v>3543105</v>
      </c>
      <c r="C5304" t="s">
        <v>512</v>
      </c>
      <c r="D5304">
        <v>2015</v>
      </c>
      <c r="E5304" t="s">
        <v>11</v>
      </c>
      <c r="F5304" s="6">
        <v>6950.624825948446</v>
      </c>
      <c r="G5304" s="12">
        <v>93.43551029301778</v>
      </c>
      <c r="H5304" s="6">
        <v>1420.754978455913</v>
      </c>
      <c r="I5304" s="6">
        <v>2704.402521543444</v>
      </c>
      <c r="J5304" s="6">
        <v>27192.40471417104</v>
      </c>
      <c r="K5304" s="12">
        <v>5.8</v>
      </c>
      <c r="L5304" s="12">
        <v>59.25925925925926</v>
      </c>
      <c r="M5304" s="12">
        <v>31.82691107801793</v>
      </c>
    </row>
    <row r="5305" spans="1:13">
      <c r="A5305" t="s">
        <v>5982</v>
      </c>
      <c r="B5305">
        <v>3543105</v>
      </c>
      <c r="C5305" t="s">
        <v>512</v>
      </c>
      <c r="D5305">
        <v>2016</v>
      </c>
      <c r="E5305" t="s">
        <v>11</v>
      </c>
      <c r="F5305" s="6">
        <v>6857.619548223995</v>
      </c>
      <c r="G5305" s="12">
        <v>96.15763247425502</v>
      </c>
      <c r="H5305" s="6">
        <v>1358.218435786139</v>
      </c>
      <c r="I5305" s="6">
        <v>2754.479492899061</v>
      </c>
      <c r="J5305" s="6">
        <v>39124.45029090562</v>
      </c>
      <c r="K5305" s="8" t="s">
        <v>680</v>
      </c>
      <c r="L5305" s="12">
        <v>83.33333333333333</v>
      </c>
      <c r="M5305" s="12">
        <v>31.62734135640906</v>
      </c>
    </row>
    <row r="5306" spans="1:13">
      <c r="A5306" t="s">
        <v>5983</v>
      </c>
      <c r="B5306">
        <v>3543105</v>
      </c>
      <c r="C5306" t="s">
        <v>512</v>
      </c>
      <c r="D5306">
        <v>2017</v>
      </c>
      <c r="E5306" t="s">
        <v>11</v>
      </c>
      <c r="F5306" s="6">
        <v>5938.20953334573</v>
      </c>
      <c r="G5306" s="12">
        <v>93.44225437048922</v>
      </c>
      <c r="H5306" s="6">
        <v>1453.674174561938</v>
      </c>
      <c r="I5306" s="6">
        <v>2303.722801573733</v>
      </c>
      <c r="J5306" s="6">
        <v>28513.2743374479</v>
      </c>
      <c r="K5306" s="12">
        <v>6.5</v>
      </c>
      <c r="L5306" s="12">
        <v>75.51020408163265</v>
      </c>
      <c r="M5306" s="12">
        <v>27.57704507285757</v>
      </c>
    </row>
    <row r="5307" spans="1:13">
      <c r="A5307" t="s">
        <v>5984</v>
      </c>
      <c r="B5307">
        <v>3543105</v>
      </c>
      <c r="C5307" t="s">
        <v>512</v>
      </c>
      <c r="D5307">
        <v>2018</v>
      </c>
      <c r="E5307" t="s">
        <v>11</v>
      </c>
      <c r="F5307" s="6">
        <v>6381.486159654944</v>
      </c>
      <c r="G5307" s="12">
        <v>93.37636334171675</v>
      </c>
      <c r="H5307" s="6">
        <v>1844.052706350242</v>
      </c>
      <c r="I5307" s="6">
        <v>2607.518181822245</v>
      </c>
      <c r="J5307" s="6">
        <v>33600.67462056873</v>
      </c>
      <c r="K5307" s="8" t="s">
        <v>680</v>
      </c>
      <c r="L5307" s="12">
        <v>69.35483870967742</v>
      </c>
      <c r="M5307" s="12">
        <v>29.87811819950445</v>
      </c>
    </row>
    <row r="5308" spans="1:13">
      <c r="A5308" t="s">
        <v>5985</v>
      </c>
      <c r="B5308">
        <v>3543105</v>
      </c>
      <c r="C5308" t="s">
        <v>512</v>
      </c>
      <c r="D5308">
        <v>2019</v>
      </c>
      <c r="E5308" t="s">
        <v>11</v>
      </c>
      <c r="F5308" s="6">
        <v>5898.212463984882</v>
      </c>
      <c r="G5308" s="12">
        <v>95.11057170286435</v>
      </c>
      <c r="H5308" s="6">
        <v>1775.376532169834</v>
      </c>
      <c r="I5308" s="6">
        <v>2420.875964337317</v>
      </c>
      <c r="J5308" s="6">
        <v>43539.11970180762</v>
      </c>
      <c r="K5308" s="12">
        <v>6.6</v>
      </c>
      <c r="L5308" s="12">
        <v>71.42857142857143</v>
      </c>
      <c r="M5308" s="12">
        <v>27.82776640508067</v>
      </c>
    </row>
    <row r="5309" spans="1:13">
      <c r="A5309" t="s">
        <v>5986</v>
      </c>
      <c r="B5309">
        <v>3543105</v>
      </c>
      <c r="C5309" t="s">
        <v>512</v>
      </c>
      <c r="D5309">
        <v>2020</v>
      </c>
      <c r="E5309" t="s">
        <v>11</v>
      </c>
      <c r="F5309" s="6">
        <v>6638.083897338178</v>
      </c>
      <c r="G5309" s="12">
        <v>90.99453175352868</v>
      </c>
      <c r="H5309" s="6">
        <v>1863.073796279682</v>
      </c>
      <c r="I5309" s="6">
        <v>2142.562552652389</v>
      </c>
      <c r="J5309" s="6">
        <v>50061.28962553877</v>
      </c>
      <c r="K5309" s="8" t="s">
        <v>680</v>
      </c>
      <c r="L5309" s="12">
        <v>75.40983606557377</v>
      </c>
      <c r="M5309" s="12">
        <v>31.54417468015102</v>
      </c>
    </row>
    <row r="5310" spans="1:13">
      <c r="A5310" t="s">
        <v>5987</v>
      </c>
      <c r="B5310">
        <v>3543105</v>
      </c>
      <c r="C5310" t="s">
        <v>512</v>
      </c>
      <c r="D5310">
        <v>2021</v>
      </c>
      <c r="E5310" t="s">
        <v>11</v>
      </c>
      <c r="F5310" s="6">
        <v>7257.018147270169</v>
      </c>
      <c r="G5310" s="12">
        <v>92.50998941916532</v>
      </c>
      <c r="H5310" s="6">
        <v>1787.658807753114</v>
      </c>
      <c r="I5310" s="6">
        <v>2387.892782273647</v>
      </c>
      <c r="J5310" s="6">
        <v>83515.43077164197</v>
      </c>
      <c r="K5310" s="12">
        <v>5.9</v>
      </c>
      <c r="L5310" s="12">
        <v>77.08333333333333</v>
      </c>
      <c r="M5310" s="12">
        <v>34.73208885283503</v>
      </c>
    </row>
    <row r="5311" spans="1:13">
      <c r="A5311" t="s">
        <v>5988</v>
      </c>
      <c r="B5311">
        <v>3543105</v>
      </c>
      <c r="C5311" t="s">
        <v>512</v>
      </c>
      <c r="D5311">
        <v>2022</v>
      </c>
      <c r="E5311" t="s">
        <v>11</v>
      </c>
      <c r="F5311" s="6">
        <v>8690.231417196777</v>
      </c>
      <c r="G5311" s="12">
        <v>91.36230861722295</v>
      </c>
      <c r="H5311" s="6">
        <v>2132.292995253663</v>
      </c>
      <c r="I5311" s="6">
        <v>3426.801332860703</v>
      </c>
      <c r="J5311" s="6">
        <v>52698.41078729995</v>
      </c>
      <c r="K5311" s="8" t="s">
        <v>680</v>
      </c>
      <c r="L5311" s="12">
        <v>75.86206896551724</v>
      </c>
      <c r="M5311" s="12">
        <v>40.04458637044275</v>
      </c>
    </row>
    <row r="5312" spans="1:13">
      <c r="A5312" t="s">
        <v>5989</v>
      </c>
      <c r="B5312">
        <v>3543105</v>
      </c>
      <c r="C5312" t="s">
        <v>512</v>
      </c>
      <c r="D5312">
        <v>2023</v>
      </c>
      <c r="E5312" t="s">
        <v>11</v>
      </c>
      <c r="F5312" s="6">
        <v>8524.668975308166</v>
      </c>
      <c r="G5312" s="12">
        <v>87.76365829831742</v>
      </c>
      <c r="H5312" s="6">
        <v>2116.298390594054</v>
      </c>
      <c r="I5312" s="6">
        <v>3053.243504484151</v>
      </c>
      <c r="J5312" s="6">
        <v>66504.29254848715</v>
      </c>
      <c r="K5312" s="12">
        <v>6.4</v>
      </c>
      <c r="L5312" s="12">
        <v>86.66666666666667</v>
      </c>
      <c r="M5312" s="12">
        <v>39.69938341801013</v>
      </c>
    </row>
    <row r="5313" spans="1:13">
      <c r="A5313" t="s">
        <v>5990</v>
      </c>
      <c r="B5313">
        <v>3543105</v>
      </c>
      <c r="C5313" t="s">
        <v>512</v>
      </c>
      <c r="D5313">
        <v>2024</v>
      </c>
      <c r="E5313" t="s">
        <v>11</v>
      </c>
      <c r="F5313" s="6">
        <v>9216.745485323689</v>
      </c>
      <c r="G5313" s="12">
        <v>89.76793360092802</v>
      </c>
      <c r="H5313" s="6">
        <v>2447.491205125426</v>
      </c>
      <c r="I5313" s="6">
        <v>3257.303882831914</v>
      </c>
      <c r="J5313" s="8" t="s">
        <v>680</v>
      </c>
      <c r="K5313" s="8" t="s">
        <v>680</v>
      </c>
      <c r="L5313" s="12">
        <v>78.37837837837837</v>
      </c>
      <c r="M5313" s="12">
        <v>43.37400425393328</v>
      </c>
    </row>
    <row r="5314" spans="1:13">
      <c r="A5314" t="s">
        <v>5991</v>
      </c>
      <c r="B5314">
        <v>3543105</v>
      </c>
      <c r="C5314" t="s">
        <v>512</v>
      </c>
      <c r="D5314">
        <v>2025</v>
      </c>
      <c r="E5314" t="s">
        <v>11</v>
      </c>
      <c r="F5314" s="6">
        <v>9127.493724825101</v>
      </c>
      <c r="G5314" s="12">
        <v>90.27854746979034</v>
      </c>
      <c r="H5314" s="6">
        <v>2134.198747085012</v>
      </c>
      <c r="I5314" s="6">
        <v>3149.651006995972</v>
      </c>
      <c r="J5314" s="8" t="s">
        <v>680</v>
      </c>
      <c r="K5314" s="8" t="s">
        <v>680</v>
      </c>
      <c r="L5314" s="8" t="s">
        <v>680</v>
      </c>
      <c r="M5314" s="12">
        <v>43.0543879</v>
      </c>
    </row>
    <row r="5315" spans="1:13">
      <c r="A5315" t="s">
        <v>5992</v>
      </c>
      <c r="B5315">
        <v>3543204</v>
      </c>
      <c r="C5315" t="s">
        <v>515</v>
      </c>
      <c r="D5315">
        <v>2015</v>
      </c>
      <c r="E5315" t="s">
        <v>11</v>
      </c>
      <c r="F5315" s="6">
        <v>5213.542905355817</v>
      </c>
      <c r="G5315" s="12">
        <v>93.87858825161599</v>
      </c>
      <c r="H5315" s="6">
        <v>1714.937279981054</v>
      </c>
      <c r="I5315" s="6">
        <v>1436.13593911007</v>
      </c>
      <c r="J5315" s="6">
        <v>45293.33810890795</v>
      </c>
      <c r="K5315" s="12">
        <v>6.4</v>
      </c>
      <c r="L5315" s="12">
        <v>84.31372549019608</v>
      </c>
      <c r="M5315" s="12">
        <v>23.84153170619215</v>
      </c>
    </row>
    <row r="5316" spans="1:13">
      <c r="A5316" t="s">
        <v>5993</v>
      </c>
      <c r="B5316">
        <v>3543204</v>
      </c>
      <c r="C5316" t="s">
        <v>515</v>
      </c>
      <c r="D5316">
        <v>2016</v>
      </c>
      <c r="E5316" t="s">
        <v>11</v>
      </c>
      <c r="F5316" s="6">
        <v>5491.945883389567</v>
      </c>
      <c r="G5316" s="12">
        <v>93.63011261712499</v>
      </c>
      <c r="H5316" s="6">
        <v>1683.774524146713</v>
      </c>
      <c r="I5316" s="6">
        <v>1363.357105157557</v>
      </c>
      <c r="J5316" s="6">
        <v>43922.27925566668</v>
      </c>
      <c r="K5316" s="8" t="s">
        <v>680</v>
      </c>
      <c r="L5316" s="12">
        <v>89.65517241379311</v>
      </c>
      <c r="M5316" s="12">
        <v>25.1091765788571</v>
      </c>
    </row>
    <row r="5317" spans="1:13">
      <c r="A5317" t="s">
        <v>5994</v>
      </c>
      <c r="B5317">
        <v>3543204</v>
      </c>
      <c r="C5317" t="s">
        <v>515</v>
      </c>
      <c r="D5317">
        <v>2017</v>
      </c>
      <c r="E5317" t="s">
        <v>11</v>
      </c>
      <c r="F5317" s="6">
        <v>5259.801860152989</v>
      </c>
      <c r="G5317" s="12">
        <v>92.75219294954951</v>
      </c>
      <c r="H5317" s="6">
        <v>1773.629618722596</v>
      </c>
      <c r="I5317" s="6">
        <v>1335.71316601184</v>
      </c>
      <c r="J5317" s="6">
        <v>47093.55645514228</v>
      </c>
      <c r="K5317" s="12">
        <v>6.9</v>
      </c>
      <c r="L5317" s="12">
        <v>91.11111111111111</v>
      </c>
      <c r="M5317" s="12">
        <v>24.04255430275932</v>
      </c>
    </row>
    <row r="5318" spans="1:13">
      <c r="A5318" t="s">
        <v>5995</v>
      </c>
      <c r="B5318">
        <v>3543204</v>
      </c>
      <c r="C5318" t="s">
        <v>515</v>
      </c>
      <c r="D5318">
        <v>2018</v>
      </c>
      <c r="E5318" t="s">
        <v>11</v>
      </c>
      <c r="F5318" s="6">
        <v>5747.356331984938</v>
      </c>
      <c r="G5318" s="12">
        <v>92.7744486932736</v>
      </c>
      <c r="H5318" s="6">
        <v>2041.222731236559</v>
      </c>
      <c r="I5318" s="6">
        <v>1452.798319526196</v>
      </c>
      <c r="J5318" s="6">
        <v>47675.05008998499</v>
      </c>
      <c r="K5318" s="8" t="s">
        <v>680</v>
      </c>
      <c r="L5318" s="12">
        <v>85.71428571428571</v>
      </c>
      <c r="M5318" s="12">
        <v>26.10449245987559</v>
      </c>
    </row>
    <row r="5319" spans="1:13">
      <c r="A5319" t="s">
        <v>5996</v>
      </c>
      <c r="B5319">
        <v>3543204</v>
      </c>
      <c r="C5319" t="s">
        <v>515</v>
      </c>
      <c r="D5319">
        <v>2019</v>
      </c>
      <c r="E5319" t="s">
        <v>11</v>
      </c>
      <c r="F5319" s="6">
        <v>5993.496235710686</v>
      </c>
      <c r="G5319" s="12">
        <v>91.4875059013447</v>
      </c>
      <c r="H5319" s="6">
        <v>1844.219485075466</v>
      </c>
      <c r="I5319" s="6">
        <v>1558.858907737495</v>
      </c>
      <c r="J5319" s="6">
        <v>49381.09743038446</v>
      </c>
      <c r="K5319" s="12">
        <v>6.7</v>
      </c>
      <c r="L5319" s="12">
        <v>94.54545454545455</v>
      </c>
      <c r="M5319" s="12">
        <v>27.21646640636223</v>
      </c>
    </row>
    <row r="5320" spans="1:13">
      <c r="A5320" t="s">
        <v>5997</v>
      </c>
      <c r="B5320">
        <v>3543204</v>
      </c>
      <c r="C5320" t="s">
        <v>515</v>
      </c>
      <c r="D5320">
        <v>2020</v>
      </c>
      <c r="E5320" t="s">
        <v>11</v>
      </c>
      <c r="F5320" s="6">
        <v>6179.468593781417</v>
      </c>
      <c r="G5320" s="12">
        <v>93.52126069020782</v>
      </c>
      <c r="H5320" s="6">
        <v>1660.517413952554</v>
      </c>
      <c r="I5320" s="6">
        <v>1473.74220965368</v>
      </c>
      <c r="J5320" s="6">
        <v>61478.61928471456</v>
      </c>
      <c r="K5320" s="8" t="s">
        <v>680</v>
      </c>
      <c r="L5320" s="12">
        <v>80.70175438596492</v>
      </c>
      <c r="M5320" s="12">
        <v>28.04860794717385</v>
      </c>
    </row>
    <row r="5321" spans="1:13">
      <c r="A5321" t="s">
        <v>5998</v>
      </c>
      <c r="B5321">
        <v>3543204</v>
      </c>
      <c r="C5321" t="s">
        <v>515</v>
      </c>
      <c r="D5321">
        <v>2021</v>
      </c>
      <c r="E5321" t="s">
        <v>11</v>
      </c>
      <c r="F5321" s="6">
        <v>6657.709121298278</v>
      </c>
      <c r="G5321" s="12">
        <v>93.13860823762204</v>
      </c>
      <c r="H5321" s="6">
        <v>1927.801004850415</v>
      </c>
      <c r="I5321" s="6">
        <v>1759.992297099387</v>
      </c>
      <c r="J5321" s="6">
        <v>61951.55909367813</v>
      </c>
      <c r="K5321" s="12">
        <v>6.2</v>
      </c>
      <c r="L5321" s="12">
        <v>88.46153846153847</v>
      </c>
      <c r="M5321" s="12">
        <v>30.20602628333029</v>
      </c>
    </row>
    <row r="5322" spans="1:13">
      <c r="A5322" t="s">
        <v>5999</v>
      </c>
      <c r="B5322">
        <v>3543204</v>
      </c>
      <c r="C5322" t="s">
        <v>515</v>
      </c>
      <c r="D5322">
        <v>2022</v>
      </c>
      <c r="E5322" t="s">
        <v>11</v>
      </c>
      <c r="F5322" s="6">
        <v>7609.715769877345</v>
      </c>
      <c r="G5322" s="12">
        <v>88.46450072436886</v>
      </c>
      <c r="H5322" s="6">
        <v>2490.674151421437</v>
      </c>
      <c r="I5322" s="6">
        <v>1849.576069064982</v>
      </c>
      <c r="J5322" s="6">
        <v>72514.36850332629</v>
      </c>
      <c r="K5322" s="8" t="s">
        <v>680</v>
      </c>
      <c r="L5322" s="12">
        <v>88.23529411764706</v>
      </c>
      <c r="M5322" s="12">
        <v>35.59064065571634</v>
      </c>
    </row>
    <row r="5323" spans="1:13">
      <c r="A5323" t="s">
        <v>6000</v>
      </c>
      <c r="B5323">
        <v>3543204</v>
      </c>
      <c r="C5323" t="s">
        <v>515</v>
      </c>
      <c r="D5323">
        <v>2023</v>
      </c>
      <c r="E5323" t="s">
        <v>11</v>
      </c>
      <c r="F5323" s="6">
        <v>7473.358363862131</v>
      </c>
      <c r="G5323" s="12">
        <v>90.35282310270489</v>
      </c>
      <c r="H5323" s="6">
        <v>3126.680740103103</v>
      </c>
      <c r="I5323" s="6">
        <v>2019.503971284968</v>
      </c>
      <c r="J5323" s="6">
        <v>75858.95972511749</v>
      </c>
      <c r="K5323" s="12">
        <v>6.4</v>
      </c>
      <c r="L5323" s="12">
        <v>88.37209302325581</v>
      </c>
      <c r="M5323" s="12">
        <v>35.29293487333891</v>
      </c>
    </row>
    <row r="5324" spans="1:13">
      <c r="A5324" t="s">
        <v>6001</v>
      </c>
      <c r="B5324">
        <v>3543204</v>
      </c>
      <c r="C5324" t="s">
        <v>515</v>
      </c>
      <c r="D5324">
        <v>2024</v>
      </c>
      <c r="E5324" t="s">
        <v>11</v>
      </c>
      <c r="F5324" s="6">
        <v>7855.869818263187</v>
      </c>
      <c r="G5324" s="12">
        <v>92.87413896012151</v>
      </c>
      <c r="H5324" s="6">
        <v>2864.086162915728</v>
      </c>
      <c r="I5324" s="6">
        <v>2019.651563558258</v>
      </c>
      <c r="J5324" s="8" t="s">
        <v>680</v>
      </c>
      <c r="K5324" s="8" t="s">
        <v>680</v>
      </c>
      <c r="L5324" s="12">
        <v>75</v>
      </c>
      <c r="M5324" s="12">
        <v>37.45678729347888</v>
      </c>
    </row>
    <row r="5325" spans="1:13">
      <c r="A5325" t="s">
        <v>6002</v>
      </c>
      <c r="B5325">
        <v>3543204</v>
      </c>
      <c r="C5325" t="s">
        <v>515</v>
      </c>
      <c r="D5325">
        <v>2025</v>
      </c>
      <c r="E5325" t="s">
        <v>11</v>
      </c>
      <c r="F5325" s="6">
        <v>8498.891317001675</v>
      </c>
      <c r="G5325" s="12">
        <v>90.18107389526907</v>
      </c>
      <c r="H5325" s="6">
        <v>2868.803433835846</v>
      </c>
      <c r="I5325" s="6">
        <v>2359.175718174205</v>
      </c>
      <c r="J5325" s="8" t="s">
        <v>680</v>
      </c>
      <c r="K5325" s="8" t="s">
        <v>680</v>
      </c>
      <c r="L5325" s="8" t="s">
        <v>680</v>
      </c>
      <c r="M5325" s="12">
        <v>40.59070493</v>
      </c>
    </row>
    <row r="5326" spans="1:13">
      <c r="A5326" t="s">
        <v>6003</v>
      </c>
      <c r="B5326">
        <v>3543238</v>
      </c>
      <c r="C5326" t="s">
        <v>516</v>
      </c>
      <c r="D5326">
        <v>2015</v>
      </c>
      <c r="E5326" t="s">
        <v>11</v>
      </c>
      <c r="F5326" s="6">
        <v>8431.582057882339</v>
      </c>
      <c r="G5326" s="12">
        <v>87.71265211581465</v>
      </c>
      <c r="H5326" s="6">
        <v>1773.426685017059</v>
      </c>
      <c r="I5326" s="6">
        <v>2065.742041063069</v>
      </c>
      <c r="J5326" s="6">
        <v>25664.0394556515</v>
      </c>
      <c r="K5326" s="8" t="s">
        <v>680</v>
      </c>
      <c r="L5326" s="8" t="s">
        <v>680</v>
      </c>
      <c r="M5326" s="12">
        <v>18.92890171994585</v>
      </c>
    </row>
    <row r="5327" spans="1:13">
      <c r="A5327" t="s">
        <v>6004</v>
      </c>
      <c r="B5327">
        <v>3543238</v>
      </c>
      <c r="C5327" t="s">
        <v>516</v>
      </c>
      <c r="D5327">
        <v>2016</v>
      </c>
      <c r="E5327" t="s">
        <v>11</v>
      </c>
      <c r="F5327" s="8" t="s">
        <v>680</v>
      </c>
      <c r="G5327" s="8" t="s">
        <v>680</v>
      </c>
      <c r="H5327" s="8" t="s">
        <v>680</v>
      </c>
      <c r="I5327" s="8" t="s">
        <v>680</v>
      </c>
      <c r="J5327" s="6">
        <v>27715.31484258505</v>
      </c>
      <c r="K5327" s="8" t="s">
        <v>680</v>
      </c>
      <c r="L5327" s="8" t="s">
        <v>680</v>
      </c>
      <c r="M5327" s="8" t="s">
        <v>680</v>
      </c>
    </row>
    <row r="5328" spans="1:13">
      <c r="A5328" t="s">
        <v>6005</v>
      </c>
      <c r="B5328">
        <v>3543238</v>
      </c>
      <c r="C5328" t="s">
        <v>516</v>
      </c>
      <c r="D5328">
        <v>2017</v>
      </c>
      <c r="E5328" t="s">
        <v>11</v>
      </c>
      <c r="F5328" s="6">
        <v>8716.450196378637</v>
      </c>
      <c r="G5328" s="12">
        <v>85.06625087313311</v>
      </c>
      <c r="H5328" s="6">
        <v>1690.979679253262</v>
      </c>
      <c r="I5328" s="6">
        <v>2070.346959588489</v>
      </c>
      <c r="J5328" s="6">
        <v>25402.78741978282</v>
      </c>
      <c r="K5328" s="12">
        <v>6.1</v>
      </c>
      <c r="L5328" s="12">
        <v>59.09090909090909</v>
      </c>
      <c r="M5328" s="12">
        <v>19.55099779047728</v>
      </c>
    </row>
    <row r="5329" spans="1:13">
      <c r="A5329" t="s">
        <v>6006</v>
      </c>
      <c r="B5329">
        <v>3543238</v>
      </c>
      <c r="C5329" t="s">
        <v>516</v>
      </c>
      <c r="D5329">
        <v>2018</v>
      </c>
      <c r="E5329" t="s">
        <v>11</v>
      </c>
      <c r="F5329" s="6">
        <v>9265.416943406339</v>
      </c>
      <c r="G5329" s="12">
        <v>85.96095407520286</v>
      </c>
      <c r="H5329" s="6">
        <v>1896.077021592203</v>
      </c>
      <c r="I5329" s="6">
        <v>2258.05144226103</v>
      </c>
      <c r="J5329" s="6">
        <v>23278.39016241605</v>
      </c>
      <c r="K5329" s="8" t="s">
        <v>680</v>
      </c>
      <c r="L5329" s="12">
        <v>76.19047619047619</v>
      </c>
      <c r="M5329" s="12">
        <v>20.63408353296592</v>
      </c>
    </row>
    <row r="5330" spans="1:13">
      <c r="A5330" t="s">
        <v>6007</v>
      </c>
      <c r="B5330">
        <v>3543238</v>
      </c>
      <c r="C5330" t="s">
        <v>516</v>
      </c>
      <c r="D5330">
        <v>2019</v>
      </c>
      <c r="E5330" t="s">
        <v>11</v>
      </c>
      <c r="F5330" s="6">
        <v>12040.82722727934</v>
      </c>
      <c r="G5330" s="12">
        <v>81.74609881849729</v>
      </c>
      <c r="H5330" s="6">
        <v>2057.892911530507</v>
      </c>
      <c r="I5330" s="6">
        <v>2082.842801607117</v>
      </c>
      <c r="J5330" s="6">
        <v>24479.86607460865</v>
      </c>
      <c r="K5330" s="12">
        <v>6.9</v>
      </c>
      <c r="L5330" s="12">
        <v>72.72727272727273</v>
      </c>
      <c r="M5330" s="12">
        <v>26.79084058069653</v>
      </c>
    </row>
    <row r="5331" spans="1:13">
      <c r="A5331" t="s">
        <v>6008</v>
      </c>
      <c r="B5331">
        <v>3543238</v>
      </c>
      <c r="C5331" t="s">
        <v>516</v>
      </c>
      <c r="D5331">
        <v>2020</v>
      </c>
      <c r="E5331" t="s">
        <v>11</v>
      </c>
      <c r="F5331" s="6">
        <v>9838.667566758135</v>
      </c>
      <c r="G5331" s="12">
        <v>96.15583767735903</v>
      </c>
      <c r="H5331" s="6">
        <v>2516.810250325006</v>
      </c>
      <c r="I5331" s="8" t="s">
        <v>680</v>
      </c>
      <c r="J5331" s="6">
        <v>25808.44332165196</v>
      </c>
      <c r="K5331" s="8" t="s">
        <v>680</v>
      </c>
      <c r="L5331" s="8" t="s">
        <v>680</v>
      </c>
      <c r="M5331" s="12">
        <v>21.88119666847009</v>
      </c>
    </row>
    <row r="5332" spans="1:13">
      <c r="A5332" t="s">
        <v>6009</v>
      </c>
      <c r="B5332">
        <v>3543238</v>
      </c>
      <c r="C5332" t="s">
        <v>516</v>
      </c>
      <c r="D5332">
        <v>2021</v>
      </c>
      <c r="E5332" t="s">
        <v>11</v>
      </c>
      <c r="F5332" s="6">
        <v>10323.54042922091</v>
      </c>
      <c r="G5332" s="12">
        <v>88.53343106251509</v>
      </c>
      <c r="H5332" s="6">
        <v>2278.701493989438</v>
      </c>
      <c r="I5332" s="6">
        <v>1762.308655482716</v>
      </c>
      <c r="J5332" s="6">
        <v>26499.2037760053</v>
      </c>
      <c r="K5332" s="12">
        <v>6.3</v>
      </c>
      <c r="L5332" s="8" t="s">
        <v>680</v>
      </c>
      <c r="M5332" s="12">
        <v>22.93890683372886</v>
      </c>
    </row>
    <row r="5333" spans="1:13">
      <c r="A5333" t="s">
        <v>6010</v>
      </c>
      <c r="B5333">
        <v>3543238</v>
      </c>
      <c r="C5333" t="s">
        <v>516</v>
      </c>
      <c r="D5333">
        <v>2022</v>
      </c>
      <c r="E5333" t="s">
        <v>11</v>
      </c>
      <c r="F5333" s="6">
        <v>12454.74164663489</v>
      </c>
      <c r="G5333" s="12">
        <v>91.10368508716095</v>
      </c>
      <c r="H5333" s="6">
        <v>2853.959790152278</v>
      </c>
      <c r="I5333" s="6">
        <v>2151.91183924965</v>
      </c>
      <c r="J5333" s="6">
        <v>25789.30846500441</v>
      </c>
      <c r="K5333" s="8" t="s">
        <v>680</v>
      </c>
      <c r="L5333" s="8" t="s">
        <v>680</v>
      </c>
      <c r="M5333" s="12">
        <v>25.22085183443566</v>
      </c>
    </row>
    <row r="5334" spans="1:13">
      <c r="A5334" t="s">
        <v>6011</v>
      </c>
      <c r="B5334">
        <v>3543238</v>
      </c>
      <c r="C5334" t="s">
        <v>516</v>
      </c>
      <c r="D5334">
        <v>2023</v>
      </c>
      <c r="E5334" t="s">
        <v>11</v>
      </c>
      <c r="F5334" s="6">
        <v>12978.02714134907</v>
      </c>
      <c r="G5334" s="12">
        <v>90.00797043400034</v>
      </c>
      <c r="H5334" s="6">
        <v>3533.586452629385</v>
      </c>
      <c r="I5334" s="6">
        <v>2666.599763254905</v>
      </c>
      <c r="J5334" s="6">
        <v>30435.25360540516</v>
      </c>
      <c r="K5334" s="12">
        <v>6.4</v>
      </c>
      <c r="L5334" s="8" t="s">
        <v>680</v>
      </c>
      <c r="M5334" s="12">
        <v>26.41028523264535</v>
      </c>
    </row>
    <row r="5335" spans="1:13">
      <c r="A5335" t="s">
        <v>6012</v>
      </c>
      <c r="B5335">
        <v>3543238</v>
      </c>
      <c r="C5335" t="s">
        <v>516</v>
      </c>
      <c r="D5335">
        <v>2024</v>
      </c>
      <c r="E5335" t="s">
        <v>11</v>
      </c>
      <c r="F5335" s="6">
        <v>13731.98389405322</v>
      </c>
      <c r="G5335" s="12">
        <v>90.86920265875818</v>
      </c>
      <c r="H5335" s="6">
        <v>3244.238822239164</v>
      </c>
      <c r="I5335" s="6">
        <v>2785.142727728274</v>
      </c>
      <c r="J5335" s="8" t="s">
        <v>680</v>
      </c>
      <c r="K5335" s="8" t="s">
        <v>680</v>
      </c>
      <c r="L5335" s="8" t="s">
        <v>680</v>
      </c>
      <c r="M5335" s="12">
        <v>28.08190706333885</v>
      </c>
    </row>
    <row r="5336" spans="1:13">
      <c r="A5336" t="s">
        <v>6013</v>
      </c>
      <c r="B5336">
        <v>3543238</v>
      </c>
      <c r="C5336" t="s">
        <v>516</v>
      </c>
      <c r="D5336">
        <v>2025</v>
      </c>
      <c r="E5336" t="s">
        <v>11</v>
      </c>
      <c r="F5336" s="6">
        <v>14531.74074019608</v>
      </c>
      <c r="G5336" s="12">
        <v>89.83700732100721</v>
      </c>
      <c r="H5336" s="6">
        <v>2940.08456372549</v>
      </c>
      <c r="I5336" s="6">
        <v>2726.330382352941</v>
      </c>
      <c r="J5336" s="8" t="s">
        <v>680</v>
      </c>
      <c r="K5336" s="8" t="s">
        <v>680</v>
      </c>
      <c r="L5336" s="8" t="s">
        <v>680</v>
      </c>
      <c r="M5336" s="12">
        <v>29.64475111</v>
      </c>
    </row>
    <row r="5337" spans="1:13">
      <c r="A5337" t="s">
        <v>6014</v>
      </c>
      <c r="B5337">
        <v>3543253</v>
      </c>
      <c r="C5337" t="s">
        <v>513</v>
      </c>
      <c r="D5337">
        <v>2015</v>
      </c>
      <c r="E5337" t="s">
        <v>19</v>
      </c>
      <c r="F5337" s="6">
        <v>5409.310609006343</v>
      </c>
      <c r="G5337" s="12">
        <v>84.28631423611652</v>
      </c>
      <c r="H5337" s="6">
        <v>1085.900728770919</v>
      </c>
      <c r="I5337" s="6">
        <v>1548.902623023947</v>
      </c>
      <c r="J5337" s="6">
        <v>39712.33959430164</v>
      </c>
      <c r="K5337" s="12">
        <v>5.9</v>
      </c>
      <c r="L5337" s="12">
        <v>94.31818181818181</v>
      </c>
      <c r="M5337" s="12">
        <v>41.55432409838673</v>
      </c>
    </row>
    <row r="5338" spans="1:13">
      <c r="A5338" t="s">
        <v>6015</v>
      </c>
      <c r="B5338">
        <v>3543253</v>
      </c>
      <c r="C5338" t="s">
        <v>513</v>
      </c>
      <c r="D5338">
        <v>2016</v>
      </c>
      <c r="E5338" t="s">
        <v>19</v>
      </c>
      <c r="F5338" s="6">
        <v>5420.700058495288</v>
      </c>
      <c r="G5338" s="12">
        <v>80.74768131956769</v>
      </c>
      <c r="H5338" s="6">
        <v>1033.749366746307</v>
      </c>
      <c r="I5338" s="6">
        <v>1633.381172892954</v>
      </c>
      <c r="J5338" s="6">
        <v>61071.09025497023</v>
      </c>
      <c r="K5338" s="8" t="s">
        <v>680</v>
      </c>
      <c r="L5338" s="12">
        <v>91.91919191919192</v>
      </c>
      <c r="M5338" s="12">
        <v>41.68518344982876</v>
      </c>
    </row>
    <row r="5339" spans="1:13">
      <c r="A5339" t="s">
        <v>6016</v>
      </c>
      <c r="B5339">
        <v>3543253</v>
      </c>
      <c r="C5339" t="s">
        <v>513</v>
      </c>
      <c r="D5339">
        <v>2017</v>
      </c>
      <c r="E5339" t="s">
        <v>19</v>
      </c>
      <c r="F5339" s="6">
        <v>4956.531743611792</v>
      </c>
      <c r="G5339" s="12">
        <v>82.08693532051663</v>
      </c>
      <c r="H5339" s="6">
        <v>888.7366671947574</v>
      </c>
      <c r="I5339" s="6">
        <v>1481.829553657747</v>
      </c>
      <c r="J5339" s="6">
        <v>57949.20848958531</v>
      </c>
      <c r="K5339" s="12">
        <v>6.6</v>
      </c>
      <c r="L5339" s="12">
        <v>89.65517241379311</v>
      </c>
      <c r="M5339" s="12">
        <v>38.15042483057996</v>
      </c>
    </row>
    <row r="5340" spans="1:13">
      <c r="A5340" t="s">
        <v>6017</v>
      </c>
      <c r="B5340">
        <v>3543253</v>
      </c>
      <c r="C5340" t="s">
        <v>513</v>
      </c>
      <c r="D5340">
        <v>2018</v>
      </c>
      <c r="E5340" t="s">
        <v>19</v>
      </c>
      <c r="F5340" s="6">
        <v>4966.34293906232</v>
      </c>
      <c r="G5340" s="12">
        <v>80.8418199166901</v>
      </c>
      <c r="H5340" s="6">
        <v>893.9444649374212</v>
      </c>
      <c r="I5340" s="6">
        <v>1496.801319212246</v>
      </c>
      <c r="J5340" s="6">
        <v>50427.35362151793</v>
      </c>
      <c r="K5340" s="8" t="s">
        <v>680</v>
      </c>
      <c r="L5340" s="12">
        <v>92.22222222222223</v>
      </c>
      <c r="M5340" s="12">
        <v>38.07198497085174</v>
      </c>
    </row>
    <row r="5341" spans="1:13">
      <c r="A5341" t="s">
        <v>6018</v>
      </c>
      <c r="B5341">
        <v>3543253</v>
      </c>
      <c r="C5341" t="s">
        <v>513</v>
      </c>
      <c r="D5341">
        <v>2019</v>
      </c>
      <c r="E5341" t="s">
        <v>19</v>
      </c>
      <c r="F5341" s="6">
        <v>4442.092753544552</v>
      </c>
      <c r="G5341" s="12">
        <v>87.74779547668737</v>
      </c>
      <c r="H5341" s="6">
        <v>841.9165874263325</v>
      </c>
      <c r="I5341" s="6">
        <v>1493.656904943278</v>
      </c>
      <c r="J5341" s="6">
        <v>35713.37454204513</v>
      </c>
      <c r="K5341" s="12">
        <v>6.4</v>
      </c>
      <c r="L5341" s="12">
        <v>94</v>
      </c>
      <c r="M5341" s="12">
        <v>34.08417769794735</v>
      </c>
    </row>
    <row r="5342" spans="1:13">
      <c r="A5342" t="s">
        <v>6019</v>
      </c>
      <c r="B5342">
        <v>3543253</v>
      </c>
      <c r="C5342" t="s">
        <v>513</v>
      </c>
      <c r="D5342">
        <v>2020</v>
      </c>
      <c r="E5342" t="s">
        <v>19</v>
      </c>
      <c r="F5342" s="6">
        <v>4243.653008679116</v>
      </c>
      <c r="G5342" s="12">
        <v>88.97031075552309</v>
      </c>
      <c r="H5342" s="6">
        <v>824.0747073188769</v>
      </c>
      <c r="I5342" s="6">
        <v>1073.452210121548</v>
      </c>
      <c r="J5342" s="6">
        <v>38767.74131730326</v>
      </c>
      <c r="K5342" s="8" t="s">
        <v>680</v>
      </c>
      <c r="L5342" s="12">
        <v>98.82352941176471</v>
      </c>
      <c r="M5342" s="12">
        <v>32.58701145364694</v>
      </c>
    </row>
    <row r="5343" spans="1:13">
      <c r="A5343" t="s">
        <v>6020</v>
      </c>
      <c r="B5343">
        <v>3543253</v>
      </c>
      <c r="C5343" t="s">
        <v>513</v>
      </c>
      <c r="D5343">
        <v>2021</v>
      </c>
      <c r="E5343" t="s">
        <v>19</v>
      </c>
      <c r="F5343" s="6">
        <v>4790.776005061004</v>
      </c>
      <c r="G5343" s="12">
        <v>88.76781777324068</v>
      </c>
      <c r="H5343" s="6">
        <v>1025.530080442183</v>
      </c>
      <c r="I5343" s="6">
        <v>1521.318624289154</v>
      </c>
      <c r="J5343" s="6">
        <v>19068.89672041647</v>
      </c>
      <c r="K5343" s="12">
        <v>5.8</v>
      </c>
      <c r="L5343" s="12">
        <v>93.47826086956522</v>
      </c>
      <c r="M5343" s="12">
        <v>36.82190437489888</v>
      </c>
    </row>
    <row r="5344" spans="1:13">
      <c r="A5344" t="s">
        <v>6021</v>
      </c>
      <c r="B5344">
        <v>3543253</v>
      </c>
      <c r="C5344" t="s">
        <v>513</v>
      </c>
      <c r="D5344">
        <v>2022</v>
      </c>
      <c r="E5344" t="s">
        <v>19</v>
      </c>
      <c r="F5344" s="6">
        <v>5703.376213577044</v>
      </c>
      <c r="G5344" s="12">
        <v>83.52551680560497</v>
      </c>
      <c r="H5344" s="6">
        <v>1257.014123575455</v>
      </c>
      <c r="I5344" s="6">
        <v>1966.502076851234</v>
      </c>
      <c r="J5344" s="6">
        <v>17542.69446666203</v>
      </c>
      <c r="K5344" s="8" t="s">
        <v>680</v>
      </c>
      <c r="L5344" s="12">
        <v>96.15384615384616</v>
      </c>
      <c r="M5344" s="12">
        <v>42.49015279114897</v>
      </c>
    </row>
    <row r="5345" spans="1:13">
      <c r="A5345" t="s">
        <v>6022</v>
      </c>
      <c r="B5345">
        <v>3543253</v>
      </c>
      <c r="C5345" t="s">
        <v>513</v>
      </c>
      <c r="D5345">
        <v>2023</v>
      </c>
      <c r="E5345" t="s">
        <v>19</v>
      </c>
      <c r="F5345" s="6">
        <v>5989.557058272615</v>
      </c>
      <c r="G5345" s="12">
        <v>83.1740255391779</v>
      </c>
      <c r="H5345" s="6">
        <v>1330.802979548668</v>
      </c>
      <c r="I5345" s="6">
        <v>1987.888324582474</v>
      </c>
      <c r="J5345" s="6">
        <v>18574.041485541</v>
      </c>
      <c r="K5345" s="12">
        <v>6.7</v>
      </c>
      <c r="L5345" s="12">
        <v>96.73913043478261</v>
      </c>
      <c r="M5345" s="12">
        <v>44.98157350762734</v>
      </c>
    </row>
    <row r="5346" spans="1:13">
      <c r="A5346" t="s">
        <v>6023</v>
      </c>
      <c r="B5346">
        <v>3543253</v>
      </c>
      <c r="C5346" t="s">
        <v>513</v>
      </c>
      <c r="D5346">
        <v>2024</v>
      </c>
      <c r="E5346" t="s">
        <v>19</v>
      </c>
      <c r="F5346" s="6">
        <v>6339.08038708823</v>
      </c>
      <c r="G5346" s="12">
        <v>84.9127443150393</v>
      </c>
      <c r="H5346" s="6">
        <v>1302.854782144872</v>
      </c>
      <c r="I5346" s="6">
        <v>1976.451290194531</v>
      </c>
      <c r="J5346" s="8" t="s">
        <v>680</v>
      </c>
      <c r="K5346" s="8" t="s">
        <v>680</v>
      </c>
      <c r="L5346" s="12">
        <v>100</v>
      </c>
      <c r="M5346" s="12">
        <v>47.98683853025791</v>
      </c>
    </row>
    <row r="5347" spans="1:13">
      <c r="A5347" t="s">
        <v>6024</v>
      </c>
      <c r="B5347">
        <v>3543253</v>
      </c>
      <c r="C5347" t="s">
        <v>513</v>
      </c>
      <c r="D5347">
        <v>2025</v>
      </c>
      <c r="E5347" t="s">
        <v>19</v>
      </c>
      <c r="F5347" s="6">
        <v>6681.718451987848</v>
      </c>
      <c r="G5347" s="12">
        <v>85.56087582361076</v>
      </c>
      <c r="H5347" s="6">
        <v>1368.134832915071</v>
      </c>
      <c r="I5347" s="6">
        <v>1979.298986923788</v>
      </c>
      <c r="J5347" s="8" t="s">
        <v>680</v>
      </c>
      <c r="K5347" s="8" t="s">
        <v>680</v>
      </c>
      <c r="L5347" s="8" t="s">
        <v>680</v>
      </c>
      <c r="M5347" s="12">
        <v>50.5872904</v>
      </c>
    </row>
    <row r="5348" spans="1:13">
      <c r="A5348" t="s">
        <v>6025</v>
      </c>
      <c r="B5348">
        <v>3543303</v>
      </c>
      <c r="C5348" t="s">
        <v>514</v>
      </c>
      <c r="D5348">
        <v>2015</v>
      </c>
      <c r="E5348" t="s">
        <v>34</v>
      </c>
      <c r="F5348" s="6">
        <v>3369.740172018987</v>
      </c>
      <c r="G5348" s="12">
        <v>67.35989701901752</v>
      </c>
      <c r="H5348" s="6">
        <v>1124.126213596861</v>
      </c>
      <c r="I5348" s="6">
        <v>1055.069243579868</v>
      </c>
      <c r="J5348" s="6">
        <v>40353.15938942507</v>
      </c>
      <c r="K5348" s="12">
        <v>6.3</v>
      </c>
      <c r="L5348" s="12">
        <v>75.87412587412588</v>
      </c>
      <c r="M5348" s="12">
        <v>405.7032377503979</v>
      </c>
    </row>
    <row r="5349" spans="1:13">
      <c r="A5349" t="s">
        <v>6026</v>
      </c>
      <c r="B5349">
        <v>3543303</v>
      </c>
      <c r="C5349" t="s">
        <v>514</v>
      </c>
      <c r="D5349">
        <v>2016</v>
      </c>
      <c r="E5349" t="s">
        <v>34</v>
      </c>
      <c r="F5349" s="6">
        <v>3128.398207754476</v>
      </c>
      <c r="G5349" s="12">
        <v>69.60173480994692</v>
      </c>
      <c r="H5349" s="6">
        <v>981.3874549837385</v>
      </c>
      <c r="I5349" s="6">
        <v>988.0684470894561</v>
      </c>
      <c r="J5349" s="6">
        <v>38589.87585362694</v>
      </c>
      <c r="K5349" s="8" t="s">
        <v>680</v>
      </c>
      <c r="L5349" s="12">
        <v>76.09682299546142</v>
      </c>
      <c r="M5349" s="12">
        <v>378.9428749052996</v>
      </c>
    </row>
    <row r="5350" spans="1:13">
      <c r="A5350" t="s">
        <v>6027</v>
      </c>
      <c r="B5350">
        <v>3543303</v>
      </c>
      <c r="C5350" t="s">
        <v>514</v>
      </c>
      <c r="D5350">
        <v>2017</v>
      </c>
      <c r="E5350" t="s">
        <v>34</v>
      </c>
      <c r="F5350" s="6">
        <v>3147.63001457671</v>
      </c>
      <c r="G5350" s="12">
        <v>66.44367398057469</v>
      </c>
      <c r="H5350" s="6">
        <v>914.1736180659617</v>
      </c>
      <c r="I5350" s="6">
        <v>845.6377770774221</v>
      </c>
      <c r="J5350" s="6">
        <v>36825.7395083192</v>
      </c>
      <c r="K5350" s="12">
        <v>7</v>
      </c>
      <c r="L5350" s="12">
        <v>71.77914110429448</v>
      </c>
      <c r="M5350" s="12">
        <v>383.5324220161429</v>
      </c>
    </row>
    <row r="5351" spans="1:13">
      <c r="A5351" t="s">
        <v>6028</v>
      </c>
      <c r="B5351">
        <v>3543303</v>
      </c>
      <c r="C5351" t="s">
        <v>514</v>
      </c>
      <c r="D5351">
        <v>2018</v>
      </c>
      <c r="E5351" t="s">
        <v>34</v>
      </c>
      <c r="F5351" s="6">
        <v>3349.739001168894</v>
      </c>
      <c r="G5351" s="12">
        <v>64.52190746884774</v>
      </c>
      <c r="H5351" s="6">
        <v>1025.541593846859</v>
      </c>
      <c r="I5351" s="6">
        <v>816.431843974774</v>
      </c>
      <c r="J5351" s="6">
        <v>36032.24947033318</v>
      </c>
      <c r="K5351" s="8" t="s">
        <v>680</v>
      </c>
      <c r="L5351" s="12">
        <v>72.60774287801314</v>
      </c>
      <c r="M5351" s="12">
        <v>410.7014497163145</v>
      </c>
    </row>
    <row r="5352" spans="1:13">
      <c r="A5352" t="s">
        <v>6029</v>
      </c>
      <c r="B5352">
        <v>3543303</v>
      </c>
      <c r="C5352" t="s">
        <v>514</v>
      </c>
      <c r="D5352">
        <v>2019</v>
      </c>
      <c r="E5352" t="s">
        <v>34</v>
      </c>
      <c r="F5352" s="6">
        <v>3330.806881420892</v>
      </c>
      <c r="G5352" s="12">
        <v>65.28231673110233</v>
      </c>
      <c r="H5352" s="6">
        <v>1049.37087795002</v>
      </c>
      <c r="I5352" s="6">
        <v>839.4629555854519</v>
      </c>
      <c r="J5352" s="6">
        <v>35759.13703360965</v>
      </c>
      <c r="K5352" s="12">
        <v>6.9</v>
      </c>
      <c r="L5352" s="12">
        <v>72.148355493352</v>
      </c>
      <c r="M5352" s="12">
        <v>410.9982535191681</v>
      </c>
    </row>
    <row r="5353" spans="1:13">
      <c r="A5353" t="s">
        <v>6030</v>
      </c>
      <c r="B5353">
        <v>3543303</v>
      </c>
      <c r="C5353" t="s">
        <v>514</v>
      </c>
      <c r="D5353">
        <v>2020</v>
      </c>
      <c r="E5353" t="s">
        <v>34</v>
      </c>
      <c r="F5353" s="6">
        <v>3529.327846874728</v>
      </c>
      <c r="G5353" s="12">
        <v>67.6333319563839</v>
      </c>
      <c r="H5353" s="6">
        <v>1171.613259861089</v>
      </c>
      <c r="I5353" s="6">
        <v>697.0921755823319</v>
      </c>
      <c r="J5353" s="6">
        <v>36568.73942971143</v>
      </c>
      <c r="K5353" s="8" t="s">
        <v>680</v>
      </c>
      <c r="L5353" s="12">
        <v>74.60317460317461</v>
      </c>
      <c r="M5353" s="12">
        <v>438.1978161401194</v>
      </c>
    </row>
    <row r="5354" spans="1:13">
      <c r="A5354" t="s">
        <v>6031</v>
      </c>
      <c r="B5354">
        <v>3543303</v>
      </c>
      <c r="C5354" t="s">
        <v>514</v>
      </c>
      <c r="D5354">
        <v>2021</v>
      </c>
      <c r="E5354" t="s">
        <v>34</v>
      </c>
      <c r="F5354" s="6">
        <v>3618.198775247307</v>
      </c>
      <c r="G5354" s="12">
        <v>69.19537220889062</v>
      </c>
      <c r="H5354" s="6">
        <v>1035.03208569657</v>
      </c>
      <c r="I5354" s="6">
        <v>767.4702377369827</v>
      </c>
      <c r="J5354" s="6">
        <v>38922.00673482066</v>
      </c>
      <c r="K5354" s="12">
        <v>6.4</v>
      </c>
      <c r="L5354" s="12">
        <v>73.9051094890511</v>
      </c>
      <c r="M5354" s="12">
        <v>453.1359782144223</v>
      </c>
    </row>
    <row r="5355" spans="1:13">
      <c r="A5355" t="s">
        <v>6032</v>
      </c>
      <c r="B5355">
        <v>3543303</v>
      </c>
      <c r="C5355" t="s">
        <v>514</v>
      </c>
      <c r="D5355">
        <v>2022</v>
      </c>
      <c r="E5355" t="s">
        <v>34</v>
      </c>
      <c r="F5355" s="6">
        <v>4269.085715214233</v>
      </c>
      <c r="G5355" s="12">
        <v>66.34943521147086</v>
      </c>
      <c r="H5355" s="6">
        <v>1380.703267796849</v>
      </c>
      <c r="I5355" s="6">
        <v>1066.539819791119</v>
      </c>
      <c r="J5355" s="6">
        <v>46285.01468502834</v>
      </c>
      <c r="K5355" s="8" t="s">
        <v>680</v>
      </c>
      <c r="L5355" s="12">
        <v>74.5697896749522</v>
      </c>
      <c r="M5355" s="12">
        <v>493.3312761644416</v>
      </c>
    </row>
    <row r="5356" spans="1:13">
      <c r="A5356" t="s">
        <v>6033</v>
      </c>
      <c r="B5356">
        <v>3543303</v>
      </c>
      <c r="C5356" t="s">
        <v>514</v>
      </c>
      <c r="D5356">
        <v>2023</v>
      </c>
      <c r="E5356" t="s">
        <v>34</v>
      </c>
      <c r="F5356" s="6">
        <v>4182.549736505734</v>
      </c>
      <c r="G5356" s="12">
        <v>62.58066863096243</v>
      </c>
      <c r="H5356" s="6">
        <v>1328.522230762776</v>
      </c>
      <c r="I5356" s="6">
        <v>1126.704208305935</v>
      </c>
      <c r="J5356" s="6">
        <v>45379.55088871591</v>
      </c>
      <c r="K5356" s="12">
        <v>6.8</v>
      </c>
      <c r="L5356" s="12">
        <v>77.44721689059502</v>
      </c>
      <c r="M5356" s="12">
        <v>490.2701150137291</v>
      </c>
    </row>
    <row r="5357" spans="1:13">
      <c r="A5357" t="s">
        <v>6034</v>
      </c>
      <c r="B5357">
        <v>3543303</v>
      </c>
      <c r="C5357" t="s">
        <v>514</v>
      </c>
      <c r="D5357">
        <v>2024</v>
      </c>
      <c r="E5357" t="s">
        <v>34</v>
      </c>
      <c r="F5357" s="6">
        <v>4625.849722162819</v>
      </c>
      <c r="G5357" s="12">
        <v>64.73634714762147</v>
      </c>
      <c r="H5357" s="6">
        <v>1464.607827715035</v>
      </c>
      <c r="I5357" s="6">
        <v>1194.636696650842</v>
      </c>
      <c r="J5357" s="8" t="s">
        <v>680</v>
      </c>
      <c r="K5357" s="8" t="s">
        <v>680</v>
      </c>
      <c r="L5357" s="12">
        <v>79.56867196367764</v>
      </c>
      <c r="M5357" s="12">
        <v>549.9071374215495</v>
      </c>
    </row>
    <row r="5358" spans="1:13">
      <c r="A5358" t="s">
        <v>6035</v>
      </c>
      <c r="B5358">
        <v>3543303</v>
      </c>
      <c r="C5358" t="s">
        <v>514</v>
      </c>
      <c r="D5358">
        <v>2025</v>
      </c>
      <c r="E5358" t="s">
        <v>34</v>
      </c>
      <c r="F5358" s="6">
        <v>4711.736947223297</v>
      </c>
      <c r="G5358" s="12">
        <v>66.1872520180157</v>
      </c>
      <c r="H5358" s="6">
        <v>1497.807056172974</v>
      </c>
      <c r="I5358" s="6">
        <v>1099.806905946837</v>
      </c>
      <c r="J5358" s="8" t="s">
        <v>680</v>
      </c>
      <c r="K5358" s="8" t="s">
        <v>680</v>
      </c>
      <c r="L5358" s="8" t="s">
        <v>680</v>
      </c>
      <c r="M5358" s="12">
        <v>560.4799568200001</v>
      </c>
    </row>
    <row r="5359" spans="1:13">
      <c r="A5359" t="s">
        <v>6036</v>
      </c>
      <c r="B5359">
        <v>3543402</v>
      </c>
      <c r="C5359" t="s">
        <v>26</v>
      </c>
      <c r="D5359">
        <v>2015</v>
      </c>
      <c r="E5359" t="s">
        <v>143</v>
      </c>
      <c r="F5359" s="6">
        <v>5038.004326590499</v>
      </c>
      <c r="G5359" s="12">
        <v>47.94947913963329</v>
      </c>
      <c r="H5359" s="6">
        <v>1284.806194814544</v>
      </c>
      <c r="I5359" s="6">
        <v>920.0989684603952</v>
      </c>
      <c r="J5359" s="6">
        <v>70506.34095066934</v>
      </c>
      <c r="K5359" s="12">
        <v>6.1</v>
      </c>
      <c r="L5359" s="12">
        <v>80.68764568764568</v>
      </c>
      <c r="M5359" s="12">
        <v>3356.93815690676</v>
      </c>
    </row>
    <row r="5360" spans="1:13">
      <c r="A5360" t="s">
        <v>6037</v>
      </c>
      <c r="B5360">
        <v>3543402</v>
      </c>
      <c r="C5360" t="s">
        <v>26</v>
      </c>
      <c r="D5360">
        <v>2016</v>
      </c>
      <c r="E5360" t="s">
        <v>143</v>
      </c>
      <c r="F5360" s="6">
        <v>4955.748542456148</v>
      </c>
      <c r="G5360" s="12">
        <v>46.68124547074441</v>
      </c>
      <c r="H5360" s="6">
        <v>1308.746346234053</v>
      </c>
      <c r="I5360" s="6">
        <v>966.1043851201215</v>
      </c>
      <c r="J5360" s="6">
        <v>69376.50797801497</v>
      </c>
      <c r="K5360" s="8" t="s">
        <v>680</v>
      </c>
      <c r="L5360" s="12">
        <v>84.33168002034847</v>
      </c>
      <c r="M5360" s="12">
        <v>3342.181595775139</v>
      </c>
    </row>
    <row r="5361" spans="1:13">
      <c r="A5361" t="s">
        <v>6038</v>
      </c>
      <c r="B5361">
        <v>3543402</v>
      </c>
      <c r="C5361" t="s">
        <v>26</v>
      </c>
      <c r="D5361">
        <v>2017</v>
      </c>
      <c r="E5361" t="s">
        <v>143</v>
      </c>
      <c r="F5361" s="6">
        <v>5287.027973603042</v>
      </c>
      <c r="G5361" s="12">
        <v>43.6699432038167</v>
      </c>
      <c r="H5361" s="6">
        <v>1280.389503709245</v>
      </c>
      <c r="I5361" s="6">
        <v>919.1433697566334</v>
      </c>
      <c r="J5361" s="6">
        <v>72103.66124722101</v>
      </c>
      <c r="K5361" s="12">
        <v>6.2</v>
      </c>
      <c r="L5361" s="12">
        <v>87.04625470438266</v>
      </c>
      <c r="M5361" s="12">
        <v>3607.349760445303</v>
      </c>
    </row>
    <row r="5362" spans="1:13">
      <c r="A5362" t="s">
        <v>6039</v>
      </c>
      <c r="B5362">
        <v>3543402</v>
      </c>
      <c r="C5362" t="s">
        <v>26</v>
      </c>
      <c r="D5362">
        <v>2018</v>
      </c>
      <c r="E5362" t="s">
        <v>143</v>
      </c>
      <c r="F5362" s="6">
        <v>5174.249019397624</v>
      </c>
      <c r="G5362" s="12">
        <v>44.80946975447636</v>
      </c>
      <c r="H5362" s="6">
        <v>1351.249264774653</v>
      </c>
      <c r="I5362" s="6">
        <v>956.5715839884105</v>
      </c>
      <c r="J5362" s="6">
        <v>71788.19217258507</v>
      </c>
      <c r="K5362" s="8" t="s">
        <v>680</v>
      </c>
      <c r="L5362" s="12">
        <v>86.10436893203884</v>
      </c>
      <c r="M5362" s="12">
        <v>3593.691868438309</v>
      </c>
    </row>
    <row r="5363" spans="1:13">
      <c r="A5363" t="s">
        <v>6040</v>
      </c>
      <c r="B5363">
        <v>3543402</v>
      </c>
      <c r="C5363" t="s">
        <v>26</v>
      </c>
      <c r="D5363">
        <v>2019</v>
      </c>
      <c r="E5363" t="s">
        <v>143</v>
      </c>
      <c r="F5363" s="6">
        <v>5197.714489145129</v>
      </c>
      <c r="G5363" s="12">
        <v>44.96480126583412</v>
      </c>
      <c r="H5363" s="6">
        <v>1306.791659792693</v>
      </c>
      <c r="I5363" s="6">
        <v>954.2171699211784</v>
      </c>
      <c r="J5363" s="6">
        <v>70574.38656751871</v>
      </c>
      <c r="K5363" s="12">
        <v>6</v>
      </c>
      <c r="L5363" s="12">
        <v>88.15261044176707</v>
      </c>
      <c r="M5363" s="12">
        <v>3655.516216214345</v>
      </c>
    </row>
    <row r="5364" spans="1:13">
      <c r="A5364" t="s">
        <v>6041</v>
      </c>
      <c r="B5364">
        <v>3543402</v>
      </c>
      <c r="C5364" t="s">
        <v>26</v>
      </c>
      <c r="D5364">
        <v>2020</v>
      </c>
      <c r="E5364" t="s">
        <v>143</v>
      </c>
      <c r="F5364" s="6">
        <v>5307.577121857006</v>
      </c>
      <c r="G5364" s="12">
        <v>47.17242651664911</v>
      </c>
      <c r="H5364" s="6">
        <v>1364.952748665307</v>
      </c>
      <c r="I5364" s="6">
        <v>889.1319517654608</v>
      </c>
      <c r="J5364" s="6">
        <v>67031.46293876473</v>
      </c>
      <c r="K5364" s="8" t="s">
        <v>680</v>
      </c>
      <c r="L5364" s="12">
        <v>88.87051640803867</v>
      </c>
      <c r="M5364" s="12">
        <v>3778.066084765863</v>
      </c>
    </row>
    <row r="5365" spans="1:13">
      <c r="A5365" t="s">
        <v>6042</v>
      </c>
      <c r="B5365">
        <v>3543402</v>
      </c>
      <c r="C5365" t="s">
        <v>26</v>
      </c>
      <c r="D5365">
        <v>2021</v>
      </c>
      <c r="E5365" t="s">
        <v>143</v>
      </c>
      <c r="F5365" s="6">
        <v>5302.922609498387</v>
      </c>
      <c r="G5365" s="12">
        <v>46.18041778031092</v>
      </c>
      <c r="H5365" s="6">
        <v>1293.037522539907</v>
      </c>
      <c r="I5365" s="6">
        <v>901.9618986429998</v>
      </c>
      <c r="J5365" s="6">
        <v>69509.11866249904</v>
      </c>
      <c r="K5365" s="12">
        <v>5.4</v>
      </c>
      <c r="L5365" s="12">
        <v>88.47258485639686</v>
      </c>
      <c r="M5365" s="12">
        <v>3818.71941786154</v>
      </c>
    </row>
    <row r="5366" spans="1:13">
      <c r="A5366" t="s">
        <v>6043</v>
      </c>
      <c r="B5366">
        <v>3543402</v>
      </c>
      <c r="C5366" t="s">
        <v>26</v>
      </c>
      <c r="D5366">
        <v>2022</v>
      </c>
      <c r="E5366" t="s">
        <v>143</v>
      </c>
      <c r="F5366" s="6">
        <v>5694.139082193351</v>
      </c>
      <c r="G5366" s="12">
        <v>44.94863083749468</v>
      </c>
      <c r="H5366" s="6">
        <v>1328.862914608759</v>
      </c>
      <c r="I5366" s="6">
        <v>1121.183903094957</v>
      </c>
      <c r="J5366" s="6">
        <v>77833.84807423363</v>
      </c>
      <c r="K5366" s="8" t="s">
        <v>680</v>
      </c>
      <c r="L5366" s="12">
        <v>88.53584138281647</v>
      </c>
      <c r="M5366" s="12">
        <v>3978.164716661727</v>
      </c>
    </row>
    <row r="5367" spans="1:13">
      <c r="A5367" t="s">
        <v>6044</v>
      </c>
      <c r="B5367">
        <v>3543402</v>
      </c>
      <c r="C5367" t="s">
        <v>26</v>
      </c>
      <c r="D5367">
        <v>2023</v>
      </c>
      <c r="E5367" t="s">
        <v>143</v>
      </c>
      <c r="F5367" s="6">
        <v>5908.667708479372</v>
      </c>
      <c r="G5367" s="12">
        <v>42.94578145379059</v>
      </c>
      <c r="H5367" s="6">
        <v>1463.88614281166</v>
      </c>
      <c r="I5367" s="6">
        <v>1232.856036629542</v>
      </c>
      <c r="J5367" s="6">
        <v>80348.03771877491</v>
      </c>
      <c r="K5367" s="12">
        <v>5.9</v>
      </c>
      <c r="L5367" s="12">
        <v>88.86058981233244</v>
      </c>
      <c r="M5367" s="12">
        <v>4215.958492021909</v>
      </c>
    </row>
    <row r="5368" spans="1:13">
      <c r="A5368" t="s">
        <v>6045</v>
      </c>
      <c r="B5368">
        <v>3543402</v>
      </c>
      <c r="C5368" t="s">
        <v>26</v>
      </c>
      <c r="D5368">
        <v>2024</v>
      </c>
      <c r="E5368" t="s">
        <v>143</v>
      </c>
      <c r="F5368" s="6">
        <v>6229.426866193729</v>
      </c>
      <c r="G5368" s="12">
        <v>44.15906812259617</v>
      </c>
      <c r="H5368" s="6">
        <v>1530.789494757984</v>
      </c>
      <c r="I5368" s="6">
        <v>1179.331177174119</v>
      </c>
      <c r="J5368" s="8" t="s">
        <v>680</v>
      </c>
      <c r="K5368" s="8" t="s">
        <v>680</v>
      </c>
      <c r="L5368" s="12">
        <v>88.55828661779503</v>
      </c>
      <c r="M5368" s="12">
        <v>4537.514529335512</v>
      </c>
    </row>
    <row r="5369" spans="1:13">
      <c r="A5369" t="s">
        <v>6046</v>
      </c>
      <c r="B5369">
        <v>3543402</v>
      </c>
      <c r="C5369" t="s">
        <v>26</v>
      </c>
      <c r="D5369">
        <v>2025</v>
      </c>
      <c r="E5369" t="s">
        <v>143</v>
      </c>
      <c r="F5369" s="6">
        <v>6437.320676522164</v>
      </c>
      <c r="G5369" s="12">
        <v>43.34597651890076</v>
      </c>
      <c r="H5369" s="6">
        <v>1601.858626754451</v>
      </c>
      <c r="I5369" s="6">
        <v>1155.051218592776</v>
      </c>
      <c r="J5369" s="8" t="s">
        <v>680</v>
      </c>
      <c r="K5369" s="8" t="s">
        <v>680</v>
      </c>
      <c r="L5369" s="8" t="s">
        <v>680</v>
      </c>
      <c r="M5369" s="12">
        <v>4709.79486245</v>
      </c>
    </row>
    <row r="5370" spans="1:13">
      <c r="A5370" t="s">
        <v>6047</v>
      </c>
      <c r="B5370">
        <v>3543501</v>
      </c>
      <c r="C5370" t="s">
        <v>523</v>
      </c>
      <c r="D5370">
        <v>2015</v>
      </c>
      <c r="E5370" t="s">
        <v>19</v>
      </c>
      <c r="F5370" s="6">
        <v>4379.373005527752</v>
      </c>
      <c r="G5370" s="12">
        <v>92.40176444339507</v>
      </c>
      <c r="H5370" s="6">
        <v>1119.595849055959</v>
      </c>
      <c r="I5370" s="6">
        <v>1432.409785534459</v>
      </c>
      <c r="J5370" s="6">
        <v>15644.40534917337</v>
      </c>
      <c r="K5370" s="12">
        <v>6</v>
      </c>
      <c r="L5370" s="12">
        <v>73.49397590361446</v>
      </c>
      <c r="M5370" s="12">
        <v>26.01785502584038</v>
      </c>
    </row>
    <row r="5371" spans="1:13">
      <c r="A5371" t="s">
        <v>6048</v>
      </c>
      <c r="B5371">
        <v>3543501</v>
      </c>
      <c r="C5371" t="s">
        <v>523</v>
      </c>
      <c r="D5371">
        <v>2016</v>
      </c>
      <c r="E5371" t="s">
        <v>19</v>
      </c>
      <c r="F5371" s="6">
        <v>4541.110561554901</v>
      </c>
      <c r="G5371" s="12">
        <v>93.44582163483824</v>
      </c>
      <c r="H5371" s="6">
        <v>1089.114913149059</v>
      </c>
      <c r="I5371" s="6">
        <v>1355.571926118796</v>
      </c>
      <c r="J5371" s="6">
        <v>17181.72163564412</v>
      </c>
      <c r="K5371" s="8" t="s">
        <v>680</v>
      </c>
      <c r="L5371" s="12">
        <v>91.35802469135803</v>
      </c>
      <c r="M5371" s="12">
        <v>26.63815455408105</v>
      </c>
    </row>
    <row r="5372" spans="1:13">
      <c r="A5372" t="s">
        <v>6049</v>
      </c>
      <c r="B5372">
        <v>3543501</v>
      </c>
      <c r="C5372" t="s">
        <v>523</v>
      </c>
      <c r="D5372">
        <v>2017</v>
      </c>
      <c r="E5372" t="s">
        <v>19</v>
      </c>
      <c r="F5372" s="6">
        <v>4236.380496941041</v>
      </c>
      <c r="G5372" s="12">
        <v>94.17107399488803</v>
      </c>
      <c r="H5372" s="6">
        <v>1183.995999331384</v>
      </c>
      <c r="I5372" s="6">
        <v>1499.769832240391</v>
      </c>
      <c r="J5372" s="6">
        <v>17630.59134303371</v>
      </c>
      <c r="K5372" s="12">
        <v>6.3</v>
      </c>
      <c r="L5372" s="12">
        <v>85.71428571428571</v>
      </c>
      <c r="M5372" s="12">
        <v>24.53711583828251</v>
      </c>
    </row>
    <row r="5373" spans="1:13">
      <c r="A5373" t="s">
        <v>6050</v>
      </c>
      <c r="B5373">
        <v>3543501</v>
      </c>
      <c r="C5373" t="s">
        <v>523</v>
      </c>
      <c r="D5373">
        <v>2018</v>
      </c>
      <c r="E5373" t="s">
        <v>19</v>
      </c>
      <c r="F5373" s="6">
        <v>4795.722677376772</v>
      </c>
      <c r="G5373" s="12">
        <v>91.55599627778469</v>
      </c>
      <c r="H5373" s="6">
        <v>1383.581849206867</v>
      </c>
      <c r="I5373" s="6">
        <v>1554.880776843468</v>
      </c>
      <c r="J5373" s="6">
        <v>16584.23179593673</v>
      </c>
      <c r="K5373" s="8" t="s">
        <v>680</v>
      </c>
      <c r="L5373" s="12">
        <v>89.0625</v>
      </c>
      <c r="M5373" s="12">
        <v>26.88961705205156</v>
      </c>
    </row>
    <row r="5374" spans="1:13">
      <c r="A5374" t="s">
        <v>6051</v>
      </c>
      <c r="B5374">
        <v>3543501</v>
      </c>
      <c r="C5374" t="s">
        <v>523</v>
      </c>
      <c r="D5374">
        <v>2019</v>
      </c>
      <c r="E5374" t="s">
        <v>19</v>
      </c>
      <c r="F5374" s="6">
        <v>5048.198227936595</v>
      </c>
      <c r="G5374" s="12">
        <v>90.09947237945636</v>
      </c>
      <c r="H5374" s="6">
        <v>1633.531888247224</v>
      </c>
      <c r="I5374" s="6">
        <v>1574.512956634305</v>
      </c>
      <c r="J5374" s="6">
        <v>17303.50172085</v>
      </c>
      <c r="K5374" s="12">
        <v>6.3</v>
      </c>
      <c r="L5374" s="12">
        <v>91.35802469135803</v>
      </c>
      <c r="M5374" s="12">
        <v>27.88624701112175</v>
      </c>
    </row>
    <row r="5375" spans="1:13">
      <c r="A5375" t="s">
        <v>6052</v>
      </c>
      <c r="B5375">
        <v>3543501</v>
      </c>
      <c r="C5375" t="s">
        <v>523</v>
      </c>
      <c r="D5375">
        <v>2020</v>
      </c>
      <c r="E5375" t="s">
        <v>19</v>
      </c>
      <c r="F5375" s="6">
        <v>5159.537986745076</v>
      </c>
      <c r="G5375" s="12">
        <v>89.6610834561417</v>
      </c>
      <c r="H5375" s="6">
        <v>1584.634709886402</v>
      </c>
      <c r="I5375" s="6">
        <v>1146.639136405609</v>
      </c>
      <c r="J5375" s="6">
        <v>21264.55602350729</v>
      </c>
      <c r="K5375" s="8" t="s">
        <v>680</v>
      </c>
      <c r="L5375" s="12">
        <v>92.10526315789474</v>
      </c>
      <c r="M5375" s="12">
        <v>28.08336526185344</v>
      </c>
    </row>
    <row r="5376" spans="1:13">
      <c r="A5376" t="s">
        <v>6053</v>
      </c>
      <c r="B5376">
        <v>3543501</v>
      </c>
      <c r="C5376" t="s">
        <v>523</v>
      </c>
      <c r="D5376">
        <v>2021</v>
      </c>
      <c r="E5376" t="s">
        <v>19</v>
      </c>
      <c r="F5376" s="6">
        <v>5936.182442271141</v>
      </c>
      <c r="G5376" s="12">
        <v>91.23274030495713</v>
      </c>
      <c r="H5376" s="6">
        <v>1830.730443800318</v>
      </c>
      <c r="I5376" s="6">
        <v>1630.399980963205</v>
      </c>
      <c r="J5376" s="6">
        <v>21672.56271434772</v>
      </c>
      <c r="K5376" s="12">
        <v>5.9</v>
      </c>
      <c r="L5376" s="12">
        <v>88.46153846153847</v>
      </c>
      <c r="M5376" s="12">
        <v>31.8416826203424</v>
      </c>
    </row>
    <row r="5377" spans="1:13">
      <c r="A5377" t="s">
        <v>6054</v>
      </c>
      <c r="B5377">
        <v>3543501</v>
      </c>
      <c r="C5377" t="s">
        <v>523</v>
      </c>
      <c r="D5377">
        <v>2022</v>
      </c>
      <c r="E5377" t="s">
        <v>19</v>
      </c>
      <c r="F5377" s="6">
        <v>5778.948578617256</v>
      </c>
      <c r="G5377" s="12">
        <v>86.71520090144864</v>
      </c>
      <c r="H5377" s="6">
        <v>1845.41223342196</v>
      </c>
      <c r="I5377" s="6">
        <v>1868.379191740363</v>
      </c>
      <c r="J5377" s="6">
        <v>21050.48049451446</v>
      </c>
      <c r="K5377" s="8" t="s">
        <v>680</v>
      </c>
      <c r="L5377" s="12">
        <v>93.10344827586206</v>
      </c>
      <c r="M5377" s="12">
        <v>32.35633309167802</v>
      </c>
    </row>
    <row r="5378" spans="1:13">
      <c r="A5378" t="s">
        <v>6055</v>
      </c>
      <c r="B5378">
        <v>3543501</v>
      </c>
      <c r="C5378" t="s">
        <v>523</v>
      </c>
      <c r="D5378">
        <v>2023</v>
      </c>
      <c r="E5378" t="s">
        <v>19</v>
      </c>
      <c r="F5378" s="6">
        <v>6752.344462073498</v>
      </c>
      <c r="G5378" s="12">
        <v>88.48278177220165</v>
      </c>
      <c r="H5378" s="6">
        <v>2027.222200910312</v>
      </c>
      <c r="I5378" s="6">
        <v>2205.663359552153</v>
      </c>
      <c r="J5378" s="6">
        <v>23227.40571379637</v>
      </c>
      <c r="K5378" s="12">
        <v>6.3</v>
      </c>
      <c r="L5378" s="12">
        <v>93.15068493150685</v>
      </c>
      <c r="M5378" s="12">
        <v>37.96843291023928</v>
      </c>
    </row>
    <row r="5379" spans="1:13">
      <c r="A5379" t="s">
        <v>6056</v>
      </c>
      <c r="B5379">
        <v>3543501</v>
      </c>
      <c r="C5379" t="s">
        <v>523</v>
      </c>
      <c r="D5379">
        <v>2024</v>
      </c>
      <c r="E5379" t="s">
        <v>19</v>
      </c>
      <c r="F5379" s="6">
        <v>7406.970822790985</v>
      </c>
      <c r="G5379" s="12">
        <v>89.41120423938126</v>
      </c>
      <c r="H5379" s="6">
        <v>2099.410116267981</v>
      </c>
      <c r="I5379" s="6">
        <v>2154.877832029235</v>
      </c>
      <c r="J5379" s="8" t="s">
        <v>680</v>
      </c>
      <c r="K5379" s="8" t="s">
        <v>680</v>
      </c>
      <c r="L5379" s="12">
        <v>94.87179487179488</v>
      </c>
      <c r="M5379" s="12">
        <v>41.82716423630069</v>
      </c>
    </row>
    <row r="5380" spans="1:13">
      <c r="A5380" t="s">
        <v>6057</v>
      </c>
      <c r="B5380">
        <v>3543501</v>
      </c>
      <c r="C5380" t="s">
        <v>523</v>
      </c>
      <c r="D5380">
        <v>2025</v>
      </c>
      <c r="E5380" t="s">
        <v>19</v>
      </c>
      <c r="F5380" s="6">
        <v>7761.903484363896</v>
      </c>
      <c r="G5380" s="12">
        <v>90.27639178528085</v>
      </c>
      <c r="H5380" s="6">
        <v>2279.683198294243</v>
      </c>
      <c r="I5380" s="6">
        <v>2596.198658493248</v>
      </c>
      <c r="J5380" s="8" t="s">
        <v>680</v>
      </c>
      <c r="K5380" s="8" t="s">
        <v>680</v>
      </c>
      <c r="L5380" s="8" t="s">
        <v>680</v>
      </c>
      <c r="M5380" s="12">
        <v>43.68399281</v>
      </c>
    </row>
    <row r="5381" spans="1:13">
      <c r="A5381" t="s">
        <v>6058</v>
      </c>
      <c r="B5381">
        <v>3543600</v>
      </c>
      <c r="C5381" t="s">
        <v>517</v>
      </c>
      <c r="D5381">
        <v>2015</v>
      </c>
      <c r="E5381" t="s">
        <v>11</v>
      </c>
      <c r="F5381" s="6">
        <v>12275.81884136191</v>
      </c>
      <c r="G5381" s="12">
        <v>95.36038319064325</v>
      </c>
      <c r="H5381" s="6">
        <v>2912.359327045901</v>
      </c>
      <c r="I5381" s="6">
        <v>1925.960170658723</v>
      </c>
      <c r="J5381" s="6">
        <v>43228.18204377015</v>
      </c>
      <c r="K5381" s="12">
        <v>5.8</v>
      </c>
      <c r="L5381" s="12">
        <v>74.35897435897436</v>
      </c>
      <c r="M5381" s="12">
        <v>44.15612037237878</v>
      </c>
    </row>
    <row r="5382" spans="1:13">
      <c r="A5382" t="s">
        <v>6059</v>
      </c>
      <c r="B5382">
        <v>3543600</v>
      </c>
      <c r="C5382" t="s">
        <v>517</v>
      </c>
      <c r="D5382">
        <v>2016</v>
      </c>
      <c r="E5382" t="s">
        <v>11</v>
      </c>
      <c r="F5382" s="6">
        <v>12893.37162177537</v>
      </c>
      <c r="G5382" s="12">
        <v>96.81172527006134</v>
      </c>
      <c r="H5382" s="6">
        <v>3174.108100741376</v>
      </c>
      <c r="I5382" s="6">
        <v>1963.282963093831</v>
      </c>
      <c r="J5382" s="6">
        <v>45653.55787383633</v>
      </c>
      <c r="K5382" s="8" t="s">
        <v>680</v>
      </c>
      <c r="L5382" s="12">
        <v>76.47058823529412</v>
      </c>
      <c r="M5382" s="12">
        <v>46.51928481136554</v>
      </c>
    </row>
    <row r="5383" spans="1:13">
      <c r="A5383" t="s">
        <v>6060</v>
      </c>
      <c r="B5383">
        <v>3543600</v>
      </c>
      <c r="C5383" t="s">
        <v>517</v>
      </c>
      <c r="D5383">
        <v>2017</v>
      </c>
      <c r="E5383" t="s">
        <v>11</v>
      </c>
      <c r="F5383" s="6">
        <v>11724.23016083522</v>
      </c>
      <c r="G5383" s="12">
        <v>91.80865935690655</v>
      </c>
      <c r="H5383" s="6">
        <v>3058.494301949032</v>
      </c>
      <c r="I5383" s="6">
        <v>2025.9392130535</v>
      </c>
      <c r="J5383" s="6">
        <v>47430.61224979664</v>
      </c>
      <c r="K5383" s="12">
        <v>6.4</v>
      </c>
      <c r="L5383" s="12">
        <v>89.1304347826087</v>
      </c>
      <c r="M5383" s="12">
        <v>42.41826472190183</v>
      </c>
    </row>
    <row r="5384" spans="1:13">
      <c r="A5384" t="s">
        <v>6061</v>
      </c>
      <c r="B5384">
        <v>3543600</v>
      </c>
      <c r="C5384" t="s">
        <v>517</v>
      </c>
      <c r="D5384">
        <v>2018</v>
      </c>
      <c r="E5384" t="s">
        <v>11</v>
      </c>
      <c r="F5384" s="6">
        <v>9539.781563700153</v>
      </c>
      <c r="G5384" s="12">
        <v>91.18360152208864</v>
      </c>
      <c r="H5384" s="6">
        <v>3227.778789874697</v>
      </c>
      <c r="I5384" s="6">
        <v>2205.84180098248</v>
      </c>
      <c r="J5384" s="6">
        <v>43698.1388084276</v>
      </c>
      <c r="K5384" s="8" t="s">
        <v>680</v>
      </c>
      <c r="L5384" s="12">
        <v>89.74358974358974</v>
      </c>
      <c r="M5384" s="12">
        <v>34.51492969746715</v>
      </c>
    </row>
    <row r="5385" spans="1:13">
      <c r="A5385" t="s">
        <v>6062</v>
      </c>
      <c r="B5385">
        <v>3543600</v>
      </c>
      <c r="C5385" t="s">
        <v>517</v>
      </c>
      <c r="D5385">
        <v>2019</v>
      </c>
      <c r="E5385" t="s">
        <v>11</v>
      </c>
      <c r="F5385" s="6">
        <v>11791.95005718277</v>
      </c>
      <c r="G5385" s="12">
        <v>83.07540439462056</v>
      </c>
      <c r="H5385" s="6">
        <v>3060.380036055731</v>
      </c>
      <c r="I5385" s="6">
        <v>2207.678192875473</v>
      </c>
      <c r="J5385" s="6">
        <v>50683.19617725112</v>
      </c>
      <c r="K5385" s="12">
        <v>6.4</v>
      </c>
      <c r="L5385" s="12">
        <v>83.92857142857143</v>
      </c>
      <c r="M5385" s="12">
        <v>42.79298675751627</v>
      </c>
    </row>
    <row r="5386" spans="1:13">
      <c r="A5386" t="s">
        <v>6063</v>
      </c>
      <c r="B5386">
        <v>3543600</v>
      </c>
      <c r="C5386" t="s">
        <v>517</v>
      </c>
      <c r="D5386">
        <v>2020</v>
      </c>
      <c r="E5386" t="s">
        <v>11</v>
      </c>
      <c r="F5386" s="6">
        <v>11464.16001140108</v>
      </c>
      <c r="G5386" s="12">
        <v>78.44503464602091</v>
      </c>
      <c r="H5386" s="6">
        <v>2946.751163919829</v>
      </c>
      <c r="I5386" s="6">
        <v>1794.566889676003</v>
      </c>
      <c r="J5386" s="6">
        <v>64545.89738314154</v>
      </c>
      <c r="K5386" s="8" t="s">
        <v>680</v>
      </c>
      <c r="L5386" s="12">
        <v>86</v>
      </c>
      <c r="M5386" s="12">
        <v>41.72954244149993</v>
      </c>
    </row>
    <row r="5387" spans="1:13">
      <c r="A5387" t="s">
        <v>6064</v>
      </c>
      <c r="B5387">
        <v>3543600</v>
      </c>
      <c r="C5387" t="s">
        <v>517</v>
      </c>
      <c r="D5387">
        <v>2021</v>
      </c>
      <c r="E5387" t="s">
        <v>11</v>
      </c>
      <c r="F5387" s="6">
        <v>11898.03661514</v>
      </c>
      <c r="G5387" s="12">
        <v>82.59263954641212</v>
      </c>
      <c r="H5387" s="6">
        <v>3128.628706653906</v>
      </c>
      <c r="I5387" s="6">
        <v>1996.752924823678</v>
      </c>
      <c r="J5387" s="6">
        <v>65591.93248870056</v>
      </c>
      <c r="K5387" s="8" t="s">
        <v>680</v>
      </c>
      <c r="L5387" s="12">
        <v>75.60975609756098</v>
      </c>
      <c r="M5387" s="12">
        <v>43.43973168187615</v>
      </c>
    </row>
    <row r="5388" spans="1:13">
      <c r="A5388" t="s">
        <v>6065</v>
      </c>
      <c r="B5388">
        <v>3543600</v>
      </c>
      <c r="C5388" t="s">
        <v>517</v>
      </c>
      <c r="D5388">
        <v>2022</v>
      </c>
      <c r="E5388" t="s">
        <v>11</v>
      </c>
      <c r="F5388" s="6">
        <v>12208.06669613411</v>
      </c>
      <c r="G5388" s="12">
        <v>80.13941217340621</v>
      </c>
      <c r="H5388" s="6">
        <v>2914.388386563958</v>
      </c>
      <c r="I5388" s="6">
        <v>2820.784422371025</v>
      </c>
      <c r="J5388" s="6">
        <v>58689.05991530573</v>
      </c>
      <c r="K5388" s="8" t="s">
        <v>680</v>
      </c>
      <c r="L5388" s="12">
        <v>82.22222222222223</v>
      </c>
      <c r="M5388" s="12">
        <v>49.43046205264702</v>
      </c>
    </row>
    <row r="5389" spans="1:13">
      <c r="A5389" t="s">
        <v>6066</v>
      </c>
      <c r="B5389">
        <v>3543600</v>
      </c>
      <c r="C5389" t="s">
        <v>517</v>
      </c>
      <c r="D5389">
        <v>2023</v>
      </c>
      <c r="E5389" t="s">
        <v>11</v>
      </c>
      <c r="F5389" s="6">
        <v>13162.82982254022</v>
      </c>
      <c r="G5389" s="12">
        <v>74.69735258289414</v>
      </c>
      <c r="H5389" s="6">
        <v>3402.047483216649</v>
      </c>
      <c r="I5389" s="6">
        <v>2661.331292865426</v>
      </c>
      <c r="J5389" s="6">
        <v>62209.86784896414</v>
      </c>
      <c r="K5389" s="12">
        <v>6.1</v>
      </c>
      <c r="L5389" s="12">
        <v>91.11111111111111</v>
      </c>
      <c r="M5389" s="12">
        <v>54.0136721767938</v>
      </c>
    </row>
    <row r="5390" spans="1:13">
      <c r="A5390" t="s">
        <v>6067</v>
      </c>
      <c r="B5390">
        <v>3543600</v>
      </c>
      <c r="C5390" t="s">
        <v>517</v>
      </c>
      <c r="D5390">
        <v>2024</v>
      </c>
      <c r="E5390" t="s">
        <v>11</v>
      </c>
      <c r="F5390" s="6">
        <v>13737.39356358028</v>
      </c>
      <c r="G5390" s="12">
        <v>76.36399894602712</v>
      </c>
      <c r="H5390" s="6">
        <v>3950.353351781394</v>
      </c>
      <c r="I5390" s="6">
        <v>3259.870394416289</v>
      </c>
      <c r="J5390" s="8" t="s">
        <v>680</v>
      </c>
      <c r="K5390" s="8" t="s">
        <v>680</v>
      </c>
      <c r="L5390" s="12">
        <v>91.11111111111111</v>
      </c>
      <c r="M5390" s="12">
        <v>57.12008243736682</v>
      </c>
    </row>
    <row r="5391" spans="1:13">
      <c r="A5391" t="s">
        <v>6068</v>
      </c>
      <c r="B5391">
        <v>3543600</v>
      </c>
      <c r="C5391" t="s">
        <v>517</v>
      </c>
      <c r="D5391">
        <v>2025</v>
      </c>
      <c r="E5391" t="s">
        <v>11</v>
      </c>
      <c r="F5391" s="6">
        <v>14874.75206030151</v>
      </c>
      <c r="G5391" s="12">
        <v>76.27873233333284</v>
      </c>
      <c r="H5391" s="6">
        <v>3998.7685331419</v>
      </c>
      <c r="I5391" s="6">
        <v>3064.761605647284</v>
      </c>
      <c r="J5391" s="8" t="s">
        <v>680</v>
      </c>
      <c r="K5391" s="8" t="s">
        <v>680</v>
      </c>
      <c r="L5391" s="8" t="s">
        <v>680</v>
      </c>
      <c r="M5391" s="12">
        <v>62.16158885999999</v>
      </c>
    </row>
    <row r="5392" spans="1:13">
      <c r="A5392" t="s">
        <v>6069</v>
      </c>
      <c r="B5392">
        <v>3543709</v>
      </c>
      <c r="C5392" t="s">
        <v>518</v>
      </c>
      <c r="D5392">
        <v>2015</v>
      </c>
      <c r="E5392" t="s">
        <v>19</v>
      </c>
      <c r="F5392" s="6">
        <v>4087.642443702519</v>
      </c>
      <c r="G5392" s="12">
        <v>87.41428194951226</v>
      </c>
      <c r="H5392" s="6">
        <v>1187.588123027778</v>
      </c>
      <c r="I5392" s="6">
        <v>1470.43378238123</v>
      </c>
      <c r="J5392" s="6">
        <v>24529.46669243627</v>
      </c>
      <c r="K5392" s="12">
        <v>5.1</v>
      </c>
      <c r="L5392" s="12">
        <v>70.8955223880597</v>
      </c>
      <c r="M5392" s="12">
        <v>44.1301878222124</v>
      </c>
    </row>
    <row r="5393" spans="1:13">
      <c r="A5393" t="s">
        <v>6070</v>
      </c>
      <c r="B5393">
        <v>3543709</v>
      </c>
      <c r="C5393" t="s">
        <v>518</v>
      </c>
      <c r="D5393">
        <v>2016</v>
      </c>
      <c r="E5393" t="s">
        <v>19</v>
      </c>
      <c r="F5393" s="6">
        <v>4111.836095962727</v>
      </c>
      <c r="G5393" s="12">
        <v>85.41893558886709</v>
      </c>
      <c r="H5393" s="6">
        <v>1087.533695204191</v>
      </c>
      <c r="I5393" s="6">
        <v>1435.37669959862</v>
      </c>
      <c r="J5393" s="6">
        <v>26322.50085462851</v>
      </c>
      <c r="K5393" s="8" t="s">
        <v>680</v>
      </c>
      <c r="L5393" s="12">
        <v>67.61904761904762</v>
      </c>
      <c r="M5393" s="12">
        <v>44.44483636126112</v>
      </c>
    </row>
    <row r="5394" spans="1:13">
      <c r="A5394" t="s">
        <v>6071</v>
      </c>
      <c r="B5394">
        <v>3543709</v>
      </c>
      <c r="C5394" t="s">
        <v>518</v>
      </c>
      <c r="D5394">
        <v>2017</v>
      </c>
      <c r="E5394" t="s">
        <v>19</v>
      </c>
      <c r="F5394" s="6">
        <v>3857.130138666705</v>
      </c>
      <c r="G5394" s="12">
        <v>86.61049741668718</v>
      </c>
      <c r="H5394" s="6">
        <v>1035.255841649876</v>
      </c>
      <c r="I5394" s="6">
        <v>1386.953072600357</v>
      </c>
      <c r="J5394" s="6">
        <v>29272.64554449256</v>
      </c>
      <c r="K5394" s="12">
        <v>5.9</v>
      </c>
      <c r="L5394" s="12">
        <v>70.54263565891473</v>
      </c>
      <c r="M5394" s="12">
        <v>41.74571949078975</v>
      </c>
    </row>
    <row r="5395" spans="1:13">
      <c r="A5395" t="s">
        <v>6072</v>
      </c>
      <c r="B5395">
        <v>3543709</v>
      </c>
      <c r="C5395" t="s">
        <v>518</v>
      </c>
      <c r="D5395">
        <v>2018</v>
      </c>
      <c r="E5395" t="s">
        <v>19</v>
      </c>
      <c r="F5395" s="6">
        <v>4091.844972925181</v>
      </c>
      <c r="G5395" s="12">
        <v>86.7899244217237</v>
      </c>
      <c r="H5395" s="6">
        <v>1090.13718027862</v>
      </c>
      <c r="I5395" s="6">
        <v>1307.525929471571</v>
      </c>
      <c r="J5395" s="6">
        <v>26379.95058597557</v>
      </c>
      <c r="K5395" s="8" t="s">
        <v>680</v>
      </c>
      <c r="L5395" s="12">
        <v>63.63636363636363</v>
      </c>
      <c r="M5395" s="12">
        <v>44.134639877971</v>
      </c>
    </row>
    <row r="5396" spans="1:13">
      <c r="A5396" t="s">
        <v>6073</v>
      </c>
      <c r="B5396">
        <v>3543709</v>
      </c>
      <c r="C5396" t="s">
        <v>518</v>
      </c>
      <c r="D5396">
        <v>2019</v>
      </c>
      <c r="E5396" t="s">
        <v>19</v>
      </c>
      <c r="F5396" s="6">
        <v>4260.956577404255</v>
      </c>
      <c r="G5396" s="12">
        <v>86.69339282520984</v>
      </c>
      <c r="H5396" s="6">
        <v>1208.606404243742</v>
      </c>
      <c r="I5396" s="6">
        <v>1397.802471246927</v>
      </c>
      <c r="J5396" s="6">
        <v>24975.46700306472</v>
      </c>
      <c r="K5396" s="12">
        <v>5.6</v>
      </c>
      <c r="L5396" s="12">
        <v>80.95238095238095</v>
      </c>
      <c r="M5396" s="12">
        <v>46.01407007938855</v>
      </c>
    </row>
    <row r="5397" spans="1:13">
      <c r="A5397" t="s">
        <v>6074</v>
      </c>
      <c r="B5397">
        <v>3543709</v>
      </c>
      <c r="C5397" t="s">
        <v>518</v>
      </c>
      <c r="D5397">
        <v>2020</v>
      </c>
      <c r="E5397" t="s">
        <v>19</v>
      </c>
      <c r="F5397" s="6">
        <v>4427.89601688068</v>
      </c>
      <c r="G5397" s="12">
        <v>86.94142886057411</v>
      </c>
      <c r="H5397" s="6">
        <v>1292.982086350009</v>
      </c>
      <c r="I5397" s="6">
        <v>1304.68318638255</v>
      </c>
      <c r="J5397" s="6">
        <v>25959.75382757686</v>
      </c>
      <c r="K5397" s="8" t="s">
        <v>680</v>
      </c>
      <c r="L5397" s="12">
        <v>87.61061946902655</v>
      </c>
      <c r="M5397" s="12">
        <v>47.87441173451391</v>
      </c>
    </row>
    <row r="5398" spans="1:13">
      <c r="A5398" t="s">
        <v>6075</v>
      </c>
      <c r="B5398">
        <v>3543709</v>
      </c>
      <c r="C5398" t="s">
        <v>518</v>
      </c>
      <c r="D5398">
        <v>2021</v>
      </c>
      <c r="E5398" t="s">
        <v>19</v>
      </c>
      <c r="F5398" s="6">
        <v>4713.019419977102</v>
      </c>
      <c r="G5398" s="12">
        <v>85.64227506619287</v>
      </c>
      <c r="H5398" s="6">
        <v>1378.333127458166</v>
      </c>
      <c r="I5398" s="6">
        <v>1254.401268983401</v>
      </c>
      <c r="J5398" s="6">
        <v>26162.12764514335</v>
      </c>
      <c r="K5398" s="12">
        <v>5.5</v>
      </c>
      <c r="L5398" s="12">
        <v>86.11111111111111</v>
      </c>
      <c r="M5398" s="12">
        <v>51.01372220183215</v>
      </c>
    </row>
    <row r="5399" spans="1:13">
      <c r="A5399" t="s">
        <v>6076</v>
      </c>
      <c r="B5399">
        <v>3543709</v>
      </c>
      <c r="C5399" t="s">
        <v>518</v>
      </c>
      <c r="D5399">
        <v>2022</v>
      </c>
      <c r="E5399" t="s">
        <v>19</v>
      </c>
      <c r="F5399" s="6">
        <v>6288.384853592727</v>
      </c>
      <c r="G5399" s="12">
        <v>81.61257395317952</v>
      </c>
      <c r="H5399" s="6">
        <v>1639.142095746395</v>
      </c>
      <c r="I5399" s="6">
        <v>1630.696750169775</v>
      </c>
      <c r="J5399" s="6">
        <v>31860.87669610919</v>
      </c>
      <c r="K5399" s="8" t="s">
        <v>680</v>
      </c>
      <c r="L5399" s="12">
        <v>88.75</v>
      </c>
      <c r="M5399" s="12">
        <v>57.21172539798663</v>
      </c>
    </row>
    <row r="5400" spans="1:13">
      <c r="A5400" t="s">
        <v>6077</v>
      </c>
      <c r="B5400">
        <v>3543709</v>
      </c>
      <c r="C5400" t="s">
        <v>518</v>
      </c>
      <c r="D5400">
        <v>2023</v>
      </c>
      <c r="E5400" t="s">
        <v>19</v>
      </c>
      <c r="F5400" s="6">
        <v>6144.874069493622</v>
      </c>
      <c r="G5400" s="12">
        <v>84.37380630350681</v>
      </c>
      <c r="H5400" s="6">
        <v>1992.433425927997</v>
      </c>
      <c r="I5400" s="6">
        <v>1868.189356985606</v>
      </c>
      <c r="J5400" s="6">
        <v>41687.71324622603</v>
      </c>
      <c r="K5400" s="12">
        <v>6.1</v>
      </c>
      <c r="L5400" s="12">
        <v>91.35802469135803</v>
      </c>
      <c r="M5400" s="12">
        <v>56.05046882488607</v>
      </c>
    </row>
    <row r="5401" spans="1:13">
      <c r="A5401" t="s">
        <v>6078</v>
      </c>
      <c r="B5401">
        <v>3543709</v>
      </c>
      <c r="C5401" t="s">
        <v>518</v>
      </c>
      <c r="D5401">
        <v>2024</v>
      </c>
      <c r="E5401" t="s">
        <v>19</v>
      </c>
      <c r="F5401" s="6">
        <v>6706.912859164854</v>
      </c>
      <c r="G5401" s="12">
        <v>85.16201187423279</v>
      </c>
      <c r="H5401" s="6">
        <v>2112.316336288682</v>
      </c>
      <c r="I5401" s="6">
        <v>1723.955320509804</v>
      </c>
      <c r="J5401" s="8" t="s">
        <v>680</v>
      </c>
      <c r="K5401" s="8" t="s">
        <v>680</v>
      </c>
      <c r="L5401" s="12">
        <v>87.01298701298701</v>
      </c>
      <c r="M5401" s="12">
        <v>61.33471809706258</v>
      </c>
    </row>
    <row r="5402" spans="1:13">
      <c r="A5402" t="s">
        <v>6079</v>
      </c>
      <c r="B5402">
        <v>3543709</v>
      </c>
      <c r="C5402" t="s">
        <v>518</v>
      </c>
      <c r="D5402">
        <v>2025</v>
      </c>
      <c r="E5402" t="s">
        <v>19</v>
      </c>
      <c r="F5402" s="6">
        <v>6985.32698494671</v>
      </c>
      <c r="G5402" s="12">
        <v>84.53100596123734</v>
      </c>
      <c r="H5402" s="6">
        <v>2406.746633336996</v>
      </c>
      <c r="I5402" s="6">
        <v>2002.867335457642</v>
      </c>
      <c r="J5402" s="8" t="s">
        <v>680</v>
      </c>
      <c r="K5402" s="8" t="s">
        <v>680</v>
      </c>
      <c r="L5402" s="8" t="s">
        <v>680</v>
      </c>
      <c r="M5402" s="12">
        <v>63.57346089</v>
      </c>
    </row>
    <row r="5403" spans="1:13">
      <c r="A5403" t="s">
        <v>6080</v>
      </c>
      <c r="B5403">
        <v>3543808</v>
      </c>
      <c r="C5403" t="s">
        <v>519</v>
      </c>
      <c r="D5403">
        <v>2015</v>
      </c>
      <c r="E5403" t="s">
        <v>19</v>
      </c>
      <c r="F5403" s="6">
        <v>3545.806972332521</v>
      </c>
      <c r="G5403" s="12">
        <v>83.4703518052882</v>
      </c>
      <c r="H5403" s="6">
        <v>1134.325013465776</v>
      </c>
      <c r="I5403" s="6">
        <v>958.1742472150061</v>
      </c>
      <c r="J5403" s="6">
        <v>37198.91512766518</v>
      </c>
      <c r="K5403" s="8" t="s">
        <v>680</v>
      </c>
      <c r="L5403" s="12">
        <v>87.27272727272727</v>
      </c>
      <c r="M5403" s="12">
        <v>35.92966205064543</v>
      </c>
    </row>
    <row r="5404" spans="1:13">
      <c r="A5404" t="s">
        <v>6081</v>
      </c>
      <c r="B5404">
        <v>3543808</v>
      </c>
      <c r="C5404" t="s">
        <v>519</v>
      </c>
      <c r="D5404">
        <v>2016</v>
      </c>
      <c r="E5404" t="s">
        <v>19</v>
      </c>
      <c r="F5404" s="6">
        <v>3685.679217505701</v>
      </c>
      <c r="G5404" s="12">
        <v>82.23066849960259</v>
      </c>
      <c r="H5404" s="6">
        <v>1212.835204109498</v>
      </c>
      <c r="I5404" s="6">
        <v>707.42977474031</v>
      </c>
      <c r="J5404" s="6">
        <v>35883.83863750061</v>
      </c>
      <c r="K5404" s="8" t="s">
        <v>680</v>
      </c>
      <c r="L5404" s="12">
        <v>87.64044943820225</v>
      </c>
      <c r="M5404" s="12">
        <v>37.28433096428767</v>
      </c>
    </row>
    <row r="5405" spans="1:13">
      <c r="A5405" t="s">
        <v>6082</v>
      </c>
      <c r="B5405">
        <v>3543808</v>
      </c>
      <c r="C5405" t="s">
        <v>519</v>
      </c>
      <c r="D5405">
        <v>2017</v>
      </c>
      <c r="E5405" t="s">
        <v>19</v>
      </c>
      <c r="F5405" s="6">
        <v>3780.44681745051</v>
      </c>
      <c r="G5405" s="12">
        <v>82.10210751666945</v>
      </c>
      <c r="H5405" s="6">
        <v>1308.759773134656</v>
      </c>
      <c r="I5405" s="6">
        <v>738.003367930984</v>
      </c>
      <c r="J5405" s="6">
        <v>39555.25040050613</v>
      </c>
      <c r="K5405" s="8" t="s">
        <v>680</v>
      </c>
      <c r="L5405" s="12">
        <v>89.52380952380952</v>
      </c>
      <c r="M5405" s="12">
        <v>38.17495196261525</v>
      </c>
    </row>
    <row r="5406" spans="1:13">
      <c r="A5406" t="s">
        <v>6083</v>
      </c>
      <c r="B5406">
        <v>3543808</v>
      </c>
      <c r="C5406" t="s">
        <v>519</v>
      </c>
      <c r="D5406">
        <v>2018</v>
      </c>
      <c r="E5406" t="s">
        <v>19</v>
      </c>
      <c r="F5406" s="6">
        <v>4100.823229556519</v>
      </c>
      <c r="G5406" s="12">
        <v>82.40561741771729</v>
      </c>
      <c r="H5406" s="6">
        <v>1470.591542345497</v>
      </c>
      <c r="I5406" s="6">
        <v>880.2300250926992</v>
      </c>
      <c r="J5406" s="6">
        <v>36839.21216953782</v>
      </c>
      <c r="K5406" s="8" t="s">
        <v>680</v>
      </c>
      <c r="L5406" s="12">
        <v>91</v>
      </c>
      <c r="M5406" s="12">
        <v>41.02053476525386</v>
      </c>
    </row>
    <row r="5407" spans="1:13">
      <c r="A5407" t="s">
        <v>6084</v>
      </c>
      <c r="B5407">
        <v>3543808</v>
      </c>
      <c r="C5407" t="s">
        <v>519</v>
      </c>
      <c r="D5407">
        <v>2019</v>
      </c>
      <c r="E5407" t="s">
        <v>19</v>
      </c>
      <c r="F5407" s="6">
        <v>4069.813321626591</v>
      </c>
      <c r="G5407" s="12">
        <v>81.7095086591336</v>
      </c>
      <c r="H5407" s="6">
        <v>1324.394338393904</v>
      </c>
      <c r="I5407" s="6">
        <v>844.9170490438428</v>
      </c>
      <c r="J5407" s="6">
        <v>42764.51662078711</v>
      </c>
      <c r="K5407" s="8" t="s">
        <v>680</v>
      </c>
      <c r="L5407" s="12">
        <v>91.75257731958763</v>
      </c>
      <c r="M5407" s="12">
        <v>40.62080676315501</v>
      </c>
    </row>
    <row r="5408" spans="1:13">
      <c r="A5408" t="s">
        <v>6085</v>
      </c>
      <c r="B5408">
        <v>3543808</v>
      </c>
      <c r="C5408" t="s">
        <v>519</v>
      </c>
      <c r="D5408">
        <v>2020</v>
      </c>
      <c r="E5408" t="s">
        <v>19</v>
      </c>
      <c r="F5408" s="6">
        <v>4266.841830170669</v>
      </c>
      <c r="G5408" s="12">
        <v>83.78579982726815</v>
      </c>
      <c r="H5408" s="6">
        <v>1533.717349448203</v>
      </c>
      <c r="I5408" s="6">
        <v>768.51340326047</v>
      </c>
      <c r="J5408" s="6">
        <v>41176.56904554101</v>
      </c>
      <c r="K5408" s="8" t="s">
        <v>680</v>
      </c>
      <c r="L5408" s="12">
        <v>81.18811881188118</v>
      </c>
      <c r="M5408" s="12">
        <v>42.50201147033003</v>
      </c>
    </row>
    <row r="5409" spans="1:13">
      <c r="A5409" t="s">
        <v>6086</v>
      </c>
      <c r="B5409">
        <v>3543808</v>
      </c>
      <c r="C5409" t="s">
        <v>519</v>
      </c>
      <c r="D5409">
        <v>2021</v>
      </c>
      <c r="E5409" t="s">
        <v>19</v>
      </c>
      <c r="F5409" s="6">
        <v>4357.972273412454</v>
      </c>
      <c r="G5409" s="12">
        <v>81.96890449956416</v>
      </c>
      <c r="H5409" s="6">
        <v>1353.367852102646</v>
      </c>
      <c r="I5409" s="6">
        <v>741.3297017889244</v>
      </c>
      <c r="J5409" s="6">
        <v>43988.70501751298</v>
      </c>
      <c r="K5409" s="8" t="s">
        <v>680</v>
      </c>
      <c r="L5409" s="12">
        <v>94.73684210526316</v>
      </c>
      <c r="M5409" s="12">
        <v>43.3182443977198</v>
      </c>
    </row>
    <row r="5410" spans="1:13">
      <c r="A5410" t="s">
        <v>6087</v>
      </c>
      <c r="B5410">
        <v>3543808</v>
      </c>
      <c r="C5410" t="s">
        <v>519</v>
      </c>
      <c r="D5410">
        <v>2022</v>
      </c>
      <c r="E5410" t="s">
        <v>19</v>
      </c>
      <c r="F5410" s="6">
        <v>5565.195491029665</v>
      </c>
      <c r="G5410" s="12">
        <v>81.08935966343221</v>
      </c>
      <c r="H5410" s="6">
        <v>1569.601384576502</v>
      </c>
      <c r="I5410" s="6">
        <v>1061.854345122335</v>
      </c>
      <c r="J5410" s="6">
        <v>48013.0124045105</v>
      </c>
      <c r="K5410" s="8" t="s">
        <v>680</v>
      </c>
      <c r="L5410" s="12">
        <v>86.02150537634408</v>
      </c>
      <c r="M5410" s="12">
        <v>51.52814505144367</v>
      </c>
    </row>
    <row r="5411" spans="1:13">
      <c r="A5411" t="s">
        <v>6088</v>
      </c>
      <c r="B5411">
        <v>3543808</v>
      </c>
      <c r="C5411" t="s">
        <v>519</v>
      </c>
      <c r="D5411">
        <v>2023</v>
      </c>
      <c r="E5411" t="s">
        <v>19</v>
      </c>
      <c r="F5411" s="6">
        <v>5525.080717380486</v>
      </c>
      <c r="G5411" s="12">
        <v>80.10867307076643</v>
      </c>
      <c r="H5411" s="6">
        <v>1643.733768779653</v>
      </c>
      <c r="I5411" s="6">
        <v>1226.238429995196</v>
      </c>
      <c r="J5411" s="6">
        <v>58367.18363173502</v>
      </c>
      <c r="K5411" s="8" t="s">
        <v>680</v>
      </c>
      <c r="L5411" s="12">
        <v>86.13861386138613</v>
      </c>
      <c r="M5411" s="12">
        <v>51.42745131737757</v>
      </c>
    </row>
    <row r="5412" spans="1:13">
      <c r="A5412" t="s">
        <v>6089</v>
      </c>
      <c r="B5412">
        <v>3543808</v>
      </c>
      <c r="C5412" t="s">
        <v>519</v>
      </c>
      <c r="D5412">
        <v>2024</v>
      </c>
      <c r="E5412" t="s">
        <v>19</v>
      </c>
      <c r="F5412" s="6">
        <v>5809.65586221942</v>
      </c>
      <c r="G5412" s="12">
        <v>81.21018221986071</v>
      </c>
      <c r="H5412" s="6">
        <v>1840.2873852216</v>
      </c>
      <c r="I5412" s="6">
        <v>1456.068259551261</v>
      </c>
      <c r="J5412" s="8" t="s">
        <v>680</v>
      </c>
      <c r="K5412" s="8" t="s">
        <v>680</v>
      </c>
      <c r="L5412" s="12">
        <v>95.60439560439561</v>
      </c>
      <c r="M5412" s="12">
        <v>54.36094990278711</v>
      </c>
    </row>
    <row r="5413" spans="1:13">
      <c r="A5413" t="s">
        <v>6090</v>
      </c>
      <c r="B5413">
        <v>3543808</v>
      </c>
      <c r="C5413" t="s">
        <v>519</v>
      </c>
      <c r="D5413">
        <v>2025</v>
      </c>
      <c r="E5413" t="s">
        <v>19</v>
      </c>
      <c r="F5413" s="6">
        <v>6123.832315191772</v>
      </c>
      <c r="G5413" s="12">
        <v>80.5641028626037</v>
      </c>
      <c r="H5413" s="6">
        <v>1929.369682879794</v>
      </c>
      <c r="I5413" s="6">
        <v>1266.258143346904</v>
      </c>
      <c r="J5413" s="8" t="s">
        <v>680</v>
      </c>
      <c r="K5413" s="8" t="s">
        <v>680</v>
      </c>
      <c r="L5413" s="8" t="s">
        <v>680</v>
      </c>
      <c r="M5413" s="12">
        <v>57.15985083</v>
      </c>
    </row>
    <row r="5414" spans="1:13">
      <c r="A5414" t="s">
        <v>6091</v>
      </c>
      <c r="B5414">
        <v>3543907</v>
      </c>
      <c r="C5414" t="s">
        <v>44</v>
      </c>
      <c r="D5414">
        <v>2015</v>
      </c>
      <c r="E5414" t="s">
        <v>34</v>
      </c>
      <c r="F5414" s="6">
        <v>5433.941029518914</v>
      </c>
      <c r="G5414" s="12">
        <v>58.51336148689722</v>
      </c>
      <c r="H5414" s="6">
        <v>1385.029399717932</v>
      </c>
      <c r="I5414" s="6">
        <v>1215.244509297776</v>
      </c>
      <c r="J5414" s="6">
        <v>71465.32298788081</v>
      </c>
      <c r="K5414" s="12">
        <v>6.6</v>
      </c>
      <c r="L5414" s="12">
        <v>80.42884990253411</v>
      </c>
      <c r="M5414" s="12">
        <v>1086.576282203631</v>
      </c>
    </row>
    <row r="5415" spans="1:13">
      <c r="A5415" t="s">
        <v>6092</v>
      </c>
      <c r="B5415">
        <v>3543907</v>
      </c>
      <c r="C5415" t="s">
        <v>44</v>
      </c>
      <c r="D5415">
        <v>2016</v>
      </c>
      <c r="E5415" t="s">
        <v>34</v>
      </c>
      <c r="F5415" s="6">
        <v>5239.969852181522</v>
      </c>
      <c r="G5415" s="12">
        <v>57.24361601731957</v>
      </c>
      <c r="H5415" s="6">
        <v>1170.889678840976</v>
      </c>
      <c r="I5415" s="6">
        <v>1146.61882025399</v>
      </c>
      <c r="J5415" s="6">
        <v>68974.31880584425</v>
      </c>
      <c r="K5415" s="8" t="s">
        <v>680</v>
      </c>
      <c r="L5415" s="12">
        <v>83.729662077597</v>
      </c>
      <c r="M5415" s="12">
        <v>1055.712446028568</v>
      </c>
    </row>
    <row r="5416" spans="1:13">
      <c r="A5416" t="s">
        <v>6093</v>
      </c>
      <c r="B5416">
        <v>3543907</v>
      </c>
      <c r="C5416" t="s">
        <v>44</v>
      </c>
      <c r="D5416">
        <v>2017</v>
      </c>
      <c r="E5416" t="s">
        <v>34</v>
      </c>
      <c r="F5416" s="6">
        <v>5316.201859798798</v>
      </c>
      <c r="G5416" s="12">
        <v>56.63061978692126</v>
      </c>
      <c r="H5416" s="6">
        <v>1467.685063247534</v>
      </c>
      <c r="I5416" s="6">
        <v>1219.805593556605</v>
      </c>
      <c r="J5416" s="6">
        <v>68354.21813903254</v>
      </c>
      <c r="K5416" s="12">
        <v>6.8</v>
      </c>
      <c r="L5416" s="12">
        <v>83.56628547225752</v>
      </c>
      <c r="M5416" s="12">
        <v>1078.933799849886</v>
      </c>
    </row>
    <row r="5417" spans="1:13">
      <c r="A5417" t="s">
        <v>6094</v>
      </c>
      <c r="B5417">
        <v>3543907</v>
      </c>
      <c r="C5417" t="s">
        <v>44</v>
      </c>
      <c r="D5417">
        <v>2018</v>
      </c>
      <c r="E5417" t="s">
        <v>34</v>
      </c>
      <c r="F5417" s="6">
        <v>5157.768647874373</v>
      </c>
      <c r="G5417" s="12">
        <v>58.53906683833947</v>
      </c>
      <c r="H5417" s="6">
        <v>1523.407529987959</v>
      </c>
      <c r="I5417" s="6">
        <v>1294.177286782291</v>
      </c>
      <c r="J5417" s="6">
        <v>69505.89102098413</v>
      </c>
      <c r="K5417" s="8" t="s">
        <v>680</v>
      </c>
      <c r="L5417" s="12">
        <v>81.37570394207562</v>
      </c>
      <c r="M5417" s="12">
        <v>1056.295545778728</v>
      </c>
    </row>
    <row r="5418" spans="1:13">
      <c r="A5418" t="s">
        <v>6095</v>
      </c>
      <c r="B5418">
        <v>3543907</v>
      </c>
      <c r="C5418" t="s">
        <v>44</v>
      </c>
      <c r="D5418">
        <v>2019</v>
      </c>
      <c r="E5418" t="s">
        <v>34</v>
      </c>
      <c r="F5418" s="6">
        <v>5259.69504349677</v>
      </c>
      <c r="G5418" s="12">
        <v>60.03530179048003</v>
      </c>
      <c r="H5418" s="6">
        <v>1292.593590956239</v>
      </c>
      <c r="I5418" s="6">
        <v>1262.500018215086</v>
      </c>
      <c r="J5418" s="6">
        <v>71363.84254135539</v>
      </c>
      <c r="K5418" s="12">
        <v>6.7</v>
      </c>
      <c r="L5418" s="12">
        <v>84.27323272438443</v>
      </c>
      <c r="M5418" s="12">
        <v>1085.727289658777</v>
      </c>
    </row>
    <row r="5419" spans="1:13">
      <c r="A5419" t="s">
        <v>6096</v>
      </c>
      <c r="B5419">
        <v>3543907</v>
      </c>
      <c r="C5419" t="s">
        <v>44</v>
      </c>
      <c r="D5419">
        <v>2020</v>
      </c>
      <c r="E5419" t="s">
        <v>34</v>
      </c>
      <c r="F5419" s="6">
        <v>5386.950866770018</v>
      </c>
      <c r="G5419" s="12">
        <v>61.72646014568957</v>
      </c>
      <c r="H5419" s="6">
        <v>1395.658765086553</v>
      </c>
      <c r="I5419" s="6">
        <v>1168.880026875439</v>
      </c>
      <c r="J5419" s="6">
        <v>74190.28067029873</v>
      </c>
      <c r="K5419" s="8" t="s">
        <v>680</v>
      </c>
      <c r="L5419" s="12">
        <v>85.61797752808988</v>
      </c>
      <c r="M5419" s="12">
        <v>1120.528875895098</v>
      </c>
    </row>
    <row r="5420" spans="1:13">
      <c r="A5420" t="s">
        <v>6097</v>
      </c>
      <c r="B5420">
        <v>3543907</v>
      </c>
      <c r="C5420" t="s">
        <v>44</v>
      </c>
      <c r="D5420">
        <v>2021</v>
      </c>
      <c r="E5420" t="s">
        <v>34</v>
      </c>
      <c r="F5420" s="6">
        <v>5539.117423760047</v>
      </c>
      <c r="G5420" s="12">
        <v>63.41972559438778</v>
      </c>
      <c r="H5420" s="6">
        <v>1423.076103007123</v>
      </c>
      <c r="I5420" s="6">
        <v>1189.629958941163</v>
      </c>
      <c r="J5420" s="6">
        <v>79186.15230299253</v>
      </c>
      <c r="K5420" s="12">
        <v>6.1</v>
      </c>
      <c r="L5420" s="12">
        <v>86.12945838837517</v>
      </c>
      <c r="M5420" s="12">
        <v>1160.71097791407</v>
      </c>
    </row>
    <row r="5421" spans="1:13">
      <c r="A5421" t="s">
        <v>6098</v>
      </c>
      <c r="B5421">
        <v>3543907</v>
      </c>
      <c r="C5421" t="s">
        <v>44</v>
      </c>
      <c r="D5421">
        <v>2022</v>
      </c>
      <c r="E5421" t="s">
        <v>34</v>
      </c>
      <c r="F5421" s="6">
        <v>6220.439071786382</v>
      </c>
      <c r="G5421" s="12">
        <v>61.86626942402967</v>
      </c>
      <c r="H5421" s="6">
        <v>1592.836009008903</v>
      </c>
      <c r="I5421" s="6">
        <v>1418.776372805627</v>
      </c>
      <c r="J5421" s="6">
        <v>78985.48025208226</v>
      </c>
      <c r="K5421" s="8" t="s">
        <v>680</v>
      </c>
      <c r="L5421" s="12">
        <v>86.87275985663082</v>
      </c>
      <c r="M5421" s="12">
        <v>1252.908396961069</v>
      </c>
    </row>
    <row r="5422" spans="1:13">
      <c r="A5422" t="s">
        <v>6099</v>
      </c>
      <c r="B5422">
        <v>3543907</v>
      </c>
      <c r="C5422" t="s">
        <v>44</v>
      </c>
      <c r="D5422">
        <v>2023</v>
      </c>
      <c r="E5422" t="s">
        <v>34</v>
      </c>
      <c r="F5422" s="6">
        <v>6181.481178180836</v>
      </c>
      <c r="G5422" s="12">
        <v>59.66862154054229</v>
      </c>
      <c r="H5422" s="6">
        <v>1751.697057904101</v>
      </c>
      <c r="I5422" s="6">
        <v>1535.685975916413</v>
      </c>
      <c r="J5422" s="6">
        <v>82425.84940376898</v>
      </c>
      <c r="K5422" s="12">
        <v>6.2</v>
      </c>
      <c r="L5422" s="12">
        <v>86.25954198473282</v>
      </c>
      <c r="M5422" s="12">
        <v>1268.053595189071</v>
      </c>
    </row>
    <row r="5423" spans="1:13">
      <c r="A5423" t="s">
        <v>6100</v>
      </c>
      <c r="B5423">
        <v>3543907</v>
      </c>
      <c r="C5423" t="s">
        <v>44</v>
      </c>
      <c r="D5423">
        <v>2024</v>
      </c>
      <c r="E5423" t="s">
        <v>34</v>
      </c>
      <c r="F5423" s="6">
        <v>6565.154305367621</v>
      </c>
      <c r="G5423" s="12">
        <v>59.45021071615308</v>
      </c>
      <c r="H5423" s="6">
        <v>1826.924456660444</v>
      </c>
      <c r="I5423" s="6">
        <v>1497.558072545657</v>
      </c>
      <c r="J5423" s="8" t="s">
        <v>680</v>
      </c>
      <c r="K5423" s="8" t="s">
        <v>680</v>
      </c>
      <c r="L5423" s="12">
        <v>86.80516563728243</v>
      </c>
      <c r="M5423" s="12">
        <v>1371.178432756165</v>
      </c>
    </row>
    <row r="5424" spans="1:13">
      <c r="A5424" t="s">
        <v>6101</v>
      </c>
      <c r="B5424">
        <v>3543907</v>
      </c>
      <c r="C5424" t="s">
        <v>44</v>
      </c>
      <c r="D5424">
        <v>2025</v>
      </c>
      <c r="E5424" t="s">
        <v>34</v>
      </c>
      <c r="F5424" s="6">
        <v>6461.165018328951</v>
      </c>
      <c r="G5424" s="12">
        <v>59.64994754924627</v>
      </c>
      <c r="H5424" s="6">
        <v>1799.42721143194</v>
      </c>
      <c r="I5424" s="6">
        <v>1621.342290096661</v>
      </c>
      <c r="J5424" s="8" t="s">
        <v>680</v>
      </c>
      <c r="K5424" s="8" t="s">
        <v>680</v>
      </c>
      <c r="L5424" s="8" t="s">
        <v>680</v>
      </c>
      <c r="M5424" s="12">
        <v>1358.93161015</v>
      </c>
    </row>
    <row r="5425" spans="1:13">
      <c r="A5425" t="s">
        <v>6102</v>
      </c>
      <c r="B5425">
        <v>3544004</v>
      </c>
      <c r="C5425" t="s">
        <v>521</v>
      </c>
      <c r="D5425">
        <v>2015</v>
      </c>
      <c r="E5425" t="s">
        <v>7</v>
      </c>
      <c r="F5425" s="6">
        <v>4758.116234763273</v>
      </c>
      <c r="G5425" s="12">
        <v>78.35236632373099</v>
      </c>
      <c r="H5425" s="6">
        <v>883.9271396711141</v>
      </c>
      <c r="I5425" s="6">
        <v>1520.61322608887</v>
      </c>
      <c r="J5425" s="6">
        <v>53887.15170851246</v>
      </c>
      <c r="K5425" s="12">
        <v>5.7</v>
      </c>
      <c r="L5425" s="12">
        <v>60.62639821029083</v>
      </c>
      <c r="M5425" s="12">
        <v>156.9321896549623</v>
      </c>
    </row>
    <row r="5426" spans="1:13">
      <c r="A5426" t="s">
        <v>6103</v>
      </c>
      <c r="B5426">
        <v>3544004</v>
      </c>
      <c r="C5426" t="s">
        <v>521</v>
      </c>
      <c r="D5426">
        <v>2016</v>
      </c>
      <c r="E5426" t="s">
        <v>7</v>
      </c>
      <c r="F5426" s="6">
        <v>3987.49662562561</v>
      </c>
      <c r="G5426" s="12">
        <v>84.76022581526766</v>
      </c>
      <c r="H5426" s="6">
        <v>722.8656034527914</v>
      </c>
      <c r="I5426" s="6">
        <v>1337.401981002207</v>
      </c>
      <c r="J5426" s="6">
        <v>47678.58096615738</v>
      </c>
      <c r="K5426" s="8" t="s">
        <v>680</v>
      </c>
      <c r="L5426" s="12">
        <v>75.71059431524547</v>
      </c>
      <c r="M5426" s="12">
        <v>133.4375870799354</v>
      </c>
    </row>
    <row r="5427" spans="1:13">
      <c r="A5427" t="s">
        <v>6104</v>
      </c>
      <c r="B5427">
        <v>3544004</v>
      </c>
      <c r="C5427" t="s">
        <v>521</v>
      </c>
      <c r="D5427">
        <v>2017</v>
      </c>
      <c r="E5427" t="s">
        <v>7</v>
      </c>
      <c r="F5427" s="6">
        <v>4511.730037875889</v>
      </c>
      <c r="G5427" s="12">
        <v>76.95916881371697</v>
      </c>
      <c r="H5427" s="6">
        <v>828.0043801711121</v>
      </c>
      <c r="I5427" s="6">
        <v>1319.008959800219</v>
      </c>
      <c r="J5427" s="6">
        <v>63820.41778923449</v>
      </c>
      <c r="K5427" s="12">
        <v>6.2</v>
      </c>
      <c r="L5427" s="12">
        <v>78.81136950904393</v>
      </c>
      <c r="M5427" s="12">
        <v>153.1055588353183</v>
      </c>
    </row>
    <row r="5428" spans="1:13">
      <c r="A5428" t="s">
        <v>6105</v>
      </c>
      <c r="B5428">
        <v>3544004</v>
      </c>
      <c r="C5428" t="s">
        <v>521</v>
      </c>
      <c r="D5428">
        <v>2018</v>
      </c>
      <c r="E5428" t="s">
        <v>7</v>
      </c>
      <c r="F5428" s="6">
        <v>4359.788261418686</v>
      </c>
      <c r="G5428" s="12">
        <v>71.87476699445816</v>
      </c>
      <c r="H5428" s="6">
        <v>742.600318710273</v>
      </c>
      <c r="I5428" s="6">
        <v>1312.223200638504</v>
      </c>
      <c r="J5428" s="6">
        <v>53801.34772578455</v>
      </c>
      <c r="K5428" s="8" t="s">
        <v>680</v>
      </c>
      <c r="L5428" s="12">
        <v>78.81548974943053</v>
      </c>
      <c r="M5428" s="12">
        <v>151.3020918242741</v>
      </c>
    </row>
    <row r="5429" spans="1:13">
      <c r="A5429" t="s">
        <v>6106</v>
      </c>
      <c r="B5429">
        <v>3544004</v>
      </c>
      <c r="C5429" t="s">
        <v>521</v>
      </c>
      <c r="D5429">
        <v>2019</v>
      </c>
      <c r="E5429" t="s">
        <v>7</v>
      </c>
      <c r="F5429" s="6">
        <v>4238.282766552215</v>
      </c>
      <c r="G5429" s="12">
        <v>68.56992477190651</v>
      </c>
      <c r="H5429" s="6">
        <v>944.4294331978705</v>
      </c>
      <c r="I5429" s="6">
        <v>1358.98216836589</v>
      </c>
      <c r="J5429" s="6">
        <v>54751.35244001888</v>
      </c>
      <c r="K5429" s="12">
        <v>6.5</v>
      </c>
      <c r="L5429" s="12">
        <v>81.08108108108108</v>
      </c>
      <c r="M5429" s="12">
        <v>149.3062253001015</v>
      </c>
    </row>
    <row r="5430" spans="1:13">
      <c r="A5430" t="s">
        <v>6107</v>
      </c>
      <c r="B5430">
        <v>3544004</v>
      </c>
      <c r="C5430" t="s">
        <v>521</v>
      </c>
      <c r="D5430">
        <v>2020</v>
      </c>
      <c r="E5430" t="s">
        <v>7</v>
      </c>
      <c r="F5430" s="6">
        <v>4231.874784586001</v>
      </c>
      <c r="G5430" s="12">
        <v>68.44172234217748</v>
      </c>
      <c r="H5430" s="6">
        <v>1077.610206867015</v>
      </c>
      <c r="I5430" s="6">
        <v>1303.247520623152</v>
      </c>
      <c r="J5430" s="6">
        <v>56037.98175222782</v>
      </c>
      <c r="K5430" s="8" t="s">
        <v>680</v>
      </c>
      <c r="L5430" s="12">
        <v>81.34110787172011</v>
      </c>
      <c r="M5430" s="12">
        <v>151.2387410515345</v>
      </c>
    </row>
    <row r="5431" spans="1:13">
      <c r="A5431" t="s">
        <v>6108</v>
      </c>
      <c r="B5431">
        <v>3544004</v>
      </c>
      <c r="C5431" t="s">
        <v>521</v>
      </c>
      <c r="D5431">
        <v>2021</v>
      </c>
      <c r="E5431" t="s">
        <v>7</v>
      </c>
      <c r="F5431" s="6">
        <v>4357.078179054713</v>
      </c>
      <c r="G5431" s="12">
        <v>72.56439096345501</v>
      </c>
      <c r="H5431" s="6">
        <v>1034.37488965553</v>
      </c>
      <c r="I5431" s="6">
        <v>1332.867208129435</v>
      </c>
      <c r="J5431" s="6">
        <v>61809.54002513377</v>
      </c>
      <c r="K5431" s="12">
        <v>6</v>
      </c>
      <c r="L5431" s="12">
        <v>80.92643051771117</v>
      </c>
      <c r="M5431" s="12">
        <v>157.8700136616894</v>
      </c>
    </row>
    <row r="5432" spans="1:13">
      <c r="A5432" t="s">
        <v>6109</v>
      </c>
      <c r="B5432">
        <v>3544004</v>
      </c>
      <c r="C5432" t="s">
        <v>521</v>
      </c>
      <c r="D5432">
        <v>2022</v>
      </c>
      <c r="E5432" t="s">
        <v>7</v>
      </c>
      <c r="F5432" s="6">
        <v>4933.44579894449</v>
      </c>
      <c r="G5432" s="12">
        <v>77.58759443240393</v>
      </c>
      <c r="H5432" s="6">
        <v>427.8176882155068</v>
      </c>
      <c r="I5432" s="6">
        <v>2019.188610725081</v>
      </c>
      <c r="J5432" s="6">
        <v>77748.27452725869</v>
      </c>
      <c r="K5432" s="8" t="s">
        <v>680</v>
      </c>
      <c r="L5432" s="12">
        <v>78.02197802197803</v>
      </c>
      <c r="M5432" s="12">
        <v>154.554989989333</v>
      </c>
    </row>
    <row r="5433" spans="1:13">
      <c r="A5433" t="s">
        <v>6110</v>
      </c>
      <c r="B5433">
        <v>3544004</v>
      </c>
      <c r="C5433" t="s">
        <v>521</v>
      </c>
      <c r="D5433">
        <v>2023</v>
      </c>
      <c r="E5433" t="s">
        <v>7</v>
      </c>
      <c r="F5433" s="6">
        <v>6036.792408251169</v>
      </c>
      <c r="G5433" s="12">
        <v>73.03859826406301</v>
      </c>
      <c r="H5433" s="6">
        <v>1211.360441602467</v>
      </c>
      <c r="I5433" s="6">
        <v>2039.502052846633</v>
      </c>
      <c r="J5433" s="6">
        <v>70231.81625896302</v>
      </c>
      <c r="K5433" s="12">
        <v>6.6</v>
      </c>
      <c r="L5433" s="12">
        <v>78.65497076023392</v>
      </c>
      <c r="M5433" s="12">
        <v>191.9549066013666</v>
      </c>
    </row>
    <row r="5434" spans="1:13">
      <c r="A5434" t="s">
        <v>6111</v>
      </c>
      <c r="B5434">
        <v>3544004</v>
      </c>
      <c r="C5434" t="s">
        <v>521</v>
      </c>
      <c r="D5434">
        <v>2024</v>
      </c>
      <c r="E5434" t="s">
        <v>7</v>
      </c>
      <c r="F5434" s="6">
        <v>5191.72281919009</v>
      </c>
      <c r="G5434" s="12">
        <v>75.08790819547814</v>
      </c>
      <c r="H5434" s="6">
        <v>1293.762274848317</v>
      </c>
      <c r="I5434" s="6">
        <v>1274.614553094085</v>
      </c>
      <c r="J5434" s="8" t="s">
        <v>680</v>
      </c>
      <c r="K5434" s="8" t="s">
        <v>680</v>
      </c>
      <c r="L5434" s="12">
        <v>80.4416403785489</v>
      </c>
      <c r="M5434" s="12">
        <v>167.5213202068066</v>
      </c>
    </row>
    <row r="5435" spans="1:13">
      <c r="A5435" t="s">
        <v>6112</v>
      </c>
      <c r="B5435">
        <v>3544004</v>
      </c>
      <c r="C5435" t="s">
        <v>521</v>
      </c>
      <c r="D5435">
        <v>2025</v>
      </c>
      <c r="E5435" t="s">
        <v>7</v>
      </c>
      <c r="F5435" s="8" t="s">
        <v>680</v>
      </c>
      <c r="G5435" s="8" t="s">
        <v>680</v>
      </c>
      <c r="H5435" s="6">
        <v>1331.788513099694</v>
      </c>
      <c r="I5435" s="6">
        <v>1361.96982492499</v>
      </c>
      <c r="J5435" s="8" t="s">
        <v>680</v>
      </c>
      <c r="K5435" s="8" t="s">
        <v>680</v>
      </c>
      <c r="L5435" s="8" t="s">
        <v>680</v>
      </c>
      <c r="M5435" s="8" t="s">
        <v>680</v>
      </c>
    </row>
    <row r="5436" spans="1:13">
      <c r="A5436" t="s">
        <v>6113</v>
      </c>
      <c r="B5436">
        <v>3544103</v>
      </c>
      <c r="C5436" t="s">
        <v>520</v>
      </c>
      <c r="D5436">
        <v>2015</v>
      </c>
      <c r="E5436" t="s">
        <v>7</v>
      </c>
      <c r="F5436" s="6">
        <v>2060.917855936986</v>
      </c>
      <c r="G5436" s="12">
        <v>79.19441436642333</v>
      </c>
      <c r="H5436" s="6">
        <v>594.4521693088644</v>
      </c>
      <c r="I5436" s="6">
        <v>499.1348633980654</v>
      </c>
      <c r="J5436" s="6">
        <v>18767.73756278234</v>
      </c>
      <c r="K5436" s="8" t="s">
        <v>680</v>
      </c>
      <c r="L5436" s="12">
        <v>71.7948717948718</v>
      </c>
      <c r="M5436" s="12">
        <v>99.5464542774683</v>
      </c>
    </row>
    <row r="5437" spans="1:13">
      <c r="A5437" t="s">
        <v>6114</v>
      </c>
      <c r="B5437">
        <v>3544103</v>
      </c>
      <c r="C5437" t="s">
        <v>520</v>
      </c>
      <c r="D5437">
        <v>2016</v>
      </c>
      <c r="E5437" t="s">
        <v>7</v>
      </c>
      <c r="F5437" s="6">
        <v>2024.63478743859</v>
      </c>
      <c r="G5437" s="12">
        <v>79.68956401183821</v>
      </c>
      <c r="H5437" s="6">
        <v>634.58578105375</v>
      </c>
      <c r="I5437" s="6">
        <v>408.9913393883973</v>
      </c>
      <c r="J5437" s="6">
        <v>19371.87874500575</v>
      </c>
      <c r="K5437" s="8" t="s">
        <v>680</v>
      </c>
      <c r="L5437" s="12">
        <v>73.62270450751252</v>
      </c>
      <c r="M5437" s="12">
        <v>98.92568034903695</v>
      </c>
    </row>
    <row r="5438" spans="1:13">
      <c r="A5438" t="s">
        <v>6115</v>
      </c>
      <c r="B5438">
        <v>3544103</v>
      </c>
      <c r="C5438" t="s">
        <v>520</v>
      </c>
      <c r="D5438">
        <v>2017</v>
      </c>
      <c r="E5438" t="s">
        <v>7</v>
      </c>
      <c r="F5438" s="6">
        <v>2017.933766481822</v>
      </c>
      <c r="G5438" s="12">
        <v>79.75130190291925</v>
      </c>
      <c r="H5438" s="6">
        <v>627.2091997660929</v>
      </c>
      <c r="I5438" s="6">
        <v>447.9702055402529</v>
      </c>
      <c r="J5438" s="6">
        <v>19254.84713192634</v>
      </c>
      <c r="K5438" s="8" t="s">
        <v>680</v>
      </c>
      <c r="L5438" s="12">
        <v>66.34615384615384</v>
      </c>
      <c r="M5438" s="12">
        <v>99.70207153433387</v>
      </c>
    </row>
    <row r="5439" spans="1:13">
      <c r="A5439" t="s">
        <v>6116</v>
      </c>
      <c r="B5439">
        <v>3544103</v>
      </c>
      <c r="C5439" t="s">
        <v>520</v>
      </c>
      <c r="D5439">
        <v>2018</v>
      </c>
      <c r="E5439" t="s">
        <v>7</v>
      </c>
      <c r="F5439" s="6">
        <v>2126.140510211555</v>
      </c>
      <c r="G5439" s="12">
        <v>77.93851995000625</v>
      </c>
      <c r="H5439" s="6">
        <v>607.1007780014426</v>
      </c>
      <c r="I5439" s="6">
        <v>514.5815748131727</v>
      </c>
      <c r="J5439" s="6">
        <v>17598.10924504205</v>
      </c>
      <c r="K5439" s="8" t="s">
        <v>680</v>
      </c>
      <c r="L5439" s="12">
        <v>72.05882352941177</v>
      </c>
      <c r="M5439" s="12">
        <v>106.8194253735387</v>
      </c>
    </row>
    <row r="5440" spans="1:13">
      <c r="A5440" t="s">
        <v>6117</v>
      </c>
      <c r="B5440">
        <v>3544103</v>
      </c>
      <c r="C5440" t="s">
        <v>520</v>
      </c>
      <c r="D5440">
        <v>2019</v>
      </c>
      <c r="E5440" t="s">
        <v>7</v>
      </c>
      <c r="F5440" s="6">
        <v>2273.13731672247</v>
      </c>
      <c r="G5440" s="12">
        <v>77.82061760191645</v>
      </c>
      <c r="H5440" s="6">
        <v>550.2292841612021</v>
      </c>
      <c r="I5440" s="6">
        <v>495.4019222370915</v>
      </c>
      <c r="J5440" s="6">
        <v>21373.76409845057</v>
      </c>
      <c r="K5440" s="8" t="s">
        <v>680</v>
      </c>
      <c r="L5440" s="12">
        <v>65.59999999999999</v>
      </c>
      <c r="M5440" s="12">
        <v>115.5799400060707</v>
      </c>
    </row>
    <row r="5441" spans="1:13">
      <c r="A5441" t="s">
        <v>6118</v>
      </c>
      <c r="B5441">
        <v>3544103</v>
      </c>
      <c r="C5441" t="s">
        <v>520</v>
      </c>
      <c r="D5441">
        <v>2020</v>
      </c>
      <c r="E5441" t="s">
        <v>7</v>
      </c>
      <c r="F5441" s="6">
        <v>2367.961827355357</v>
      </c>
      <c r="G5441" s="12">
        <v>80.5115869291977</v>
      </c>
      <c r="H5441" s="6">
        <v>635.643858741934</v>
      </c>
      <c r="I5441" s="6">
        <v>395.0093804152432</v>
      </c>
      <c r="J5441" s="6">
        <v>22862.54332326684</v>
      </c>
      <c r="K5441" s="8" t="s">
        <v>680</v>
      </c>
      <c r="L5441" s="12">
        <v>67.984934086629</v>
      </c>
      <c r="M5441" s="12">
        <v>121.7984845518502</v>
      </c>
    </row>
    <row r="5442" spans="1:13">
      <c r="A5442" t="s">
        <v>6119</v>
      </c>
      <c r="B5442">
        <v>3544103</v>
      </c>
      <c r="C5442" t="s">
        <v>520</v>
      </c>
      <c r="D5442">
        <v>2021</v>
      </c>
      <c r="E5442" t="s">
        <v>7</v>
      </c>
      <c r="F5442" s="6">
        <v>2539.929666506656</v>
      </c>
      <c r="G5442" s="12">
        <v>79.60802757001299</v>
      </c>
      <c r="H5442" s="6">
        <v>510.1962576773588</v>
      </c>
      <c r="I5442" s="6">
        <v>502.4568524624368</v>
      </c>
      <c r="J5442" s="6">
        <v>23141.48764261593</v>
      </c>
      <c r="K5442" s="8" t="s">
        <v>680</v>
      </c>
      <c r="L5442" s="12">
        <v>70.34764826175869</v>
      </c>
      <c r="M5442" s="12">
        <v>132.0992020253447</v>
      </c>
    </row>
    <row r="5443" spans="1:13">
      <c r="A5443" t="s">
        <v>6120</v>
      </c>
      <c r="B5443">
        <v>3544103</v>
      </c>
      <c r="C5443" t="s">
        <v>520</v>
      </c>
      <c r="D5443">
        <v>2022</v>
      </c>
      <c r="E5443" t="s">
        <v>7</v>
      </c>
      <c r="F5443" s="6">
        <v>3152.718973702018</v>
      </c>
      <c r="G5443" s="12">
        <v>79.29730273512324</v>
      </c>
      <c r="H5443" s="6">
        <v>588.5757908964127</v>
      </c>
      <c r="I5443" s="6">
        <v>750.8417640505552</v>
      </c>
      <c r="J5443" s="6">
        <v>26918.08139373384</v>
      </c>
      <c r="K5443" s="8" t="s">
        <v>680</v>
      </c>
      <c r="L5443" s="12">
        <v>70.75268817204301</v>
      </c>
      <c r="M5443" s="12">
        <v>139.2555970684182</v>
      </c>
    </row>
    <row r="5444" spans="1:13">
      <c r="A5444" t="s">
        <v>6121</v>
      </c>
      <c r="B5444">
        <v>3544103</v>
      </c>
      <c r="C5444" t="s">
        <v>520</v>
      </c>
      <c r="D5444">
        <v>2023</v>
      </c>
      <c r="E5444" t="s">
        <v>7</v>
      </c>
      <c r="F5444" s="6">
        <v>3432.525222706204</v>
      </c>
      <c r="G5444" s="12">
        <v>70.6102647507866</v>
      </c>
      <c r="H5444" s="6">
        <v>690.9029697412267</v>
      </c>
      <c r="I5444" s="6">
        <v>843.1471865837439</v>
      </c>
      <c r="J5444" s="6">
        <v>28563.46806242841</v>
      </c>
      <c r="K5444" s="12">
        <v>5.6</v>
      </c>
      <c r="L5444" s="12">
        <v>77.34204793028323</v>
      </c>
      <c r="M5444" s="12">
        <v>153.583192302155</v>
      </c>
    </row>
    <row r="5445" spans="1:13">
      <c r="A5445" t="s">
        <v>6122</v>
      </c>
      <c r="B5445">
        <v>3544103</v>
      </c>
      <c r="C5445" t="s">
        <v>520</v>
      </c>
      <c r="D5445">
        <v>2024</v>
      </c>
      <c r="E5445" t="s">
        <v>7</v>
      </c>
      <c r="F5445" s="6">
        <v>3504.557198384289</v>
      </c>
      <c r="G5445" s="12">
        <v>76.3772586559258</v>
      </c>
      <c r="H5445" s="6">
        <v>954.4001319818105</v>
      </c>
      <c r="I5445" s="6">
        <v>862.808593221866</v>
      </c>
      <c r="J5445" s="8" t="s">
        <v>680</v>
      </c>
      <c r="K5445" s="8" t="s">
        <v>680</v>
      </c>
      <c r="L5445" s="12">
        <v>75.05827505827506</v>
      </c>
      <c r="M5445" s="12">
        <v>158.8160185591808</v>
      </c>
    </row>
    <row r="5446" spans="1:13">
      <c r="A5446" t="s">
        <v>6123</v>
      </c>
      <c r="B5446">
        <v>3544103</v>
      </c>
      <c r="C5446" t="s">
        <v>520</v>
      </c>
      <c r="D5446">
        <v>2025</v>
      </c>
      <c r="E5446" t="s">
        <v>7</v>
      </c>
      <c r="F5446" s="6">
        <v>3598.823717015267</v>
      </c>
      <c r="G5446" s="12">
        <v>77.70468592379353</v>
      </c>
      <c r="H5446" s="6">
        <v>1031.682458741506</v>
      </c>
      <c r="I5446" s="6">
        <v>811.6175984026123</v>
      </c>
      <c r="J5446" s="8" t="s">
        <v>680</v>
      </c>
      <c r="K5446" s="8" t="s">
        <v>680</v>
      </c>
      <c r="L5446" s="8" t="s">
        <v>680</v>
      </c>
      <c r="M5446" s="12">
        <v>163.11308615</v>
      </c>
    </row>
    <row r="5447" spans="1:13">
      <c r="A5447" t="s">
        <v>6124</v>
      </c>
      <c r="B5447">
        <v>3544202</v>
      </c>
      <c r="C5447" t="s">
        <v>522</v>
      </c>
      <c r="D5447">
        <v>2015</v>
      </c>
      <c r="E5447" t="s">
        <v>25</v>
      </c>
      <c r="F5447" s="6">
        <v>4922.77274698085</v>
      </c>
      <c r="G5447" s="12">
        <v>91.20650215486238</v>
      </c>
      <c r="H5447" s="6">
        <v>1189.05346564981</v>
      </c>
      <c r="I5447" s="6">
        <v>1261.419915107239</v>
      </c>
      <c r="J5447" s="6">
        <v>24005.1831447823</v>
      </c>
      <c r="K5447" s="12">
        <v>6.2</v>
      </c>
      <c r="L5447" s="12">
        <v>84.1726618705036</v>
      </c>
      <c r="M5447" s="12">
        <v>57.92134414097667</v>
      </c>
    </row>
    <row r="5448" spans="1:13">
      <c r="A5448" t="s">
        <v>6125</v>
      </c>
      <c r="B5448">
        <v>3544202</v>
      </c>
      <c r="C5448" t="s">
        <v>522</v>
      </c>
      <c r="D5448">
        <v>2016</v>
      </c>
      <c r="E5448" t="s">
        <v>25</v>
      </c>
      <c r="F5448" s="6">
        <v>5131.028736699429</v>
      </c>
      <c r="G5448" s="12">
        <v>86.66002007056689</v>
      </c>
      <c r="H5448" s="6">
        <v>1272.747507538442</v>
      </c>
      <c r="I5448" s="6">
        <v>1337.003177806323</v>
      </c>
      <c r="J5448" s="6">
        <v>26679.21030531585</v>
      </c>
      <c r="K5448" s="8" t="s">
        <v>680</v>
      </c>
      <c r="L5448" s="12">
        <v>87.03703703703704</v>
      </c>
      <c r="M5448" s="12">
        <v>61.20291077135079</v>
      </c>
    </row>
    <row r="5449" spans="1:13">
      <c r="A5449" t="s">
        <v>6126</v>
      </c>
      <c r="B5449">
        <v>3544202</v>
      </c>
      <c r="C5449" t="s">
        <v>522</v>
      </c>
      <c r="D5449">
        <v>2017</v>
      </c>
      <c r="E5449" t="s">
        <v>25</v>
      </c>
      <c r="F5449" s="6">
        <v>4219.744657718161</v>
      </c>
      <c r="G5449" s="12">
        <v>91.47546978656698</v>
      </c>
      <c r="H5449" s="6">
        <v>1352.259051991292</v>
      </c>
      <c r="I5449" s="6">
        <v>1141.664283226713</v>
      </c>
      <c r="J5449" s="6">
        <v>28210.12952401747</v>
      </c>
      <c r="K5449" s="12">
        <v>6.7</v>
      </c>
      <c r="L5449" s="12">
        <v>75.70093457943925</v>
      </c>
      <c r="M5449" s="12">
        <v>50.99983393318169</v>
      </c>
    </row>
    <row r="5450" spans="1:13">
      <c r="A5450" t="s">
        <v>6127</v>
      </c>
      <c r="B5450">
        <v>3544202</v>
      </c>
      <c r="C5450" t="s">
        <v>522</v>
      </c>
      <c r="D5450">
        <v>2018</v>
      </c>
      <c r="E5450" t="s">
        <v>25</v>
      </c>
      <c r="F5450" s="6">
        <v>4624.834303960232</v>
      </c>
      <c r="G5450" s="12">
        <v>89.29662223859478</v>
      </c>
      <c r="H5450" s="6">
        <v>1317.226187000808</v>
      </c>
      <c r="I5450" s="6">
        <v>1413.105243011811</v>
      </c>
      <c r="J5450" s="6">
        <v>29629.98534844212</v>
      </c>
      <c r="K5450" s="8" t="s">
        <v>680</v>
      </c>
      <c r="L5450" s="12">
        <v>86.06557377049181</v>
      </c>
      <c r="M5450" s="12">
        <v>57.07970497947719</v>
      </c>
    </row>
    <row r="5451" spans="1:13">
      <c r="A5451" t="s">
        <v>6128</v>
      </c>
      <c r="B5451">
        <v>3544202</v>
      </c>
      <c r="C5451" t="s">
        <v>522</v>
      </c>
      <c r="D5451">
        <v>2019</v>
      </c>
      <c r="E5451" t="s">
        <v>25</v>
      </c>
      <c r="F5451" s="6">
        <v>4900.011721519824</v>
      </c>
      <c r="G5451" s="12">
        <v>89.05616653819469</v>
      </c>
      <c r="H5451" s="6">
        <v>1433.476296842719</v>
      </c>
      <c r="I5451" s="6">
        <v>1564.789207701806</v>
      </c>
      <c r="J5451" s="6">
        <v>24653.87202404089</v>
      </c>
      <c r="K5451" s="12">
        <v>6.7</v>
      </c>
      <c r="L5451" s="12">
        <v>92.72727272727273</v>
      </c>
      <c r="M5451" s="12">
        <v>61.33834672998516</v>
      </c>
    </row>
    <row r="5452" spans="1:13">
      <c r="A5452" t="s">
        <v>6129</v>
      </c>
      <c r="B5452">
        <v>3544202</v>
      </c>
      <c r="C5452" t="s">
        <v>522</v>
      </c>
      <c r="D5452">
        <v>2020</v>
      </c>
      <c r="E5452" t="s">
        <v>25</v>
      </c>
      <c r="F5452" s="6">
        <v>4874.799255458378</v>
      </c>
      <c r="G5452" s="12">
        <v>91.27759647635666</v>
      </c>
      <c r="H5452" s="6">
        <v>1638.099166031297</v>
      </c>
      <c r="I5452" s="6">
        <v>1483.075306777745</v>
      </c>
      <c r="J5452" s="6">
        <v>26367.59798385229</v>
      </c>
      <c r="K5452" s="8" t="s">
        <v>680</v>
      </c>
      <c r="L5452" s="12">
        <v>81.74603174603175</v>
      </c>
      <c r="M5452" s="12">
        <v>61.85632775251135</v>
      </c>
    </row>
    <row r="5453" spans="1:13">
      <c r="A5453" t="s">
        <v>6130</v>
      </c>
      <c r="B5453">
        <v>3544202</v>
      </c>
      <c r="C5453" t="s">
        <v>522</v>
      </c>
      <c r="D5453">
        <v>2021</v>
      </c>
      <c r="E5453" t="s">
        <v>25</v>
      </c>
      <c r="F5453" s="6">
        <v>5021.533803484552</v>
      </c>
      <c r="G5453" s="12">
        <v>91.61531823484461</v>
      </c>
      <c r="H5453" s="6">
        <v>1663.225259428958</v>
      </c>
      <c r="I5453" s="6">
        <v>1491.239144512962</v>
      </c>
      <c r="J5453" s="6">
        <v>26209.36251221822</v>
      </c>
      <c r="K5453" s="12">
        <v>6.1</v>
      </c>
      <c r="L5453" s="12">
        <v>84.8</v>
      </c>
      <c r="M5453" s="12">
        <v>64.5568385775974</v>
      </c>
    </row>
    <row r="5454" spans="1:13">
      <c r="A5454" t="s">
        <v>6131</v>
      </c>
      <c r="B5454">
        <v>3544202</v>
      </c>
      <c r="C5454" t="s">
        <v>522</v>
      </c>
      <c r="D5454">
        <v>2022</v>
      </c>
      <c r="E5454" t="s">
        <v>25</v>
      </c>
      <c r="F5454" s="6">
        <v>6955.284243885004</v>
      </c>
      <c r="G5454" s="12">
        <v>90.78012447236671</v>
      </c>
      <c r="H5454" s="6">
        <v>2504.166703554238</v>
      </c>
      <c r="I5454" s="6">
        <v>2189.386767084471</v>
      </c>
      <c r="J5454" s="6">
        <v>34853.227168816</v>
      </c>
      <c r="K5454" s="8" t="s">
        <v>680</v>
      </c>
      <c r="L5454" s="12">
        <v>93.81443298969072</v>
      </c>
      <c r="M5454" s="12">
        <v>71.7020252702105</v>
      </c>
    </row>
    <row r="5455" spans="1:13">
      <c r="A5455" t="s">
        <v>6132</v>
      </c>
      <c r="B5455">
        <v>3544202</v>
      </c>
      <c r="C5455" t="s">
        <v>522</v>
      </c>
      <c r="D5455">
        <v>2023</v>
      </c>
      <c r="E5455" t="s">
        <v>25</v>
      </c>
      <c r="F5455" s="6">
        <v>7082.122073260135</v>
      </c>
      <c r="G5455" s="12">
        <v>90.6373784056413</v>
      </c>
      <c r="H5455" s="6">
        <v>2314.459987147016</v>
      </c>
      <c r="I5455" s="6">
        <v>2084.00022247586</v>
      </c>
      <c r="J5455" s="6">
        <v>41243.51564523824</v>
      </c>
      <c r="K5455" s="12">
        <v>6.2</v>
      </c>
      <c r="L5455" s="12">
        <v>89.21568627450981</v>
      </c>
      <c r="M5455" s="12">
        <v>73.51950924251346</v>
      </c>
    </row>
    <row r="5456" spans="1:13">
      <c r="A5456" t="s">
        <v>6133</v>
      </c>
      <c r="B5456">
        <v>3544202</v>
      </c>
      <c r="C5456" t="s">
        <v>522</v>
      </c>
      <c r="D5456">
        <v>2024</v>
      </c>
      <c r="E5456" t="s">
        <v>25</v>
      </c>
      <c r="F5456" s="6">
        <v>7671.818398001787</v>
      </c>
      <c r="G5456" s="12">
        <v>89.87900344081191</v>
      </c>
      <c r="H5456" s="6">
        <v>2344.226412700661</v>
      </c>
      <c r="I5456" s="6">
        <v>2118.97916740376</v>
      </c>
      <c r="J5456" s="8" t="s">
        <v>680</v>
      </c>
      <c r="K5456" s="8" t="s">
        <v>680</v>
      </c>
      <c r="L5456" s="12">
        <v>90.81632653061224</v>
      </c>
      <c r="M5456" s="12">
        <v>80.19351771431268</v>
      </c>
    </row>
    <row r="5457" spans="1:13">
      <c r="A5457" t="s">
        <v>6134</v>
      </c>
      <c r="B5457">
        <v>3544202</v>
      </c>
      <c r="C5457" t="s">
        <v>522</v>
      </c>
      <c r="D5457">
        <v>2025</v>
      </c>
      <c r="E5457" t="s">
        <v>25</v>
      </c>
      <c r="F5457" s="6">
        <v>7622.480843546535</v>
      </c>
      <c r="G5457" s="12">
        <v>90.1753591085227</v>
      </c>
      <c r="H5457" s="6">
        <v>2508.755822481808</v>
      </c>
      <c r="I5457" s="6">
        <v>2206.639375718116</v>
      </c>
      <c r="J5457" s="8" t="s">
        <v>680</v>
      </c>
      <c r="K5457" s="8" t="s">
        <v>680</v>
      </c>
      <c r="L5457" s="8" t="s">
        <v>680</v>
      </c>
      <c r="M5457" s="12">
        <v>79.60918993000001</v>
      </c>
    </row>
    <row r="5458" spans="1:13">
      <c r="A5458" t="s">
        <v>6135</v>
      </c>
      <c r="B5458">
        <v>3544251</v>
      </c>
      <c r="C5458" t="s">
        <v>524</v>
      </c>
      <c r="D5458">
        <v>2015</v>
      </c>
      <c r="E5458" t="s">
        <v>25</v>
      </c>
      <c r="F5458" s="6">
        <v>6156.32875756</v>
      </c>
      <c r="G5458" s="12">
        <v>87.52332311457138</v>
      </c>
      <c r="H5458" s="6">
        <v>1572.335649982947</v>
      </c>
      <c r="I5458" s="6">
        <v>1539.988180778295</v>
      </c>
      <c r="J5458" s="6">
        <v>156857.4709149946</v>
      </c>
      <c r="K5458" s="12">
        <v>6.1</v>
      </c>
      <c r="L5458" s="12">
        <v>87.3015873015873</v>
      </c>
      <c r="M5458" s="12">
        <v>113.6396725358</v>
      </c>
    </row>
    <row r="5459" spans="1:13">
      <c r="A5459" t="s">
        <v>6136</v>
      </c>
      <c r="B5459">
        <v>3544251</v>
      </c>
      <c r="C5459" t="s">
        <v>524</v>
      </c>
      <c r="D5459">
        <v>2016</v>
      </c>
      <c r="E5459" t="s">
        <v>25</v>
      </c>
      <c r="F5459" s="6">
        <v>5986.854510122314</v>
      </c>
      <c r="G5459" s="12">
        <v>88.82460143061249</v>
      </c>
      <c r="H5459" s="6">
        <v>1476.152231602182</v>
      </c>
      <c r="I5459" s="6">
        <v>1309.566517932419</v>
      </c>
      <c r="J5459" s="6">
        <v>192161.9152715353</v>
      </c>
      <c r="K5459" s="8" t="s">
        <v>680</v>
      </c>
      <c r="L5459" s="12">
        <v>84.47653429602889</v>
      </c>
      <c r="M5459" s="12">
        <v>108.5057511414568</v>
      </c>
    </row>
    <row r="5460" spans="1:13">
      <c r="A5460" t="s">
        <v>6137</v>
      </c>
      <c r="B5460">
        <v>3544251</v>
      </c>
      <c r="C5460" t="s">
        <v>524</v>
      </c>
      <c r="D5460">
        <v>2017</v>
      </c>
      <c r="E5460" t="s">
        <v>25</v>
      </c>
      <c r="F5460" s="6">
        <v>6496.124216422837</v>
      </c>
      <c r="G5460" s="12">
        <v>90.48274336954982</v>
      </c>
      <c r="H5460" s="6">
        <v>1506.16872578517</v>
      </c>
      <c r="I5460" s="6">
        <v>1410.946015216822</v>
      </c>
      <c r="J5460" s="6">
        <v>106257.9380475356</v>
      </c>
      <c r="K5460" s="12">
        <v>6.9</v>
      </c>
      <c r="L5460" s="12">
        <v>85.65217391304348</v>
      </c>
      <c r="M5460" s="12">
        <v>115.5985304312444</v>
      </c>
    </row>
    <row r="5461" spans="1:13">
      <c r="A5461" t="s">
        <v>6138</v>
      </c>
      <c r="B5461">
        <v>3544251</v>
      </c>
      <c r="C5461" t="s">
        <v>524</v>
      </c>
      <c r="D5461">
        <v>2018</v>
      </c>
      <c r="E5461" t="s">
        <v>25</v>
      </c>
      <c r="F5461" s="6">
        <v>7309.383266726791</v>
      </c>
      <c r="G5461" s="12">
        <v>89.7074119277285</v>
      </c>
      <c r="H5461" s="6">
        <v>1805.64690340496</v>
      </c>
      <c r="I5461" s="6">
        <v>1718.446314794917</v>
      </c>
      <c r="J5461" s="6">
        <v>102077.3153233185</v>
      </c>
      <c r="K5461" s="8" t="s">
        <v>680</v>
      </c>
      <c r="L5461" s="12">
        <v>86.69724770642202</v>
      </c>
      <c r="M5461" s="12">
        <v>124.3691562833563</v>
      </c>
    </row>
    <row r="5462" spans="1:13">
      <c r="A5462" t="s">
        <v>6139</v>
      </c>
      <c r="B5462">
        <v>3544251</v>
      </c>
      <c r="C5462" t="s">
        <v>524</v>
      </c>
      <c r="D5462">
        <v>2019</v>
      </c>
      <c r="E5462" t="s">
        <v>25</v>
      </c>
      <c r="F5462" s="6">
        <v>7503.662813618555</v>
      </c>
      <c r="G5462" s="12">
        <v>86.23086902346012</v>
      </c>
      <c r="H5462" s="6">
        <v>1984.937905543555</v>
      </c>
      <c r="I5462" s="6">
        <v>1886.830820828832</v>
      </c>
      <c r="J5462" s="6">
        <v>126892.9615985442</v>
      </c>
      <c r="K5462" s="12">
        <v>7.1</v>
      </c>
      <c r="L5462" s="12">
        <v>89.70588235294117</v>
      </c>
      <c r="M5462" s="12">
        <v>124.8834602070536</v>
      </c>
    </row>
    <row r="5463" spans="1:13">
      <c r="A5463" t="s">
        <v>6140</v>
      </c>
      <c r="B5463">
        <v>3544251</v>
      </c>
      <c r="C5463" t="s">
        <v>524</v>
      </c>
      <c r="D5463">
        <v>2020</v>
      </c>
      <c r="E5463" t="s">
        <v>25</v>
      </c>
      <c r="F5463" s="6">
        <v>7485.33484994613</v>
      </c>
      <c r="G5463" s="12">
        <v>86.80425506064289</v>
      </c>
      <c r="H5463" s="6">
        <v>2002.783574422486</v>
      </c>
      <c r="I5463" s="6">
        <v>1508.069034927881</v>
      </c>
      <c r="J5463" s="6">
        <v>182923.7993571704</v>
      </c>
      <c r="K5463" s="8" t="s">
        <v>680</v>
      </c>
      <c r="L5463" s="12">
        <v>90.625</v>
      </c>
      <c r="M5463" s="12">
        <v>121.8687366919729</v>
      </c>
    </row>
    <row r="5464" spans="1:13">
      <c r="A5464" t="s">
        <v>6141</v>
      </c>
      <c r="B5464">
        <v>3544251</v>
      </c>
      <c r="C5464" t="s">
        <v>524</v>
      </c>
      <c r="D5464">
        <v>2021</v>
      </c>
      <c r="E5464" t="s">
        <v>25</v>
      </c>
      <c r="F5464" s="6">
        <v>7837.255679669042</v>
      </c>
      <c r="G5464" s="12">
        <v>89.53118215971507</v>
      </c>
      <c r="H5464" s="6">
        <v>2158.452583146802</v>
      </c>
      <c r="I5464" s="6">
        <v>1743.295947168154</v>
      </c>
      <c r="J5464" s="6">
        <v>152714.228817452</v>
      </c>
      <c r="K5464" s="12">
        <v>6.5</v>
      </c>
      <c r="L5464" s="12">
        <v>85.49222797927462</v>
      </c>
      <c r="M5464" s="12">
        <v>124.8396457214482</v>
      </c>
    </row>
    <row r="5465" spans="1:13">
      <c r="A5465" t="s">
        <v>6142</v>
      </c>
      <c r="B5465">
        <v>3544251</v>
      </c>
      <c r="C5465" t="s">
        <v>524</v>
      </c>
      <c r="D5465">
        <v>2022</v>
      </c>
      <c r="E5465" t="s">
        <v>25</v>
      </c>
      <c r="F5465" s="6">
        <v>7952.855998467769</v>
      </c>
      <c r="G5465" s="12">
        <v>84.03146459939106</v>
      </c>
      <c r="H5465" s="6">
        <v>2042.818069179288</v>
      </c>
      <c r="I5465" s="6">
        <v>1795.967706941729</v>
      </c>
      <c r="J5465" s="6">
        <v>107238.3453955139</v>
      </c>
      <c r="K5465" s="8" t="s">
        <v>680</v>
      </c>
      <c r="L5465" s="12">
        <v>90.04975124378109</v>
      </c>
      <c r="M5465" s="12">
        <v>138.6978086132779</v>
      </c>
    </row>
    <row r="5466" spans="1:13">
      <c r="A5466" t="s">
        <v>6143</v>
      </c>
      <c r="B5466">
        <v>3544251</v>
      </c>
      <c r="C5466" t="s">
        <v>524</v>
      </c>
      <c r="D5466">
        <v>2023</v>
      </c>
      <c r="E5466" t="s">
        <v>25</v>
      </c>
      <c r="F5466" s="6">
        <v>7049.855967027597</v>
      </c>
      <c r="G5466" s="12">
        <v>85.58599272259352</v>
      </c>
      <c r="H5466" s="6">
        <v>2470.185717911335</v>
      </c>
      <c r="I5466" s="6">
        <v>1970.929634767266</v>
      </c>
      <c r="J5466" s="6">
        <v>96696.56144154997</v>
      </c>
      <c r="K5466" s="12">
        <v>6.8</v>
      </c>
      <c r="L5466" s="12">
        <v>86</v>
      </c>
      <c r="M5466" s="12">
        <v>123.2773063674281</v>
      </c>
    </row>
    <row r="5467" spans="1:13">
      <c r="A5467" t="s">
        <v>6144</v>
      </c>
      <c r="B5467">
        <v>3544251</v>
      </c>
      <c r="C5467" t="s">
        <v>524</v>
      </c>
      <c r="D5467">
        <v>2024</v>
      </c>
      <c r="E5467" t="s">
        <v>25</v>
      </c>
      <c r="F5467" s="6">
        <v>7393.607591825018</v>
      </c>
      <c r="G5467" s="12">
        <v>82.9698860037991</v>
      </c>
      <c r="H5467" s="6">
        <v>2080.189626884884</v>
      </c>
      <c r="I5467" s="6">
        <v>1974.017378345628</v>
      </c>
      <c r="J5467" s="8" t="s">
        <v>680</v>
      </c>
      <c r="K5467" s="8" t="s">
        <v>680</v>
      </c>
      <c r="L5467" s="12">
        <v>89.63414634146342</v>
      </c>
      <c r="M5467" s="12">
        <v>129.632121907468</v>
      </c>
    </row>
    <row r="5468" spans="1:13">
      <c r="A5468" t="s">
        <v>6145</v>
      </c>
      <c r="B5468">
        <v>3544251</v>
      </c>
      <c r="C5468" t="s">
        <v>524</v>
      </c>
      <c r="D5468">
        <v>2025</v>
      </c>
      <c r="E5468" t="s">
        <v>25</v>
      </c>
      <c r="F5468" s="6">
        <v>7684.229302512332</v>
      </c>
      <c r="G5468" s="12">
        <v>86.0963140109707</v>
      </c>
      <c r="H5468" s="6">
        <v>2189.004709762533</v>
      </c>
      <c r="I5468" s="6">
        <v>2096.755583916485</v>
      </c>
      <c r="J5468" s="8" t="s">
        <v>680</v>
      </c>
      <c r="K5468" s="8" t="s">
        <v>680</v>
      </c>
      <c r="L5468" s="8" t="s">
        <v>680</v>
      </c>
      <c r="M5468" s="12">
        <v>133.96685366</v>
      </c>
    </row>
    <row r="5469" spans="1:13">
      <c r="A5469" t="s">
        <v>6146</v>
      </c>
      <c r="B5469">
        <v>3544301</v>
      </c>
      <c r="C5469" t="s">
        <v>525</v>
      </c>
      <c r="D5469">
        <v>2015</v>
      </c>
      <c r="E5469" t="s">
        <v>25</v>
      </c>
      <c r="F5469" s="6">
        <v>4642.023959410477</v>
      </c>
      <c r="G5469" s="12">
        <v>84.3360303515549</v>
      </c>
      <c r="H5469" s="6">
        <v>1307.297086795847</v>
      </c>
      <c r="I5469" s="6">
        <v>1967.330814487832</v>
      </c>
      <c r="J5469" s="6">
        <v>42362.32791346305</v>
      </c>
      <c r="K5469" s="12">
        <v>6.2</v>
      </c>
      <c r="L5469" s="12">
        <v>80.71428571428571</v>
      </c>
      <c r="M5469" s="12">
        <v>48.01709583614198</v>
      </c>
    </row>
    <row r="5470" spans="1:13">
      <c r="A5470" t="s">
        <v>6147</v>
      </c>
      <c r="B5470">
        <v>3544301</v>
      </c>
      <c r="C5470" t="s">
        <v>525</v>
      </c>
      <c r="D5470">
        <v>2016</v>
      </c>
      <c r="E5470" t="s">
        <v>25</v>
      </c>
      <c r="F5470" s="6">
        <v>4965.953244567963</v>
      </c>
      <c r="G5470" s="12">
        <v>85.54649125873257</v>
      </c>
      <c r="H5470" s="6">
        <v>1218.035389459026</v>
      </c>
      <c r="I5470" s="6">
        <v>1804.105289325499</v>
      </c>
      <c r="J5470" s="6">
        <v>37210.79099172437</v>
      </c>
      <c r="K5470" s="8" t="s">
        <v>680</v>
      </c>
      <c r="L5470" s="12">
        <v>83.72093023255815</v>
      </c>
      <c r="M5470" s="12">
        <v>51.78992638759929</v>
      </c>
    </row>
    <row r="5471" spans="1:13">
      <c r="A5471" t="s">
        <v>6148</v>
      </c>
      <c r="B5471">
        <v>3544301</v>
      </c>
      <c r="C5471" t="s">
        <v>525</v>
      </c>
      <c r="D5471">
        <v>2017</v>
      </c>
      <c r="E5471" t="s">
        <v>25</v>
      </c>
      <c r="F5471" s="6">
        <v>4382.945942721267</v>
      </c>
      <c r="G5471" s="12">
        <v>86.74807098815796</v>
      </c>
      <c r="H5471" s="6">
        <v>1137.304049038682</v>
      </c>
      <c r="I5471" s="6">
        <v>1708.836997283406</v>
      </c>
      <c r="J5471" s="6">
        <v>41086.05472886194</v>
      </c>
      <c r="K5471" s="12">
        <v>6.7</v>
      </c>
      <c r="L5471" s="12">
        <v>75</v>
      </c>
      <c r="M5471" s="12">
        <v>46.07352774988596</v>
      </c>
    </row>
    <row r="5472" spans="1:13">
      <c r="A5472" t="s">
        <v>6149</v>
      </c>
      <c r="B5472">
        <v>3544301</v>
      </c>
      <c r="C5472" t="s">
        <v>525</v>
      </c>
      <c r="D5472">
        <v>2018</v>
      </c>
      <c r="E5472" t="s">
        <v>25</v>
      </c>
      <c r="F5472" s="6">
        <v>4487.686494016085</v>
      </c>
      <c r="G5472" s="12">
        <v>86.80019151036781</v>
      </c>
      <c r="H5472" s="6">
        <v>1139.198887114029</v>
      </c>
      <c r="I5472" s="6">
        <v>1762.009381888522</v>
      </c>
      <c r="J5472" s="6">
        <v>39958.5085468072</v>
      </c>
      <c r="K5472" s="8" t="s">
        <v>680</v>
      </c>
      <c r="L5472" s="12">
        <v>79.25925925925925</v>
      </c>
      <c r="M5472" s="12">
        <v>47.66371825294484</v>
      </c>
    </row>
    <row r="5473" spans="1:13">
      <c r="A5473" t="s">
        <v>6150</v>
      </c>
      <c r="B5473">
        <v>3544301</v>
      </c>
      <c r="C5473" t="s">
        <v>525</v>
      </c>
      <c r="D5473">
        <v>2019</v>
      </c>
      <c r="E5473" t="s">
        <v>25</v>
      </c>
      <c r="F5473" s="6">
        <v>4912.038822821179</v>
      </c>
      <c r="G5473" s="12">
        <v>85.0914475700192</v>
      </c>
      <c r="H5473" s="6">
        <v>1256.156878400317</v>
      </c>
      <c r="I5473" s="6">
        <v>1999.413542304763</v>
      </c>
      <c r="J5473" s="6">
        <v>40653.58033215303</v>
      </c>
      <c r="K5473" s="12">
        <v>6.4</v>
      </c>
      <c r="L5473" s="12">
        <v>77.69784172661871</v>
      </c>
      <c r="M5473" s="12">
        <v>52.61775987006047</v>
      </c>
    </row>
    <row r="5474" spans="1:13">
      <c r="A5474" t="s">
        <v>6151</v>
      </c>
      <c r="B5474">
        <v>3544301</v>
      </c>
      <c r="C5474" t="s">
        <v>525</v>
      </c>
      <c r="D5474">
        <v>2020</v>
      </c>
      <c r="E5474" t="s">
        <v>25</v>
      </c>
      <c r="F5474" s="6">
        <v>5270.952684325991</v>
      </c>
      <c r="G5474" s="12">
        <v>82.86225284010339</v>
      </c>
      <c r="H5474" s="6">
        <v>1400.102114491497</v>
      </c>
      <c r="I5474" s="6">
        <v>2064.031877652919</v>
      </c>
      <c r="J5474" s="6">
        <v>44225.21448788121</v>
      </c>
      <c r="K5474" s="8" t="s">
        <v>680</v>
      </c>
      <c r="L5474" s="12">
        <v>79.67479674796748</v>
      </c>
      <c r="M5474" s="12">
        <v>56.93155994340503</v>
      </c>
    </row>
    <row r="5475" spans="1:13">
      <c r="A5475" t="s">
        <v>6152</v>
      </c>
      <c r="B5475">
        <v>3544301</v>
      </c>
      <c r="C5475" t="s">
        <v>525</v>
      </c>
      <c r="D5475">
        <v>2021</v>
      </c>
      <c r="E5475" t="s">
        <v>25</v>
      </c>
      <c r="F5475" s="6">
        <v>5286.267820919726</v>
      </c>
      <c r="G5475" s="12">
        <v>88.08618257919895</v>
      </c>
      <c r="H5475" s="6">
        <v>1394.821497927521</v>
      </c>
      <c r="I5475" s="6">
        <v>1823.183336709722</v>
      </c>
      <c r="J5475" s="6">
        <v>43122.60900933373</v>
      </c>
      <c r="K5475" s="12">
        <v>6.2</v>
      </c>
      <c r="L5475" s="12">
        <v>86.53846153846153</v>
      </c>
      <c r="M5475" s="12">
        <v>57.55688403417398</v>
      </c>
    </row>
    <row r="5476" spans="1:13">
      <c r="A5476" t="s">
        <v>6153</v>
      </c>
      <c r="B5476">
        <v>3544301</v>
      </c>
      <c r="C5476" t="s">
        <v>525</v>
      </c>
      <c r="D5476">
        <v>2022</v>
      </c>
      <c r="E5476" t="s">
        <v>25</v>
      </c>
      <c r="F5476" s="6">
        <v>5953.861269773724</v>
      </c>
      <c r="G5476" s="12">
        <v>84.88819972931283</v>
      </c>
      <c r="H5476" s="6">
        <v>1575.350139462313</v>
      </c>
      <c r="I5476" s="6">
        <v>2177.446979234133</v>
      </c>
      <c r="J5476" s="6">
        <v>44040.91708948535</v>
      </c>
      <c r="K5476" s="8" t="s">
        <v>680</v>
      </c>
      <c r="L5476" s="12">
        <v>84.04255319148936</v>
      </c>
      <c r="M5476" s="12">
        <v>64.49222527418897</v>
      </c>
    </row>
    <row r="5477" spans="1:13">
      <c r="A5477" t="s">
        <v>6154</v>
      </c>
      <c r="B5477">
        <v>3544301</v>
      </c>
      <c r="C5477" t="s">
        <v>525</v>
      </c>
      <c r="D5477">
        <v>2023</v>
      </c>
      <c r="E5477" t="s">
        <v>25</v>
      </c>
      <c r="F5477" s="6">
        <v>6291.048564011048</v>
      </c>
      <c r="G5477" s="12">
        <v>84.38184902691094</v>
      </c>
      <c r="H5477" s="6">
        <v>1937.732511188087</v>
      </c>
      <c r="I5477" s="6">
        <v>2438.132017530526</v>
      </c>
      <c r="J5477" s="6">
        <v>45018.38849816692</v>
      </c>
      <c r="K5477" s="12">
        <v>6.3</v>
      </c>
      <c r="L5477" s="12">
        <v>88.39285714285714</v>
      </c>
      <c r="M5477" s="12">
        <v>68.97191093153512</v>
      </c>
    </row>
    <row r="5478" spans="1:13">
      <c r="A5478" t="s">
        <v>6155</v>
      </c>
      <c r="B5478">
        <v>3544301</v>
      </c>
      <c r="C5478" t="s">
        <v>525</v>
      </c>
      <c r="D5478">
        <v>2024</v>
      </c>
      <c r="E5478" t="s">
        <v>25</v>
      </c>
      <c r="F5478" s="6">
        <v>6799.133048009949</v>
      </c>
      <c r="G5478" s="12">
        <v>86.61958304298945</v>
      </c>
      <c r="H5478" s="6">
        <v>2054.173891115413</v>
      </c>
      <c r="I5478" s="6">
        <v>2575.864806596025</v>
      </c>
      <c r="J5478" s="8" t="s">
        <v>680</v>
      </c>
      <c r="K5478" s="8" t="s">
        <v>680</v>
      </c>
      <c r="L5478" s="12">
        <v>80.32786885245902</v>
      </c>
      <c r="M5478" s="12">
        <v>75.43638116767039</v>
      </c>
    </row>
    <row r="5479" spans="1:13">
      <c r="A5479" t="s">
        <v>6156</v>
      </c>
      <c r="B5479">
        <v>3544301</v>
      </c>
      <c r="C5479" t="s">
        <v>525</v>
      </c>
      <c r="D5479">
        <v>2025</v>
      </c>
      <c r="E5479" t="s">
        <v>25</v>
      </c>
      <c r="F5479" s="6">
        <v>7020.964432073269</v>
      </c>
      <c r="G5479" s="12">
        <v>86.04780701369937</v>
      </c>
      <c r="H5479" s="6">
        <v>2194.408330789261</v>
      </c>
      <c r="I5479" s="6">
        <v>2826.507112328275</v>
      </c>
      <c r="J5479" s="8" t="s">
        <v>680</v>
      </c>
      <c r="K5479" s="8" t="s">
        <v>680</v>
      </c>
      <c r="L5479" s="8" t="s">
        <v>680</v>
      </c>
      <c r="M5479" s="12">
        <v>78.19248087999999</v>
      </c>
    </row>
    <row r="5480" spans="1:13">
      <c r="A5480" t="s">
        <v>6157</v>
      </c>
      <c r="B5480">
        <v>3544400</v>
      </c>
      <c r="C5480" t="s">
        <v>527</v>
      </c>
      <c r="D5480">
        <v>2015</v>
      </c>
      <c r="E5480" t="s">
        <v>11</v>
      </c>
      <c r="F5480" s="6">
        <v>8129.974381680146</v>
      </c>
      <c r="G5480" s="12">
        <v>95.90865278037518</v>
      </c>
      <c r="H5480" s="6">
        <v>1819.858862877998</v>
      </c>
      <c r="I5480" s="6">
        <v>1843.976510850488</v>
      </c>
      <c r="J5480" s="6">
        <v>27707.46675046297</v>
      </c>
      <c r="K5480" s="12">
        <v>6.3</v>
      </c>
      <c r="L5480" s="12">
        <v>80.95238095238095</v>
      </c>
      <c r="M5480" s="12">
        <v>24.25171358055188</v>
      </c>
    </row>
    <row r="5481" spans="1:13">
      <c r="A5481" t="s">
        <v>6158</v>
      </c>
      <c r="B5481">
        <v>3544400</v>
      </c>
      <c r="C5481" t="s">
        <v>527</v>
      </c>
      <c r="D5481">
        <v>2016</v>
      </c>
      <c r="E5481" t="s">
        <v>11</v>
      </c>
      <c r="F5481" s="6">
        <v>6965.68024975557</v>
      </c>
      <c r="G5481" s="12">
        <v>95.14694843654195</v>
      </c>
      <c r="H5481" s="6">
        <v>1801.155182200979</v>
      </c>
      <c r="I5481" s="6">
        <v>1591.878178416037</v>
      </c>
      <c r="J5481" s="6">
        <v>29952.71558630514</v>
      </c>
      <c r="K5481" s="8" t="s">
        <v>680</v>
      </c>
      <c r="L5481" s="12">
        <v>75</v>
      </c>
      <c r="M5481" s="12">
        <v>21.00152595301304</v>
      </c>
    </row>
    <row r="5482" spans="1:13">
      <c r="A5482" t="s">
        <v>6159</v>
      </c>
      <c r="B5482">
        <v>3544400</v>
      </c>
      <c r="C5482" t="s">
        <v>527</v>
      </c>
      <c r="D5482">
        <v>2017</v>
      </c>
      <c r="E5482" t="s">
        <v>11</v>
      </c>
      <c r="F5482" s="6">
        <v>6938.367250727651</v>
      </c>
      <c r="G5482" s="12">
        <v>93.97362382799247</v>
      </c>
      <c r="H5482" s="6">
        <v>1744.144659295679</v>
      </c>
      <c r="I5482" s="6">
        <v>1487.427776308236</v>
      </c>
      <c r="J5482" s="6">
        <v>30824.00265526544</v>
      </c>
      <c r="K5482" s="12">
        <v>6.9</v>
      </c>
      <c r="L5482" s="12">
        <v>94.28571428571429</v>
      </c>
      <c r="M5482" s="12">
        <v>21.13426664571643</v>
      </c>
    </row>
    <row r="5483" spans="1:13">
      <c r="A5483" t="s">
        <v>6160</v>
      </c>
      <c r="B5483">
        <v>3544400</v>
      </c>
      <c r="C5483" t="s">
        <v>527</v>
      </c>
      <c r="D5483">
        <v>2018</v>
      </c>
      <c r="E5483" t="s">
        <v>11</v>
      </c>
      <c r="F5483" s="6">
        <v>7463.933859682997</v>
      </c>
      <c r="G5483" s="12">
        <v>92.15655154941919</v>
      </c>
      <c r="H5483" s="6">
        <v>2039.515373351484</v>
      </c>
      <c r="I5483" s="6">
        <v>1873.40570316606</v>
      </c>
      <c r="J5483" s="6">
        <v>29479.23706227357</v>
      </c>
      <c r="K5483" s="8" t="s">
        <v>680</v>
      </c>
      <c r="L5483" s="12">
        <v>82.92682926829268</v>
      </c>
      <c r="M5483" s="12">
        <v>23.08594742799951</v>
      </c>
    </row>
    <row r="5484" spans="1:13">
      <c r="A5484" t="s">
        <v>6161</v>
      </c>
      <c r="B5484">
        <v>3544400</v>
      </c>
      <c r="C5484" t="s">
        <v>527</v>
      </c>
      <c r="D5484">
        <v>2019</v>
      </c>
      <c r="E5484" t="s">
        <v>11</v>
      </c>
      <c r="F5484" s="6">
        <v>7572.842565097071</v>
      </c>
      <c r="G5484" s="12">
        <v>91.93454376992692</v>
      </c>
      <c r="H5484" s="6">
        <v>1990.412617159142</v>
      </c>
      <c r="I5484" s="6">
        <v>1615.090544192247</v>
      </c>
      <c r="J5484" s="6">
        <v>29483.28731830038</v>
      </c>
      <c r="K5484" s="12">
        <v>6.3</v>
      </c>
      <c r="L5484" s="12">
        <v>100</v>
      </c>
      <c r="M5484" s="12">
        <v>23.68785154362364</v>
      </c>
    </row>
    <row r="5485" spans="1:13">
      <c r="A5485" t="s">
        <v>6162</v>
      </c>
      <c r="B5485">
        <v>3544400</v>
      </c>
      <c r="C5485" t="s">
        <v>527</v>
      </c>
      <c r="D5485">
        <v>2020</v>
      </c>
      <c r="E5485" t="s">
        <v>11</v>
      </c>
      <c r="F5485" s="6">
        <v>7729.374032874885</v>
      </c>
      <c r="G5485" s="12">
        <v>93.19427473835813</v>
      </c>
      <c r="H5485" s="6">
        <v>2206.123627519154</v>
      </c>
      <c r="I5485" s="6">
        <v>1727.997932845123</v>
      </c>
      <c r="J5485" s="6">
        <v>35012.88235784619</v>
      </c>
      <c r="K5485" s="8" t="s">
        <v>680</v>
      </c>
      <c r="L5485" s="12">
        <v>91.89189189189189</v>
      </c>
      <c r="M5485" s="12">
        <v>24.44028069195038</v>
      </c>
    </row>
    <row r="5486" spans="1:13">
      <c r="A5486" t="s">
        <v>6163</v>
      </c>
      <c r="B5486">
        <v>3544400</v>
      </c>
      <c r="C5486" t="s">
        <v>527</v>
      </c>
      <c r="D5486">
        <v>2021</v>
      </c>
      <c r="E5486" t="s">
        <v>11</v>
      </c>
      <c r="F5486" s="6">
        <v>8406.479240608311</v>
      </c>
      <c r="G5486" s="12">
        <v>92.66850971972711</v>
      </c>
      <c r="H5486" s="6">
        <v>1739.884639531195</v>
      </c>
      <c r="I5486" s="6">
        <v>1819.884024418911</v>
      </c>
      <c r="J5486" s="6">
        <v>30956.44301306881</v>
      </c>
      <c r="K5486" s="12">
        <v>6.9</v>
      </c>
      <c r="L5486" s="12">
        <v>92.5925925925926</v>
      </c>
      <c r="M5486" s="12">
        <v>26.85870117374355</v>
      </c>
    </row>
    <row r="5487" spans="1:13">
      <c r="A5487" t="s">
        <v>6164</v>
      </c>
      <c r="B5487">
        <v>3544400</v>
      </c>
      <c r="C5487" t="s">
        <v>527</v>
      </c>
      <c r="D5487">
        <v>2022</v>
      </c>
      <c r="E5487" t="s">
        <v>11</v>
      </c>
      <c r="F5487" s="6">
        <v>11443.28267304647</v>
      </c>
      <c r="G5487" s="12">
        <v>90.92343198617898</v>
      </c>
      <c r="H5487" s="6">
        <v>2747.821155420218</v>
      </c>
      <c r="I5487" s="6">
        <v>2567.486753829118</v>
      </c>
      <c r="J5487" s="6">
        <v>29482.7756091775</v>
      </c>
      <c r="K5487" s="8" t="s">
        <v>680</v>
      </c>
      <c r="L5487" s="12">
        <v>81.81818181818181</v>
      </c>
      <c r="M5487" s="12">
        <v>30.89686321722547</v>
      </c>
    </row>
    <row r="5488" spans="1:13">
      <c r="A5488" t="s">
        <v>6165</v>
      </c>
      <c r="B5488">
        <v>3544400</v>
      </c>
      <c r="C5488" t="s">
        <v>527</v>
      </c>
      <c r="D5488">
        <v>2023</v>
      </c>
      <c r="E5488" t="s">
        <v>11</v>
      </c>
      <c r="F5488" s="6">
        <v>11173.37903514285</v>
      </c>
      <c r="G5488" s="12">
        <v>90.17420213841949</v>
      </c>
      <c r="H5488" s="6">
        <v>2973.007784808562</v>
      </c>
      <c r="I5488" s="6">
        <v>2555.249621496497</v>
      </c>
      <c r="J5488" s="6">
        <v>35726.93611232179</v>
      </c>
      <c r="K5488" s="12">
        <v>6.6</v>
      </c>
      <c r="L5488" s="12">
        <v>92.30769230769231</v>
      </c>
      <c r="M5488" s="12">
        <v>30.39717766510613</v>
      </c>
    </row>
    <row r="5489" spans="1:13">
      <c r="A5489" t="s">
        <v>6166</v>
      </c>
      <c r="B5489">
        <v>3544400</v>
      </c>
      <c r="C5489" t="s">
        <v>527</v>
      </c>
      <c r="D5489">
        <v>2024</v>
      </c>
      <c r="E5489" t="s">
        <v>11</v>
      </c>
      <c r="F5489" s="6">
        <v>11747.03077181064</v>
      </c>
      <c r="G5489" s="12">
        <v>91.13313962311044</v>
      </c>
      <c r="H5489" s="6">
        <v>3278.257444455407</v>
      </c>
      <c r="I5489" s="6">
        <v>2855.774971330306</v>
      </c>
      <c r="J5489" s="8" t="s">
        <v>680</v>
      </c>
      <c r="K5489" s="8" t="s">
        <v>680</v>
      </c>
      <c r="L5489" s="12">
        <v>82.60869565217391</v>
      </c>
      <c r="M5489" s="12">
        <v>32.19861134553296</v>
      </c>
    </row>
    <row r="5490" spans="1:13">
      <c r="A5490" t="s">
        <v>6167</v>
      </c>
      <c r="B5490">
        <v>3544400</v>
      </c>
      <c r="C5490" t="s">
        <v>527</v>
      </c>
      <c r="D5490">
        <v>2025</v>
      </c>
      <c r="E5490" t="s">
        <v>11</v>
      </c>
      <c r="F5490" s="6">
        <v>12560.25803284671</v>
      </c>
      <c r="G5490" s="12">
        <v>89.86952618332222</v>
      </c>
      <c r="H5490" s="6">
        <v>3989.164113138686</v>
      </c>
      <c r="I5490" s="6">
        <v>3271.548262773723</v>
      </c>
      <c r="J5490" s="8" t="s">
        <v>680</v>
      </c>
      <c r="K5490" s="8" t="s">
        <v>680</v>
      </c>
      <c r="L5490" s="8" t="s">
        <v>680</v>
      </c>
      <c r="M5490" s="12">
        <v>34.41510701</v>
      </c>
    </row>
    <row r="5491" spans="1:13">
      <c r="A5491" t="s">
        <v>6168</v>
      </c>
      <c r="B5491">
        <v>3544509</v>
      </c>
      <c r="C5491" t="s">
        <v>526</v>
      </c>
      <c r="D5491">
        <v>2015</v>
      </c>
      <c r="E5491" t="s">
        <v>11</v>
      </c>
      <c r="F5491" s="6">
        <v>10188.1228634443</v>
      </c>
      <c r="G5491" s="12">
        <v>77.42228934325929</v>
      </c>
      <c r="H5491" s="6">
        <v>1899.033027437481</v>
      </c>
      <c r="I5491" s="6">
        <v>1980.291856546943</v>
      </c>
      <c r="J5491" s="6">
        <v>32439.53825822106</v>
      </c>
      <c r="K5491" s="12">
        <v>6.1</v>
      </c>
      <c r="L5491" s="12">
        <v>79.31034482758621</v>
      </c>
      <c r="M5491" s="12">
        <v>31.17565596213955</v>
      </c>
    </row>
    <row r="5492" spans="1:13">
      <c r="A5492" t="s">
        <v>6169</v>
      </c>
      <c r="B5492">
        <v>3544509</v>
      </c>
      <c r="C5492" t="s">
        <v>526</v>
      </c>
      <c r="D5492">
        <v>2016</v>
      </c>
      <c r="E5492" t="s">
        <v>11</v>
      </c>
      <c r="F5492" s="6">
        <v>10383.38143619852</v>
      </c>
      <c r="G5492" s="12">
        <v>78.43339535126212</v>
      </c>
      <c r="H5492" s="6">
        <v>2040.781065901981</v>
      </c>
      <c r="I5492" s="6">
        <v>2168.327917321467</v>
      </c>
      <c r="J5492" s="6">
        <v>36059.30736539795</v>
      </c>
      <c r="K5492" s="8" t="s">
        <v>680</v>
      </c>
      <c r="L5492" s="12">
        <v>82.60869565217391</v>
      </c>
      <c r="M5492" s="12">
        <v>31.99119820492765</v>
      </c>
    </row>
    <row r="5493" spans="1:13">
      <c r="A5493" t="s">
        <v>6170</v>
      </c>
      <c r="B5493">
        <v>3544509</v>
      </c>
      <c r="C5493" t="s">
        <v>526</v>
      </c>
      <c r="D5493">
        <v>2017</v>
      </c>
      <c r="E5493" t="s">
        <v>11</v>
      </c>
      <c r="F5493" s="6">
        <v>10348.50076290561</v>
      </c>
      <c r="G5493" s="12">
        <v>77.39262721603596</v>
      </c>
      <c r="H5493" s="6">
        <v>2026.105134183926</v>
      </c>
      <c r="I5493" s="6">
        <v>2233.14869718791</v>
      </c>
      <c r="J5493" s="6">
        <v>40229.3726976442</v>
      </c>
      <c r="K5493" s="12">
        <v>7.1</v>
      </c>
      <c r="L5493" s="12">
        <v>88</v>
      </c>
      <c r="M5493" s="12">
        <v>32.1010493665332</v>
      </c>
    </row>
    <row r="5494" spans="1:13">
      <c r="A5494" t="s">
        <v>6171</v>
      </c>
      <c r="B5494">
        <v>3544509</v>
      </c>
      <c r="C5494" t="s">
        <v>526</v>
      </c>
      <c r="D5494">
        <v>2018</v>
      </c>
      <c r="E5494" t="s">
        <v>11</v>
      </c>
      <c r="F5494" s="6">
        <v>10148.87083014085</v>
      </c>
      <c r="G5494" s="12">
        <v>83.54985285164526</v>
      </c>
      <c r="H5494" s="6">
        <v>2337.465719065235</v>
      </c>
      <c r="I5494" s="6">
        <v>2313.27576958858</v>
      </c>
      <c r="J5494" s="6">
        <v>36231.27502316707</v>
      </c>
      <c r="K5494" s="8" t="s">
        <v>680</v>
      </c>
      <c r="L5494" s="12">
        <v>75.47169811320755</v>
      </c>
      <c r="M5494" s="12">
        <v>31.71522134419017</v>
      </c>
    </row>
    <row r="5495" spans="1:13">
      <c r="A5495" t="s">
        <v>6172</v>
      </c>
      <c r="B5495">
        <v>3544509</v>
      </c>
      <c r="C5495" t="s">
        <v>526</v>
      </c>
      <c r="D5495">
        <v>2019</v>
      </c>
      <c r="E5495" t="s">
        <v>11</v>
      </c>
      <c r="F5495" s="6">
        <v>9847.048869449067</v>
      </c>
      <c r="G5495" s="12">
        <v>87.00710936843888</v>
      </c>
      <c r="H5495" s="6">
        <v>2123.981834923948</v>
      </c>
      <c r="I5495" s="6">
        <v>2228.881675760503</v>
      </c>
      <c r="J5495" s="6">
        <v>37488.95218890141</v>
      </c>
      <c r="K5495" s="12">
        <v>6.8</v>
      </c>
      <c r="L5495" s="12">
        <v>81.25</v>
      </c>
      <c r="M5495" s="12">
        <v>30.99850984102566</v>
      </c>
    </row>
    <row r="5496" spans="1:13">
      <c r="A5496" t="s">
        <v>6173</v>
      </c>
      <c r="B5496">
        <v>3544509</v>
      </c>
      <c r="C5496" t="s">
        <v>526</v>
      </c>
      <c r="D5496">
        <v>2020</v>
      </c>
      <c r="E5496" t="s">
        <v>11</v>
      </c>
      <c r="F5496" s="6">
        <v>10955.73355804383</v>
      </c>
      <c r="G5496" s="12">
        <v>81.56984671861372</v>
      </c>
      <c r="H5496" s="6">
        <v>2133.990414313844</v>
      </c>
      <c r="I5496" s="6">
        <v>1961.829723374342</v>
      </c>
      <c r="J5496" s="6">
        <v>37729.64580103919</v>
      </c>
      <c r="K5496" s="8" t="s">
        <v>680</v>
      </c>
      <c r="L5496" s="12">
        <v>84.09090909090909</v>
      </c>
      <c r="M5496" s="12">
        <v>34.72967537899894</v>
      </c>
    </row>
    <row r="5497" spans="1:13">
      <c r="A5497" t="s">
        <v>6174</v>
      </c>
      <c r="B5497">
        <v>3544509</v>
      </c>
      <c r="C5497" t="s">
        <v>526</v>
      </c>
      <c r="D5497">
        <v>2021</v>
      </c>
      <c r="E5497" t="s">
        <v>11</v>
      </c>
      <c r="F5497" s="6">
        <v>10860.18310006349</v>
      </c>
      <c r="G5497" s="12">
        <v>84.51723512485425</v>
      </c>
      <c r="H5497" s="6">
        <v>2028.175407655568</v>
      </c>
      <c r="I5497" s="6">
        <v>1970.300005434861</v>
      </c>
      <c r="J5497" s="6">
        <v>40380.97774789618</v>
      </c>
      <c r="K5497" s="12">
        <v>6.6</v>
      </c>
      <c r="L5497" s="12">
        <v>91.66666666666667</v>
      </c>
      <c r="M5497" s="12">
        <v>34.65484427230258</v>
      </c>
    </row>
    <row r="5498" spans="1:13">
      <c r="A5498" t="s">
        <v>6175</v>
      </c>
      <c r="B5498">
        <v>3544509</v>
      </c>
      <c r="C5498" t="s">
        <v>526</v>
      </c>
      <c r="D5498">
        <v>2022</v>
      </c>
      <c r="E5498" t="s">
        <v>11</v>
      </c>
      <c r="F5498" s="6">
        <v>10531.78297030243</v>
      </c>
      <c r="G5498" s="12">
        <v>81.63437296513541</v>
      </c>
      <c r="H5498" s="6">
        <v>2088.742217464147</v>
      </c>
      <c r="I5498" s="6">
        <v>2353.454336065091</v>
      </c>
      <c r="J5498" s="6">
        <v>43578.2986224858</v>
      </c>
      <c r="K5498" s="8" t="s">
        <v>680</v>
      </c>
      <c r="L5498" s="12">
        <v>91.66666666666667</v>
      </c>
      <c r="M5498" s="12">
        <v>40.3683241251692</v>
      </c>
    </row>
    <row r="5499" spans="1:13">
      <c r="A5499" t="s">
        <v>6176</v>
      </c>
      <c r="B5499">
        <v>3544509</v>
      </c>
      <c r="C5499" t="s">
        <v>526</v>
      </c>
      <c r="D5499">
        <v>2023</v>
      </c>
      <c r="E5499" t="s">
        <v>11</v>
      </c>
      <c r="F5499" s="6">
        <v>10161.44839943527</v>
      </c>
      <c r="G5499" s="12">
        <v>82.86978511124644</v>
      </c>
      <c r="H5499" s="6">
        <v>2149.801426364967</v>
      </c>
      <c r="I5499" s="6">
        <v>2898.027496631214</v>
      </c>
      <c r="J5499" s="6">
        <v>55204.20500554617</v>
      </c>
      <c r="K5499" s="12">
        <v>6.9</v>
      </c>
      <c r="L5499" s="12">
        <v>87.5</v>
      </c>
      <c r="M5499" s="12">
        <v>39.61948730939813</v>
      </c>
    </row>
    <row r="5500" spans="1:13">
      <c r="A5500" t="s">
        <v>6177</v>
      </c>
      <c r="B5500">
        <v>3544509</v>
      </c>
      <c r="C5500" t="s">
        <v>526</v>
      </c>
      <c r="D5500">
        <v>2024</v>
      </c>
      <c r="E5500" t="s">
        <v>11</v>
      </c>
      <c r="F5500" s="6">
        <v>11278.800754697</v>
      </c>
      <c r="G5500" s="12">
        <v>78.38211285322127</v>
      </c>
      <c r="H5500" s="6">
        <v>2533.13046569861</v>
      </c>
      <c r="I5500" s="6">
        <v>2878.108782344706</v>
      </c>
      <c r="J5500" s="8" t="s">
        <v>680</v>
      </c>
      <c r="K5500" s="8" t="s">
        <v>680</v>
      </c>
      <c r="L5500" s="12">
        <v>88</v>
      </c>
      <c r="M5500" s="12">
        <v>44.7204449923736</v>
      </c>
    </row>
    <row r="5501" spans="1:13">
      <c r="A5501" t="s">
        <v>6178</v>
      </c>
      <c r="B5501">
        <v>3544509</v>
      </c>
      <c r="C5501" t="s">
        <v>526</v>
      </c>
      <c r="D5501">
        <v>2025</v>
      </c>
      <c r="E5501" t="s">
        <v>11</v>
      </c>
      <c r="F5501" s="6">
        <v>12828.99283641821</v>
      </c>
      <c r="G5501" s="12">
        <v>81.8244431768353</v>
      </c>
      <c r="H5501" s="6">
        <v>2903.991813406703</v>
      </c>
      <c r="I5501" s="6">
        <v>3076.963206603302</v>
      </c>
      <c r="J5501" s="8" t="s">
        <v>680</v>
      </c>
      <c r="K5501" s="8" t="s">
        <v>680</v>
      </c>
      <c r="L5501" s="8" t="s">
        <v>680</v>
      </c>
      <c r="M5501" s="12">
        <v>51.29031336</v>
      </c>
    </row>
    <row r="5502" spans="1:13">
      <c r="A5502" t="s">
        <v>6179</v>
      </c>
      <c r="B5502">
        <v>3544608</v>
      </c>
      <c r="C5502" t="s">
        <v>528</v>
      </c>
      <c r="D5502">
        <v>2015</v>
      </c>
      <c r="E5502" t="s">
        <v>19</v>
      </c>
      <c r="F5502" s="6">
        <v>6661.670560598916</v>
      </c>
      <c r="G5502" s="12">
        <v>87.93960629882801</v>
      </c>
      <c r="H5502" s="6">
        <v>1210.448474214273</v>
      </c>
      <c r="I5502" s="6">
        <v>1487.613193666028</v>
      </c>
      <c r="J5502" s="6">
        <v>29497.6558755167</v>
      </c>
      <c r="K5502" s="12">
        <v>6.8</v>
      </c>
      <c r="L5502" s="12">
        <v>81.35593220338983</v>
      </c>
      <c r="M5502" s="12">
        <v>36.65251142441524</v>
      </c>
    </row>
    <row r="5503" spans="1:13">
      <c r="A5503" t="s">
        <v>6180</v>
      </c>
      <c r="B5503">
        <v>3544608</v>
      </c>
      <c r="C5503" t="s">
        <v>528</v>
      </c>
      <c r="D5503">
        <v>2016</v>
      </c>
      <c r="E5503" t="s">
        <v>19</v>
      </c>
      <c r="F5503" s="6">
        <v>6471.852962909669</v>
      </c>
      <c r="G5503" s="12">
        <v>83.4896380913778</v>
      </c>
      <c r="H5503" s="6">
        <v>1227.30406203678</v>
      </c>
      <c r="I5503" s="6">
        <v>1555.141938899596</v>
      </c>
      <c r="J5503" s="6">
        <v>33369.56340008817</v>
      </c>
      <c r="K5503" s="8" t="s">
        <v>680</v>
      </c>
      <c r="L5503" s="12">
        <v>83.33333333333333</v>
      </c>
      <c r="M5503" s="12">
        <v>35.76345947303883</v>
      </c>
    </row>
    <row r="5504" spans="1:13">
      <c r="A5504" t="s">
        <v>6181</v>
      </c>
      <c r="B5504">
        <v>3544608</v>
      </c>
      <c r="C5504" t="s">
        <v>528</v>
      </c>
      <c r="D5504">
        <v>2017</v>
      </c>
      <c r="E5504" t="s">
        <v>19</v>
      </c>
      <c r="F5504" s="6">
        <v>5706.205183477177</v>
      </c>
      <c r="G5504" s="12">
        <v>86.29960797323525</v>
      </c>
      <c r="H5504" s="6">
        <v>1338.645278259565</v>
      </c>
      <c r="I5504" s="6">
        <v>1363.486633726613</v>
      </c>
      <c r="J5504" s="6">
        <v>32710.02846122725</v>
      </c>
      <c r="K5504" s="12">
        <v>5.8</v>
      </c>
      <c r="L5504" s="12">
        <v>80.35714285714286</v>
      </c>
      <c r="M5504" s="12">
        <v>31.66373256311486</v>
      </c>
    </row>
    <row r="5505" spans="1:13">
      <c r="A5505" t="s">
        <v>6182</v>
      </c>
      <c r="B5505">
        <v>3544608</v>
      </c>
      <c r="C5505" t="s">
        <v>528</v>
      </c>
      <c r="D5505">
        <v>2018</v>
      </c>
      <c r="E5505" t="s">
        <v>19</v>
      </c>
      <c r="F5505" s="6">
        <v>5848.876087877687</v>
      </c>
      <c r="G5505" s="12">
        <v>86.51721827864527</v>
      </c>
      <c r="H5505" s="6">
        <v>1509.669546092535</v>
      </c>
      <c r="I5505" s="6">
        <v>1435.523168787474</v>
      </c>
      <c r="J5505" s="6">
        <v>30825.80497341968</v>
      </c>
      <c r="K5505" s="8" t="s">
        <v>680</v>
      </c>
      <c r="L5505" s="12">
        <v>67.1875</v>
      </c>
      <c r="M5505" s="12">
        <v>32.54314655295145</v>
      </c>
    </row>
    <row r="5506" spans="1:13">
      <c r="A5506" t="s">
        <v>6183</v>
      </c>
      <c r="B5506">
        <v>3544608</v>
      </c>
      <c r="C5506" t="s">
        <v>528</v>
      </c>
      <c r="D5506">
        <v>2019</v>
      </c>
      <c r="E5506" t="s">
        <v>19</v>
      </c>
      <c r="F5506" s="6">
        <v>6033.688896094872</v>
      </c>
      <c r="G5506" s="12">
        <v>86.67369333765254</v>
      </c>
      <c r="H5506" s="6">
        <v>1448.226756276642</v>
      </c>
      <c r="I5506" s="6">
        <v>1357.110002635002</v>
      </c>
      <c r="J5506" s="6">
        <v>29014.63510326726</v>
      </c>
      <c r="K5506" s="12">
        <v>6.3</v>
      </c>
      <c r="L5506" s="12">
        <v>77.19298245614036</v>
      </c>
      <c r="M5506" s="12">
        <v>33.72832092917033</v>
      </c>
    </row>
    <row r="5507" spans="1:13">
      <c r="A5507" t="s">
        <v>6184</v>
      </c>
      <c r="B5507">
        <v>3544608</v>
      </c>
      <c r="C5507" t="s">
        <v>528</v>
      </c>
      <c r="D5507">
        <v>2020</v>
      </c>
      <c r="E5507" t="s">
        <v>19</v>
      </c>
      <c r="F5507" s="6">
        <v>6028.673098358632</v>
      </c>
      <c r="G5507" s="12">
        <v>87.92610238859855</v>
      </c>
      <c r="H5507" s="6">
        <v>1768.150306094695</v>
      </c>
      <c r="I5507" s="6">
        <v>1195.555029527722</v>
      </c>
      <c r="J5507" s="6">
        <v>32655.42467898842</v>
      </c>
      <c r="K5507" s="8" t="s">
        <v>680</v>
      </c>
      <c r="L5507" s="12">
        <v>82</v>
      </c>
      <c r="M5507" s="12">
        <v>33.84497077418536</v>
      </c>
    </row>
    <row r="5508" spans="1:13">
      <c r="A5508" t="s">
        <v>6185</v>
      </c>
      <c r="B5508">
        <v>3544608</v>
      </c>
      <c r="C5508" t="s">
        <v>528</v>
      </c>
      <c r="D5508">
        <v>2021</v>
      </c>
      <c r="E5508" t="s">
        <v>19</v>
      </c>
      <c r="F5508" s="6">
        <v>6681.019406617027</v>
      </c>
      <c r="G5508" s="12">
        <v>88.40753999668145</v>
      </c>
      <c r="H5508" s="6">
        <v>1774.298182697803</v>
      </c>
      <c r="I5508" s="6">
        <v>1374.775305100046</v>
      </c>
      <c r="J5508" s="6">
        <v>38990.8260205397</v>
      </c>
      <c r="K5508" s="12">
        <v>6.4</v>
      </c>
      <c r="L5508" s="12">
        <v>65.21739130434783</v>
      </c>
      <c r="M5508" s="12">
        <v>37.6675874145068</v>
      </c>
    </row>
    <row r="5509" spans="1:13">
      <c r="A5509" t="s">
        <v>6186</v>
      </c>
      <c r="B5509">
        <v>3544608</v>
      </c>
      <c r="C5509" t="s">
        <v>528</v>
      </c>
      <c r="D5509">
        <v>2022</v>
      </c>
      <c r="E5509" t="s">
        <v>19</v>
      </c>
      <c r="F5509" s="6">
        <v>8828.054403992475</v>
      </c>
      <c r="G5509" s="12">
        <v>88.49580643912377</v>
      </c>
      <c r="H5509" s="6">
        <v>2085.843881080657</v>
      </c>
      <c r="I5509" s="6">
        <v>2271.623799410754</v>
      </c>
      <c r="J5509" s="6">
        <v>37582.97126751595</v>
      </c>
      <c r="K5509" s="8" t="s">
        <v>680</v>
      </c>
      <c r="L5509" s="12">
        <v>86.84210526315789</v>
      </c>
      <c r="M5509" s="12">
        <v>45.12901411320953</v>
      </c>
    </row>
    <row r="5510" spans="1:13">
      <c r="A5510" t="s">
        <v>6187</v>
      </c>
      <c r="B5510">
        <v>3544608</v>
      </c>
      <c r="C5510" t="s">
        <v>528</v>
      </c>
      <c r="D5510">
        <v>2023</v>
      </c>
      <c r="E5510" t="s">
        <v>19</v>
      </c>
      <c r="F5510" s="6">
        <v>9201.631345275218</v>
      </c>
      <c r="G5510" s="12">
        <v>85.95671641191832</v>
      </c>
      <c r="H5510" s="6">
        <v>2258.354747496773</v>
      </c>
      <c r="I5510" s="6">
        <v>2184.381169694721</v>
      </c>
      <c r="J5510" s="6">
        <v>39005.66888883012</v>
      </c>
      <c r="K5510" s="12">
        <v>6.5</v>
      </c>
      <c r="L5510" s="12">
        <v>83.01886792452831</v>
      </c>
      <c r="M5510" s="12">
        <v>47.37459898114947</v>
      </c>
    </row>
    <row r="5511" spans="1:13">
      <c r="A5511" t="s">
        <v>6188</v>
      </c>
      <c r="B5511">
        <v>3544608</v>
      </c>
      <c r="C5511" t="s">
        <v>528</v>
      </c>
      <c r="D5511">
        <v>2024</v>
      </c>
      <c r="E5511" t="s">
        <v>19</v>
      </c>
      <c r="F5511" s="6">
        <v>9538.60375710884</v>
      </c>
      <c r="G5511" s="12">
        <v>87.35814582952901</v>
      </c>
      <c r="H5511" s="6">
        <v>2537.032254751143</v>
      </c>
      <c r="I5511" s="6">
        <v>2137.127607412317</v>
      </c>
      <c r="J5511" s="8" t="s">
        <v>680</v>
      </c>
      <c r="K5511" s="8" t="s">
        <v>680</v>
      </c>
      <c r="L5511" s="12">
        <v>86.66666666666667</v>
      </c>
      <c r="M5511" s="12">
        <v>49.45766048060933</v>
      </c>
    </row>
    <row r="5512" spans="1:13">
      <c r="A5512" t="s">
        <v>6189</v>
      </c>
      <c r="B5512">
        <v>3544608</v>
      </c>
      <c r="C5512" t="s">
        <v>528</v>
      </c>
      <c r="D5512">
        <v>2025</v>
      </c>
      <c r="E5512" t="s">
        <v>19</v>
      </c>
      <c r="F5512" s="6">
        <v>9026.434752991123</v>
      </c>
      <c r="G5512" s="12">
        <v>88.00669599601443</v>
      </c>
      <c r="H5512" s="6">
        <v>2571.183797761482</v>
      </c>
      <c r="I5512" s="6">
        <v>2188.667128521806</v>
      </c>
      <c r="J5512" s="8" t="s">
        <v>680</v>
      </c>
      <c r="K5512" s="8" t="s">
        <v>680</v>
      </c>
      <c r="L5512" s="8" t="s">
        <v>680</v>
      </c>
      <c r="M5512" s="12">
        <v>46.77498489</v>
      </c>
    </row>
    <row r="5513" spans="1:13">
      <c r="A5513" t="s">
        <v>6190</v>
      </c>
      <c r="B5513">
        <v>3544707</v>
      </c>
      <c r="C5513" t="s">
        <v>529</v>
      </c>
      <c r="D5513">
        <v>2015</v>
      </c>
      <c r="E5513" t="s">
        <v>11</v>
      </c>
      <c r="F5513" s="6">
        <v>8308.329937755418</v>
      </c>
      <c r="G5513" s="12">
        <v>96.72563884873094</v>
      </c>
      <c r="H5513" s="6">
        <v>1870.169070346398</v>
      </c>
      <c r="I5513" s="6">
        <v>1927.830348951264</v>
      </c>
      <c r="J5513" s="6">
        <v>26044.15537940117</v>
      </c>
      <c r="K5513" s="12">
        <v>7.1</v>
      </c>
      <c r="L5513" s="12">
        <v>76.66666666666667</v>
      </c>
      <c r="M5513" s="12">
        <v>20.40525832712731</v>
      </c>
    </row>
    <row r="5514" spans="1:13">
      <c r="A5514" t="s">
        <v>6191</v>
      </c>
      <c r="B5514">
        <v>3544707</v>
      </c>
      <c r="C5514" t="s">
        <v>529</v>
      </c>
      <c r="D5514">
        <v>2016</v>
      </c>
      <c r="E5514" t="s">
        <v>11</v>
      </c>
      <c r="F5514" s="6">
        <v>8405.183091788442</v>
      </c>
      <c r="G5514" s="12">
        <v>97.52167935242124</v>
      </c>
      <c r="H5514" s="6">
        <v>1761.92502242424</v>
      </c>
      <c r="I5514" s="6">
        <v>1741.179462200627</v>
      </c>
      <c r="J5514" s="6">
        <v>26085.64636963286</v>
      </c>
      <c r="K5514" s="8" t="s">
        <v>680</v>
      </c>
      <c r="L5514" s="12">
        <v>84</v>
      </c>
      <c r="M5514" s="12">
        <v>20.62631930724883</v>
      </c>
    </row>
    <row r="5515" spans="1:13">
      <c r="A5515" t="s">
        <v>6192</v>
      </c>
      <c r="B5515">
        <v>3544707</v>
      </c>
      <c r="C5515" t="s">
        <v>529</v>
      </c>
      <c r="D5515">
        <v>2017</v>
      </c>
      <c r="E5515" t="s">
        <v>11</v>
      </c>
      <c r="F5515" s="6">
        <v>6957.422184335881</v>
      </c>
      <c r="G5515" s="12">
        <v>97.74919930271138</v>
      </c>
      <c r="H5515" s="6">
        <v>1857.529268785586</v>
      </c>
      <c r="I5515" s="6">
        <v>1899.139114158883</v>
      </c>
      <c r="J5515" s="6">
        <v>26676.85785268882</v>
      </c>
      <c r="K5515" s="12">
        <v>7.1</v>
      </c>
      <c r="L5515" s="12">
        <v>92.30769230769231</v>
      </c>
      <c r="M5515" s="12">
        <v>17.06655661817592</v>
      </c>
    </row>
    <row r="5516" spans="1:13">
      <c r="A5516" t="s">
        <v>6193</v>
      </c>
      <c r="B5516">
        <v>3544707</v>
      </c>
      <c r="C5516" t="s">
        <v>529</v>
      </c>
      <c r="D5516">
        <v>2018</v>
      </c>
      <c r="E5516" t="s">
        <v>11</v>
      </c>
      <c r="F5516" s="6">
        <v>6197.160725026424</v>
      </c>
      <c r="G5516" s="12">
        <v>96.38245913667558</v>
      </c>
      <c r="H5516" s="6">
        <v>2038.45213383672</v>
      </c>
      <c r="I5516" s="6">
        <v>1901.136070745922</v>
      </c>
      <c r="J5516" s="6">
        <v>22435.31762759652</v>
      </c>
      <c r="K5516" s="8" t="s">
        <v>680</v>
      </c>
      <c r="L5516" s="12">
        <v>72.72727272727273</v>
      </c>
      <c r="M5516" s="12">
        <v>15.09008636543934</v>
      </c>
    </row>
    <row r="5517" spans="1:13">
      <c r="A5517" t="s">
        <v>6194</v>
      </c>
      <c r="B5517">
        <v>3544707</v>
      </c>
      <c r="C5517" t="s">
        <v>529</v>
      </c>
      <c r="D5517">
        <v>2019</v>
      </c>
      <c r="E5517" t="s">
        <v>11</v>
      </c>
      <c r="F5517" s="6">
        <v>7651.067735603775</v>
      </c>
      <c r="G5517" s="12">
        <v>96.32331799907352</v>
      </c>
      <c r="H5517" s="6">
        <v>1887.837961740754</v>
      </c>
      <c r="I5517" s="6">
        <v>1870.759201977279</v>
      </c>
      <c r="J5517" s="6">
        <v>22367.46912686637</v>
      </c>
      <c r="K5517" s="8" t="s">
        <v>680</v>
      </c>
      <c r="L5517" s="12">
        <v>67.85714285714286</v>
      </c>
      <c r="M5517" s="12">
        <v>18.60739673298838</v>
      </c>
    </row>
    <row r="5518" spans="1:13">
      <c r="A5518" t="s">
        <v>6195</v>
      </c>
      <c r="B5518">
        <v>3544707</v>
      </c>
      <c r="C5518" t="s">
        <v>529</v>
      </c>
      <c r="D5518">
        <v>2020</v>
      </c>
      <c r="E5518" t="s">
        <v>11</v>
      </c>
      <c r="F5518" s="6">
        <v>7696.735572479601</v>
      </c>
      <c r="G5518" s="12">
        <v>96.82061159540227</v>
      </c>
      <c r="H5518" s="6">
        <v>2007.06662877486</v>
      </c>
      <c r="I5518" s="6">
        <v>1770.889059453913</v>
      </c>
      <c r="J5518" s="6">
        <v>25951.63590089227</v>
      </c>
      <c r="K5518" s="8" t="s">
        <v>680</v>
      </c>
      <c r="L5518" s="12">
        <v>76.66666666666667</v>
      </c>
      <c r="M5518" s="12">
        <v>18.70306744112543</v>
      </c>
    </row>
    <row r="5519" spans="1:13">
      <c r="A5519" t="s">
        <v>6196</v>
      </c>
      <c r="B5519">
        <v>3544707</v>
      </c>
      <c r="C5519" t="s">
        <v>529</v>
      </c>
      <c r="D5519">
        <v>2021</v>
      </c>
      <c r="E5519" t="s">
        <v>11</v>
      </c>
      <c r="F5519" s="6">
        <v>8669.827542793739</v>
      </c>
      <c r="G5519" s="12">
        <v>95.15801103731451</v>
      </c>
      <c r="H5519" s="6">
        <v>1951.353198535005</v>
      </c>
      <c r="I5519" s="6">
        <v>2036.027700585196</v>
      </c>
      <c r="J5519" s="6">
        <v>28270.58636825024</v>
      </c>
      <c r="K5519" s="12">
        <v>5.5</v>
      </c>
      <c r="L5519" s="12">
        <v>68.96551724137932</v>
      </c>
      <c r="M5519" s="12">
        <v>21.0416714463604</v>
      </c>
    </row>
    <row r="5520" spans="1:13">
      <c r="A5520" t="s">
        <v>6197</v>
      </c>
      <c r="B5520">
        <v>3544707</v>
      </c>
      <c r="C5520" t="s">
        <v>529</v>
      </c>
      <c r="D5520">
        <v>2022</v>
      </c>
      <c r="E5520" t="s">
        <v>11</v>
      </c>
      <c r="F5520" s="6">
        <v>10200.70519173253</v>
      </c>
      <c r="G5520" s="12">
        <v>93.95087894106634</v>
      </c>
      <c r="H5520" s="6">
        <v>2139.599861510151</v>
      </c>
      <c r="I5520" s="6">
        <v>2321.892147176004</v>
      </c>
      <c r="J5520" s="6">
        <v>25479.85205810424</v>
      </c>
      <c r="K5520" s="8" t="s">
        <v>680</v>
      </c>
      <c r="L5520" s="12">
        <v>93.75</v>
      </c>
      <c r="M5520" s="12">
        <v>25.23654464434627</v>
      </c>
    </row>
    <row r="5521" spans="1:13">
      <c r="A5521" t="s">
        <v>6198</v>
      </c>
      <c r="B5521">
        <v>3544707</v>
      </c>
      <c r="C5521" t="s">
        <v>529</v>
      </c>
      <c r="D5521">
        <v>2023</v>
      </c>
      <c r="E5521" t="s">
        <v>11</v>
      </c>
      <c r="F5521" s="6">
        <v>9766.612846739399</v>
      </c>
      <c r="G5521" s="12">
        <v>93.59725130215602</v>
      </c>
      <c r="H5521" s="6">
        <v>2509.731689488188</v>
      </c>
      <c r="I5521" s="6">
        <v>3002.403177858679</v>
      </c>
      <c r="J5521" s="6">
        <v>31884.40313239639</v>
      </c>
      <c r="K5521" s="12">
        <v>6.8</v>
      </c>
      <c r="L5521" s="12">
        <v>91.66666666666667</v>
      </c>
      <c r="M5521" s="12">
        <v>24.38234897188491</v>
      </c>
    </row>
    <row r="5522" spans="1:13">
      <c r="A5522" t="s">
        <v>6199</v>
      </c>
      <c r="B5522">
        <v>3544707</v>
      </c>
      <c r="C5522" t="s">
        <v>529</v>
      </c>
      <c r="D5522">
        <v>2024</v>
      </c>
      <c r="E5522" t="s">
        <v>11</v>
      </c>
      <c r="F5522" s="6">
        <v>10373.3372701617</v>
      </c>
      <c r="G5522" s="12">
        <v>94.8533287464347</v>
      </c>
      <c r="H5522" s="6">
        <v>2412.524139341112</v>
      </c>
      <c r="I5522" s="6">
        <v>2667.133312634547</v>
      </c>
      <c r="J5522" s="8" t="s">
        <v>680</v>
      </c>
      <c r="K5522" s="8" t="s">
        <v>680</v>
      </c>
      <c r="L5522" s="12">
        <v>85</v>
      </c>
      <c r="M5522" s="12">
        <v>26.13043658353733</v>
      </c>
    </row>
    <row r="5523" spans="1:13">
      <c r="A5523" t="s">
        <v>6200</v>
      </c>
      <c r="B5523">
        <v>3544707</v>
      </c>
      <c r="C5523" t="s">
        <v>529</v>
      </c>
      <c r="D5523">
        <v>2025</v>
      </c>
      <c r="E5523" t="s">
        <v>11</v>
      </c>
      <c r="F5523" s="6">
        <v>11276.70015860428</v>
      </c>
      <c r="G5523" s="12">
        <v>94.15783496425072</v>
      </c>
      <c r="H5523" s="6">
        <v>2625.962942109437</v>
      </c>
      <c r="I5523" s="6">
        <v>3356.274203013481</v>
      </c>
      <c r="J5523" s="8" t="s">
        <v>680</v>
      </c>
      <c r="K5523" s="8" t="s">
        <v>680</v>
      </c>
      <c r="L5523" s="8" t="s">
        <v>680</v>
      </c>
      <c r="M5523" s="12">
        <v>28.4398378</v>
      </c>
    </row>
    <row r="5524" spans="1:13">
      <c r="A5524" t="s">
        <v>6201</v>
      </c>
      <c r="B5524">
        <v>3544806</v>
      </c>
      <c r="C5524" t="s">
        <v>530</v>
      </c>
      <c r="D5524">
        <v>2015</v>
      </c>
      <c r="E5524" t="s">
        <v>19</v>
      </c>
      <c r="F5524" s="6">
        <v>7473.3630444254</v>
      </c>
      <c r="G5524" s="12">
        <v>78.67090777570793</v>
      </c>
      <c r="H5524" s="6">
        <v>1490.02099811014</v>
      </c>
      <c r="I5524" s="6">
        <v>1633.920345343141</v>
      </c>
      <c r="J5524" s="6">
        <v>29431.30413649491</v>
      </c>
      <c r="K5524" s="12">
        <v>6.1</v>
      </c>
      <c r="L5524" s="12">
        <v>91.42857142857143</v>
      </c>
      <c r="M5524" s="12">
        <v>44.85512499264126</v>
      </c>
    </row>
    <row r="5525" spans="1:13">
      <c r="A5525" t="s">
        <v>6202</v>
      </c>
      <c r="B5525">
        <v>3544806</v>
      </c>
      <c r="C5525" t="s">
        <v>530</v>
      </c>
      <c r="D5525">
        <v>2016</v>
      </c>
      <c r="E5525" t="s">
        <v>19</v>
      </c>
      <c r="F5525" s="6">
        <v>7487.031663730632</v>
      </c>
      <c r="G5525" s="12">
        <v>77.49450218121756</v>
      </c>
      <c r="H5525" s="6">
        <v>1619.111178498283</v>
      </c>
      <c r="I5525" s="6">
        <v>1708.184859057307</v>
      </c>
      <c r="J5525" s="6">
        <v>33460.59189485838</v>
      </c>
      <c r="K5525" s="8" t="s">
        <v>680</v>
      </c>
      <c r="L5525" s="12">
        <v>78.94736842105263</v>
      </c>
      <c r="M5525" s="12">
        <v>45.47623032549986</v>
      </c>
    </row>
    <row r="5526" spans="1:13">
      <c r="A5526" t="s">
        <v>6203</v>
      </c>
      <c r="B5526">
        <v>3544806</v>
      </c>
      <c r="C5526" t="s">
        <v>530</v>
      </c>
      <c r="D5526">
        <v>2017</v>
      </c>
      <c r="E5526" t="s">
        <v>19</v>
      </c>
      <c r="F5526" s="6">
        <v>6221.252946847773</v>
      </c>
      <c r="G5526" s="12">
        <v>81.44785926866484</v>
      </c>
      <c r="H5526" s="6">
        <v>1261.309531197121</v>
      </c>
      <c r="I5526" s="6">
        <v>1357.030103241256</v>
      </c>
      <c r="J5526" s="6">
        <v>35019.65213611867</v>
      </c>
      <c r="K5526" s="12">
        <v>6.6</v>
      </c>
      <c r="L5526" s="12">
        <v>91.66666666666667</v>
      </c>
      <c r="M5526" s="12">
        <v>38.22337810543272</v>
      </c>
    </row>
    <row r="5527" spans="1:13">
      <c r="A5527" t="s">
        <v>6204</v>
      </c>
      <c r="B5527">
        <v>3544806</v>
      </c>
      <c r="C5527" t="s">
        <v>530</v>
      </c>
      <c r="D5527">
        <v>2018</v>
      </c>
      <c r="E5527" t="s">
        <v>19</v>
      </c>
      <c r="F5527" s="6">
        <v>6972.893687840929</v>
      </c>
      <c r="G5527" s="12">
        <v>76.93547503232782</v>
      </c>
      <c r="H5527" s="6">
        <v>1485.236145199317</v>
      </c>
      <c r="I5527" s="6">
        <v>1397.580489375799</v>
      </c>
      <c r="J5527" s="6">
        <v>33193.66748502487</v>
      </c>
      <c r="K5527" s="8" t="s">
        <v>680</v>
      </c>
      <c r="L5527" s="12">
        <v>92.30769230769231</v>
      </c>
      <c r="M5527" s="12">
        <v>43.60150423006933</v>
      </c>
    </row>
    <row r="5528" spans="1:13">
      <c r="A5528" t="s">
        <v>6205</v>
      </c>
      <c r="B5528">
        <v>3544806</v>
      </c>
      <c r="C5528" t="s">
        <v>530</v>
      </c>
      <c r="D5528">
        <v>2019</v>
      </c>
      <c r="E5528" t="s">
        <v>19</v>
      </c>
      <c r="F5528" s="6">
        <v>7017.825308191791</v>
      </c>
      <c r="G5528" s="12">
        <v>77.62790132773473</v>
      </c>
      <c r="H5528" s="6">
        <v>1475.176871268827</v>
      </c>
      <c r="I5528" s="6">
        <v>1299.56074327723</v>
      </c>
      <c r="J5528" s="6">
        <v>31561.33287852146</v>
      </c>
      <c r="K5528" s="8" t="s">
        <v>680</v>
      </c>
      <c r="L5528" s="12">
        <v>90.56603773584905</v>
      </c>
      <c r="M5528" s="12">
        <v>44.42985202616223</v>
      </c>
    </row>
    <row r="5529" spans="1:13">
      <c r="A5529" t="s">
        <v>6206</v>
      </c>
      <c r="B5529">
        <v>3544806</v>
      </c>
      <c r="C5529" t="s">
        <v>530</v>
      </c>
      <c r="D5529">
        <v>2020</v>
      </c>
      <c r="E5529" t="s">
        <v>19</v>
      </c>
      <c r="F5529" s="6">
        <v>6809.723714102004</v>
      </c>
      <c r="G5529" s="12">
        <v>79.11346307760002</v>
      </c>
      <c r="H5529" s="6">
        <v>1458.904415550676</v>
      </c>
      <c r="I5529" s="6">
        <v>1247.375601239055</v>
      </c>
      <c r="J5529" s="6">
        <v>32960.70592600719</v>
      </c>
      <c r="K5529" s="8" t="s">
        <v>680</v>
      </c>
      <c r="L5529" s="12">
        <v>77.58620689655173</v>
      </c>
      <c r="M5529" s="12">
        <v>43.62989983625154</v>
      </c>
    </row>
    <row r="5530" spans="1:13">
      <c r="A5530" t="s">
        <v>6207</v>
      </c>
      <c r="B5530">
        <v>3544806</v>
      </c>
      <c r="C5530" t="s">
        <v>530</v>
      </c>
      <c r="D5530">
        <v>2021</v>
      </c>
      <c r="E5530" t="s">
        <v>19</v>
      </c>
      <c r="F5530" s="6">
        <v>6591.109959463046</v>
      </c>
      <c r="G5530" s="12">
        <v>79.84799209292392</v>
      </c>
      <c r="H5530" s="6">
        <v>1425.282702439465</v>
      </c>
      <c r="I5530" s="6">
        <v>1351.972164934902</v>
      </c>
      <c r="J5530" s="6">
        <v>32760.17516223222</v>
      </c>
      <c r="K5530" s="12">
        <v>6.3</v>
      </c>
      <c r="L5530" s="12">
        <v>81.81818181818181</v>
      </c>
      <c r="M5530" s="12">
        <v>42.71698364728</v>
      </c>
    </row>
    <row r="5531" spans="1:13">
      <c r="A5531" t="s">
        <v>6208</v>
      </c>
      <c r="B5531">
        <v>3544806</v>
      </c>
      <c r="C5531" t="s">
        <v>530</v>
      </c>
      <c r="D5531">
        <v>2022</v>
      </c>
      <c r="E5531" t="s">
        <v>19</v>
      </c>
      <c r="F5531" s="6">
        <v>8102.246343968133</v>
      </c>
      <c r="G5531" s="12">
        <v>79.11338878927407</v>
      </c>
      <c r="H5531" s="6">
        <v>1785.599006869829</v>
      </c>
      <c r="I5531" s="6">
        <v>1863.680812118673</v>
      </c>
      <c r="J5531" s="6">
        <v>36214.18053755653</v>
      </c>
      <c r="K5531" s="8" t="s">
        <v>680</v>
      </c>
      <c r="L5531" s="12">
        <v>80</v>
      </c>
      <c r="M5531" s="12">
        <v>52.15415971612288</v>
      </c>
    </row>
    <row r="5532" spans="1:13">
      <c r="A5532" t="s">
        <v>6209</v>
      </c>
      <c r="B5532">
        <v>3544806</v>
      </c>
      <c r="C5532" t="s">
        <v>530</v>
      </c>
      <c r="D5532">
        <v>2023</v>
      </c>
      <c r="E5532" t="s">
        <v>19</v>
      </c>
      <c r="F5532" s="6">
        <v>8481.763878116302</v>
      </c>
      <c r="G5532" s="12">
        <v>78.07120624341464</v>
      </c>
      <c r="H5532" s="6">
        <v>2056.698914295539</v>
      </c>
      <c r="I5532" s="6">
        <v>1748.089253656443</v>
      </c>
      <c r="J5532" s="6">
        <v>44723.93403702343</v>
      </c>
      <c r="K5532" s="12">
        <v>6.7</v>
      </c>
      <c r="L5532" s="12">
        <v>83.78378378378379</v>
      </c>
      <c r="M5532" s="12">
        <v>55.33926842276981</v>
      </c>
    </row>
    <row r="5533" spans="1:13">
      <c r="A5533" t="s">
        <v>6210</v>
      </c>
      <c r="B5533">
        <v>3544806</v>
      </c>
      <c r="C5533" t="s">
        <v>530</v>
      </c>
      <c r="D5533">
        <v>2024</v>
      </c>
      <c r="E5533" t="s">
        <v>19</v>
      </c>
      <c r="F5533" s="6">
        <v>8646.332575368531</v>
      </c>
      <c r="G5533" s="12">
        <v>76.26275683892247</v>
      </c>
      <c r="H5533" s="6">
        <v>2292.175290583856</v>
      </c>
      <c r="I5533" s="6">
        <v>1760.083198981372</v>
      </c>
      <c r="J5533" s="8" t="s">
        <v>680</v>
      </c>
      <c r="K5533" s="8" t="s">
        <v>680</v>
      </c>
      <c r="L5533" s="12">
        <v>85.41666666666667</v>
      </c>
      <c r="M5533" s="12">
        <v>57.16955098833674</v>
      </c>
    </row>
    <row r="5534" spans="1:13">
      <c r="A5534" t="s">
        <v>6211</v>
      </c>
      <c r="B5534">
        <v>3544806</v>
      </c>
      <c r="C5534" t="s">
        <v>530</v>
      </c>
      <c r="D5534">
        <v>2025</v>
      </c>
      <c r="E5534" t="s">
        <v>19</v>
      </c>
      <c r="F5534" s="6">
        <v>8689.421336343115</v>
      </c>
      <c r="G5534" s="12">
        <v>75.59424588373248</v>
      </c>
      <c r="H5534" s="6">
        <v>2413.299346877352</v>
      </c>
      <c r="I5534" s="6">
        <v>1735.979449209932</v>
      </c>
      <c r="J5534" s="8" t="s">
        <v>680</v>
      </c>
      <c r="K5534" s="8" t="s">
        <v>680</v>
      </c>
      <c r="L5534" s="8" t="s">
        <v>680</v>
      </c>
      <c r="M5534" s="12">
        <v>57.74120478</v>
      </c>
    </row>
    <row r="5535" spans="1:13">
      <c r="A5535" t="s">
        <v>6212</v>
      </c>
      <c r="B5535">
        <v>3544905</v>
      </c>
      <c r="C5535" t="s">
        <v>531</v>
      </c>
      <c r="D5535">
        <v>2015</v>
      </c>
      <c r="E5535" t="s">
        <v>25</v>
      </c>
      <c r="F5535" s="6">
        <v>5244.74549799687</v>
      </c>
      <c r="G5535" s="12">
        <v>73.6063050002131</v>
      </c>
      <c r="H5535" s="6">
        <v>1442.018761407988</v>
      </c>
      <c r="I5535" s="6">
        <v>1247.420477617189</v>
      </c>
      <c r="J5535" s="6">
        <v>42152.65300414401</v>
      </c>
      <c r="K5535" s="12">
        <v>6.2</v>
      </c>
      <c r="L5535" s="12">
        <v>84.03361344537815</v>
      </c>
      <c r="M5535" s="12">
        <v>59.9893990060882</v>
      </c>
    </row>
    <row r="5536" spans="1:13">
      <c r="A5536" t="s">
        <v>6213</v>
      </c>
      <c r="B5536">
        <v>3544905</v>
      </c>
      <c r="C5536" t="s">
        <v>531</v>
      </c>
      <c r="D5536">
        <v>2016</v>
      </c>
      <c r="E5536" t="s">
        <v>25</v>
      </c>
      <c r="F5536" s="6">
        <v>4805.797057274298</v>
      </c>
      <c r="G5536" s="12">
        <v>79.6314310193288</v>
      </c>
      <c r="H5536" s="6">
        <v>1418.618282681101</v>
      </c>
      <c r="I5536" s="6">
        <v>1157.931557434707</v>
      </c>
      <c r="J5536" s="6">
        <v>44755.65006234404</v>
      </c>
      <c r="K5536" s="8" t="s">
        <v>680</v>
      </c>
      <c r="L5536" s="12">
        <v>89.25619834710744</v>
      </c>
      <c r="M5536" s="12">
        <v>55.46370383800267</v>
      </c>
    </row>
    <row r="5537" spans="1:13">
      <c r="A5537" t="s">
        <v>6214</v>
      </c>
      <c r="B5537">
        <v>3544905</v>
      </c>
      <c r="C5537" t="s">
        <v>531</v>
      </c>
      <c r="D5537">
        <v>2017</v>
      </c>
      <c r="E5537" t="s">
        <v>25</v>
      </c>
      <c r="F5537" s="6">
        <v>4662.401661116081</v>
      </c>
      <c r="G5537" s="12">
        <v>71.69042268332778</v>
      </c>
      <c r="H5537" s="6">
        <v>1407.98311395571</v>
      </c>
      <c r="I5537" s="6">
        <v>1159.924509225129</v>
      </c>
      <c r="J5537" s="6">
        <v>47632.34006625078</v>
      </c>
      <c r="K5537" s="12">
        <v>6.4</v>
      </c>
      <c r="L5537" s="12">
        <v>85.60606060606061</v>
      </c>
      <c r="M5537" s="12">
        <v>54.27501773705231</v>
      </c>
    </row>
    <row r="5538" spans="1:13">
      <c r="A5538" t="s">
        <v>6215</v>
      </c>
      <c r="B5538">
        <v>3544905</v>
      </c>
      <c r="C5538" t="s">
        <v>531</v>
      </c>
      <c r="D5538">
        <v>2018</v>
      </c>
      <c r="E5538" t="s">
        <v>25</v>
      </c>
      <c r="F5538" s="6">
        <v>4970.100586861859</v>
      </c>
      <c r="G5538" s="12">
        <v>74.29341582779702</v>
      </c>
      <c r="H5538" s="6">
        <v>1413.532345411642</v>
      </c>
      <c r="I5538" s="6">
        <v>1069.999329979661</v>
      </c>
      <c r="J5538" s="6">
        <v>456425.1768538708</v>
      </c>
      <c r="K5538" s="8" t="s">
        <v>680</v>
      </c>
      <c r="L5538" s="12">
        <v>95.41984732824427</v>
      </c>
      <c r="M5538" s="12">
        <v>58.54281481264584</v>
      </c>
    </row>
    <row r="5539" spans="1:13">
      <c r="A5539" t="s">
        <v>6216</v>
      </c>
      <c r="B5539">
        <v>3544905</v>
      </c>
      <c r="C5539" t="s">
        <v>531</v>
      </c>
      <c r="D5539">
        <v>2019</v>
      </c>
      <c r="E5539" t="s">
        <v>25</v>
      </c>
      <c r="F5539" s="6">
        <v>4897.373853452022</v>
      </c>
      <c r="G5539" s="12">
        <v>74.91669754386777</v>
      </c>
      <c r="H5539" s="6">
        <v>1232.607961142078</v>
      </c>
      <c r="I5539" s="6">
        <v>1155.32036733295</v>
      </c>
      <c r="J5539" s="6">
        <v>42904.52349115711</v>
      </c>
      <c r="K5539" s="12">
        <v>6.3</v>
      </c>
      <c r="L5539" s="12">
        <v>94.69026548672566</v>
      </c>
      <c r="M5539" s="12">
        <v>58.22977511754454</v>
      </c>
    </row>
    <row r="5540" spans="1:13">
      <c r="A5540" t="s">
        <v>6217</v>
      </c>
      <c r="B5540">
        <v>3544905</v>
      </c>
      <c r="C5540" t="s">
        <v>531</v>
      </c>
      <c r="D5540">
        <v>2020</v>
      </c>
      <c r="E5540" t="s">
        <v>25</v>
      </c>
      <c r="F5540" s="6">
        <v>4910.190484361468</v>
      </c>
      <c r="G5540" s="12">
        <v>76.79315110291978</v>
      </c>
      <c r="H5540" s="6">
        <v>1371.811733893316</v>
      </c>
      <c r="I5540" s="6">
        <v>1029.586419521663</v>
      </c>
      <c r="J5540" s="6">
        <v>46579.08908950242</v>
      </c>
      <c r="K5540" s="8" t="s">
        <v>680</v>
      </c>
      <c r="L5540" s="12">
        <v>91.33858267716535</v>
      </c>
      <c r="M5540" s="12">
        <v>58.91246543136889</v>
      </c>
    </row>
    <row r="5541" spans="1:13">
      <c r="A5541" t="s">
        <v>6218</v>
      </c>
      <c r="B5541">
        <v>3544905</v>
      </c>
      <c r="C5541" t="s">
        <v>531</v>
      </c>
      <c r="D5541">
        <v>2021</v>
      </c>
      <c r="E5541" t="s">
        <v>25</v>
      </c>
      <c r="F5541" s="6">
        <v>5214.465011684523</v>
      </c>
      <c r="G5541" s="12">
        <v>77.666262161745</v>
      </c>
      <c r="H5541" s="6">
        <v>1546.191384086013</v>
      </c>
      <c r="I5541" s="6">
        <v>1137.162834725478</v>
      </c>
      <c r="J5541" s="6">
        <v>43187.64890563607</v>
      </c>
      <c r="K5541" s="12">
        <v>5.7</v>
      </c>
      <c r="L5541" s="12">
        <v>93.20388349514563</v>
      </c>
      <c r="M5541" s="12">
        <v>63.11067003641779</v>
      </c>
    </row>
    <row r="5542" spans="1:13">
      <c r="A5542" t="s">
        <v>6219</v>
      </c>
      <c r="B5542">
        <v>3544905</v>
      </c>
      <c r="C5542" t="s">
        <v>531</v>
      </c>
      <c r="D5542">
        <v>2022</v>
      </c>
      <c r="E5542" t="s">
        <v>25</v>
      </c>
      <c r="F5542" s="6">
        <v>6275.677160912237</v>
      </c>
      <c r="G5542" s="12">
        <v>75.5411655946301</v>
      </c>
      <c r="H5542" s="6">
        <v>1816.607046160994</v>
      </c>
      <c r="I5542" s="6">
        <v>1587.734828769662</v>
      </c>
      <c r="J5542" s="6">
        <v>47661.92938025645</v>
      </c>
      <c r="K5542" s="8" t="s">
        <v>680</v>
      </c>
      <c r="L5542" s="12">
        <v>92.96875</v>
      </c>
      <c r="M5542" s="12">
        <v>71.61175208316953</v>
      </c>
    </row>
    <row r="5543" spans="1:13">
      <c r="A5543" t="s">
        <v>6220</v>
      </c>
      <c r="B5543">
        <v>3544905</v>
      </c>
      <c r="C5543" t="s">
        <v>531</v>
      </c>
      <c r="D5543">
        <v>2023</v>
      </c>
      <c r="E5543" t="s">
        <v>25</v>
      </c>
      <c r="F5543" s="6">
        <v>6489.576616427249</v>
      </c>
      <c r="G5543" s="12">
        <v>72.20732857146839</v>
      </c>
      <c r="H5543" s="6">
        <v>2035.47398567955</v>
      </c>
      <c r="I5543" s="6">
        <v>1839.840500541984</v>
      </c>
      <c r="J5543" s="6">
        <v>50319.54315749286</v>
      </c>
      <c r="K5543" s="12">
        <v>6.1</v>
      </c>
      <c r="L5543" s="12">
        <v>95.45454545454545</v>
      </c>
      <c r="M5543" s="12">
        <v>74.84104232894724</v>
      </c>
    </row>
    <row r="5544" spans="1:13">
      <c r="A5544" t="s">
        <v>6221</v>
      </c>
      <c r="B5544">
        <v>3544905</v>
      </c>
      <c r="C5544" t="s">
        <v>531</v>
      </c>
      <c r="D5544">
        <v>2024</v>
      </c>
      <c r="E5544" t="s">
        <v>25</v>
      </c>
      <c r="F5544" s="6">
        <v>6844.391709911291</v>
      </c>
      <c r="G5544" s="12">
        <v>73.84274039888133</v>
      </c>
      <c r="H5544" s="6">
        <v>2009.924554673182</v>
      </c>
      <c r="I5544" s="6">
        <v>1841.480935337461</v>
      </c>
      <c r="J5544" s="8" t="s">
        <v>680</v>
      </c>
      <c r="K5544" s="8" t="s">
        <v>680</v>
      </c>
      <c r="L5544" s="12">
        <v>93</v>
      </c>
      <c r="M5544" s="12">
        <v>79.76454098730619</v>
      </c>
    </row>
    <row r="5545" spans="1:13">
      <c r="A5545" t="s">
        <v>6222</v>
      </c>
      <c r="B5545">
        <v>3544905</v>
      </c>
      <c r="C5545" t="s">
        <v>531</v>
      </c>
      <c r="D5545">
        <v>2025</v>
      </c>
      <c r="E5545" t="s">
        <v>25</v>
      </c>
      <c r="F5545" s="6">
        <v>7520.653145596166</v>
      </c>
      <c r="G5545" s="12">
        <v>69.50773457044484</v>
      </c>
      <c r="H5545" s="6">
        <v>2033.501205169905</v>
      </c>
      <c r="I5545" s="6">
        <v>1654.320378327484</v>
      </c>
      <c r="J5545" s="8" t="s">
        <v>680</v>
      </c>
      <c r="K5545" s="8" t="s">
        <v>680</v>
      </c>
      <c r="L5545" s="8" t="s">
        <v>680</v>
      </c>
      <c r="M5545" s="12">
        <v>87.86379070000001</v>
      </c>
    </row>
    <row r="5546" spans="1:13">
      <c r="A5546" t="s">
        <v>6223</v>
      </c>
      <c r="B5546">
        <v>3545001</v>
      </c>
      <c r="C5546" t="s">
        <v>532</v>
      </c>
      <c r="D5546">
        <v>2015</v>
      </c>
      <c r="E5546" t="s">
        <v>25</v>
      </c>
      <c r="F5546" s="6">
        <v>3303.290728844101</v>
      </c>
      <c r="G5546" s="12">
        <v>89.30701627137182</v>
      </c>
      <c r="H5546" s="6">
        <v>818.0575737972845</v>
      </c>
      <c r="I5546" s="6">
        <v>1175.584990629131</v>
      </c>
      <c r="J5546" s="6">
        <v>19499.66150531239</v>
      </c>
      <c r="K5546" s="12">
        <v>6.4</v>
      </c>
      <c r="L5546" s="12">
        <v>73.33333333333333</v>
      </c>
      <c r="M5546" s="12">
        <v>55.12531568295035</v>
      </c>
    </row>
    <row r="5547" spans="1:13">
      <c r="A5547" t="s">
        <v>6224</v>
      </c>
      <c r="B5547">
        <v>3545001</v>
      </c>
      <c r="C5547" t="s">
        <v>532</v>
      </c>
      <c r="D5547">
        <v>2016</v>
      </c>
      <c r="E5547" t="s">
        <v>25</v>
      </c>
      <c r="F5547" s="6">
        <v>3257.070297512571</v>
      </c>
      <c r="G5547" s="12">
        <v>87.66245749631392</v>
      </c>
      <c r="H5547" s="6">
        <v>846.7987129901215</v>
      </c>
      <c r="I5547" s="6">
        <v>1292.763505613806</v>
      </c>
      <c r="J5547" s="6">
        <v>18577.81652941849</v>
      </c>
      <c r="K5547" s="8" t="s">
        <v>680</v>
      </c>
      <c r="L5547" s="12">
        <v>80.88235294117646</v>
      </c>
      <c r="M5547" s="12">
        <v>54.70900978731866</v>
      </c>
    </row>
    <row r="5548" spans="1:13">
      <c r="A5548" t="s">
        <v>6225</v>
      </c>
      <c r="B5548">
        <v>3545001</v>
      </c>
      <c r="C5548" t="s">
        <v>532</v>
      </c>
      <c r="D5548">
        <v>2017</v>
      </c>
      <c r="E5548" t="s">
        <v>25</v>
      </c>
      <c r="F5548" s="6">
        <v>3289.322791506939</v>
      </c>
      <c r="G5548" s="12">
        <v>88.68378235648274</v>
      </c>
      <c r="H5548" s="6">
        <v>849.0880792216398</v>
      </c>
      <c r="I5548" s="6">
        <v>1115.208343532385</v>
      </c>
      <c r="J5548" s="6">
        <v>17826.66537997594</v>
      </c>
      <c r="K5548" s="12">
        <v>6.5</v>
      </c>
      <c r="L5548" s="12">
        <v>70.74468085106383</v>
      </c>
      <c r="M5548" s="12">
        <v>55.59942314484178</v>
      </c>
    </row>
    <row r="5549" spans="1:13">
      <c r="A5549" t="s">
        <v>6226</v>
      </c>
      <c r="B5549">
        <v>3545001</v>
      </c>
      <c r="C5549" t="s">
        <v>532</v>
      </c>
      <c r="D5549">
        <v>2018</v>
      </c>
      <c r="E5549" t="s">
        <v>25</v>
      </c>
      <c r="F5549" s="6">
        <v>3280.602000935077</v>
      </c>
      <c r="G5549" s="12">
        <v>88.07122450298813</v>
      </c>
      <c r="H5549" s="6">
        <v>942.5897434231697</v>
      </c>
      <c r="I5549" s="6">
        <v>1192.583288875247</v>
      </c>
      <c r="J5549" s="6">
        <v>17285.29912122856</v>
      </c>
      <c r="K5549" s="8" t="s">
        <v>680</v>
      </c>
      <c r="L5549" s="12">
        <v>49.54128440366973</v>
      </c>
      <c r="M5549" s="12">
        <v>55.84240725991689</v>
      </c>
    </row>
    <row r="5550" spans="1:13">
      <c r="A5550" t="s">
        <v>6227</v>
      </c>
      <c r="B5550">
        <v>3545001</v>
      </c>
      <c r="C5550" t="s">
        <v>532</v>
      </c>
      <c r="D5550">
        <v>2019</v>
      </c>
      <c r="E5550" t="s">
        <v>25</v>
      </c>
      <c r="F5550" s="6">
        <v>3646.998021341654</v>
      </c>
      <c r="G5550" s="12">
        <v>89.84768158081269</v>
      </c>
      <c r="H5550" s="6">
        <v>909.8643475299053</v>
      </c>
      <c r="I5550" s="6">
        <v>1124.9177420264</v>
      </c>
      <c r="J5550" s="6">
        <v>17281.99641471552</v>
      </c>
      <c r="K5550" s="12">
        <v>6.4</v>
      </c>
      <c r="L5550" s="12">
        <v>52.83018867924528</v>
      </c>
      <c r="M5550" s="12">
        <v>62.5058990877746</v>
      </c>
    </row>
    <row r="5551" spans="1:13">
      <c r="A5551" t="s">
        <v>6228</v>
      </c>
      <c r="B5551">
        <v>3545001</v>
      </c>
      <c r="C5551" t="s">
        <v>532</v>
      </c>
      <c r="D5551">
        <v>2020</v>
      </c>
      <c r="E5551" t="s">
        <v>25</v>
      </c>
      <c r="F5551" s="6">
        <v>3773.23812802489</v>
      </c>
      <c r="G5551" s="12">
        <v>91.04704099134315</v>
      </c>
      <c r="H5551" s="6">
        <v>1036.041005921689</v>
      </c>
      <c r="I5551" s="6">
        <v>924.687153583527</v>
      </c>
      <c r="J5551" s="6">
        <v>19236.15845401505</v>
      </c>
      <c r="K5551" s="8" t="s">
        <v>680</v>
      </c>
      <c r="L5551" s="12">
        <v>56.43564356435643</v>
      </c>
      <c r="M5551" s="12">
        <v>65.09590418468539</v>
      </c>
    </row>
    <row r="5552" spans="1:13">
      <c r="A5552" t="s">
        <v>6229</v>
      </c>
      <c r="B5552">
        <v>3545001</v>
      </c>
      <c r="C5552" t="s">
        <v>532</v>
      </c>
      <c r="D5552">
        <v>2021</v>
      </c>
      <c r="E5552" t="s">
        <v>25</v>
      </c>
      <c r="F5552" s="6">
        <v>3883.010060636887</v>
      </c>
      <c r="G5552" s="12">
        <v>90.98599318481882</v>
      </c>
      <c r="H5552" s="6">
        <v>966.2914962916311</v>
      </c>
      <c r="I5552" s="6">
        <v>894.7272658779227</v>
      </c>
      <c r="J5552" s="6">
        <v>18164.26986180924</v>
      </c>
      <c r="K5552" s="12">
        <v>5.7</v>
      </c>
      <c r="L5552" s="12">
        <v>65.87677725118483</v>
      </c>
      <c r="M5552" s="12">
        <v>67.42070368283828</v>
      </c>
    </row>
    <row r="5553" spans="1:13">
      <c r="A5553" t="s">
        <v>6230</v>
      </c>
      <c r="B5553">
        <v>3545001</v>
      </c>
      <c r="C5553" t="s">
        <v>532</v>
      </c>
      <c r="D5553">
        <v>2022</v>
      </c>
      <c r="E5553" t="s">
        <v>25</v>
      </c>
      <c r="F5553" s="6">
        <v>5564.277445374645</v>
      </c>
      <c r="G5553" s="12">
        <v>88.39448735588165</v>
      </c>
      <c r="H5553" s="6">
        <v>1072.160523383898</v>
      </c>
      <c r="I5553" s="6">
        <v>1588.344022845722</v>
      </c>
      <c r="J5553" s="6">
        <v>20476.8598662353</v>
      </c>
      <c r="K5553" s="8" t="s">
        <v>680</v>
      </c>
      <c r="L5553" s="12">
        <v>61.01694915254237</v>
      </c>
      <c r="M5553" s="12">
        <v>84.58814572458536</v>
      </c>
    </row>
    <row r="5554" spans="1:13">
      <c r="A5554" t="s">
        <v>6231</v>
      </c>
      <c r="B5554">
        <v>3545001</v>
      </c>
      <c r="C5554" t="s">
        <v>532</v>
      </c>
      <c r="D5554">
        <v>2023</v>
      </c>
      <c r="E5554" t="s">
        <v>25</v>
      </c>
      <c r="F5554" s="6">
        <v>6485.671769693568</v>
      </c>
      <c r="G5554" s="12">
        <v>85.3032292787744</v>
      </c>
      <c r="H5554" s="6">
        <v>1171.810628682875</v>
      </c>
      <c r="I5554" s="6">
        <v>1704.528029333492</v>
      </c>
      <c r="J5554" s="6">
        <v>22279.22675601942</v>
      </c>
      <c r="K5554" s="12">
        <v>6.7</v>
      </c>
      <c r="L5554" s="12">
        <v>82.68156424581005</v>
      </c>
      <c r="M5554" s="12">
        <v>99.22429240454191</v>
      </c>
    </row>
    <row r="5555" spans="1:13">
      <c r="A5555" t="s">
        <v>6232</v>
      </c>
      <c r="B5555">
        <v>3545001</v>
      </c>
      <c r="C5555" t="s">
        <v>532</v>
      </c>
      <c r="D5555">
        <v>2024</v>
      </c>
      <c r="E5555" t="s">
        <v>25</v>
      </c>
      <c r="F5555" s="6">
        <v>6884.495367793669</v>
      </c>
      <c r="G5555" s="12">
        <v>66.89103595741717</v>
      </c>
      <c r="H5555" s="6">
        <v>1348.521476630767</v>
      </c>
      <c r="I5555" s="6">
        <v>1837.091084143545</v>
      </c>
      <c r="J5555" s="8" t="s">
        <v>680</v>
      </c>
      <c r="K5555" s="8" t="s">
        <v>680</v>
      </c>
      <c r="L5555" s="12">
        <v>81.14285714285714</v>
      </c>
      <c r="M5555" s="12">
        <v>105.9936906825513</v>
      </c>
    </row>
    <row r="5556" spans="1:13">
      <c r="A5556" t="s">
        <v>6233</v>
      </c>
      <c r="B5556">
        <v>3545001</v>
      </c>
      <c r="C5556" t="s">
        <v>532</v>
      </c>
      <c r="D5556">
        <v>2025</v>
      </c>
      <c r="E5556" t="s">
        <v>25</v>
      </c>
      <c r="F5556" s="6">
        <v>6048.963515376114</v>
      </c>
      <c r="G5556" s="12">
        <v>84.82080767621223</v>
      </c>
      <c r="H5556" s="6">
        <v>1366.355945647227</v>
      </c>
      <c r="I5556" s="6">
        <v>1881.266361094857</v>
      </c>
      <c r="J5556" s="8" t="s">
        <v>680</v>
      </c>
      <c r="K5556" s="8" t="s">
        <v>680</v>
      </c>
      <c r="L5556" s="8" t="s">
        <v>680</v>
      </c>
      <c r="M5556" s="12">
        <v>93.03910782999999</v>
      </c>
    </row>
    <row r="5557" spans="1:13">
      <c r="A5557" t="s">
        <v>6234</v>
      </c>
      <c r="B5557">
        <v>3545100</v>
      </c>
      <c r="C5557" t="s">
        <v>533</v>
      </c>
      <c r="D5557">
        <v>2015</v>
      </c>
      <c r="E5557" t="s">
        <v>11</v>
      </c>
      <c r="F5557" s="6">
        <v>4109.440574316684</v>
      </c>
      <c r="G5557" s="12">
        <v>93.82566871040082</v>
      </c>
      <c r="H5557" s="6">
        <v>1110.838729329794</v>
      </c>
      <c r="I5557" s="6">
        <v>1315.088449153657</v>
      </c>
      <c r="J5557" s="6">
        <v>19843.62686907776</v>
      </c>
      <c r="K5557" s="12">
        <v>6.4</v>
      </c>
      <c r="L5557" s="12">
        <v>86.95652173913044</v>
      </c>
      <c r="M5557" s="12">
        <v>21.17183783887955</v>
      </c>
    </row>
    <row r="5558" spans="1:13">
      <c r="A5558" t="s">
        <v>6235</v>
      </c>
      <c r="B5558">
        <v>3545100</v>
      </c>
      <c r="C5558" t="s">
        <v>533</v>
      </c>
      <c r="D5558">
        <v>2016</v>
      </c>
      <c r="E5558" t="s">
        <v>11</v>
      </c>
      <c r="F5558" s="6">
        <v>4055.375418750202</v>
      </c>
      <c r="G5558" s="12">
        <v>94.51758246763431</v>
      </c>
      <c r="H5558" s="6">
        <v>1183.482464688739</v>
      </c>
      <c r="I5558" s="6">
        <v>1189.12594016766</v>
      </c>
      <c r="J5558" s="6">
        <v>20696.42131828016</v>
      </c>
      <c r="K5558" s="8" t="s">
        <v>680</v>
      </c>
      <c r="L5558" s="12">
        <v>87.3015873015873</v>
      </c>
      <c r="M5558" s="12">
        <v>21.0352322970573</v>
      </c>
    </row>
    <row r="5559" spans="1:13">
      <c r="A5559" t="s">
        <v>6236</v>
      </c>
      <c r="B5559">
        <v>3545100</v>
      </c>
      <c r="C5559" t="s">
        <v>533</v>
      </c>
      <c r="D5559">
        <v>2017</v>
      </c>
      <c r="E5559" t="s">
        <v>11</v>
      </c>
      <c r="F5559" s="6">
        <v>3961.886697040233</v>
      </c>
      <c r="G5559" s="12">
        <v>96.52276347237718</v>
      </c>
      <c r="H5559" s="6">
        <v>1056.355047161559</v>
      </c>
      <c r="I5559" s="6">
        <v>1346.1203821724</v>
      </c>
      <c r="J5559" s="6">
        <v>21027.43558739486</v>
      </c>
      <c r="K5559" s="12">
        <v>6.3</v>
      </c>
      <c r="L5559" s="12">
        <v>90.54054054054055</v>
      </c>
      <c r="M5559" s="12">
        <v>20.6889723319441</v>
      </c>
    </row>
    <row r="5560" spans="1:13">
      <c r="A5560" t="s">
        <v>6237</v>
      </c>
      <c r="B5560">
        <v>3545100</v>
      </c>
      <c r="C5560" t="s">
        <v>533</v>
      </c>
      <c r="D5560">
        <v>2018</v>
      </c>
      <c r="E5560" t="s">
        <v>11</v>
      </c>
      <c r="F5560" s="6">
        <v>4093.603013951179</v>
      </c>
      <c r="G5560" s="12">
        <v>95.21421235572647</v>
      </c>
      <c r="H5560" s="6">
        <v>1079.469287726795</v>
      </c>
      <c r="I5560" s="6">
        <v>1207.333507360381</v>
      </c>
      <c r="J5560" s="6">
        <v>19758.28871506349</v>
      </c>
      <c r="K5560" s="8" t="s">
        <v>680</v>
      </c>
      <c r="L5560" s="12">
        <v>82.60869565217391</v>
      </c>
      <c r="M5560" s="12">
        <v>21.5405390594111</v>
      </c>
    </row>
    <row r="5561" spans="1:13">
      <c r="A5561" t="s">
        <v>6238</v>
      </c>
      <c r="B5561">
        <v>3545100</v>
      </c>
      <c r="C5561" t="s">
        <v>533</v>
      </c>
      <c r="D5561">
        <v>2019</v>
      </c>
      <c r="E5561" t="s">
        <v>11</v>
      </c>
      <c r="F5561" s="6">
        <v>4434.418346254759</v>
      </c>
      <c r="G5561" s="12">
        <v>94.69866148254687</v>
      </c>
      <c r="H5561" s="6">
        <v>1086.269924480685</v>
      </c>
      <c r="I5561" s="6">
        <v>1192.012065262769</v>
      </c>
      <c r="J5561" s="6">
        <v>21196.68605509196</v>
      </c>
      <c r="K5561" s="12">
        <v>6.3</v>
      </c>
      <c r="L5561" s="12">
        <v>71.05263157894737</v>
      </c>
      <c r="M5561" s="12">
        <v>23.50241723515022</v>
      </c>
    </row>
    <row r="5562" spans="1:13">
      <c r="A5562" t="s">
        <v>6239</v>
      </c>
      <c r="B5562">
        <v>3545100</v>
      </c>
      <c r="C5562" t="s">
        <v>533</v>
      </c>
      <c r="D5562">
        <v>2020</v>
      </c>
      <c r="E5562" t="s">
        <v>11</v>
      </c>
      <c r="F5562" s="6">
        <v>4283.64825730297</v>
      </c>
      <c r="G5562" s="12">
        <v>94.76739023542596</v>
      </c>
      <c r="H5562" s="6">
        <v>1181.082618186263</v>
      </c>
      <c r="I5562" s="6">
        <v>1272.887037116818</v>
      </c>
      <c r="J5562" s="6">
        <v>21114.39794133716</v>
      </c>
      <c r="K5562" s="8" t="s">
        <v>680</v>
      </c>
      <c r="L5562" s="12">
        <v>70.58823529411765</v>
      </c>
      <c r="M5562" s="12">
        <v>22.86183074922595</v>
      </c>
    </row>
    <row r="5563" spans="1:13">
      <c r="A5563" t="s">
        <v>6240</v>
      </c>
      <c r="B5563">
        <v>3545100</v>
      </c>
      <c r="C5563" t="s">
        <v>533</v>
      </c>
      <c r="D5563">
        <v>2021</v>
      </c>
      <c r="E5563" t="s">
        <v>11</v>
      </c>
      <c r="F5563" s="6">
        <v>4706.852374616608</v>
      </c>
      <c r="G5563" s="12">
        <v>95.91923462658467</v>
      </c>
      <c r="H5563" s="6">
        <v>1315.353891630963</v>
      </c>
      <c r="I5563" s="6">
        <v>1222.689260649154</v>
      </c>
      <c r="J5563" s="6">
        <v>22596.18617699499</v>
      </c>
      <c r="K5563" s="8" t="s">
        <v>680</v>
      </c>
      <c r="L5563" s="12">
        <v>66.66666666666667</v>
      </c>
      <c r="M5563" s="12">
        <v>25.28521095644042</v>
      </c>
    </row>
    <row r="5564" spans="1:13">
      <c r="A5564" t="s">
        <v>6241</v>
      </c>
      <c r="B5564">
        <v>3545100</v>
      </c>
      <c r="C5564" t="s">
        <v>533</v>
      </c>
      <c r="D5564">
        <v>2022</v>
      </c>
      <c r="E5564" t="s">
        <v>11</v>
      </c>
      <c r="F5564" s="6">
        <v>6261.914905811309</v>
      </c>
      <c r="G5564" s="12">
        <v>94.72580531738735</v>
      </c>
      <c r="H5564" s="6">
        <v>1573.389496068479</v>
      </c>
      <c r="I5564" s="6">
        <v>1744.428002029414</v>
      </c>
      <c r="J5564" s="6">
        <v>22141.01726274345</v>
      </c>
      <c r="K5564" s="8" t="s">
        <v>680</v>
      </c>
      <c r="L5564" s="12">
        <v>72.72727272727273</v>
      </c>
      <c r="M5564" s="12">
        <v>30.10728686714078</v>
      </c>
    </row>
    <row r="5565" spans="1:13">
      <c r="A5565" t="s">
        <v>6242</v>
      </c>
      <c r="B5565">
        <v>3545100</v>
      </c>
      <c r="C5565" t="s">
        <v>533</v>
      </c>
      <c r="D5565">
        <v>2023</v>
      </c>
      <c r="E5565" t="s">
        <v>11</v>
      </c>
      <c r="F5565" s="6">
        <v>6201.498830360468</v>
      </c>
      <c r="G5565" s="12">
        <v>94.57798221469591</v>
      </c>
      <c r="H5565" s="6">
        <v>1776.585535473688</v>
      </c>
      <c r="I5565" s="6">
        <v>1894.594200362783</v>
      </c>
      <c r="J5565" s="6">
        <v>25972.74134037382</v>
      </c>
      <c r="K5565" s="12">
        <v>6.2</v>
      </c>
      <c r="L5565" s="12">
        <v>85.45454545454545</v>
      </c>
      <c r="M5565" s="12">
        <v>30.04936258251164</v>
      </c>
    </row>
    <row r="5566" spans="1:13">
      <c r="A5566" t="s">
        <v>6243</v>
      </c>
      <c r="B5566">
        <v>3545100</v>
      </c>
      <c r="C5566" t="s">
        <v>533</v>
      </c>
      <c r="D5566">
        <v>2024</v>
      </c>
      <c r="E5566" t="s">
        <v>11</v>
      </c>
      <c r="F5566" s="6">
        <v>6776.946676699944</v>
      </c>
      <c r="G5566" s="12">
        <v>94.12476039318877</v>
      </c>
      <c r="H5566" s="6">
        <v>1883.770196516321</v>
      </c>
      <c r="I5566" s="6">
        <v>2000.699468641082</v>
      </c>
      <c r="J5566" s="8" t="s">
        <v>680</v>
      </c>
      <c r="K5566" s="8" t="s">
        <v>680</v>
      </c>
      <c r="L5566" s="12">
        <v>77.58620689655173</v>
      </c>
      <c r="M5566" s="12">
        <v>33.09183062232583</v>
      </c>
    </row>
    <row r="5567" spans="1:13">
      <c r="A5567" t="s">
        <v>6244</v>
      </c>
      <c r="B5567">
        <v>3545100</v>
      </c>
      <c r="C5567" t="s">
        <v>533</v>
      </c>
      <c r="D5567">
        <v>2025</v>
      </c>
      <c r="E5567" t="s">
        <v>11</v>
      </c>
      <c r="F5567" s="6">
        <v>6970.686276878967</v>
      </c>
      <c r="G5567" s="12">
        <v>93.56724898458739</v>
      </c>
      <c r="H5567" s="6">
        <v>2328.371236944501</v>
      </c>
      <c r="I5567" s="6">
        <v>2099.508265410608</v>
      </c>
      <c r="J5567" s="8" t="s">
        <v>680</v>
      </c>
      <c r="K5567" s="8" t="s">
        <v>680</v>
      </c>
      <c r="L5567" s="8" t="s">
        <v>680</v>
      </c>
      <c r="M5567" s="12">
        <v>34.03786108999999</v>
      </c>
    </row>
    <row r="5568" spans="1:13">
      <c r="A5568" t="s">
        <v>6245</v>
      </c>
      <c r="B5568">
        <v>3545159</v>
      </c>
      <c r="C5568" t="s">
        <v>534</v>
      </c>
      <c r="D5568">
        <v>2015</v>
      </c>
      <c r="E5568" t="s">
        <v>19</v>
      </c>
      <c r="F5568" s="6">
        <v>4677.664419983465</v>
      </c>
      <c r="G5568" s="12">
        <v>74.6753848131618</v>
      </c>
      <c r="H5568" s="6">
        <v>1196.351851893664</v>
      </c>
      <c r="I5568" s="6">
        <v>1256.245477951115</v>
      </c>
      <c r="J5568" s="6">
        <v>40425.2835580621</v>
      </c>
      <c r="K5568" s="12">
        <v>6.9</v>
      </c>
      <c r="L5568" s="12">
        <v>80.17241379310344</v>
      </c>
      <c r="M5568" s="12">
        <v>36.56998043543074</v>
      </c>
    </row>
    <row r="5569" spans="1:13">
      <c r="A5569" t="s">
        <v>6246</v>
      </c>
      <c r="B5569">
        <v>3545159</v>
      </c>
      <c r="C5569" t="s">
        <v>534</v>
      </c>
      <c r="D5569">
        <v>2016</v>
      </c>
      <c r="E5569" t="s">
        <v>19</v>
      </c>
      <c r="F5569" s="6">
        <v>5211.06597773869</v>
      </c>
      <c r="G5569" s="12">
        <v>74.53739958208958</v>
      </c>
      <c r="H5569" s="6">
        <v>1133.439425194927</v>
      </c>
      <c r="I5569" s="6">
        <v>1192.150967465446</v>
      </c>
      <c r="J5569" s="6">
        <v>44308.82903069653</v>
      </c>
      <c r="K5569" s="8" t="s">
        <v>680</v>
      </c>
      <c r="L5569" s="12">
        <v>80.26315789473684</v>
      </c>
      <c r="M5569" s="12">
        <v>41.26643147771269</v>
      </c>
    </row>
    <row r="5570" spans="1:13">
      <c r="A5570" t="s">
        <v>6247</v>
      </c>
      <c r="B5570">
        <v>3545159</v>
      </c>
      <c r="C5570" t="s">
        <v>534</v>
      </c>
      <c r="D5570">
        <v>2017</v>
      </c>
      <c r="E5570" t="s">
        <v>19</v>
      </c>
      <c r="F5570" s="6">
        <v>5308.043959645353</v>
      </c>
      <c r="G5570" s="12">
        <v>71.73521839456151</v>
      </c>
      <c r="H5570" s="6">
        <v>1156.039721435328</v>
      </c>
      <c r="I5570" s="6">
        <v>1219.528832947435</v>
      </c>
      <c r="J5570" s="6">
        <v>43596.86574392248</v>
      </c>
      <c r="K5570" s="12">
        <v>6.9</v>
      </c>
      <c r="L5570" s="12">
        <v>84.94623655913979</v>
      </c>
      <c r="M5570" s="12">
        <v>42.56520451239609</v>
      </c>
    </row>
    <row r="5571" spans="1:13">
      <c r="A5571" t="s">
        <v>6248</v>
      </c>
      <c r="B5571">
        <v>3545159</v>
      </c>
      <c r="C5571" t="s">
        <v>534</v>
      </c>
      <c r="D5571">
        <v>2018</v>
      </c>
      <c r="E5571" t="s">
        <v>19</v>
      </c>
      <c r="F5571" s="6">
        <v>4273.06203548254</v>
      </c>
      <c r="G5571" s="12">
        <v>76.97852329186126</v>
      </c>
      <c r="H5571" s="6">
        <v>1358.668686488351</v>
      </c>
      <c r="I5571" s="6">
        <v>1354.173213540451</v>
      </c>
      <c r="J5571" s="6">
        <v>43548.11139193593</v>
      </c>
      <c r="K5571" s="8" t="s">
        <v>680</v>
      </c>
      <c r="L5571" s="12">
        <v>85.71428571428571</v>
      </c>
      <c r="M5571" s="12">
        <v>34.93655520210525</v>
      </c>
    </row>
    <row r="5572" spans="1:13">
      <c r="A5572" t="s">
        <v>6249</v>
      </c>
      <c r="B5572">
        <v>3545159</v>
      </c>
      <c r="C5572" t="s">
        <v>534</v>
      </c>
      <c r="D5572">
        <v>2019</v>
      </c>
      <c r="E5572" t="s">
        <v>19</v>
      </c>
      <c r="F5572" s="6">
        <v>4919.88807374474</v>
      </c>
      <c r="G5572" s="12">
        <v>77.97898298603343</v>
      </c>
      <c r="H5572" s="6">
        <v>1228.047933163793</v>
      </c>
      <c r="I5572" s="6">
        <v>1326.323937353231</v>
      </c>
      <c r="J5572" s="6">
        <v>41234.88325542923</v>
      </c>
      <c r="K5572" s="12">
        <v>7.1</v>
      </c>
      <c r="L5572" s="12">
        <v>89.24731182795699</v>
      </c>
      <c r="M5572" s="12">
        <v>40.76619257904892</v>
      </c>
    </row>
    <row r="5573" spans="1:13">
      <c r="A5573" t="s">
        <v>6250</v>
      </c>
      <c r="B5573">
        <v>3545159</v>
      </c>
      <c r="C5573" t="s">
        <v>534</v>
      </c>
      <c r="D5573">
        <v>2020</v>
      </c>
      <c r="E5573" t="s">
        <v>19</v>
      </c>
      <c r="F5573" s="6">
        <v>5048.373351165736</v>
      </c>
      <c r="G5573" s="12">
        <v>76.64307691810156</v>
      </c>
      <c r="H5573" s="6">
        <v>1340.218058769409</v>
      </c>
      <c r="I5573" s="6">
        <v>1197.631504018767</v>
      </c>
      <c r="J5573" s="6">
        <v>47641.18364592633</v>
      </c>
      <c r="K5573" s="8" t="s">
        <v>680</v>
      </c>
      <c r="L5573" s="12">
        <v>89.28571428571429</v>
      </c>
      <c r="M5573" s="12">
        <v>42.37099753633402</v>
      </c>
    </row>
    <row r="5574" spans="1:13">
      <c r="A5574" t="s">
        <v>6251</v>
      </c>
      <c r="B5574">
        <v>3545159</v>
      </c>
      <c r="C5574" t="s">
        <v>534</v>
      </c>
      <c r="D5574">
        <v>2021</v>
      </c>
      <c r="E5574" t="s">
        <v>19</v>
      </c>
      <c r="F5574" s="6">
        <v>5620.295621592305</v>
      </c>
      <c r="G5574" s="12">
        <v>79.62426841449772</v>
      </c>
      <c r="H5574" s="6">
        <v>1494.054701071523</v>
      </c>
      <c r="I5574" s="6">
        <v>1547.753137542094</v>
      </c>
      <c r="J5574" s="6">
        <v>55705.31283006989</v>
      </c>
      <c r="K5574" s="12">
        <v>7.1</v>
      </c>
      <c r="L5574" s="12">
        <v>83.11688311688312</v>
      </c>
      <c r="M5574" s="12">
        <v>47.76127219229141</v>
      </c>
    </row>
    <row r="5575" spans="1:13">
      <c r="A5575" t="s">
        <v>6252</v>
      </c>
      <c r="B5575">
        <v>3545159</v>
      </c>
      <c r="C5575" t="s">
        <v>534</v>
      </c>
      <c r="D5575">
        <v>2022</v>
      </c>
      <c r="E5575" t="s">
        <v>19</v>
      </c>
      <c r="F5575" s="6">
        <v>6702.175691380643</v>
      </c>
      <c r="G5575" s="12">
        <v>78.87625591161863</v>
      </c>
      <c r="H5575" s="6">
        <v>1855.506493173891</v>
      </c>
      <c r="I5575" s="6">
        <v>2186.256850031088</v>
      </c>
      <c r="J5575" s="6">
        <v>60676.25583723701</v>
      </c>
      <c r="K5575" s="8" t="s">
        <v>680</v>
      </c>
      <c r="L5575" s="12">
        <v>82.35294117647059</v>
      </c>
      <c r="M5575" s="12">
        <v>54.69645581735743</v>
      </c>
    </row>
    <row r="5576" spans="1:13">
      <c r="A5576" t="s">
        <v>6253</v>
      </c>
      <c r="B5576">
        <v>3545159</v>
      </c>
      <c r="C5576" t="s">
        <v>534</v>
      </c>
      <c r="D5576">
        <v>2023</v>
      </c>
      <c r="E5576" t="s">
        <v>19</v>
      </c>
      <c r="F5576" s="6">
        <v>6508.012746112609</v>
      </c>
      <c r="G5576" s="12">
        <v>77.44226596759323</v>
      </c>
      <c r="H5576" s="6">
        <v>2073.540003954835</v>
      </c>
      <c r="I5576" s="6">
        <v>2442.714149092516</v>
      </c>
      <c r="J5576" s="6">
        <v>62497.76056097019</v>
      </c>
      <c r="K5576" s="12">
        <v>7</v>
      </c>
      <c r="L5576" s="12">
        <v>88.75</v>
      </c>
      <c r="M5576" s="12">
        <v>53.79523335936682</v>
      </c>
    </row>
    <row r="5577" spans="1:13">
      <c r="A5577" t="s">
        <v>6254</v>
      </c>
      <c r="B5577">
        <v>3545159</v>
      </c>
      <c r="C5577" t="s">
        <v>534</v>
      </c>
      <c r="D5577">
        <v>2024</v>
      </c>
      <c r="E5577" t="s">
        <v>19</v>
      </c>
      <c r="F5577" s="6">
        <v>7053.118243979906</v>
      </c>
      <c r="G5577" s="12">
        <v>77.44755301923792</v>
      </c>
      <c r="H5577" s="6">
        <v>2145.655533011467</v>
      </c>
      <c r="I5577" s="6">
        <v>2325.808730196492</v>
      </c>
      <c r="J5577" s="8" t="s">
        <v>680</v>
      </c>
      <c r="K5577" s="8" t="s">
        <v>680</v>
      </c>
      <c r="L5577" s="12">
        <v>92.13483146067416</v>
      </c>
      <c r="M5577" s="12">
        <v>59.04165282035579</v>
      </c>
    </row>
    <row r="5578" spans="1:13">
      <c r="A5578" t="s">
        <v>6255</v>
      </c>
      <c r="B5578">
        <v>3545159</v>
      </c>
      <c r="C5578" t="s">
        <v>534</v>
      </c>
      <c r="D5578">
        <v>2025</v>
      </c>
      <c r="E5578" t="s">
        <v>19</v>
      </c>
      <c r="F5578" s="6">
        <v>7754.97784584275</v>
      </c>
      <c r="G5578" s="12">
        <v>77.61305976433792</v>
      </c>
      <c r="H5578" s="6">
        <v>2386.895307481861</v>
      </c>
      <c r="I5578" s="6">
        <v>3124.015606042583</v>
      </c>
      <c r="J5578" s="8" t="s">
        <v>680</v>
      </c>
      <c r="K5578" s="8" t="s">
        <v>680</v>
      </c>
      <c r="L5578" s="8" t="s">
        <v>680</v>
      </c>
      <c r="M5578" s="12">
        <v>65.19609875</v>
      </c>
    </row>
    <row r="5579" spans="1:13">
      <c r="A5579" t="s">
        <v>6256</v>
      </c>
      <c r="B5579">
        <v>3545209</v>
      </c>
      <c r="C5579" t="s">
        <v>535</v>
      </c>
      <c r="D5579">
        <v>2015</v>
      </c>
      <c r="E5579" t="s">
        <v>34</v>
      </c>
      <c r="F5579" s="6">
        <v>4216.925217524352</v>
      </c>
      <c r="G5579" s="12">
        <v>68.06915347387884</v>
      </c>
      <c r="H5579" s="6">
        <v>1307.37929856913</v>
      </c>
      <c r="I5579" s="6">
        <v>1112.611549173832</v>
      </c>
      <c r="J5579" s="6">
        <v>87221.81148426718</v>
      </c>
      <c r="K5579" s="12">
        <v>6.6</v>
      </c>
      <c r="L5579" s="12">
        <v>84.64780252859723</v>
      </c>
      <c r="M5579" s="12">
        <v>481.4505690099728</v>
      </c>
    </row>
    <row r="5580" spans="1:13">
      <c r="A5580" t="s">
        <v>6257</v>
      </c>
      <c r="B5580">
        <v>3545209</v>
      </c>
      <c r="C5580" t="s">
        <v>535</v>
      </c>
      <c r="D5580">
        <v>2016</v>
      </c>
      <c r="E5580" t="s">
        <v>34</v>
      </c>
      <c r="F5580" s="6">
        <v>4151.014311800465</v>
      </c>
      <c r="G5580" s="12">
        <v>66.94881459264792</v>
      </c>
      <c r="H5580" s="6">
        <v>1309.592237485177</v>
      </c>
      <c r="I5580" s="6">
        <v>1057.200213238173</v>
      </c>
      <c r="J5580" s="6">
        <v>81645.26990375546</v>
      </c>
      <c r="K5580" s="8" t="s">
        <v>680</v>
      </c>
      <c r="L5580" s="12">
        <v>86.78196417541693</v>
      </c>
      <c r="M5580" s="12">
        <v>478.167791619231</v>
      </c>
    </row>
    <row r="5581" spans="1:13">
      <c r="A5581" t="s">
        <v>6258</v>
      </c>
      <c r="B5581">
        <v>3545209</v>
      </c>
      <c r="C5581" t="s">
        <v>535</v>
      </c>
      <c r="D5581">
        <v>2017</v>
      </c>
      <c r="E5581" t="s">
        <v>34</v>
      </c>
      <c r="F5581" s="6">
        <v>4125.527973445866</v>
      </c>
      <c r="G5581" s="12">
        <v>66.33372521097566</v>
      </c>
      <c r="H5581" s="6">
        <v>1298.94386195352</v>
      </c>
      <c r="I5581" s="6">
        <v>988.5717909352239</v>
      </c>
      <c r="J5581" s="6">
        <v>87933.79256513731</v>
      </c>
      <c r="K5581" s="12">
        <v>6.8</v>
      </c>
      <c r="L5581" s="12">
        <v>87.36591179976162</v>
      </c>
      <c r="M5581" s="12">
        <v>479.3492207626487</v>
      </c>
    </row>
    <row r="5582" spans="1:13">
      <c r="A5582" t="s">
        <v>6259</v>
      </c>
      <c r="B5582">
        <v>3545209</v>
      </c>
      <c r="C5582" t="s">
        <v>535</v>
      </c>
      <c r="D5582">
        <v>2018</v>
      </c>
      <c r="E5582" t="s">
        <v>34</v>
      </c>
      <c r="F5582" s="6">
        <v>4383.558620792773</v>
      </c>
      <c r="G5582" s="12">
        <v>65.07354762134371</v>
      </c>
      <c r="H5582" s="6">
        <v>1263.832290810687</v>
      </c>
      <c r="I5582" s="6">
        <v>1091.84723808155</v>
      </c>
      <c r="J5582" s="6">
        <v>90080.70319679299</v>
      </c>
      <c r="K5582" s="8" t="s">
        <v>680</v>
      </c>
      <c r="L5582" s="12">
        <v>84.81828839390387</v>
      </c>
      <c r="M5582" s="12">
        <v>515.3355350190192</v>
      </c>
    </row>
    <row r="5583" spans="1:13">
      <c r="A5583" t="s">
        <v>6260</v>
      </c>
      <c r="B5583">
        <v>3545209</v>
      </c>
      <c r="C5583" t="s">
        <v>535</v>
      </c>
      <c r="D5583">
        <v>2019</v>
      </c>
      <c r="E5583" t="s">
        <v>34</v>
      </c>
      <c r="F5583" s="6">
        <v>4523.472838821402</v>
      </c>
      <c r="G5583" s="12">
        <v>65.20410245272603</v>
      </c>
      <c r="H5583" s="6">
        <v>1286.682108464862</v>
      </c>
      <c r="I5583" s="6">
        <v>1188.887716470948</v>
      </c>
      <c r="J5583" s="6">
        <v>92000.68556632723</v>
      </c>
      <c r="K5583" s="12">
        <v>6.8</v>
      </c>
      <c r="L5583" s="12">
        <v>84.44846292947558</v>
      </c>
      <c r="M5583" s="12">
        <v>536.7688574730639</v>
      </c>
    </row>
    <row r="5584" spans="1:13">
      <c r="A5584" t="s">
        <v>6261</v>
      </c>
      <c r="B5584">
        <v>3545209</v>
      </c>
      <c r="C5584" t="s">
        <v>535</v>
      </c>
      <c r="D5584">
        <v>2020</v>
      </c>
      <c r="E5584" t="s">
        <v>34</v>
      </c>
      <c r="F5584" s="6">
        <v>4649.6276562435</v>
      </c>
      <c r="G5584" s="12">
        <v>65.9452446492255</v>
      </c>
      <c r="H5584" s="6">
        <v>1331.342930270266</v>
      </c>
      <c r="I5584" s="6">
        <v>1098.442737846268</v>
      </c>
      <c r="J5584" s="6">
        <v>89095.36521602674</v>
      </c>
      <c r="K5584" s="8" t="s">
        <v>680</v>
      </c>
      <c r="L5584" s="12">
        <v>86.28884826325411</v>
      </c>
      <c r="M5584" s="12">
        <v>556.7278170479717</v>
      </c>
    </row>
    <row r="5585" spans="1:13">
      <c r="A5585" t="s">
        <v>6262</v>
      </c>
      <c r="B5585">
        <v>3545209</v>
      </c>
      <c r="C5585" t="s">
        <v>535</v>
      </c>
      <c r="D5585">
        <v>2021</v>
      </c>
      <c r="E5585" t="s">
        <v>34</v>
      </c>
      <c r="F5585" s="6">
        <v>4881.481177342005</v>
      </c>
      <c r="G5585" s="12">
        <v>64.26249451886649</v>
      </c>
      <c r="H5585" s="6">
        <v>1403.23911201666</v>
      </c>
      <c r="I5585" s="6">
        <v>1199.465876333407</v>
      </c>
      <c r="J5585" s="6">
        <v>96499.28753535879</v>
      </c>
      <c r="K5585" s="12">
        <v>6.6</v>
      </c>
      <c r="L5585" s="12">
        <v>85.72319201995012</v>
      </c>
      <c r="M5585" s="12">
        <v>589.5804151181901</v>
      </c>
    </row>
    <row r="5586" spans="1:13">
      <c r="A5586" t="s">
        <v>6263</v>
      </c>
      <c r="B5586">
        <v>3545209</v>
      </c>
      <c r="C5586" t="s">
        <v>535</v>
      </c>
      <c r="D5586">
        <v>2022</v>
      </c>
      <c r="E5586" t="s">
        <v>34</v>
      </c>
      <c r="F5586" s="6">
        <v>4764.474819887019</v>
      </c>
      <c r="G5586" s="12">
        <v>65.13664643859259</v>
      </c>
      <c r="H5586" s="6">
        <v>1333.574857213829</v>
      </c>
      <c r="I5586" s="6">
        <v>1197.211924921258</v>
      </c>
      <c r="J5586" s="6">
        <v>92364.45094471323</v>
      </c>
      <c r="K5586" s="8" t="s">
        <v>680</v>
      </c>
      <c r="L5586" s="12">
        <v>83.88714733542319</v>
      </c>
      <c r="M5586" s="12">
        <v>639.9594933324045</v>
      </c>
    </row>
    <row r="5587" spans="1:13">
      <c r="A5587" t="s">
        <v>6264</v>
      </c>
      <c r="B5587">
        <v>3545209</v>
      </c>
      <c r="C5587" t="s">
        <v>535</v>
      </c>
      <c r="D5587">
        <v>2023</v>
      </c>
      <c r="E5587" t="s">
        <v>34</v>
      </c>
      <c r="F5587" s="6">
        <v>4739.887342344685</v>
      </c>
      <c r="G5587" s="12">
        <v>63.97820667264017</v>
      </c>
      <c r="H5587" s="6">
        <v>1549.102474530673</v>
      </c>
      <c r="I5587" s="6">
        <v>1628.327349296223</v>
      </c>
      <c r="J5587" s="6">
        <v>91845.62993198256</v>
      </c>
      <c r="K5587" s="12">
        <v>6.7</v>
      </c>
      <c r="L5587" s="12">
        <v>85.58282208588957</v>
      </c>
      <c r="M5587" s="12">
        <v>650.4168208912224</v>
      </c>
    </row>
    <row r="5588" spans="1:13">
      <c r="A5588" t="s">
        <v>6265</v>
      </c>
      <c r="B5588">
        <v>3545209</v>
      </c>
      <c r="C5588" t="s">
        <v>535</v>
      </c>
      <c r="D5588">
        <v>2024</v>
      </c>
      <c r="E5588" t="s">
        <v>34</v>
      </c>
      <c r="F5588" s="6">
        <v>5019.501242446646</v>
      </c>
      <c r="G5588" s="12">
        <v>63.58639205391307</v>
      </c>
      <c r="H5588" s="6">
        <v>1502.825187815988</v>
      </c>
      <c r="I5588" s="6">
        <v>1364.763522809987</v>
      </c>
      <c r="J5588" s="8" t="s">
        <v>680</v>
      </c>
      <c r="K5588" s="8" t="s">
        <v>680</v>
      </c>
      <c r="L5588" s="12">
        <v>86.65768194070081</v>
      </c>
      <c r="M5588" s="12">
        <v>703.3576115978362</v>
      </c>
    </row>
    <row r="5589" spans="1:13">
      <c r="A5589" t="s">
        <v>6266</v>
      </c>
      <c r="B5589">
        <v>3545209</v>
      </c>
      <c r="C5589" t="s">
        <v>535</v>
      </c>
      <c r="D5589">
        <v>2025</v>
      </c>
      <c r="E5589" t="s">
        <v>34</v>
      </c>
      <c r="F5589" s="6">
        <v>5395.111222796239</v>
      </c>
      <c r="G5589" s="12">
        <v>61.90890214757377</v>
      </c>
      <c r="H5589" s="6">
        <v>1543.348860329811</v>
      </c>
      <c r="I5589" s="6">
        <v>1365.960411520009</v>
      </c>
      <c r="J5589" s="8" t="s">
        <v>680</v>
      </c>
      <c r="K5589" s="8" t="s">
        <v>680</v>
      </c>
      <c r="L5589" s="8" t="s">
        <v>680</v>
      </c>
      <c r="M5589" s="12">
        <v>761.30953976</v>
      </c>
    </row>
    <row r="5590" spans="1:13">
      <c r="A5590" t="s">
        <v>6267</v>
      </c>
      <c r="B5590">
        <v>3545308</v>
      </c>
      <c r="C5590" t="s">
        <v>537</v>
      </c>
      <c r="D5590">
        <v>2015</v>
      </c>
      <c r="E5590" t="s">
        <v>7</v>
      </c>
      <c r="F5590" s="6">
        <v>4388.886368364064</v>
      </c>
      <c r="G5590" s="12">
        <v>72.49731668655237</v>
      </c>
      <c r="H5590" s="6">
        <v>1303.049024772856</v>
      </c>
      <c r="I5590" s="6">
        <v>1443.288790542215</v>
      </c>
      <c r="J5590" s="6">
        <v>46986.7950740587</v>
      </c>
      <c r="K5590" s="12">
        <v>6.3</v>
      </c>
      <c r="L5590" s="12">
        <v>78.39195979899498</v>
      </c>
      <c r="M5590" s="12">
        <v>191.2413346150957</v>
      </c>
    </row>
    <row r="5591" spans="1:13">
      <c r="A5591" t="s">
        <v>6268</v>
      </c>
      <c r="B5591">
        <v>3545308</v>
      </c>
      <c r="C5591" t="s">
        <v>537</v>
      </c>
      <c r="D5591">
        <v>2016</v>
      </c>
      <c r="E5591" t="s">
        <v>7</v>
      </c>
      <c r="F5591" s="6">
        <v>4729.392213091402</v>
      </c>
      <c r="G5591" s="12">
        <v>68.87386548424058</v>
      </c>
      <c r="H5591" s="6">
        <v>1321.443110273122</v>
      </c>
      <c r="I5591" s="6">
        <v>1341.52057287516</v>
      </c>
      <c r="J5591" s="6">
        <v>52062.48900645514</v>
      </c>
      <c r="K5591" s="8" t="s">
        <v>680</v>
      </c>
      <c r="L5591" s="12">
        <v>85.16020236087689</v>
      </c>
      <c r="M5591" s="12">
        <v>208.0459634538908</v>
      </c>
    </row>
    <row r="5592" spans="1:13">
      <c r="A5592" t="s">
        <v>6269</v>
      </c>
      <c r="B5592">
        <v>3545308</v>
      </c>
      <c r="C5592" t="s">
        <v>537</v>
      </c>
      <c r="D5592">
        <v>2017</v>
      </c>
      <c r="E5592" t="s">
        <v>7</v>
      </c>
      <c r="F5592" s="6">
        <v>3731.735141869605</v>
      </c>
      <c r="G5592" s="12">
        <v>78.32022054706145</v>
      </c>
      <c r="H5592" s="6">
        <v>1264.555135648406</v>
      </c>
      <c r="I5592" s="6">
        <v>1170.906182707813</v>
      </c>
      <c r="J5592" s="6">
        <v>54083.63860825467</v>
      </c>
      <c r="K5592" s="12">
        <v>6.7</v>
      </c>
      <c r="L5592" s="12">
        <v>88.68274582560296</v>
      </c>
      <c r="M5592" s="12">
        <v>165.6778450935849</v>
      </c>
    </row>
    <row r="5593" spans="1:13">
      <c r="A5593" t="s">
        <v>6270</v>
      </c>
      <c r="B5593">
        <v>3545308</v>
      </c>
      <c r="C5593" t="s">
        <v>537</v>
      </c>
      <c r="D5593">
        <v>2018</v>
      </c>
      <c r="E5593" t="s">
        <v>7</v>
      </c>
      <c r="F5593" s="6">
        <v>3809.424338016875</v>
      </c>
      <c r="G5593" s="12">
        <v>79.09992588070402</v>
      </c>
      <c r="H5593" s="6">
        <v>1194.661454342073</v>
      </c>
      <c r="I5593" s="6">
        <v>1066.002217765212</v>
      </c>
      <c r="J5593" s="6">
        <v>54561.87752191264</v>
      </c>
      <c r="K5593" s="8" t="s">
        <v>680</v>
      </c>
      <c r="L5593" s="12">
        <v>88.8682745825603</v>
      </c>
      <c r="M5593" s="12">
        <v>171.3174313292949</v>
      </c>
    </row>
    <row r="5594" spans="1:13">
      <c r="A5594" t="s">
        <v>6271</v>
      </c>
      <c r="B5594">
        <v>3545308</v>
      </c>
      <c r="C5594" t="s">
        <v>537</v>
      </c>
      <c r="D5594">
        <v>2019</v>
      </c>
      <c r="E5594" t="s">
        <v>7</v>
      </c>
      <c r="F5594" s="6">
        <v>4164.278447282335</v>
      </c>
      <c r="G5594" s="12">
        <v>73.8804332018061</v>
      </c>
      <c r="H5594" s="6">
        <v>1196.010334460125</v>
      </c>
      <c r="I5594" s="6">
        <v>1049.998389052641</v>
      </c>
      <c r="J5594" s="6">
        <v>59784.3860146236</v>
      </c>
      <c r="K5594" s="12">
        <v>6.6</v>
      </c>
      <c r="L5594" s="12">
        <v>89.88326848249027</v>
      </c>
      <c r="M5594" s="12">
        <v>189.1498556324582</v>
      </c>
    </row>
    <row r="5595" spans="1:13">
      <c r="A5595" t="s">
        <v>6272</v>
      </c>
      <c r="B5595">
        <v>3545308</v>
      </c>
      <c r="C5595" t="s">
        <v>537</v>
      </c>
      <c r="D5595">
        <v>2020</v>
      </c>
      <c r="E5595" t="s">
        <v>7</v>
      </c>
      <c r="F5595" s="6">
        <v>4190.029245258561</v>
      </c>
      <c r="G5595" s="12">
        <v>74.70766164327216</v>
      </c>
      <c r="H5595" s="6">
        <v>1252.223094156052</v>
      </c>
      <c r="I5595" s="6">
        <v>902.6282719738387</v>
      </c>
      <c r="J5595" s="6">
        <v>57324.30254574999</v>
      </c>
      <c r="K5595" s="8" t="s">
        <v>680</v>
      </c>
      <c r="L5595" s="12">
        <v>88.25910931174089</v>
      </c>
      <c r="M5595" s="12">
        <v>192.1547411875576</v>
      </c>
    </row>
    <row r="5596" spans="1:13">
      <c r="A5596" t="s">
        <v>6273</v>
      </c>
      <c r="B5596">
        <v>3545308</v>
      </c>
      <c r="C5596" t="s">
        <v>537</v>
      </c>
      <c r="D5596">
        <v>2021</v>
      </c>
      <c r="E5596" t="s">
        <v>7</v>
      </c>
      <c r="F5596" s="6">
        <v>4333.401247644045</v>
      </c>
      <c r="G5596" s="12">
        <v>77.70527962272305</v>
      </c>
      <c r="H5596" s="6">
        <v>1213.039536994042</v>
      </c>
      <c r="I5596" s="6">
        <v>1118.137911152477</v>
      </c>
      <c r="J5596" s="6">
        <v>60127.24904791317</v>
      </c>
      <c r="K5596" s="12">
        <v>6.1</v>
      </c>
      <c r="L5596" s="12">
        <v>91.64835164835165</v>
      </c>
      <c r="M5596" s="12">
        <v>200.5714767472046</v>
      </c>
    </row>
    <row r="5597" spans="1:13">
      <c r="A5597" t="s">
        <v>6274</v>
      </c>
      <c r="B5597">
        <v>3545308</v>
      </c>
      <c r="C5597" t="s">
        <v>537</v>
      </c>
      <c r="D5597">
        <v>2022</v>
      </c>
      <c r="E5597" t="s">
        <v>7</v>
      </c>
      <c r="F5597" s="6">
        <v>5209.591956240498</v>
      </c>
      <c r="G5597" s="12">
        <v>75.67480735958644</v>
      </c>
      <c r="H5597" s="6">
        <v>1488.788208597894</v>
      </c>
      <c r="I5597" s="6">
        <v>1531.832029696609</v>
      </c>
      <c r="J5597" s="6">
        <v>69678.54878377433</v>
      </c>
      <c r="K5597" s="8" t="s">
        <v>680</v>
      </c>
      <c r="L5597" s="12">
        <v>92.35537190082644</v>
      </c>
      <c r="M5597" s="12">
        <v>227.9092289016093</v>
      </c>
    </row>
    <row r="5598" spans="1:13">
      <c r="A5598" t="s">
        <v>6275</v>
      </c>
      <c r="B5598">
        <v>3545308</v>
      </c>
      <c r="C5598" t="s">
        <v>537</v>
      </c>
      <c r="D5598">
        <v>2023</v>
      </c>
      <c r="E5598" t="s">
        <v>7</v>
      </c>
      <c r="F5598" s="6">
        <v>5363.651380668201</v>
      </c>
      <c r="G5598" s="12">
        <v>74.28814287658929</v>
      </c>
      <c r="H5598" s="6">
        <v>1773.821035899786</v>
      </c>
      <c r="I5598" s="6">
        <v>1640.936908904849</v>
      </c>
      <c r="J5598" s="6">
        <v>70443.61818350414</v>
      </c>
      <c r="K5598" s="12">
        <v>6.1</v>
      </c>
      <c r="L5598" s="12">
        <v>91.15384615384616</v>
      </c>
      <c r="M5598" s="12">
        <v>238.3767583110369</v>
      </c>
    </row>
    <row r="5599" spans="1:13">
      <c r="A5599" t="s">
        <v>6276</v>
      </c>
      <c r="B5599">
        <v>3545308</v>
      </c>
      <c r="C5599" t="s">
        <v>537</v>
      </c>
      <c r="D5599">
        <v>2024</v>
      </c>
      <c r="E5599" t="s">
        <v>7</v>
      </c>
      <c r="F5599" s="6">
        <v>5779.357259577261</v>
      </c>
      <c r="G5599" s="12">
        <v>75.02754082805512</v>
      </c>
      <c r="H5599" s="6">
        <v>1953.092308283807</v>
      </c>
      <c r="I5599" s="6">
        <v>1601.182167297808</v>
      </c>
      <c r="J5599" s="8" t="s">
        <v>680</v>
      </c>
      <c r="K5599" s="8" t="s">
        <v>680</v>
      </c>
      <c r="L5599" s="12">
        <v>93</v>
      </c>
      <c r="M5599" s="12">
        <v>260.8686279827984</v>
      </c>
    </row>
    <row r="5600" spans="1:13">
      <c r="A5600" t="s">
        <v>6277</v>
      </c>
      <c r="B5600">
        <v>3545308</v>
      </c>
      <c r="C5600" t="s">
        <v>537</v>
      </c>
      <c r="D5600">
        <v>2025</v>
      </c>
      <c r="E5600" t="s">
        <v>7</v>
      </c>
      <c r="F5600" s="6">
        <v>6090.565978745967</v>
      </c>
      <c r="G5600" s="12">
        <v>74.05169393909863</v>
      </c>
      <c r="H5600" s="6">
        <v>2242.859877159648</v>
      </c>
      <c r="I5600" s="6">
        <v>1804.373000751182</v>
      </c>
      <c r="J5600" s="8" t="s">
        <v>680</v>
      </c>
      <c r="K5600" s="8" t="s">
        <v>680</v>
      </c>
      <c r="L5600" s="8" t="s">
        <v>680</v>
      </c>
      <c r="M5600" s="12">
        <v>275.67119733</v>
      </c>
    </row>
    <row r="5601" spans="1:13">
      <c r="A5601" t="s">
        <v>6278</v>
      </c>
      <c r="B5601">
        <v>3545407</v>
      </c>
      <c r="C5601" t="s">
        <v>536</v>
      </c>
      <c r="D5601">
        <v>2015</v>
      </c>
      <c r="E5601" t="s">
        <v>19</v>
      </c>
      <c r="F5601" s="6">
        <v>4278.599229214901</v>
      </c>
      <c r="G5601" s="12">
        <v>86.27694308826931</v>
      </c>
      <c r="H5601" s="6">
        <v>1210.431170710858</v>
      </c>
      <c r="I5601" s="6">
        <v>1475.346972496004</v>
      </c>
      <c r="J5601" s="6">
        <v>34893.12774940058</v>
      </c>
      <c r="K5601" s="12">
        <v>6</v>
      </c>
      <c r="L5601" s="12">
        <v>75.83333333333333</v>
      </c>
      <c r="M5601" s="12">
        <v>39.46152069104903</v>
      </c>
    </row>
    <row r="5602" spans="1:13">
      <c r="A5602" t="s">
        <v>6279</v>
      </c>
      <c r="B5602">
        <v>3545407</v>
      </c>
      <c r="C5602" t="s">
        <v>536</v>
      </c>
      <c r="D5602">
        <v>2016</v>
      </c>
      <c r="E5602" t="s">
        <v>19</v>
      </c>
      <c r="F5602" s="6">
        <v>4222.417346992972</v>
      </c>
      <c r="G5602" s="12">
        <v>85.76123103252816</v>
      </c>
      <c r="H5602" s="6">
        <v>1197.510983400288</v>
      </c>
      <c r="I5602" s="6">
        <v>1637.661637330048</v>
      </c>
      <c r="J5602" s="6">
        <v>37571.98608404181</v>
      </c>
      <c r="K5602" s="8" t="s">
        <v>680</v>
      </c>
      <c r="L5602" s="12">
        <v>34.57943925233645</v>
      </c>
      <c r="M5602" s="12">
        <v>39.07847254641995</v>
      </c>
    </row>
    <row r="5603" spans="1:13">
      <c r="A5603" t="s">
        <v>6280</v>
      </c>
      <c r="B5603">
        <v>3545407</v>
      </c>
      <c r="C5603" t="s">
        <v>536</v>
      </c>
      <c r="D5603">
        <v>2017</v>
      </c>
      <c r="E5603" t="s">
        <v>19</v>
      </c>
      <c r="F5603" s="6">
        <v>4262.10264360541</v>
      </c>
      <c r="G5603" s="12">
        <v>83.9948906387918</v>
      </c>
      <c r="H5603" s="6">
        <v>1225.851575320241</v>
      </c>
      <c r="I5603" s="6">
        <v>1355.844983028248</v>
      </c>
      <c r="J5603" s="6">
        <v>34546.24098341299</v>
      </c>
      <c r="K5603" s="12">
        <v>7.3</v>
      </c>
      <c r="L5603" s="12">
        <v>86.23853211009174</v>
      </c>
      <c r="M5603" s="12">
        <v>39.58214725116345</v>
      </c>
    </row>
    <row r="5604" spans="1:13">
      <c r="A5604" t="s">
        <v>6281</v>
      </c>
      <c r="B5604">
        <v>3545407</v>
      </c>
      <c r="C5604" t="s">
        <v>536</v>
      </c>
      <c r="D5604">
        <v>2018</v>
      </c>
      <c r="E5604" t="s">
        <v>19</v>
      </c>
      <c r="F5604" s="6">
        <v>4555.226273535648</v>
      </c>
      <c r="G5604" s="12">
        <v>82.3345191602404</v>
      </c>
      <c r="H5604" s="6">
        <v>1373.890059272469</v>
      </c>
      <c r="I5604" s="6">
        <v>1578.910416218729</v>
      </c>
      <c r="J5604" s="6">
        <v>34363.74532646406</v>
      </c>
      <c r="K5604" s="8" t="s">
        <v>680</v>
      </c>
      <c r="L5604" s="12">
        <v>89.65517241379311</v>
      </c>
      <c r="M5604" s="12">
        <v>42.34993866506093</v>
      </c>
    </row>
    <row r="5605" spans="1:13">
      <c r="A5605" t="s">
        <v>6282</v>
      </c>
      <c r="B5605">
        <v>3545407</v>
      </c>
      <c r="C5605" t="s">
        <v>536</v>
      </c>
      <c r="D5605">
        <v>2019</v>
      </c>
      <c r="E5605" t="s">
        <v>19</v>
      </c>
      <c r="F5605" s="6">
        <v>4639.520772851323</v>
      </c>
      <c r="G5605" s="12">
        <v>81.87485489962557</v>
      </c>
      <c r="H5605" s="6">
        <v>1357.725099855207</v>
      </c>
      <c r="I5605" s="6">
        <v>1575.83641016518</v>
      </c>
      <c r="J5605" s="6">
        <v>33712.8094330133</v>
      </c>
      <c r="K5605" s="12">
        <v>6.7</v>
      </c>
      <c r="L5605" s="12">
        <v>85.1063829787234</v>
      </c>
      <c r="M5605" s="12">
        <v>43.2913683314757</v>
      </c>
    </row>
    <row r="5606" spans="1:13">
      <c r="A5606" t="s">
        <v>6283</v>
      </c>
      <c r="B5606">
        <v>3545407</v>
      </c>
      <c r="C5606" t="s">
        <v>536</v>
      </c>
      <c r="D5606">
        <v>2020</v>
      </c>
      <c r="E5606" t="s">
        <v>19</v>
      </c>
      <c r="F5606" s="6">
        <v>4992.706189643323</v>
      </c>
      <c r="G5606" s="12">
        <v>82.44688037635775</v>
      </c>
      <c r="H5606" s="6">
        <v>1541.362226199157</v>
      </c>
      <c r="I5606" s="6">
        <v>1302.209323044811</v>
      </c>
      <c r="J5606" s="6">
        <v>38616.82394823143</v>
      </c>
      <c r="K5606" s="8" t="s">
        <v>680</v>
      </c>
      <c r="L5606" s="12">
        <v>83.33333333333333</v>
      </c>
      <c r="M5606" s="12">
        <v>46.75170075982008</v>
      </c>
    </row>
    <row r="5607" spans="1:13">
      <c r="A5607" t="s">
        <v>6284</v>
      </c>
      <c r="B5607">
        <v>3545407</v>
      </c>
      <c r="C5607" t="s">
        <v>536</v>
      </c>
      <c r="D5607">
        <v>2021</v>
      </c>
      <c r="E5607" t="s">
        <v>19</v>
      </c>
      <c r="F5607" s="6">
        <v>5108.90342163746</v>
      </c>
      <c r="G5607" s="12">
        <v>82.75507074936985</v>
      </c>
      <c r="H5607" s="6">
        <v>1740.263802036586</v>
      </c>
      <c r="I5607" s="6">
        <v>1372.339751959871</v>
      </c>
      <c r="J5607" s="6">
        <v>36524.72718143102</v>
      </c>
      <c r="K5607" s="12">
        <v>6.3</v>
      </c>
      <c r="L5607" s="12">
        <v>80.67226890756302</v>
      </c>
      <c r="M5607" s="12">
        <v>48.00325654970558</v>
      </c>
    </row>
    <row r="5608" spans="1:13">
      <c r="A5608" t="s">
        <v>6285</v>
      </c>
      <c r="B5608">
        <v>3545407</v>
      </c>
      <c r="C5608" t="s">
        <v>536</v>
      </c>
      <c r="D5608">
        <v>2022</v>
      </c>
      <c r="E5608" t="s">
        <v>19</v>
      </c>
      <c r="F5608" s="6">
        <v>5723.936996730487</v>
      </c>
      <c r="G5608" s="12">
        <v>81.5938395342654</v>
      </c>
      <c r="H5608" s="6">
        <v>1769.676521541823</v>
      </c>
      <c r="I5608" s="6">
        <v>1821.165064281386</v>
      </c>
      <c r="J5608" s="6">
        <v>40629.48740646942</v>
      </c>
      <c r="K5608" s="8" t="s">
        <v>680</v>
      </c>
      <c r="L5608" s="12">
        <v>86.36363636363636</v>
      </c>
      <c r="M5608" s="12">
        <v>51.80162982041092</v>
      </c>
    </row>
    <row r="5609" spans="1:13">
      <c r="A5609" t="s">
        <v>6286</v>
      </c>
      <c r="B5609">
        <v>3545407</v>
      </c>
      <c r="C5609" t="s">
        <v>536</v>
      </c>
      <c r="D5609">
        <v>2023</v>
      </c>
      <c r="E5609" t="s">
        <v>19</v>
      </c>
      <c r="F5609" s="6">
        <v>6150.075318288891</v>
      </c>
      <c r="G5609" s="12">
        <v>78.18530180217206</v>
      </c>
      <c r="H5609" s="6">
        <v>1679.934902042737</v>
      </c>
      <c r="I5609" s="6">
        <v>1819.379832939078</v>
      </c>
      <c r="J5609" s="6">
        <v>47404.90707654056</v>
      </c>
      <c r="K5609" s="12">
        <v>6.3</v>
      </c>
      <c r="L5609" s="12">
        <v>83.1858407079646</v>
      </c>
      <c r="M5609" s="12">
        <v>56.15633773129586</v>
      </c>
    </row>
    <row r="5610" spans="1:13">
      <c r="A5610" t="s">
        <v>6287</v>
      </c>
      <c r="B5610">
        <v>3545407</v>
      </c>
      <c r="C5610" t="s">
        <v>536</v>
      </c>
      <c r="D5610">
        <v>2024</v>
      </c>
      <c r="E5610" t="s">
        <v>19</v>
      </c>
      <c r="F5610" s="6">
        <v>6737.945597502668</v>
      </c>
      <c r="G5610" s="12">
        <v>80.35298562643108</v>
      </c>
      <c r="H5610" s="6">
        <v>1601.472145414722</v>
      </c>
      <c r="I5610" s="6">
        <v>1957.680081182914</v>
      </c>
      <c r="J5610" s="8" t="s">
        <v>680</v>
      </c>
      <c r="K5610" s="8" t="s">
        <v>680</v>
      </c>
      <c r="L5610" s="12">
        <v>77.5</v>
      </c>
      <c r="M5610" s="12">
        <v>62.06995484419458</v>
      </c>
    </row>
    <row r="5611" spans="1:13">
      <c r="A5611" t="s">
        <v>6288</v>
      </c>
      <c r="B5611">
        <v>3545407</v>
      </c>
      <c r="C5611" t="s">
        <v>536</v>
      </c>
      <c r="D5611">
        <v>2025</v>
      </c>
      <c r="E5611" t="s">
        <v>19</v>
      </c>
      <c r="F5611" s="6">
        <v>6796.920562845679</v>
      </c>
      <c r="G5611" s="12">
        <v>79.63771138074898</v>
      </c>
      <c r="H5611" s="6">
        <v>1731.643673137404</v>
      </c>
      <c r="I5611" s="6">
        <v>2158.699764667607</v>
      </c>
      <c r="J5611" s="8" t="s">
        <v>680</v>
      </c>
      <c r="K5611" s="8" t="s">
        <v>680</v>
      </c>
      <c r="L5611" s="8" t="s">
        <v>680</v>
      </c>
      <c r="M5611" s="12">
        <v>62.67440451</v>
      </c>
    </row>
    <row r="5612" spans="1:13">
      <c r="A5612" t="s">
        <v>6289</v>
      </c>
      <c r="B5612">
        <v>3545506</v>
      </c>
      <c r="C5612" t="s">
        <v>538</v>
      </c>
      <c r="D5612">
        <v>2015</v>
      </c>
      <c r="E5612" t="s">
        <v>11</v>
      </c>
      <c r="F5612" s="6">
        <v>10369.75919949008</v>
      </c>
      <c r="G5612" s="12">
        <v>91.58481160761615</v>
      </c>
      <c r="H5612" s="6">
        <v>2315.792939639069</v>
      </c>
      <c r="I5612" s="6">
        <v>3075.170476046962</v>
      </c>
      <c r="J5612" s="6">
        <v>181955.8001223417</v>
      </c>
      <c r="K5612" s="12">
        <v>5.3</v>
      </c>
      <c r="L5612" s="12">
        <v>81.9672131147541</v>
      </c>
      <c r="M5612" s="12">
        <v>42.26713849712155</v>
      </c>
    </row>
    <row r="5613" spans="1:13">
      <c r="A5613" t="s">
        <v>6290</v>
      </c>
      <c r="B5613">
        <v>3545506</v>
      </c>
      <c r="C5613" t="s">
        <v>538</v>
      </c>
      <c r="D5613">
        <v>2016</v>
      </c>
      <c r="E5613" t="s">
        <v>11</v>
      </c>
      <c r="F5613" s="6">
        <v>10104.01383955412</v>
      </c>
      <c r="G5613" s="12">
        <v>93.09123360617191</v>
      </c>
      <c r="H5613" s="6">
        <v>2244.709876510334</v>
      </c>
      <c r="I5613" s="6">
        <v>3090.772989577141</v>
      </c>
      <c r="J5613" s="6">
        <v>190655.9831256719</v>
      </c>
      <c r="K5613" s="8" t="s">
        <v>680</v>
      </c>
      <c r="L5613" s="12">
        <v>70</v>
      </c>
      <c r="M5613" s="12">
        <v>41.68916110200028</v>
      </c>
    </row>
    <row r="5614" spans="1:13">
      <c r="A5614" t="s">
        <v>6291</v>
      </c>
      <c r="B5614">
        <v>3545506</v>
      </c>
      <c r="C5614" t="s">
        <v>538</v>
      </c>
      <c r="D5614">
        <v>2017</v>
      </c>
      <c r="E5614" t="s">
        <v>11</v>
      </c>
      <c r="F5614" s="6">
        <v>9974.374325618628</v>
      </c>
      <c r="G5614" s="12">
        <v>93.76174639732382</v>
      </c>
      <c r="H5614" s="6">
        <v>2053.177405523337</v>
      </c>
      <c r="I5614" s="6">
        <v>2638.984138105079</v>
      </c>
      <c r="J5614" s="6">
        <v>141583.6997159235</v>
      </c>
      <c r="K5614" s="12">
        <v>5.7</v>
      </c>
      <c r="L5614" s="12">
        <v>83.01886792452831</v>
      </c>
      <c r="M5614" s="12">
        <v>41.63303843513215</v>
      </c>
    </row>
    <row r="5615" spans="1:13">
      <c r="A5615" t="s">
        <v>6292</v>
      </c>
      <c r="B5615">
        <v>3545506</v>
      </c>
      <c r="C5615" t="s">
        <v>538</v>
      </c>
      <c r="D5615">
        <v>2018</v>
      </c>
      <c r="E5615" t="s">
        <v>11</v>
      </c>
      <c r="F5615" s="6">
        <v>10602.73030540806</v>
      </c>
      <c r="G5615" s="12">
        <v>94.92446281400548</v>
      </c>
      <c r="H5615" s="6">
        <v>2312.862057500431</v>
      </c>
      <c r="I5615" s="6">
        <v>3076.843872329795</v>
      </c>
      <c r="J5615" s="6">
        <v>130737.5297570331</v>
      </c>
      <c r="K5615" s="8" t="s">
        <v>680</v>
      </c>
      <c r="L5615" s="12">
        <v>75</v>
      </c>
      <c r="M5615" s="12">
        <v>45.04039833737343</v>
      </c>
    </row>
    <row r="5616" spans="1:13">
      <c r="A5616" t="s">
        <v>6293</v>
      </c>
      <c r="B5616">
        <v>3545506</v>
      </c>
      <c r="C5616" t="s">
        <v>538</v>
      </c>
      <c r="D5616">
        <v>2019</v>
      </c>
      <c r="E5616" t="s">
        <v>11</v>
      </c>
      <c r="F5616" s="6">
        <v>10838.16583229096</v>
      </c>
      <c r="G5616" s="12">
        <v>93.22895263472124</v>
      </c>
      <c r="H5616" s="6">
        <v>2399.468951740005</v>
      </c>
      <c r="I5616" s="6">
        <v>3275.388660119831</v>
      </c>
      <c r="J5616" s="6">
        <v>123253.5317448466</v>
      </c>
      <c r="K5616" s="12">
        <v>6.2</v>
      </c>
      <c r="L5616" s="12">
        <v>78.72340425531915</v>
      </c>
      <c r="M5616" s="12">
        <v>46.62578941051569</v>
      </c>
    </row>
    <row r="5617" spans="1:13">
      <c r="A5617" t="s">
        <v>6294</v>
      </c>
      <c r="B5617">
        <v>3545506</v>
      </c>
      <c r="C5617" t="s">
        <v>538</v>
      </c>
      <c r="D5617">
        <v>2020</v>
      </c>
      <c r="E5617" t="s">
        <v>11</v>
      </c>
      <c r="F5617" s="6">
        <v>10345.15759793319</v>
      </c>
      <c r="G5617" s="12">
        <v>95.12967043732995</v>
      </c>
      <c r="H5617" s="6">
        <v>2315.084270203613</v>
      </c>
      <c r="I5617" s="6">
        <v>2804.815660603007</v>
      </c>
      <c r="J5617" s="6">
        <v>131391.8941956319</v>
      </c>
      <c r="K5617" s="8" t="s">
        <v>680</v>
      </c>
      <c r="L5617" s="12">
        <v>69.64285714285714</v>
      </c>
      <c r="M5617" s="12">
        <v>45.04281618140112</v>
      </c>
    </row>
    <row r="5618" spans="1:13">
      <c r="A5618" t="s">
        <v>6295</v>
      </c>
      <c r="B5618">
        <v>3545506</v>
      </c>
      <c r="C5618" t="s">
        <v>538</v>
      </c>
      <c r="D5618">
        <v>2021</v>
      </c>
      <c r="E5618" t="s">
        <v>11</v>
      </c>
      <c r="F5618" s="6">
        <v>11516.89137432772</v>
      </c>
      <c r="G5618" s="12">
        <v>91.47299534576128</v>
      </c>
      <c r="H5618" s="6">
        <v>2578.424850451124</v>
      </c>
      <c r="I5618" s="6">
        <v>2846.925587282265</v>
      </c>
      <c r="J5618" s="6">
        <v>90668.36908776073</v>
      </c>
      <c r="K5618" s="12">
        <v>5.7</v>
      </c>
      <c r="L5618" s="12">
        <v>76.08695652173913</v>
      </c>
      <c r="M5618" s="12">
        <v>50.73190650391363</v>
      </c>
    </row>
    <row r="5619" spans="1:13">
      <c r="A5619" t="s">
        <v>6296</v>
      </c>
      <c r="B5619">
        <v>3545506</v>
      </c>
      <c r="C5619" t="s">
        <v>538</v>
      </c>
      <c r="D5619">
        <v>2022</v>
      </c>
      <c r="E5619" t="s">
        <v>11</v>
      </c>
      <c r="F5619" s="6">
        <v>15548.57648749566</v>
      </c>
      <c r="G5619" s="12">
        <v>85.81826040958157</v>
      </c>
      <c r="H5619" s="6">
        <v>3343.508816700503</v>
      </c>
      <c r="I5619" s="6">
        <v>4990.185379946817</v>
      </c>
      <c r="J5619" s="6">
        <v>119187.6860906701</v>
      </c>
      <c r="K5619" s="8" t="s">
        <v>680</v>
      </c>
      <c r="L5619" s="12">
        <v>80.85106382978724</v>
      </c>
      <c r="M5619" s="12">
        <v>56.67456129692168</v>
      </c>
    </row>
    <row r="5620" spans="1:13">
      <c r="A5620" t="s">
        <v>6297</v>
      </c>
      <c r="B5620">
        <v>3545506</v>
      </c>
      <c r="C5620" t="s">
        <v>538</v>
      </c>
      <c r="D5620">
        <v>2023</v>
      </c>
      <c r="E5620" t="s">
        <v>11</v>
      </c>
      <c r="F5620" s="6">
        <v>14877.22412018502</v>
      </c>
      <c r="G5620" s="12">
        <v>85.83820695295914</v>
      </c>
      <c r="H5620" s="6">
        <v>3930.801451549922</v>
      </c>
      <c r="I5620" s="6">
        <v>5149.295776741672</v>
      </c>
      <c r="J5620" s="6">
        <v>136097.3578191782</v>
      </c>
      <c r="K5620" s="12">
        <v>5.4</v>
      </c>
      <c r="L5620" s="12">
        <v>84.44444444444444</v>
      </c>
      <c r="M5620" s="12">
        <v>54.62916696931939</v>
      </c>
    </row>
    <row r="5621" spans="1:13">
      <c r="A5621" t="s">
        <v>6298</v>
      </c>
      <c r="B5621">
        <v>3545506</v>
      </c>
      <c r="C5621" t="s">
        <v>538</v>
      </c>
      <c r="D5621">
        <v>2024</v>
      </c>
      <c r="E5621" t="s">
        <v>11</v>
      </c>
      <c r="F5621" s="6">
        <v>14923.5502748543</v>
      </c>
      <c r="G5621" s="12">
        <v>87.83490440972014</v>
      </c>
      <c r="H5621" s="6">
        <v>3401.352788104769</v>
      </c>
      <c r="I5621" s="6">
        <v>5053.103861530967</v>
      </c>
      <c r="J5621" s="8" t="s">
        <v>680</v>
      </c>
      <c r="K5621" s="8" t="s">
        <v>680</v>
      </c>
      <c r="L5621" s="12">
        <v>80</v>
      </c>
      <c r="M5621" s="12">
        <v>55.20221246668607</v>
      </c>
    </row>
    <row r="5622" spans="1:13">
      <c r="A5622" t="s">
        <v>6299</v>
      </c>
      <c r="B5622">
        <v>3545506</v>
      </c>
      <c r="C5622" t="s">
        <v>538</v>
      </c>
      <c r="D5622">
        <v>2025</v>
      </c>
      <c r="E5622" t="s">
        <v>11</v>
      </c>
      <c r="F5622" s="6">
        <v>16572.76834730863</v>
      </c>
      <c r="G5622" s="12">
        <v>84.4226401504696</v>
      </c>
      <c r="H5622" s="6">
        <v>3896.931368677306</v>
      </c>
      <c r="I5622" s="6">
        <v>5263.317833378415</v>
      </c>
      <c r="J5622" s="8" t="s">
        <v>680</v>
      </c>
      <c r="K5622" s="8" t="s">
        <v>680</v>
      </c>
      <c r="L5622" s="8" t="s">
        <v>680</v>
      </c>
      <c r="M5622" s="12">
        <v>61.26952458</v>
      </c>
    </row>
    <row r="5623" spans="1:13">
      <c r="A5623" t="s">
        <v>6300</v>
      </c>
      <c r="B5623">
        <v>3545605</v>
      </c>
      <c r="C5623" t="s">
        <v>539</v>
      </c>
      <c r="D5623">
        <v>2015</v>
      </c>
      <c r="E5623" t="s">
        <v>25</v>
      </c>
      <c r="F5623" s="6">
        <v>4227.63095518612</v>
      </c>
      <c r="G5623" s="12">
        <v>80.0727867158411</v>
      </c>
      <c r="H5623" s="6">
        <v>1078.29268994137</v>
      </c>
      <c r="I5623" s="6">
        <v>1424.827016977679</v>
      </c>
      <c r="J5623" s="6">
        <v>31352.81200244057</v>
      </c>
      <c r="K5623" s="12">
        <v>6.4</v>
      </c>
      <c r="L5623" s="12">
        <v>88.75</v>
      </c>
      <c r="M5623" s="12">
        <v>64.16698263781493</v>
      </c>
    </row>
    <row r="5624" spans="1:13">
      <c r="A5624" t="s">
        <v>6301</v>
      </c>
      <c r="B5624">
        <v>3545605</v>
      </c>
      <c r="C5624" t="s">
        <v>539</v>
      </c>
      <c r="D5624">
        <v>2016</v>
      </c>
      <c r="E5624" t="s">
        <v>25</v>
      </c>
      <c r="F5624" s="6">
        <v>3915.618937591922</v>
      </c>
      <c r="G5624" s="12">
        <v>81.11858166927271</v>
      </c>
      <c r="H5624" s="6">
        <v>1043.132490308986</v>
      </c>
      <c r="I5624" s="6">
        <v>1327.611648326405</v>
      </c>
      <c r="J5624" s="6">
        <v>30567.53670473886</v>
      </c>
      <c r="K5624" s="8" t="s">
        <v>680</v>
      </c>
      <c r="L5624" s="12">
        <v>83.51063829787235</v>
      </c>
      <c r="M5624" s="12">
        <v>59.73276689296477</v>
      </c>
    </row>
    <row r="5625" spans="1:13">
      <c r="A5625" t="s">
        <v>6302</v>
      </c>
      <c r="B5625">
        <v>3545605</v>
      </c>
      <c r="C5625" t="s">
        <v>539</v>
      </c>
      <c r="D5625">
        <v>2017</v>
      </c>
      <c r="E5625" t="s">
        <v>25</v>
      </c>
      <c r="F5625" s="6">
        <v>3916.133259771513</v>
      </c>
      <c r="G5625" s="12">
        <v>80.58174090323303</v>
      </c>
      <c r="H5625" s="6">
        <v>1071.397652740675</v>
      </c>
      <c r="I5625" s="6">
        <v>1368.395483749424</v>
      </c>
      <c r="J5625" s="6">
        <v>32008.62608662013</v>
      </c>
      <c r="K5625" s="12">
        <v>6.8</v>
      </c>
      <c r="L5625" s="12">
        <v>95.08196721311475</v>
      </c>
      <c r="M5625" s="12">
        <v>60.03823900555706</v>
      </c>
    </row>
    <row r="5626" spans="1:13">
      <c r="A5626" t="s">
        <v>6303</v>
      </c>
      <c r="B5626">
        <v>3545605</v>
      </c>
      <c r="C5626" t="s">
        <v>539</v>
      </c>
      <c r="D5626">
        <v>2018</v>
      </c>
      <c r="E5626" t="s">
        <v>25</v>
      </c>
      <c r="F5626" s="6">
        <v>4082.133529942375</v>
      </c>
      <c r="G5626" s="12">
        <v>80.9414233350706</v>
      </c>
      <c r="H5626" s="6">
        <v>1132.255790169729</v>
      </c>
      <c r="I5626" s="6">
        <v>1356.023591219218</v>
      </c>
      <c r="J5626" s="6">
        <v>29202.71298109998</v>
      </c>
      <c r="K5626" s="8" t="s">
        <v>680</v>
      </c>
      <c r="L5626" s="12">
        <v>90.41095890410959</v>
      </c>
      <c r="M5626" s="12">
        <v>62.85260996052276</v>
      </c>
    </row>
    <row r="5627" spans="1:13">
      <c r="A5627" t="s">
        <v>6304</v>
      </c>
      <c r="B5627">
        <v>3545605</v>
      </c>
      <c r="C5627" t="s">
        <v>539</v>
      </c>
      <c r="D5627">
        <v>2019</v>
      </c>
      <c r="E5627" t="s">
        <v>25</v>
      </c>
      <c r="F5627" s="6">
        <v>4328.618721696864</v>
      </c>
      <c r="G5627" s="12">
        <v>79.61966097012528</v>
      </c>
      <c r="H5627" s="6">
        <v>1105.618451665375</v>
      </c>
      <c r="I5627" s="6">
        <v>1347.082290315842</v>
      </c>
      <c r="J5627" s="6">
        <v>29698.19599889135</v>
      </c>
      <c r="K5627" s="12">
        <v>7.2</v>
      </c>
      <c r="L5627" s="12">
        <v>90</v>
      </c>
      <c r="M5627" s="12">
        <v>67.00701781186746</v>
      </c>
    </row>
    <row r="5628" spans="1:13">
      <c r="A5628" t="s">
        <v>6305</v>
      </c>
      <c r="B5628">
        <v>3545605</v>
      </c>
      <c r="C5628" t="s">
        <v>539</v>
      </c>
      <c r="D5628">
        <v>2020</v>
      </c>
      <c r="E5628" t="s">
        <v>25</v>
      </c>
      <c r="F5628" s="6">
        <v>4563.328442668156</v>
      </c>
      <c r="G5628" s="12">
        <v>78.94548618910706</v>
      </c>
      <c r="H5628" s="6">
        <v>1194.364071343439</v>
      </c>
      <c r="I5628" s="6">
        <v>1260.000022948573</v>
      </c>
      <c r="J5628" s="6">
        <v>31133.76914516828</v>
      </c>
      <c r="K5628" s="8" t="s">
        <v>680</v>
      </c>
      <c r="L5628" s="12">
        <v>88.35616438356165</v>
      </c>
      <c r="M5628" s="12">
        <v>71.00995389635918</v>
      </c>
    </row>
    <row r="5629" spans="1:13">
      <c r="A5629" t="s">
        <v>6306</v>
      </c>
      <c r="B5629">
        <v>3545605</v>
      </c>
      <c r="C5629" t="s">
        <v>539</v>
      </c>
      <c r="D5629">
        <v>2021</v>
      </c>
      <c r="E5629" t="s">
        <v>25</v>
      </c>
      <c r="F5629" s="6">
        <v>4614.667010754818</v>
      </c>
      <c r="G5629" s="12">
        <v>81.10636150836847</v>
      </c>
      <c r="H5629" s="6">
        <v>1239.22335368338</v>
      </c>
      <c r="I5629" s="6">
        <v>1382.486924372871</v>
      </c>
      <c r="J5629" s="6">
        <v>30643.93037247689</v>
      </c>
      <c r="K5629" s="12">
        <v>6.2</v>
      </c>
      <c r="L5629" s="12">
        <v>86.36363636363636</v>
      </c>
      <c r="M5629" s="12">
        <v>72.16877738119459</v>
      </c>
    </row>
    <row r="5630" spans="1:13">
      <c r="A5630" t="s">
        <v>6307</v>
      </c>
      <c r="B5630">
        <v>3545605</v>
      </c>
      <c r="C5630" t="s">
        <v>539</v>
      </c>
      <c r="D5630">
        <v>2022</v>
      </c>
      <c r="E5630" t="s">
        <v>25</v>
      </c>
      <c r="F5630" s="6">
        <v>5764.504631184935</v>
      </c>
      <c r="G5630" s="12">
        <v>79.3712335152115</v>
      </c>
      <c r="H5630" s="6">
        <v>1562.261686827482</v>
      </c>
      <c r="I5630" s="6">
        <v>1820.31841853264</v>
      </c>
      <c r="J5630" s="6">
        <v>37842.24075156699</v>
      </c>
      <c r="K5630" s="8" t="s">
        <v>680</v>
      </c>
      <c r="L5630" s="12">
        <v>81.04575163398692</v>
      </c>
      <c r="M5630" s="12">
        <v>80.80682591995041</v>
      </c>
    </row>
    <row r="5631" spans="1:13">
      <c r="A5631" t="s">
        <v>6308</v>
      </c>
      <c r="B5631">
        <v>3545605</v>
      </c>
      <c r="C5631" t="s">
        <v>539</v>
      </c>
      <c r="D5631">
        <v>2023</v>
      </c>
      <c r="E5631" t="s">
        <v>25</v>
      </c>
      <c r="F5631" s="6">
        <v>5774.294398755917</v>
      </c>
      <c r="G5631" s="12">
        <v>78.56481326369878</v>
      </c>
      <c r="H5631" s="6">
        <v>1803.697442127862</v>
      </c>
      <c r="I5631" s="6">
        <v>1928.47326732554</v>
      </c>
      <c r="J5631" s="6">
        <v>43524.33698690422</v>
      </c>
      <c r="K5631" s="12">
        <v>6.3</v>
      </c>
      <c r="L5631" s="12">
        <v>90.57971014492753</v>
      </c>
      <c r="M5631" s="12">
        <v>81.47818111364538</v>
      </c>
    </row>
    <row r="5632" spans="1:13">
      <c r="A5632" t="s">
        <v>6309</v>
      </c>
      <c r="B5632">
        <v>3545605</v>
      </c>
      <c r="C5632" t="s">
        <v>539</v>
      </c>
      <c r="D5632">
        <v>2024</v>
      </c>
      <c r="E5632" t="s">
        <v>25</v>
      </c>
      <c r="F5632" s="6">
        <v>6147.496591088518</v>
      </c>
      <c r="G5632" s="12">
        <v>79.74594434150509</v>
      </c>
      <c r="H5632" s="6">
        <v>1889.404203877571</v>
      </c>
      <c r="I5632" s="6">
        <v>2048.249754406763</v>
      </c>
      <c r="J5632" s="8" t="s">
        <v>680</v>
      </c>
      <c r="K5632" s="8" t="s">
        <v>680</v>
      </c>
      <c r="L5632" s="12">
        <v>92.56198347107438</v>
      </c>
      <c r="M5632" s="12">
        <v>87.31289408323023</v>
      </c>
    </row>
    <row r="5633" spans="1:13">
      <c r="A5633" t="s">
        <v>6310</v>
      </c>
      <c r="B5633">
        <v>3545605</v>
      </c>
      <c r="C5633" t="s">
        <v>539</v>
      </c>
      <c r="D5633">
        <v>2025</v>
      </c>
      <c r="E5633" t="s">
        <v>25</v>
      </c>
      <c r="F5633" s="6">
        <v>6434.145479461707</v>
      </c>
      <c r="G5633" s="12">
        <v>80.7984493947647</v>
      </c>
      <c r="H5633" s="6">
        <v>1891.471800887761</v>
      </c>
      <c r="I5633" s="6">
        <v>1956.792522370182</v>
      </c>
      <c r="J5633" s="8" t="s">
        <v>680</v>
      </c>
      <c r="K5633" s="8" t="s">
        <v>680</v>
      </c>
      <c r="L5633" s="8" t="s">
        <v>680</v>
      </c>
      <c r="M5633" s="12">
        <v>91.31982679000001</v>
      </c>
    </row>
    <row r="5634" spans="1:13">
      <c r="A5634" t="s">
        <v>6311</v>
      </c>
      <c r="B5634">
        <v>3545704</v>
      </c>
      <c r="C5634" t="s">
        <v>540</v>
      </c>
      <c r="D5634">
        <v>2015</v>
      </c>
      <c r="E5634" t="s">
        <v>19</v>
      </c>
      <c r="F5634" s="6">
        <v>5694.767569978905</v>
      </c>
      <c r="G5634" s="12">
        <v>80.98219900250818</v>
      </c>
      <c r="H5634" s="6">
        <v>1348.644569179307</v>
      </c>
      <c r="I5634" s="6">
        <v>1492.351345688938</v>
      </c>
      <c r="J5634" s="6">
        <v>45695.15065367272</v>
      </c>
      <c r="K5634" s="12">
        <v>6.3</v>
      </c>
      <c r="L5634" s="12">
        <v>83.63636363636364</v>
      </c>
      <c r="M5634" s="12">
        <v>34.00345716034404</v>
      </c>
    </row>
    <row r="5635" spans="1:13">
      <c r="A5635" t="s">
        <v>6312</v>
      </c>
      <c r="B5635">
        <v>3545704</v>
      </c>
      <c r="C5635" t="s">
        <v>540</v>
      </c>
      <c r="D5635">
        <v>2016</v>
      </c>
      <c r="E5635" t="s">
        <v>19</v>
      </c>
      <c r="F5635" s="6">
        <v>7230.078185519779</v>
      </c>
      <c r="G5635" s="12">
        <v>78.4162978542568</v>
      </c>
      <c r="H5635" s="6">
        <v>1489.270439017988</v>
      </c>
      <c r="I5635" s="6">
        <v>1597.444231167657</v>
      </c>
      <c r="J5635" s="6">
        <v>49597.09244667638</v>
      </c>
      <c r="K5635" s="8" t="s">
        <v>680</v>
      </c>
      <c r="L5635" s="12">
        <v>85.9375</v>
      </c>
      <c r="M5635" s="12">
        <v>43.27201794033588</v>
      </c>
    </row>
    <row r="5636" spans="1:13">
      <c r="A5636" t="s">
        <v>6313</v>
      </c>
      <c r="B5636">
        <v>3545704</v>
      </c>
      <c r="C5636" t="s">
        <v>540</v>
      </c>
      <c r="D5636">
        <v>2017</v>
      </c>
      <c r="E5636" t="s">
        <v>19</v>
      </c>
      <c r="F5636" s="6">
        <v>5652.008115665915</v>
      </c>
      <c r="G5636" s="12">
        <v>87.69338055682347</v>
      </c>
      <c r="H5636" s="6">
        <v>1638.407081752088</v>
      </c>
      <c r="I5636" s="6">
        <v>1386.689402117321</v>
      </c>
      <c r="J5636" s="6">
        <v>52464.11682313714</v>
      </c>
      <c r="K5636" s="12">
        <v>6.5</v>
      </c>
      <c r="L5636" s="12">
        <v>83.07692307692308</v>
      </c>
      <c r="M5636" s="12">
        <v>33.90639668587983</v>
      </c>
    </row>
    <row r="5637" spans="1:13">
      <c r="A5637" t="s">
        <v>6314</v>
      </c>
      <c r="B5637">
        <v>3545704</v>
      </c>
      <c r="C5637" t="s">
        <v>540</v>
      </c>
      <c r="D5637">
        <v>2018</v>
      </c>
      <c r="E5637" t="s">
        <v>19</v>
      </c>
      <c r="F5637" s="6">
        <v>6083.394840439564</v>
      </c>
      <c r="G5637" s="12">
        <v>88.46323079085951</v>
      </c>
      <c r="H5637" s="6">
        <v>1696.512460346446</v>
      </c>
      <c r="I5637" s="6">
        <v>1390.553079379084</v>
      </c>
      <c r="J5637" s="6">
        <v>35042.64419971283</v>
      </c>
      <c r="K5637" s="8" t="s">
        <v>680</v>
      </c>
      <c r="L5637" s="12">
        <v>79.36507936507937</v>
      </c>
      <c r="M5637" s="12">
        <v>36.45778527875431</v>
      </c>
    </row>
    <row r="5638" spans="1:13">
      <c r="A5638" t="s">
        <v>6315</v>
      </c>
      <c r="B5638">
        <v>3545704</v>
      </c>
      <c r="C5638" t="s">
        <v>540</v>
      </c>
      <c r="D5638">
        <v>2019</v>
      </c>
      <c r="E5638" t="s">
        <v>19</v>
      </c>
      <c r="F5638" s="6">
        <v>6196.578583597111</v>
      </c>
      <c r="G5638" s="12">
        <v>88.8453940667837</v>
      </c>
      <c r="H5638" s="6">
        <v>1653.161452181177</v>
      </c>
      <c r="I5638" s="6">
        <v>1347.366312987316</v>
      </c>
      <c r="J5638" s="6">
        <v>41114.76801421599</v>
      </c>
      <c r="K5638" s="12">
        <v>6.5</v>
      </c>
      <c r="L5638" s="12">
        <v>89.02439024390245</v>
      </c>
      <c r="M5638" s="12">
        <v>37.22904413025145</v>
      </c>
    </row>
    <row r="5639" spans="1:13">
      <c r="A5639" t="s">
        <v>6316</v>
      </c>
      <c r="B5639">
        <v>3545704</v>
      </c>
      <c r="C5639" t="s">
        <v>540</v>
      </c>
      <c r="D5639">
        <v>2020</v>
      </c>
      <c r="E5639" t="s">
        <v>19</v>
      </c>
      <c r="F5639" s="6">
        <v>6627.531749246747</v>
      </c>
      <c r="G5639" s="12">
        <v>88.05717426205629</v>
      </c>
      <c r="H5639" s="6">
        <v>2016.615297506555</v>
      </c>
      <c r="I5639" s="6">
        <v>1125.815142366235</v>
      </c>
      <c r="J5639" s="6">
        <v>47794.11493194529</v>
      </c>
      <c r="K5639" s="8" t="s">
        <v>680</v>
      </c>
      <c r="L5639" s="12">
        <v>89.55223880597015</v>
      </c>
      <c r="M5639" s="12">
        <v>39.91099619396391</v>
      </c>
    </row>
    <row r="5640" spans="1:13">
      <c r="A5640" t="s">
        <v>6317</v>
      </c>
      <c r="B5640">
        <v>3545704</v>
      </c>
      <c r="C5640" t="s">
        <v>540</v>
      </c>
      <c r="D5640">
        <v>2021</v>
      </c>
      <c r="E5640" t="s">
        <v>19</v>
      </c>
      <c r="F5640" s="6">
        <v>7830.578684676487</v>
      </c>
      <c r="G5640" s="12">
        <v>87.16824221467917</v>
      </c>
      <c r="H5640" s="6">
        <v>1769.483864815739</v>
      </c>
      <c r="I5640" s="6">
        <v>1697.203210422414</v>
      </c>
      <c r="J5640" s="6">
        <v>44579.64750477104</v>
      </c>
      <c r="K5640" s="12">
        <v>6.4</v>
      </c>
      <c r="L5640" s="12">
        <v>85.71428571428571</v>
      </c>
      <c r="M5640" s="12">
        <v>47.26537294070727</v>
      </c>
    </row>
    <row r="5641" spans="1:13">
      <c r="A5641" t="s">
        <v>6318</v>
      </c>
      <c r="B5641">
        <v>3545704</v>
      </c>
      <c r="C5641" t="s">
        <v>540</v>
      </c>
      <c r="D5641">
        <v>2022</v>
      </c>
      <c r="E5641" t="s">
        <v>19</v>
      </c>
      <c r="F5641" s="6">
        <v>7905.193249351422</v>
      </c>
      <c r="G5641" s="12">
        <v>86.12100825470242</v>
      </c>
      <c r="H5641" s="6">
        <v>2216.400804339787</v>
      </c>
      <c r="I5641" s="6">
        <v>1772.529441237996</v>
      </c>
      <c r="J5641" s="6">
        <v>49806.48055669093</v>
      </c>
      <c r="K5641" s="8" t="s">
        <v>680</v>
      </c>
      <c r="L5641" s="12">
        <v>78.94736842105263</v>
      </c>
      <c r="M5641" s="12">
        <v>50.53790044310364</v>
      </c>
    </row>
    <row r="5642" spans="1:13">
      <c r="A5642" t="s">
        <v>6319</v>
      </c>
      <c r="B5642">
        <v>3545704</v>
      </c>
      <c r="C5642" t="s">
        <v>540</v>
      </c>
      <c r="D5642">
        <v>2023</v>
      </c>
      <c r="E5642" t="s">
        <v>19</v>
      </c>
      <c r="F5642" s="6">
        <v>7460.166897959863</v>
      </c>
      <c r="G5642" s="12">
        <v>84.06007984919192</v>
      </c>
      <c r="H5642" s="6">
        <v>2285.886154820157</v>
      </c>
      <c r="I5642" s="6">
        <v>1700.568238096205</v>
      </c>
      <c r="J5642" s="6">
        <v>56580.42721388592</v>
      </c>
      <c r="K5642" s="12">
        <v>6.5</v>
      </c>
      <c r="L5642" s="12">
        <v>88.40579710144928</v>
      </c>
      <c r="M5642" s="12">
        <v>48.2523594960044</v>
      </c>
    </row>
    <row r="5643" spans="1:13">
      <c r="A5643" t="s">
        <v>6320</v>
      </c>
      <c r="B5643">
        <v>3545704</v>
      </c>
      <c r="C5643" t="s">
        <v>540</v>
      </c>
      <c r="D5643">
        <v>2024</v>
      </c>
      <c r="E5643" t="s">
        <v>19</v>
      </c>
      <c r="F5643" s="6">
        <v>7504.988799489241</v>
      </c>
      <c r="G5643" s="12">
        <v>84.60534432590676</v>
      </c>
      <c r="H5643" s="6">
        <v>2208.628007189304</v>
      </c>
      <c r="I5643" s="6">
        <v>1636.523642982065</v>
      </c>
      <c r="J5643" s="8" t="s">
        <v>680</v>
      </c>
      <c r="K5643" s="8" t="s">
        <v>680</v>
      </c>
      <c r="L5643" s="12">
        <v>94.02985074626865</v>
      </c>
      <c r="M5643" s="12">
        <v>49.1051417150581</v>
      </c>
    </row>
    <row r="5644" spans="1:13">
      <c r="A5644" t="s">
        <v>6321</v>
      </c>
      <c r="B5644">
        <v>3545704</v>
      </c>
      <c r="C5644" t="s">
        <v>540</v>
      </c>
      <c r="D5644">
        <v>2025</v>
      </c>
      <c r="E5644" t="s">
        <v>19</v>
      </c>
      <c r="F5644" s="6">
        <v>7776.31893390192</v>
      </c>
      <c r="G5644" s="12">
        <v>83.42114110284835</v>
      </c>
      <c r="H5644" s="6">
        <v>2429.060662503808</v>
      </c>
      <c r="I5644" s="6">
        <v>1643.513181541273</v>
      </c>
      <c r="J5644" s="8" t="s">
        <v>680</v>
      </c>
      <c r="K5644" s="8" t="s">
        <v>680</v>
      </c>
      <c r="L5644" s="8" t="s">
        <v>680</v>
      </c>
      <c r="M5644" s="12">
        <v>51.05931012000001</v>
      </c>
    </row>
    <row r="5645" spans="1:13">
      <c r="A5645" t="s">
        <v>6322</v>
      </c>
      <c r="B5645">
        <v>3545803</v>
      </c>
      <c r="C5645" t="s">
        <v>542</v>
      </c>
      <c r="D5645">
        <v>2015</v>
      </c>
      <c r="E5645" t="s">
        <v>34</v>
      </c>
      <c r="F5645" s="6">
        <v>3529.873174487691</v>
      </c>
      <c r="G5645" s="12">
        <v>66.38564715190226</v>
      </c>
      <c r="H5645" s="6">
        <v>1164.068779075432</v>
      </c>
      <c r="I5645" s="6">
        <v>962.9226788756546</v>
      </c>
      <c r="J5645" s="6">
        <v>44925.54142140109</v>
      </c>
      <c r="K5645" s="12">
        <v>6.9</v>
      </c>
      <c r="L5645" s="12">
        <v>81.21137206427689</v>
      </c>
      <c r="M5645" s="12">
        <v>671.1665555239151</v>
      </c>
    </row>
    <row r="5646" spans="1:13">
      <c r="A5646" t="s">
        <v>6323</v>
      </c>
      <c r="B5646">
        <v>3545803</v>
      </c>
      <c r="C5646" t="s">
        <v>542</v>
      </c>
      <c r="D5646">
        <v>2016</v>
      </c>
      <c r="E5646" t="s">
        <v>34</v>
      </c>
      <c r="F5646" s="6">
        <v>3613.322144097993</v>
      </c>
      <c r="G5646" s="12">
        <v>63.23502661904203</v>
      </c>
      <c r="H5646" s="6">
        <v>1071.958848311382</v>
      </c>
      <c r="I5646" s="6">
        <v>938.4285886101899</v>
      </c>
      <c r="J5646" s="6">
        <v>43832.73191976584</v>
      </c>
      <c r="K5646" s="8" t="s">
        <v>680</v>
      </c>
      <c r="L5646" s="12">
        <v>81.67779632721202</v>
      </c>
      <c r="M5646" s="12">
        <v>690.2312492541751</v>
      </c>
    </row>
    <row r="5647" spans="1:13">
      <c r="A5647" t="s">
        <v>6324</v>
      </c>
      <c r="B5647">
        <v>3545803</v>
      </c>
      <c r="C5647" t="s">
        <v>542</v>
      </c>
      <c r="D5647">
        <v>2017</v>
      </c>
      <c r="E5647" t="s">
        <v>34</v>
      </c>
      <c r="F5647" s="6">
        <v>3611.896001998259</v>
      </c>
      <c r="G5647" s="12">
        <v>62.79143531976592</v>
      </c>
      <c r="H5647" s="6">
        <v>1120.800616373425</v>
      </c>
      <c r="I5647" s="6">
        <v>944.6266243201068</v>
      </c>
      <c r="J5647" s="6">
        <v>44647.84136378759</v>
      </c>
      <c r="K5647" s="12">
        <v>7.1</v>
      </c>
      <c r="L5647" s="12">
        <v>84.74646716541979</v>
      </c>
      <c r="M5647" s="12">
        <v>693.0831119274438</v>
      </c>
    </row>
    <row r="5648" spans="1:13">
      <c r="A5648" t="s">
        <v>6325</v>
      </c>
      <c r="B5648">
        <v>3545803</v>
      </c>
      <c r="C5648" t="s">
        <v>542</v>
      </c>
      <c r="D5648">
        <v>2018</v>
      </c>
      <c r="E5648" t="s">
        <v>34</v>
      </c>
      <c r="F5648" s="6">
        <v>3697.608747015589</v>
      </c>
      <c r="G5648" s="12">
        <v>62.38748653288051</v>
      </c>
      <c r="H5648" s="6">
        <v>1080.580779312461</v>
      </c>
      <c r="I5648" s="6">
        <v>936.1388861058776</v>
      </c>
      <c r="J5648" s="6">
        <v>44699.4388143683</v>
      </c>
      <c r="K5648" s="8" t="s">
        <v>680</v>
      </c>
      <c r="L5648" s="12">
        <v>84.72454090150251</v>
      </c>
      <c r="M5648" s="12">
        <v>711.9227977153934</v>
      </c>
    </row>
    <row r="5649" spans="1:13">
      <c r="A5649" t="s">
        <v>6326</v>
      </c>
      <c r="B5649">
        <v>3545803</v>
      </c>
      <c r="C5649" t="s">
        <v>542</v>
      </c>
      <c r="D5649">
        <v>2019</v>
      </c>
      <c r="E5649" t="s">
        <v>34</v>
      </c>
      <c r="F5649" s="6">
        <v>3880.91114701292</v>
      </c>
      <c r="G5649" s="12">
        <v>61.41050105958882</v>
      </c>
      <c r="H5649" s="6">
        <v>1114.875076241983</v>
      </c>
      <c r="I5649" s="6">
        <v>991.6571017501411</v>
      </c>
      <c r="J5649" s="6">
        <v>45046.75987356598</v>
      </c>
      <c r="K5649" s="12">
        <v>7</v>
      </c>
      <c r="L5649" s="12">
        <v>84.99542543458371</v>
      </c>
      <c r="M5649" s="12">
        <v>750.8592841683246</v>
      </c>
    </row>
    <row r="5650" spans="1:13">
      <c r="A5650" t="s">
        <v>6327</v>
      </c>
      <c r="B5650">
        <v>3545803</v>
      </c>
      <c r="C5650" t="s">
        <v>542</v>
      </c>
      <c r="D5650">
        <v>2020</v>
      </c>
      <c r="E5650" t="s">
        <v>34</v>
      </c>
      <c r="F5650" s="6">
        <v>4008.173168688473</v>
      </c>
      <c r="G5650" s="12">
        <v>64.58441855237947</v>
      </c>
      <c r="H5650" s="6">
        <v>1269.931867612945</v>
      </c>
      <c r="I5650" s="6">
        <v>936.8726073536458</v>
      </c>
      <c r="J5650" s="6">
        <v>45084.96729970087</v>
      </c>
      <c r="K5650" s="8" t="s">
        <v>680</v>
      </c>
      <c r="L5650" s="12">
        <v>88.04143126177024</v>
      </c>
      <c r="M5650" s="12">
        <v>779.1487822613522</v>
      </c>
    </row>
    <row r="5651" spans="1:13">
      <c r="A5651" t="s">
        <v>6328</v>
      </c>
      <c r="B5651">
        <v>3545803</v>
      </c>
      <c r="C5651" t="s">
        <v>542</v>
      </c>
      <c r="D5651">
        <v>2021</v>
      </c>
      <c r="E5651" t="s">
        <v>34</v>
      </c>
      <c r="F5651" s="6">
        <v>4222.028943839199</v>
      </c>
      <c r="G5651" s="12">
        <v>62.15179230319454</v>
      </c>
      <c r="H5651" s="6">
        <v>1396.468167752188</v>
      </c>
      <c r="I5651" s="6">
        <v>1080.518160610129</v>
      </c>
      <c r="J5651" s="6">
        <v>50202.91640884591</v>
      </c>
      <c r="K5651" s="12">
        <v>6.4</v>
      </c>
      <c r="L5651" s="12">
        <v>88.60569715142429</v>
      </c>
      <c r="M5651" s="12">
        <v>824.4693680950311</v>
      </c>
    </row>
    <row r="5652" spans="1:13">
      <c r="A5652" t="s">
        <v>6329</v>
      </c>
      <c r="B5652">
        <v>3545803</v>
      </c>
      <c r="C5652" t="s">
        <v>542</v>
      </c>
      <c r="D5652">
        <v>2022</v>
      </c>
      <c r="E5652" t="s">
        <v>34</v>
      </c>
      <c r="F5652" s="6">
        <v>4597.334717178115</v>
      </c>
      <c r="G5652" s="12">
        <v>61.94130402688066</v>
      </c>
      <c r="H5652" s="6">
        <v>1371.489205956206</v>
      </c>
      <c r="I5652" s="6">
        <v>1268.438122875012</v>
      </c>
      <c r="J5652" s="6">
        <v>59007.63305068706</v>
      </c>
      <c r="K5652" s="8" t="s">
        <v>680</v>
      </c>
      <c r="L5652" s="12">
        <v>87.33783082511677</v>
      </c>
      <c r="M5652" s="12">
        <v>842.9075283904558</v>
      </c>
    </row>
    <row r="5653" spans="1:13">
      <c r="A5653" t="s">
        <v>6330</v>
      </c>
      <c r="B5653">
        <v>3545803</v>
      </c>
      <c r="C5653" t="s">
        <v>542</v>
      </c>
      <c r="D5653">
        <v>2023</v>
      </c>
      <c r="E5653" t="s">
        <v>34</v>
      </c>
      <c r="F5653" s="6">
        <v>4616.122995425484</v>
      </c>
      <c r="G5653" s="12">
        <v>59.68136975653917</v>
      </c>
      <c r="H5653" s="6">
        <v>1401.216879540181</v>
      </c>
      <c r="I5653" s="6">
        <v>1397.605576768278</v>
      </c>
      <c r="J5653" s="6">
        <v>63547.14632179399</v>
      </c>
      <c r="K5653" s="12">
        <v>6.6</v>
      </c>
      <c r="L5653" s="12">
        <v>89.59390862944163</v>
      </c>
      <c r="M5653" s="12">
        <v>860.1798992750732</v>
      </c>
    </row>
    <row r="5654" spans="1:13">
      <c r="A5654" t="s">
        <v>6331</v>
      </c>
      <c r="B5654">
        <v>3545803</v>
      </c>
      <c r="C5654" t="s">
        <v>542</v>
      </c>
      <c r="D5654">
        <v>2024</v>
      </c>
      <c r="E5654" t="s">
        <v>34</v>
      </c>
      <c r="F5654" s="6">
        <v>4939.462097068991</v>
      </c>
      <c r="G5654" s="12">
        <v>60.56004357257873</v>
      </c>
      <c r="H5654" s="6">
        <v>1532.504257103536</v>
      </c>
      <c r="I5654" s="6">
        <v>1396.494792861539</v>
      </c>
      <c r="J5654" s="8" t="s">
        <v>680</v>
      </c>
      <c r="K5654" s="8" t="s">
        <v>680</v>
      </c>
      <c r="L5654" s="12">
        <v>89.62882096069869</v>
      </c>
      <c r="M5654" s="12">
        <v>935.2278745348486</v>
      </c>
    </row>
    <row r="5655" spans="1:13">
      <c r="A5655" t="s">
        <v>6332</v>
      </c>
      <c r="B5655">
        <v>3545803</v>
      </c>
      <c r="C5655" t="s">
        <v>542</v>
      </c>
      <c r="D5655">
        <v>2025</v>
      </c>
      <c r="E5655" t="s">
        <v>34</v>
      </c>
      <c r="F5655" s="6">
        <v>5042.616582953298</v>
      </c>
      <c r="G5655" s="12">
        <v>61.08300533113864</v>
      </c>
      <c r="H5655" s="6">
        <v>1512.290021799257</v>
      </c>
      <c r="I5655" s="6">
        <v>1327.465055738536</v>
      </c>
      <c r="J5655" s="8" t="s">
        <v>680</v>
      </c>
      <c r="K5655" s="8" t="s">
        <v>680</v>
      </c>
      <c r="L5655" s="8" t="s">
        <v>680</v>
      </c>
      <c r="M5655" s="12">
        <v>955.3539673400001</v>
      </c>
    </row>
    <row r="5656" spans="1:13">
      <c r="A5656" t="s">
        <v>6333</v>
      </c>
      <c r="B5656">
        <v>3546009</v>
      </c>
      <c r="C5656" t="s">
        <v>541</v>
      </c>
      <c r="D5656">
        <v>2015</v>
      </c>
      <c r="E5656" t="s">
        <v>25</v>
      </c>
      <c r="F5656" s="6">
        <v>4285.574017566069</v>
      </c>
      <c r="G5656" s="12">
        <v>82.60340288476912</v>
      </c>
      <c r="H5656" s="6">
        <v>854.4984511603251</v>
      </c>
      <c r="I5656" s="6">
        <v>1661.731099846886</v>
      </c>
      <c r="J5656" s="6">
        <v>29387.6161281498</v>
      </c>
      <c r="K5656" s="12">
        <v>5.9</v>
      </c>
      <c r="L5656" s="12">
        <v>62.65060240963855</v>
      </c>
      <c r="M5656" s="12">
        <v>62.28653277130523</v>
      </c>
    </row>
    <row r="5657" spans="1:13">
      <c r="A5657" t="s">
        <v>6334</v>
      </c>
      <c r="B5657">
        <v>3546009</v>
      </c>
      <c r="C5657" t="s">
        <v>541</v>
      </c>
      <c r="D5657">
        <v>2016</v>
      </c>
      <c r="E5657" t="s">
        <v>25</v>
      </c>
      <c r="F5657" s="6">
        <v>4678.370769281787</v>
      </c>
      <c r="G5657" s="12">
        <v>84.19473804446879</v>
      </c>
      <c r="H5657" s="6">
        <v>1010.282670311807</v>
      </c>
      <c r="I5657" s="6">
        <v>1682.163355281631</v>
      </c>
      <c r="J5657" s="6">
        <v>23392.49437918838</v>
      </c>
      <c r="K5657" s="8" t="s">
        <v>680</v>
      </c>
      <c r="L5657" s="12">
        <v>66.88311688311688</v>
      </c>
      <c r="M5657" s="12">
        <v>68.30889160228337</v>
      </c>
    </row>
    <row r="5658" spans="1:13">
      <c r="A5658" t="s">
        <v>6335</v>
      </c>
      <c r="B5658">
        <v>3546009</v>
      </c>
      <c r="C5658" t="s">
        <v>541</v>
      </c>
      <c r="D5658">
        <v>2017</v>
      </c>
      <c r="E5658" t="s">
        <v>25</v>
      </c>
      <c r="F5658" s="6">
        <v>4190.544812136103</v>
      </c>
      <c r="G5658" s="12">
        <v>82.36757971923358</v>
      </c>
      <c r="H5658" s="6">
        <v>944.7907562420243</v>
      </c>
      <c r="I5658" s="6">
        <v>1742.568680868785</v>
      </c>
      <c r="J5658" s="6">
        <v>24057.29725500507</v>
      </c>
      <c r="K5658" s="12">
        <v>6.7</v>
      </c>
      <c r="L5658" s="12">
        <v>68.90243902439025</v>
      </c>
      <c r="M5658" s="12">
        <v>61.46272075960023</v>
      </c>
    </row>
    <row r="5659" spans="1:13">
      <c r="A5659" t="s">
        <v>6336</v>
      </c>
      <c r="B5659">
        <v>3546009</v>
      </c>
      <c r="C5659" t="s">
        <v>541</v>
      </c>
      <c r="D5659">
        <v>2018</v>
      </c>
      <c r="E5659" t="s">
        <v>25</v>
      </c>
      <c r="F5659" s="6">
        <v>4276.74738540417</v>
      </c>
      <c r="G5659" s="12">
        <v>84.0927746005773</v>
      </c>
      <c r="H5659" s="6">
        <v>1022.853950568103</v>
      </c>
      <c r="I5659" s="6">
        <v>1589.97566674641</v>
      </c>
      <c r="J5659" s="6">
        <v>24276.96423861688</v>
      </c>
      <c r="K5659" s="8" t="s">
        <v>680</v>
      </c>
      <c r="L5659" s="12">
        <v>79.48717948717949</v>
      </c>
      <c r="M5659" s="12">
        <v>62.94089127099317</v>
      </c>
    </row>
    <row r="5660" spans="1:13">
      <c r="A5660" t="s">
        <v>6337</v>
      </c>
      <c r="B5660">
        <v>3546009</v>
      </c>
      <c r="C5660" t="s">
        <v>541</v>
      </c>
      <c r="D5660">
        <v>2019</v>
      </c>
      <c r="E5660" t="s">
        <v>25</v>
      </c>
      <c r="F5660" s="6">
        <v>4355.442910103677</v>
      </c>
      <c r="G5660" s="12">
        <v>82.75006945908284</v>
      </c>
      <c r="H5660" s="6">
        <v>996.9483113864023</v>
      </c>
      <c r="I5660" s="6">
        <v>1767.682574863841</v>
      </c>
      <c r="J5660" s="6">
        <v>25024.72118133846</v>
      </c>
      <c r="K5660" s="12">
        <v>6.3</v>
      </c>
      <c r="L5660" s="12">
        <v>77.12418300653594</v>
      </c>
      <c r="M5660" s="12">
        <v>64.40828975461318</v>
      </c>
    </row>
    <row r="5661" spans="1:13">
      <c r="A5661" t="s">
        <v>6338</v>
      </c>
      <c r="B5661">
        <v>3546009</v>
      </c>
      <c r="C5661" t="s">
        <v>541</v>
      </c>
      <c r="D5661">
        <v>2020</v>
      </c>
      <c r="E5661" t="s">
        <v>25</v>
      </c>
      <c r="F5661" s="6">
        <v>4457.454257172519</v>
      </c>
      <c r="G5661" s="12">
        <v>84.07408226926273</v>
      </c>
      <c r="H5661" s="6">
        <v>1144.681268629835</v>
      </c>
      <c r="I5661" s="6">
        <v>1485.041307994109</v>
      </c>
      <c r="J5661" s="6">
        <v>25806.95158407094</v>
      </c>
      <c r="K5661" s="8" t="s">
        <v>680</v>
      </c>
      <c r="L5661" s="12">
        <v>71.23287671232876</v>
      </c>
      <c r="M5661" s="12">
        <v>66.22439789881211</v>
      </c>
    </row>
    <row r="5662" spans="1:13">
      <c r="A5662" t="s">
        <v>6339</v>
      </c>
      <c r="B5662">
        <v>3546009</v>
      </c>
      <c r="C5662" t="s">
        <v>541</v>
      </c>
      <c r="D5662">
        <v>2021</v>
      </c>
      <c r="E5662" t="s">
        <v>25</v>
      </c>
      <c r="F5662" s="6">
        <v>4634.244580236749</v>
      </c>
      <c r="G5662" s="12">
        <v>84.29550167969683</v>
      </c>
      <c r="H5662" s="6">
        <v>1072.577719750615</v>
      </c>
      <c r="I5662" s="6">
        <v>1424.340878780281</v>
      </c>
      <c r="J5662" s="6">
        <v>26257.20923160198</v>
      </c>
      <c r="K5662" s="12">
        <v>5.6</v>
      </c>
      <c r="L5662" s="12">
        <v>76.2589928057554</v>
      </c>
      <c r="M5662" s="12">
        <v>69.16610036003348</v>
      </c>
    </row>
    <row r="5663" spans="1:13">
      <c r="A5663" t="s">
        <v>6340</v>
      </c>
      <c r="B5663">
        <v>3546009</v>
      </c>
      <c r="C5663" t="s">
        <v>541</v>
      </c>
      <c r="D5663">
        <v>2022</v>
      </c>
      <c r="E5663" t="s">
        <v>25</v>
      </c>
      <c r="F5663" s="6">
        <v>5731.462816641372</v>
      </c>
      <c r="G5663" s="12">
        <v>82.07543632364644</v>
      </c>
      <c r="H5663" s="6">
        <v>1172.075103372613</v>
      </c>
      <c r="I5663" s="6">
        <v>1691.390599136818</v>
      </c>
      <c r="J5663" s="6">
        <v>26518.9935466901</v>
      </c>
      <c r="K5663" s="8" t="s">
        <v>680</v>
      </c>
      <c r="L5663" s="12">
        <v>81.59999999999999</v>
      </c>
      <c r="M5663" s="12">
        <v>80.09719286256318</v>
      </c>
    </row>
    <row r="5664" spans="1:13">
      <c r="A5664" t="s">
        <v>6341</v>
      </c>
      <c r="B5664">
        <v>3546009</v>
      </c>
      <c r="C5664" t="s">
        <v>541</v>
      </c>
      <c r="D5664">
        <v>2023</v>
      </c>
      <c r="E5664" t="s">
        <v>25</v>
      </c>
      <c r="F5664" s="6">
        <v>5990.349338869518</v>
      </c>
      <c r="G5664" s="12">
        <v>80.03791823624331</v>
      </c>
      <c r="H5664" s="6">
        <v>1324.289774637788</v>
      </c>
      <c r="I5664" s="6">
        <v>2134.390146534322</v>
      </c>
      <c r="J5664" s="6">
        <v>27806.66641444284</v>
      </c>
      <c r="K5664" s="12">
        <v>5.4</v>
      </c>
      <c r="L5664" s="12">
        <v>71.24183006535948</v>
      </c>
      <c r="M5664" s="12">
        <v>84.42498840735755</v>
      </c>
    </row>
    <row r="5665" spans="1:13">
      <c r="A5665" t="s">
        <v>6342</v>
      </c>
      <c r="B5665">
        <v>3546009</v>
      </c>
      <c r="C5665" t="s">
        <v>541</v>
      </c>
      <c r="D5665">
        <v>2024</v>
      </c>
      <c r="E5665" t="s">
        <v>25</v>
      </c>
      <c r="F5665" s="6">
        <v>6171.217997029458</v>
      </c>
      <c r="G5665" s="12">
        <v>81.56378453109164</v>
      </c>
      <c r="H5665" s="6">
        <v>1389.290837479911</v>
      </c>
      <c r="I5665" s="6">
        <v>2131.988548344278</v>
      </c>
      <c r="J5665" s="8" t="s">
        <v>680</v>
      </c>
      <c r="K5665" s="8" t="s">
        <v>680</v>
      </c>
      <c r="L5665" s="12">
        <v>73.38709677419355</v>
      </c>
      <c r="M5665" s="12">
        <v>87.70535017378266</v>
      </c>
    </row>
    <row r="5666" spans="1:13">
      <c r="A5666" t="s">
        <v>6343</v>
      </c>
      <c r="B5666">
        <v>3546009</v>
      </c>
      <c r="C5666" t="s">
        <v>541</v>
      </c>
      <c r="D5666">
        <v>2025</v>
      </c>
      <c r="E5666" t="s">
        <v>25</v>
      </c>
      <c r="F5666" s="6">
        <v>6698.185918840987</v>
      </c>
      <c r="G5666" s="12">
        <v>81.35910494459546</v>
      </c>
      <c r="H5666" s="6">
        <v>1523.675628384556</v>
      </c>
      <c r="I5666" s="6">
        <v>2327.618557563823</v>
      </c>
      <c r="J5666" s="8" t="s">
        <v>680</v>
      </c>
      <c r="K5666" s="8" t="s">
        <v>680</v>
      </c>
      <c r="L5666" s="8" t="s">
        <v>680</v>
      </c>
      <c r="M5666" s="12">
        <v>95.24150557999999</v>
      </c>
    </row>
    <row r="5667" spans="1:13">
      <c r="A5667" t="s">
        <v>6344</v>
      </c>
      <c r="B5667">
        <v>3546108</v>
      </c>
      <c r="C5667" t="s">
        <v>543</v>
      </c>
      <c r="D5667">
        <v>2015</v>
      </c>
      <c r="E5667" t="s">
        <v>11</v>
      </c>
      <c r="F5667" s="6">
        <v>10208.82434481332</v>
      </c>
      <c r="G5667" s="12">
        <v>90.54879826117723</v>
      </c>
      <c r="H5667" s="6">
        <v>2225.041533092635</v>
      </c>
      <c r="I5667" s="6">
        <v>2224.242942509227</v>
      </c>
      <c r="J5667" s="6">
        <v>34357.22961566606</v>
      </c>
      <c r="K5667" s="8" t="s">
        <v>680</v>
      </c>
      <c r="L5667" s="8" t="s">
        <v>680</v>
      </c>
      <c r="M5667" s="12">
        <v>21.81625762486606</v>
      </c>
    </row>
    <row r="5668" spans="1:13">
      <c r="A5668" t="s">
        <v>6345</v>
      </c>
      <c r="B5668">
        <v>3546108</v>
      </c>
      <c r="C5668" t="s">
        <v>543</v>
      </c>
      <c r="D5668">
        <v>2016</v>
      </c>
      <c r="E5668" t="s">
        <v>11</v>
      </c>
      <c r="F5668" s="6">
        <v>10460.61646870128</v>
      </c>
      <c r="G5668" s="12">
        <v>89.74513093147795</v>
      </c>
      <c r="H5668" s="6">
        <v>2088.467276500635</v>
      </c>
      <c r="I5668" s="6">
        <v>2373.030122627215</v>
      </c>
      <c r="J5668" s="6">
        <v>39291.61691144625</v>
      </c>
      <c r="K5668" s="8" t="s">
        <v>680</v>
      </c>
      <c r="L5668" s="8" t="s">
        <v>680</v>
      </c>
      <c r="M5668" s="12">
        <v>22.34387677714593</v>
      </c>
    </row>
    <row r="5669" spans="1:13">
      <c r="A5669" t="s">
        <v>6346</v>
      </c>
      <c r="B5669">
        <v>3546108</v>
      </c>
      <c r="C5669" t="s">
        <v>543</v>
      </c>
      <c r="D5669">
        <v>2017</v>
      </c>
      <c r="E5669" t="s">
        <v>11</v>
      </c>
      <c r="F5669" s="6">
        <v>10362.99941804193</v>
      </c>
      <c r="G5669" s="12">
        <v>88.87498322619088</v>
      </c>
      <c r="H5669" s="6">
        <v>2344.328953127443</v>
      </c>
      <c r="I5669" s="6">
        <v>2410.341687072641</v>
      </c>
      <c r="J5669" s="6">
        <v>48415.20874665684</v>
      </c>
      <c r="K5669" s="12">
        <v>6.4</v>
      </c>
      <c r="L5669" s="12">
        <v>80.95238095238095</v>
      </c>
      <c r="M5669" s="12">
        <v>22.11464075810149</v>
      </c>
    </row>
    <row r="5670" spans="1:13">
      <c r="A5670" t="s">
        <v>6347</v>
      </c>
      <c r="B5670">
        <v>3546108</v>
      </c>
      <c r="C5670" t="s">
        <v>543</v>
      </c>
      <c r="D5670">
        <v>2018</v>
      </c>
      <c r="E5670" t="s">
        <v>11</v>
      </c>
      <c r="F5670" s="6">
        <v>10168.61634562757</v>
      </c>
      <c r="G5670" s="12">
        <v>88.93148769341164</v>
      </c>
      <c r="H5670" s="6">
        <v>2488.126226982153</v>
      </c>
      <c r="I5670" s="6">
        <v>2841.283917489025</v>
      </c>
      <c r="J5670" s="6">
        <v>46107.8833155002</v>
      </c>
      <c r="K5670" s="8" t="s">
        <v>680</v>
      </c>
      <c r="L5670" s="12">
        <v>85.29411764705883</v>
      </c>
      <c r="M5670" s="12">
        <v>21.53712942003919</v>
      </c>
    </row>
    <row r="5671" spans="1:13">
      <c r="A5671" t="s">
        <v>6348</v>
      </c>
      <c r="B5671">
        <v>3546108</v>
      </c>
      <c r="C5671" t="s">
        <v>543</v>
      </c>
      <c r="D5671">
        <v>2019</v>
      </c>
      <c r="E5671" t="s">
        <v>11</v>
      </c>
      <c r="F5671" s="6">
        <v>11486.34562159776</v>
      </c>
      <c r="G5671" s="12">
        <v>86.47292316355234</v>
      </c>
      <c r="H5671" s="6">
        <v>2490.437509053094</v>
      </c>
      <c r="I5671" s="6">
        <v>2884.92495086117</v>
      </c>
      <c r="J5671" s="6">
        <v>53846.62551498885</v>
      </c>
      <c r="K5671" s="12">
        <v>6.8</v>
      </c>
      <c r="L5671" s="12">
        <v>81.81818181818181</v>
      </c>
      <c r="M5671" s="12">
        <v>24.29362098967926</v>
      </c>
    </row>
    <row r="5672" spans="1:13">
      <c r="A5672" t="s">
        <v>6349</v>
      </c>
      <c r="B5672">
        <v>3546108</v>
      </c>
      <c r="C5672" t="s">
        <v>543</v>
      </c>
      <c r="D5672">
        <v>2020</v>
      </c>
      <c r="E5672" t="s">
        <v>11</v>
      </c>
      <c r="F5672" s="6">
        <v>11739.064704579</v>
      </c>
      <c r="G5672" s="12">
        <v>87.65057767853357</v>
      </c>
      <c r="H5672" s="6">
        <v>2811.180570532088</v>
      </c>
      <c r="I5672" s="6">
        <v>2941.338659905321</v>
      </c>
      <c r="J5672" s="6">
        <v>47447.63529803512</v>
      </c>
      <c r="K5672" s="8" t="s">
        <v>680</v>
      </c>
      <c r="L5672" s="12">
        <v>83.33333333333333</v>
      </c>
      <c r="M5672" s="12">
        <v>24.80464372077544</v>
      </c>
    </row>
    <row r="5673" spans="1:13">
      <c r="A5673" t="s">
        <v>6350</v>
      </c>
      <c r="B5673">
        <v>3546108</v>
      </c>
      <c r="C5673" t="s">
        <v>543</v>
      </c>
      <c r="D5673">
        <v>2021</v>
      </c>
      <c r="E5673" t="s">
        <v>11</v>
      </c>
      <c r="F5673" s="6">
        <v>13157.45923658514</v>
      </c>
      <c r="G5673" s="12">
        <v>87.97064451858513</v>
      </c>
      <c r="H5673" s="6">
        <v>2868.431665542585</v>
      </c>
      <c r="I5673" s="6">
        <v>2279.354015855835</v>
      </c>
      <c r="J5673" s="6">
        <v>57435.52932636168</v>
      </c>
      <c r="K5673" s="12">
        <v>6.6</v>
      </c>
      <c r="L5673" s="12">
        <v>96.875</v>
      </c>
      <c r="M5673" s="12">
        <v>27.77539644843123</v>
      </c>
    </row>
    <row r="5674" spans="1:13">
      <c r="A5674" t="s">
        <v>6351</v>
      </c>
      <c r="B5674">
        <v>3546108</v>
      </c>
      <c r="C5674" t="s">
        <v>543</v>
      </c>
      <c r="D5674">
        <v>2022</v>
      </c>
      <c r="E5674" t="s">
        <v>11</v>
      </c>
      <c r="F5674" s="6">
        <v>12669.31230403223</v>
      </c>
      <c r="G5674" s="12">
        <v>89.68416839888562</v>
      </c>
      <c r="H5674" s="6">
        <v>2957.533707772887</v>
      </c>
      <c r="I5674" s="6">
        <v>2594.306846100436</v>
      </c>
      <c r="J5674" s="6">
        <v>44576.00976332108</v>
      </c>
      <c r="K5674" s="8" t="s">
        <v>680</v>
      </c>
      <c r="L5674" s="12">
        <v>79.16666666666667</v>
      </c>
      <c r="M5674" s="12">
        <v>32.91487336587573</v>
      </c>
    </row>
    <row r="5675" spans="1:13">
      <c r="A5675" t="s">
        <v>6352</v>
      </c>
      <c r="B5675">
        <v>3546108</v>
      </c>
      <c r="C5675" t="s">
        <v>543</v>
      </c>
      <c r="D5675">
        <v>2023</v>
      </c>
      <c r="E5675" t="s">
        <v>11</v>
      </c>
      <c r="F5675" s="6">
        <v>13268.72173930495</v>
      </c>
      <c r="G5675" s="12">
        <v>88.29711356535013</v>
      </c>
      <c r="H5675" s="6">
        <v>3128.616272465641</v>
      </c>
      <c r="I5675" s="6">
        <v>2964.059120953959</v>
      </c>
      <c r="J5675" s="6">
        <v>54252.2937033713</v>
      </c>
      <c r="K5675" s="12">
        <v>7.1</v>
      </c>
      <c r="L5675" s="8" t="s">
        <v>680</v>
      </c>
      <c r="M5675" s="12">
        <v>34.99625358741681</v>
      </c>
    </row>
    <row r="5676" spans="1:13">
      <c r="A5676" t="s">
        <v>6353</v>
      </c>
      <c r="B5676">
        <v>3546108</v>
      </c>
      <c r="C5676" t="s">
        <v>543</v>
      </c>
      <c r="D5676">
        <v>2024</v>
      </c>
      <c r="E5676" t="s">
        <v>11</v>
      </c>
      <c r="F5676" s="6">
        <v>14012.2710820999</v>
      </c>
      <c r="G5676" s="12">
        <v>86.2408953481858</v>
      </c>
      <c r="H5676" s="6">
        <v>2740.350095663659</v>
      </c>
      <c r="I5676" s="6">
        <v>2904.44355395536</v>
      </c>
      <c r="J5676" s="8" t="s">
        <v>680</v>
      </c>
      <c r="K5676" s="8" t="s">
        <v>680</v>
      </c>
      <c r="L5676" s="12">
        <v>90.47619047619048</v>
      </c>
      <c r="M5676" s="12">
        <v>37.51084968678143</v>
      </c>
    </row>
    <row r="5677" spans="1:13">
      <c r="A5677" t="s">
        <v>6354</v>
      </c>
      <c r="B5677">
        <v>3546108</v>
      </c>
      <c r="C5677" t="s">
        <v>543</v>
      </c>
      <c r="D5677">
        <v>2025</v>
      </c>
      <c r="E5677" t="s">
        <v>11</v>
      </c>
      <c r="F5677" s="6">
        <v>14269.57419079436</v>
      </c>
      <c r="G5677" s="12">
        <v>86.12593786232257</v>
      </c>
      <c r="H5677" s="6">
        <v>2886.302501855977</v>
      </c>
      <c r="I5677" s="6">
        <v>2926.934072011878</v>
      </c>
      <c r="J5677" s="8" t="s">
        <v>680</v>
      </c>
      <c r="K5677" s="8" t="s">
        <v>680</v>
      </c>
      <c r="L5677" s="8" t="s">
        <v>680</v>
      </c>
      <c r="M5677" s="12">
        <v>38.44223287</v>
      </c>
    </row>
    <row r="5678" spans="1:13">
      <c r="A5678" t="s">
        <v>6355</v>
      </c>
      <c r="B5678">
        <v>3546207</v>
      </c>
      <c r="C5678" t="s">
        <v>544</v>
      </c>
      <c r="D5678">
        <v>2015</v>
      </c>
      <c r="E5678" t="s">
        <v>11</v>
      </c>
      <c r="F5678" s="6">
        <v>8071.340151384581</v>
      </c>
      <c r="G5678" s="12">
        <v>74.97527205161414</v>
      </c>
      <c r="H5678" s="6">
        <v>1306.438341028828</v>
      </c>
      <c r="I5678" s="6">
        <v>2046.522975248912</v>
      </c>
      <c r="J5678" s="6">
        <v>48381.26697766089</v>
      </c>
      <c r="K5678" s="12">
        <v>6.3</v>
      </c>
      <c r="L5678" s="12">
        <v>58.13953488372093</v>
      </c>
      <c r="M5678" s="12">
        <v>34.96504553579801</v>
      </c>
    </row>
    <row r="5679" spans="1:13">
      <c r="A5679" t="s">
        <v>6356</v>
      </c>
      <c r="B5679">
        <v>3546207</v>
      </c>
      <c r="C5679" t="s">
        <v>544</v>
      </c>
      <c r="D5679">
        <v>2016</v>
      </c>
      <c r="E5679" t="s">
        <v>11</v>
      </c>
      <c r="F5679" s="6">
        <v>7296.865270267538</v>
      </c>
      <c r="G5679" s="12">
        <v>73.04412800372707</v>
      </c>
      <c r="H5679" s="6">
        <v>1354.463119975791</v>
      </c>
      <c r="I5679" s="6">
        <v>2146.964893518783</v>
      </c>
      <c r="J5679" s="6">
        <v>41248.8336185829</v>
      </c>
      <c r="K5679" s="8" t="s">
        <v>680</v>
      </c>
      <c r="L5679" s="12">
        <v>57.57575757575758</v>
      </c>
      <c r="M5679" s="12">
        <v>31.89459809633941</v>
      </c>
    </row>
    <row r="5680" spans="1:13">
      <c r="A5680" t="s">
        <v>6357</v>
      </c>
      <c r="B5680">
        <v>3546207</v>
      </c>
      <c r="C5680" t="s">
        <v>544</v>
      </c>
      <c r="D5680">
        <v>2017</v>
      </c>
      <c r="E5680" t="s">
        <v>11</v>
      </c>
      <c r="F5680" s="6">
        <v>6977.835932478206</v>
      </c>
      <c r="G5680" s="12">
        <v>74.19346769148787</v>
      </c>
      <c r="H5680" s="6">
        <v>1521.350831393426</v>
      </c>
      <c r="I5680" s="6">
        <v>2145.170120671126</v>
      </c>
      <c r="J5680" s="6">
        <v>42777.62242574181</v>
      </c>
      <c r="K5680" s="12">
        <v>6.8</v>
      </c>
      <c r="L5680" s="12">
        <v>62.96296296296296</v>
      </c>
      <c r="M5680" s="12">
        <v>30.76527862629641</v>
      </c>
    </row>
    <row r="5681" spans="1:13">
      <c r="A5681" t="s">
        <v>6358</v>
      </c>
      <c r="B5681">
        <v>3546207</v>
      </c>
      <c r="C5681" t="s">
        <v>544</v>
      </c>
      <c r="D5681">
        <v>2018</v>
      </c>
      <c r="E5681" t="s">
        <v>11</v>
      </c>
      <c r="F5681" s="6">
        <v>7100.389761006429</v>
      </c>
      <c r="G5681" s="12">
        <v>75.78928862303027</v>
      </c>
      <c r="H5681" s="6">
        <v>1525.543732535497</v>
      </c>
      <c r="I5681" s="6">
        <v>2040.168147359233</v>
      </c>
      <c r="J5681" s="6">
        <v>39453.14018947876</v>
      </c>
      <c r="K5681" s="8" t="s">
        <v>680</v>
      </c>
      <c r="L5681" s="12">
        <v>78.37837837837837</v>
      </c>
      <c r="M5681" s="12">
        <v>31.67483872384968</v>
      </c>
    </row>
    <row r="5682" spans="1:13">
      <c r="A5682" t="s">
        <v>6359</v>
      </c>
      <c r="B5682">
        <v>3546207</v>
      </c>
      <c r="C5682" t="s">
        <v>544</v>
      </c>
      <c r="D5682">
        <v>2019</v>
      </c>
      <c r="E5682" t="s">
        <v>11</v>
      </c>
      <c r="F5682" s="6">
        <v>7284.839862662125</v>
      </c>
      <c r="G5682" s="12">
        <v>75.29918279222082</v>
      </c>
      <c r="H5682" s="6">
        <v>1432.388789296883</v>
      </c>
      <c r="I5682" s="6">
        <v>1847.659179991955</v>
      </c>
      <c r="J5682" s="6">
        <v>40982.16049712633</v>
      </c>
      <c r="K5682" s="12">
        <v>7.1</v>
      </c>
      <c r="L5682" s="12">
        <v>92.5925925925926</v>
      </c>
      <c r="M5682" s="12">
        <v>32.80363390156755</v>
      </c>
    </row>
    <row r="5683" spans="1:13">
      <c r="A5683" t="s">
        <v>6360</v>
      </c>
      <c r="B5683">
        <v>3546207</v>
      </c>
      <c r="C5683" t="s">
        <v>544</v>
      </c>
      <c r="D5683">
        <v>2020</v>
      </c>
      <c r="E5683" t="s">
        <v>11</v>
      </c>
      <c r="F5683" s="6">
        <v>7135.932953172151</v>
      </c>
      <c r="G5683" s="12">
        <v>75.08686611673095</v>
      </c>
      <c r="H5683" s="6">
        <v>1655.05614614269</v>
      </c>
      <c r="I5683" s="6">
        <v>1792.20099403413</v>
      </c>
      <c r="J5683" s="6">
        <v>42724.08983029077</v>
      </c>
      <c r="K5683" s="8" t="s">
        <v>680</v>
      </c>
      <c r="L5683" s="12">
        <v>88.88888888888889</v>
      </c>
      <c r="M5683" s="12">
        <v>32.42567933921425</v>
      </c>
    </row>
    <row r="5684" spans="1:13">
      <c r="A5684" t="s">
        <v>6361</v>
      </c>
      <c r="B5684">
        <v>3546207</v>
      </c>
      <c r="C5684" t="s">
        <v>544</v>
      </c>
      <c r="D5684">
        <v>2021</v>
      </c>
      <c r="E5684" t="s">
        <v>11</v>
      </c>
      <c r="F5684" s="6">
        <v>7655.501476226071</v>
      </c>
      <c r="G5684" s="12">
        <v>76.08195654431918</v>
      </c>
      <c r="H5684" s="6">
        <v>1581.064779637071</v>
      </c>
      <c r="I5684" s="6">
        <v>1754.94782069263</v>
      </c>
      <c r="J5684" s="6">
        <v>44177.74742715624</v>
      </c>
      <c r="K5684" s="12">
        <v>6.3</v>
      </c>
      <c r="L5684" s="12">
        <v>86.66666666666667</v>
      </c>
      <c r="M5684" s="12">
        <v>35.0928187670203</v>
      </c>
    </row>
    <row r="5685" spans="1:13">
      <c r="A5685" t="s">
        <v>6362</v>
      </c>
      <c r="B5685">
        <v>3546207</v>
      </c>
      <c r="C5685" t="s">
        <v>544</v>
      </c>
      <c r="D5685">
        <v>2022</v>
      </c>
      <c r="E5685" t="s">
        <v>11</v>
      </c>
      <c r="F5685" s="6">
        <v>9189.674847556069</v>
      </c>
      <c r="G5685" s="12">
        <v>76.12217256940569</v>
      </c>
      <c r="H5685" s="6">
        <v>2288.812316875216</v>
      </c>
      <c r="I5685" s="6">
        <v>2379.047654251012</v>
      </c>
      <c r="J5685" s="6">
        <v>46451.8507215365</v>
      </c>
      <c r="K5685" s="8" t="s">
        <v>680</v>
      </c>
      <c r="L5685" s="12">
        <v>96.66666666666667</v>
      </c>
      <c r="M5685" s="12">
        <v>39.30423932299731</v>
      </c>
    </row>
    <row r="5686" spans="1:13">
      <c r="A5686" t="s">
        <v>6363</v>
      </c>
      <c r="B5686">
        <v>3546207</v>
      </c>
      <c r="C5686" t="s">
        <v>544</v>
      </c>
      <c r="D5686">
        <v>2023</v>
      </c>
      <c r="E5686" t="s">
        <v>11</v>
      </c>
      <c r="F5686" s="6">
        <v>9297.617159138894</v>
      </c>
      <c r="G5686" s="12">
        <v>73.9411546965615</v>
      </c>
      <c r="H5686" s="6">
        <v>2030.616772374642</v>
      </c>
      <c r="I5686" s="6">
        <v>2275.703859772728</v>
      </c>
      <c r="J5686" s="6">
        <v>50854.82521963968</v>
      </c>
      <c r="K5686" s="12">
        <v>6.3</v>
      </c>
      <c r="L5686" s="12">
        <v>76</v>
      </c>
      <c r="M5686" s="12">
        <v>40.17500374463916</v>
      </c>
    </row>
    <row r="5687" spans="1:13">
      <c r="A5687" t="s">
        <v>6364</v>
      </c>
      <c r="B5687">
        <v>3546207</v>
      </c>
      <c r="C5687" t="s">
        <v>544</v>
      </c>
      <c r="D5687">
        <v>2024</v>
      </c>
      <c r="E5687" t="s">
        <v>11</v>
      </c>
      <c r="F5687" s="6">
        <v>9678.735230345328</v>
      </c>
      <c r="G5687" s="12">
        <v>75.3649201402436</v>
      </c>
      <c r="H5687" s="6">
        <v>2046.304576572034</v>
      </c>
      <c r="I5687" s="6">
        <v>2275.250199119328</v>
      </c>
      <c r="J5687" s="8" t="s">
        <v>680</v>
      </c>
      <c r="K5687" s="8" t="s">
        <v>680</v>
      </c>
      <c r="L5687" s="12">
        <v>93.33333333333333</v>
      </c>
      <c r="M5687" s="12">
        <v>42.24767928045735</v>
      </c>
    </row>
    <row r="5688" spans="1:13">
      <c r="A5688" t="s">
        <v>6365</v>
      </c>
      <c r="B5688">
        <v>3546207</v>
      </c>
      <c r="C5688" t="s">
        <v>544</v>
      </c>
      <c r="D5688">
        <v>2025</v>
      </c>
      <c r="E5688" t="s">
        <v>11</v>
      </c>
      <c r="F5688" s="6">
        <v>10000.38932571428</v>
      </c>
      <c r="G5688" s="12">
        <v>74.11007223870747</v>
      </c>
      <c r="H5688" s="6">
        <v>2436.628406857143</v>
      </c>
      <c r="I5688" s="6">
        <v>2540.740514285714</v>
      </c>
      <c r="J5688" s="8" t="s">
        <v>680</v>
      </c>
      <c r="K5688" s="8" t="s">
        <v>680</v>
      </c>
      <c r="L5688" s="8" t="s">
        <v>680</v>
      </c>
      <c r="M5688" s="12">
        <v>43.7517033</v>
      </c>
    </row>
    <row r="5689" spans="1:13">
      <c r="A5689" t="s">
        <v>6366</v>
      </c>
      <c r="B5689">
        <v>3546256</v>
      </c>
      <c r="C5689" t="s">
        <v>545</v>
      </c>
      <c r="D5689">
        <v>2015</v>
      </c>
      <c r="E5689" t="s">
        <v>11</v>
      </c>
      <c r="F5689" s="6">
        <v>10307.45119097247</v>
      </c>
      <c r="G5689" s="12">
        <v>95.99004107833252</v>
      </c>
      <c r="H5689" s="6">
        <v>2609.27157694054</v>
      </c>
      <c r="I5689" s="6">
        <v>3474.437563465282</v>
      </c>
      <c r="J5689" s="6">
        <v>30705.3041607564</v>
      </c>
      <c r="K5689" s="12">
        <v>5.8</v>
      </c>
      <c r="L5689" s="12">
        <v>85.71428571428571</v>
      </c>
      <c r="M5689" s="12">
        <v>21.48072828198664</v>
      </c>
    </row>
    <row r="5690" spans="1:13">
      <c r="A5690" t="s">
        <v>6367</v>
      </c>
      <c r="B5690">
        <v>3546256</v>
      </c>
      <c r="C5690" t="s">
        <v>545</v>
      </c>
      <c r="D5690">
        <v>2016</v>
      </c>
      <c r="E5690" t="s">
        <v>11</v>
      </c>
      <c r="F5690" s="6">
        <v>10573.15961714634</v>
      </c>
      <c r="G5690" s="12">
        <v>96.7930876583317</v>
      </c>
      <c r="H5690" s="6">
        <v>2541.162980410284</v>
      </c>
      <c r="I5690" s="6">
        <v>3492.678022663859</v>
      </c>
      <c r="J5690" s="6">
        <v>38256.61521526185</v>
      </c>
      <c r="K5690" s="8" t="s">
        <v>680</v>
      </c>
      <c r="L5690" s="12">
        <v>53.57142857142857</v>
      </c>
      <c r="M5690" s="12">
        <v>22.17191571715587</v>
      </c>
    </row>
    <row r="5691" spans="1:13">
      <c r="A5691" t="s">
        <v>6368</v>
      </c>
      <c r="B5691">
        <v>3546256</v>
      </c>
      <c r="C5691" t="s">
        <v>545</v>
      </c>
      <c r="D5691">
        <v>2017</v>
      </c>
      <c r="E5691" t="s">
        <v>11</v>
      </c>
      <c r="F5691" s="6">
        <v>9769.769592865792</v>
      </c>
      <c r="G5691" s="12">
        <v>95.44187552288248</v>
      </c>
      <c r="H5691" s="6">
        <v>2714.312914399204</v>
      </c>
      <c r="I5691" s="6">
        <v>3045.551394355036</v>
      </c>
      <c r="J5691" s="6">
        <v>39990.02218735807</v>
      </c>
      <c r="K5691" s="12">
        <v>5.9</v>
      </c>
      <c r="L5691" s="12">
        <v>63.63636363636363</v>
      </c>
      <c r="M5691" s="12">
        <v>20.61421384094682</v>
      </c>
    </row>
    <row r="5692" spans="1:13">
      <c r="A5692" t="s">
        <v>6369</v>
      </c>
      <c r="B5692">
        <v>3546256</v>
      </c>
      <c r="C5692" t="s">
        <v>545</v>
      </c>
      <c r="D5692">
        <v>2018</v>
      </c>
      <c r="E5692" t="s">
        <v>11</v>
      </c>
      <c r="F5692" s="6">
        <v>10083.68935567277</v>
      </c>
      <c r="G5692" s="12">
        <v>97.06608204116053</v>
      </c>
      <c r="H5692" s="6">
        <v>3001.889914716579</v>
      </c>
      <c r="I5692" s="6">
        <v>3069.766720331279</v>
      </c>
      <c r="J5692" s="6">
        <v>35299.12619533856</v>
      </c>
      <c r="K5692" s="8" t="s">
        <v>680</v>
      </c>
      <c r="L5692" s="12">
        <v>78.125</v>
      </c>
      <c r="M5692" s="12">
        <v>21.41775619144896</v>
      </c>
    </row>
    <row r="5693" spans="1:13">
      <c r="A5693" t="s">
        <v>6370</v>
      </c>
      <c r="B5693">
        <v>3546256</v>
      </c>
      <c r="C5693" t="s">
        <v>545</v>
      </c>
      <c r="D5693">
        <v>2019</v>
      </c>
      <c r="E5693" t="s">
        <v>11</v>
      </c>
      <c r="F5693" s="6">
        <v>10077.37443995449</v>
      </c>
      <c r="G5693" s="12">
        <v>97.46121313116387</v>
      </c>
      <c r="H5693" s="6">
        <v>2833.007511695635</v>
      </c>
      <c r="I5693" s="6">
        <v>3272.537892848063</v>
      </c>
      <c r="J5693" s="6">
        <v>35147.99472735047</v>
      </c>
      <c r="K5693" s="12">
        <v>6.4</v>
      </c>
      <c r="L5693" s="8" t="s">
        <v>680</v>
      </c>
      <c r="M5693" s="12">
        <v>21.55550392706265</v>
      </c>
    </row>
    <row r="5694" spans="1:13">
      <c r="A5694" t="s">
        <v>6371</v>
      </c>
      <c r="B5694">
        <v>3546256</v>
      </c>
      <c r="C5694" t="s">
        <v>545</v>
      </c>
      <c r="D5694">
        <v>2020</v>
      </c>
      <c r="E5694" t="s">
        <v>11</v>
      </c>
      <c r="F5694" s="6">
        <v>10158.36961205794</v>
      </c>
      <c r="G5694" s="12">
        <v>95.26776211212467</v>
      </c>
      <c r="H5694" s="6">
        <v>2674.71624299719</v>
      </c>
      <c r="I5694" s="6">
        <v>2796.092550921604</v>
      </c>
      <c r="J5694" s="6">
        <v>40237.2755553046</v>
      </c>
      <c r="K5694" s="8" t="s">
        <v>680</v>
      </c>
      <c r="L5694" s="12">
        <v>56</v>
      </c>
      <c r="M5694" s="12">
        <v>21.87096977476075</v>
      </c>
    </row>
    <row r="5695" spans="1:13">
      <c r="A5695" t="s">
        <v>6372</v>
      </c>
      <c r="B5695">
        <v>3546256</v>
      </c>
      <c r="C5695" t="s">
        <v>545</v>
      </c>
      <c r="D5695">
        <v>2021</v>
      </c>
      <c r="E5695" t="s">
        <v>11</v>
      </c>
      <c r="F5695" s="6">
        <v>10791.66674117182</v>
      </c>
      <c r="G5695" s="12">
        <v>95.17540152258456</v>
      </c>
      <c r="H5695" s="6">
        <v>2723.193402304622</v>
      </c>
      <c r="I5695" s="6">
        <v>2825.636946837154</v>
      </c>
      <c r="J5695" s="6">
        <v>36702.09588730424</v>
      </c>
      <c r="K5695" s="12">
        <v>6</v>
      </c>
      <c r="L5695" s="12">
        <v>82.60869565217391</v>
      </c>
      <c r="M5695" s="12">
        <v>23.37475016137816</v>
      </c>
    </row>
    <row r="5696" spans="1:13">
      <c r="A5696" t="s">
        <v>6373</v>
      </c>
      <c r="B5696">
        <v>3546256</v>
      </c>
      <c r="C5696" t="s">
        <v>545</v>
      </c>
      <c r="D5696">
        <v>2022</v>
      </c>
      <c r="E5696" t="s">
        <v>11</v>
      </c>
      <c r="F5696" s="6">
        <v>13322.53532900098</v>
      </c>
      <c r="G5696" s="12">
        <v>92.02325360914512</v>
      </c>
      <c r="H5696" s="6">
        <v>3502.015579715232</v>
      </c>
      <c r="I5696" s="6">
        <v>3688.630785820216</v>
      </c>
      <c r="J5696" s="6">
        <v>33502.90693128212</v>
      </c>
      <c r="K5696" s="8" t="s">
        <v>680</v>
      </c>
      <c r="L5696" s="12">
        <v>78.26086956521739</v>
      </c>
      <c r="M5696" s="12">
        <v>28.19048475616606</v>
      </c>
    </row>
    <row r="5697" spans="1:13">
      <c r="A5697" t="s">
        <v>6374</v>
      </c>
      <c r="B5697">
        <v>3546256</v>
      </c>
      <c r="C5697" t="s">
        <v>545</v>
      </c>
      <c r="D5697">
        <v>2023</v>
      </c>
      <c r="E5697" t="s">
        <v>11</v>
      </c>
      <c r="F5697" s="6">
        <v>12571.9391001775</v>
      </c>
      <c r="G5697" s="12">
        <v>94.51579790839627</v>
      </c>
      <c r="H5697" s="6">
        <v>3447.611848520242</v>
      </c>
      <c r="I5697" s="6">
        <v>4091.177978909245</v>
      </c>
      <c r="J5697" s="6">
        <v>51988.04778544241</v>
      </c>
      <c r="K5697" s="12">
        <v>6.4</v>
      </c>
      <c r="L5697" s="12">
        <v>88</v>
      </c>
      <c r="M5697" s="12">
        <v>26.89137773527967</v>
      </c>
    </row>
    <row r="5698" spans="1:13">
      <c r="A5698" t="s">
        <v>6375</v>
      </c>
      <c r="B5698">
        <v>3546256</v>
      </c>
      <c r="C5698" t="s">
        <v>545</v>
      </c>
      <c r="D5698">
        <v>2024</v>
      </c>
      <c r="E5698" t="s">
        <v>11</v>
      </c>
      <c r="F5698" s="6">
        <v>13870.42967316521</v>
      </c>
      <c r="G5698" s="12">
        <v>94.91114867583974</v>
      </c>
      <c r="H5698" s="6">
        <v>3714.888741303497</v>
      </c>
      <c r="I5698" s="6">
        <v>4526.778323426601</v>
      </c>
      <c r="J5698" s="8" t="s">
        <v>680</v>
      </c>
      <c r="K5698" s="8" t="s">
        <v>680</v>
      </c>
      <c r="L5698" s="8" t="s">
        <v>680</v>
      </c>
      <c r="M5698" s="12">
        <v>29.98786895338319</v>
      </c>
    </row>
    <row r="5699" spans="1:13">
      <c r="A5699" t="s">
        <v>6376</v>
      </c>
      <c r="B5699">
        <v>3546256</v>
      </c>
      <c r="C5699" t="s">
        <v>545</v>
      </c>
      <c r="D5699">
        <v>2025</v>
      </c>
      <c r="E5699" t="s">
        <v>11</v>
      </c>
      <c r="F5699" s="6">
        <v>14561.51358394834</v>
      </c>
      <c r="G5699" s="12">
        <v>94.62115237837943</v>
      </c>
      <c r="H5699" s="6">
        <v>3557.768740774908</v>
      </c>
      <c r="I5699" s="6">
        <v>4219.072380073801</v>
      </c>
      <c r="J5699" s="8" t="s">
        <v>680</v>
      </c>
      <c r="K5699" s="8" t="s">
        <v>680</v>
      </c>
      <c r="L5699" s="8" t="s">
        <v>680</v>
      </c>
      <c r="M5699" s="12">
        <v>31.56936145</v>
      </c>
    </row>
    <row r="5700" spans="1:13">
      <c r="A5700" t="s">
        <v>6377</v>
      </c>
      <c r="B5700">
        <v>3546306</v>
      </c>
      <c r="C5700" t="s">
        <v>546</v>
      </c>
      <c r="D5700">
        <v>2015</v>
      </c>
      <c r="E5700" t="s">
        <v>7</v>
      </c>
      <c r="F5700" s="6">
        <v>3061.99025597708</v>
      </c>
      <c r="G5700" s="12">
        <v>79.19037383289827</v>
      </c>
      <c r="H5700" s="6">
        <v>886.010671563852</v>
      </c>
      <c r="I5700" s="6">
        <v>971.3612708033102</v>
      </c>
      <c r="J5700" s="6">
        <v>21682.11796452831</v>
      </c>
      <c r="K5700" s="12">
        <v>6.6</v>
      </c>
      <c r="L5700" s="12">
        <v>90.81632653061224</v>
      </c>
      <c r="M5700" s="12">
        <v>100.2771188929934</v>
      </c>
    </row>
    <row r="5701" spans="1:13">
      <c r="A5701" t="s">
        <v>6378</v>
      </c>
      <c r="B5701">
        <v>3546306</v>
      </c>
      <c r="C5701" t="s">
        <v>546</v>
      </c>
      <c r="D5701">
        <v>2016</v>
      </c>
      <c r="E5701" t="s">
        <v>7</v>
      </c>
      <c r="F5701" s="6">
        <v>3001.41012270193</v>
      </c>
      <c r="G5701" s="12">
        <v>77.65827349244178</v>
      </c>
      <c r="H5701" s="6">
        <v>843.319711951593</v>
      </c>
      <c r="I5701" s="6">
        <v>995.3313568486161</v>
      </c>
      <c r="J5701" s="6">
        <v>21219.86114787129</v>
      </c>
      <c r="K5701" s="8" t="s">
        <v>680</v>
      </c>
      <c r="L5701" s="12">
        <v>91.51670951156812</v>
      </c>
      <c r="M5701" s="12">
        <v>99.3646835221701</v>
      </c>
    </row>
    <row r="5702" spans="1:13">
      <c r="A5702" t="s">
        <v>6379</v>
      </c>
      <c r="B5702">
        <v>3546306</v>
      </c>
      <c r="C5702" t="s">
        <v>546</v>
      </c>
      <c r="D5702">
        <v>2017</v>
      </c>
      <c r="E5702" t="s">
        <v>7</v>
      </c>
      <c r="F5702" s="6">
        <v>3277.317586695042</v>
      </c>
      <c r="G5702" s="12">
        <v>77.20408193653172</v>
      </c>
      <c r="H5702" s="6">
        <v>871.4055934121454</v>
      </c>
      <c r="I5702" s="6">
        <v>1012.367284673928</v>
      </c>
      <c r="J5702" s="6">
        <v>22581.62304968119</v>
      </c>
      <c r="K5702" s="12">
        <v>6.5</v>
      </c>
      <c r="L5702" s="12">
        <v>94.67005076142132</v>
      </c>
      <c r="M5702" s="12">
        <v>109.6426598628826</v>
      </c>
    </row>
    <row r="5703" spans="1:13">
      <c r="A5703" t="s">
        <v>6380</v>
      </c>
      <c r="B5703">
        <v>3546306</v>
      </c>
      <c r="C5703" t="s">
        <v>546</v>
      </c>
      <c r="D5703">
        <v>2018</v>
      </c>
      <c r="E5703" t="s">
        <v>7</v>
      </c>
      <c r="F5703" s="6">
        <v>3088.510432042213</v>
      </c>
      <c r="G5703" s="12">
        <v>76.92233361582593</v>
      </c>
      <c r="H5703" s="6">
        <v>880.5053339554869</v>
      </c>
      <c r="I5703" s="6">
        <v>911.2154365837729</v>
      </c>
      <c r="J5703" s="6">
        <v>21355.96260686426</v>
      </c>
      <c r="K5703" s="8" t="s">
        <v>680</v>
      </c>
      <c r="L5703" s="12">
        <v>91.84210526315789</v>
      </c>
      <c r="M5703" s="12">
        <v>104.9321419286342</v>
      </c>
    </row>
    <row r="5704" spans="1:13">
      <c r="A5704" t="s">
        <v>6381</v>
      </c>
      <c r="B5704">
        <v>3546306</v>
      </c>
      <c r="C5704" t="s">
        <v>546</v>
      </c>
      <c r="D5704">
        <v>2019</v>
      </c>
      <c r="E5704" t="s">
        <v>7</v>
      </c>
      <c r="F5704" s="6">
        <v>3271.774286932472</v>
      </c>
      <c r="G5704" s="12">
        <v>73.92301504513232</v>
      </c>
      <c r="H5704" s="6">
        <v>857.3613611423335</v>
      </c>
      <c r="I5704" s="6">
        <v>903.828849750601</v>
      </c>
      <c r="J5704" s="6">
        <v>22012.4012405127</v>
      </c>
      <c r="K5704" s="12">
        <v>6.7</v>
      </c>
      <c r="L5704" s="12">
        <v>92.97297297297297</v>
      </c>
      <c r="M5704" s="12">
        <v>112.4214362732867</v>
      </c>
    </row>
    <row r="5705" spans="1:13">
      <c r="A5705" t="s">
        <v>6382</v>
      </c>
      <c r="B5705">
        <v>3546306</v>
      </c>
      <c r="C5705" t="s">
        <v>546</v>
      </c>
      <c r="D5705">
        <v>2020</v>
      </c>
      <c r="E5705" t="s">
        <v>7</v>
      </c>
      <c r="F5705" s="6">
        <v>3359.455259387639</v>
      </c>
      <c r="G5705" s="12">
        <v>75.55973284188818</v>
      </c>
      <c r="H5705" s="6">
        <v>1053.438618996326</v>
      </c>
      <c r="I5705" s="6">
        <v>849.9886746891394</v>
      </c>
      <c r="J5705" s="6">
        <v>22775.20682847124</v>
      </c>
      <c r="K5705" s="8" t="s">
        <v>680</v>
      </c>
      <c r="L5705" s="12">
        <v>92.81609195402299</v>
      </c>
      <c r="M5705" s="12">
        <v>116.6973973453484</v>
      </c>
    </row>
    <row r="5706" spans="1:13">
      <c r="A5706" t="s">
        <v>6383</v>
      </c>
      <c r="B5706">
        <v>3546306</v>
      </c>
      <c r="C5706" t="s">
        <v>546</v>
      </c>
      <c r="D5706">
        <v>2021</v>
      </c>
      <c r="E5706" t="s">
        <v>7</v>
      </c>
      <c r="F5706" s="6">
        <v>3414.54295443419</v>
      </c>
      <c r="G5706" s="12">
        <v>76.92683006505897</v>
      </c>
      <c r="H5706" s="6">
        <v>869.2661668369032</v>
      </c>
      <c r="I5706" s="6">
        <v>855.6641211672489</v>
      </c>
      <c r="J5706" s="6">
        <v>23411.24692224371</v>
      </c>
      <c r="K5706" s="12">
        <v>6.3</v>
      </c>
      <c r="L5706" s="12">
        <v>90.96209912536443</v>
      </c>
      <c r="M5706" s="12">
        <v>119.8572867865489</v>
      </c>
    </row>
    <row r="5707" spans="1:13">
      <c r="A5707" t="s">
        <v>6384</v>
      </c>
      <c r="B5707">
        <v>3546306</v>
      </c>
      <c r="C5707" t="s">
        <v>546</v>
      </c>
      <c r="D5707">
        <v>2022</v>
      </c>
      <c r="E5707" t="s">
        <v>7</v>
      </c>
      <c r="F5707" s="6">
        <v>4753.483915235834</v>
      </c>
      <c r="G5707" s="12">
        <v>75.32120569128615</v>
      </c>
      <c r="H5707" s="6">
        <v>1231.850200245311</v>
      </c>
      <c r="I5707" s="6">
        <v>1331.41142106006</v>
      </c>
      <c r="J5707" s="6">
        <v>28726.22869981806</v>
      </c>
      <c r="K5707" s="8" t="s">
        <v>680</v>
      </c>
      <c r="L5707" s="12">
        <v>89.73607038123167</v>
      </c>
      <c r="M5707" s="12">
        <v>137.2045597293671</v>
      </c>
    </row>
    <row r="5708" spans="1:13">
      <c r="A5708" t="s">
        <v>6385</v>
      </c>
      <c r="B5708">
        <v>3546306</v>
      </c>
      <c r="C5708" t="s">
        <v>546</v>
      </c>
      <c r="D5708">
        <v>2023</v>
      </c>
      <c r="E5708" t="s">
        <v>7</v>
      </c>
      <c r="F5708" s="6">
        <v>4526.035646952587</v>
      </c>
      <c r="G5708" s="12">
        <v>74.96939406728279</v>
      </c>
      <c r="H5708" s="6">
        <v>1208.554260790416</v>
      </c>
      <c r="I5708" s="6">
        <v>1370.10856893064</v>
      </c>
      <c r="J5708" s="6">
        <v>29620.17146609224</v>
      </c>
      <c r="K5708" s="12">
        <v>6.3</v>
      </c>
      <c r="L5708" s="12">
        <v>93.56725146198831</v>
      </c>
      <c r="M5708" s="12">
        <v>132.1353476949573</v>
      </c>
    </row>
    <row r="5709" spans="1:13">
      <c r="A5709" t="s">
        <v>6386</v>
      </c>
      <c r="B5709">
        <v>3546306</v>
      </c>
      <c r="C5709" t="s">
        <v>546</v>
      </c>
      <c r="D5709">
        <v>2024</v>
      </c>
      <c r="E5709" t="s">
        <v>7</v>
      </c>
      <c r="F5709" s="6">
        <v>4596.007295409693</v>
      </c>
      <c r="G5709" s="12">
        <v>78.31731359799774</v>
      </c>
      <c r="H5709" s="6">
        <v>1372.936697657045</v>
      </c>
      <c r="I5709" s="6">
        <v>1436.609456797358</v>
      </c>
      <c r="J5709" s="8" t="s">
        <v>680</v>
      </c>
      <c r="K5709" s="8" t="s">
        <v>680</v>
      </c>
      <c r="L5709" s="12">
        <v>94.24460431654676</v>
      </c>
      <c r="M5709" s="12">
        <v>135.6971153969712</v>
      </c>
    </row>
    <row r="5710" spans="1:13">
      <c r="A5710" t="s">
        <v>6387</v>
      </c>
      <c r="B5710">
        <v>3546306</v>
      </c>
      <c r="C5710" t="s">
        <v>546</v>
      </c>
      <c r="D5710">
        <v>2025</v>
      </c>
      <c r="E5710" t="s">
        <v>7</v>
      </c>
      <c r="F5710" s="6">
        <v>4684.308197972125</v>
      </c>
      <c r="G5710" s="12">
        <v>73.06827448613269</v>
      </c>
      <c r="H5710" s="6">
        <v>1476.830574112381</v>
      </c>
      <c r="I5710" s="6">
        <v>1457.481566685883</v>
      </c>
      <c r="J5710" s="8" t="s">
        <v>680</v>
      </c>
      <c r="K5710" s="8" t="s">
        <v>680</v>
      </c>
      <c r="L5710" s="8" t="s">
        <v>680</v>
      </c>
      <c r="M5710" s="12">
        <v>138.13556445</v>
      </c>
    </row>
    <row r="5711" spans="1:13">
      <c r="A5711" t="s">
        <v>6388</v>
      </c>
      <c r="B5711">
        <v>3546405</v>
      </c>
      <c r="C5711" t="s">
        <v>547</v>
      </c>
      <c r="D5711">
        <v>2015</v>
      </c>
      <c r="E5711" t="s">
        <v>7</v>
      </c>
      <c r="F5711" s="6">
        <v>4336.927567606707</v>
      </c>
      <c r="G5711" s="12">
        <v>81.48931715329302</v>
      </c>
      <c r="H5711" s="6">
        <v>1512.211458309814</v>
      </c>
      <c r="I5711" s="6">
        <v>1191.07239376247</v>
      </c>
      <c r="J5711" s="6">
        <v>60890.02986575769</v>
      </c>
      <c r="K5711" s="12">
        <v>6.7</v>
      </c>
      <c r="L5711" s="12">
        <v>93.81443298969072</v>
      </c>
      <c r="M5711" s="12">
        <v>202.2439432602036</v>
      </c>
    </row>
    <row r="5712" spans="1:13">
      <c r="A5712" t="s">
        <v>6389</v>
      </c>
      <c r="B5712">
        <v>3546405</v>
      </c>
      <c r="C5712" t="s">
        <v>547</v>
      </c>
      <c r="D5712">
        <v>2016</v>
      </c>
      <c r="E5712" t="s">
        <v>7</v>
      </c>
      <c r="F5712" s="6">
        <v>4329.834927991456</v>
      </c>
      <c r="G5712" s="12">
        <v>80.83875384468377</v>
      </c>
      <c r="H5712" s="6">
        <v>1594.134161392479</v>
      </c>
      <c r="I5712" s="6">
        <v>1177.70868041767</v>
      </c>
      <c r="J5712" s="6">
        <v>65347.19988533728</v>
      </c>
      <c r="K5712" s="8" t="s">
        <v>680</v>
      </c>
      <c r="L5712" s="12">
        <v>90.0355871886121</v>
      </c>
      <c r="M5712" s="12">
        <v>203.0389492783033</v>
      </c>
    </row>
    <row r="5713" spans="1:13">
      <c r="A5713" t="s">
        <v>6390</v>
      </c>
      <c r="B5713">
        <v>3546405</v>
      </c>
      <c r="C5713" t="s">
        <v>547</v>
      </c>
      <c r="D5713">
        <v>2017</v>
      </c>
      <c r="E5713" t="s">
        <v>7</v>
      </c>
      <c r="F5713" s="6">
        <v>4410.262032965729</v>
      </c>
      <c r="G5713" s="12">
        <v>81.20408310483329</v>
      </c>
      <c r="H5713" s="6">
        <v>1570.305171060428</v>
      </c>
      <c r="I5713" s="6">
        <v>1231.747921894307</v>
      </c>
      <c r="J5713" s="6">
        <v>65268.9130953452</v>
      </c>
      <c r="K5713" s="12">
        <v>6.9</v>
      </c>
      <c r="L5713" s="12">
        <v>92.00603318250377</v>
      </c>
      <c r="M5713" s="12">
        <v>207.9350343302682</v>
      </c>
    </row>
    <row r="5714" spans="1:13">
      <c r="A5714" t="s">
        <v>6391</v>
      </c>
      <c r="B5714">
        <v>3546405</v>
      </c>
      <c r="C5714" t="s">
        <v>547</v>
      </c>
      <c r="D5714">
        <v>2018</v>
      </c>
      <c r="E5714" t="s">
        <v>7</v>
      </c>
      <c r="F5714" s="6">
        <v>4736.727263080196</v>
      </c>
      <c r="G5714" s="12">
        <v>80.92918270218752</v>
      </c>
      <c r="H5714" s="6">
        <v>1601.152781226916</v>
      </c>
      <c r="I5714" s="6">
        <v>1240.932730868388</v>
      </c>
      <c r="J5714" s="6">
        <v>62325.74967076761</v>
      </c>
      <c r="K5714" s="8" t="s">
        <v>680</v>
      </c>
      <c r="L5714" s="12">
        <v>94.13735343383584</v>
      </c>
      <c r="M5714" s="12">
        <v>224.4971886336859</v>
      </c>
    </row>
    <row r="5715" spans="1:13">
      <c r="A5715" t="s">
        <v>6392</v>
      </c>
      <c r="B5715">
        <v>3546405</v>
      </c>
      <c r="C5715" t="s">
        <v>547</v>
      </c>
      <c r="D5715">
        <v>2019</v>
      </c>
      <c r="E5715" t="s">
        <v>7</v>
      </c>
      <c r="F5715" s="6">
        <v>4922.844172693332</v>
      </c>
      <c r="G5715" s="12">
        <v>80.14547119961841</v>
      </c>
      <c r="H5715" s="6">
        <v>1546.742399999177</v>
      </c>
      <c r="I5715" s="6">
        <v>1452.226855414041</v>
      </c>
      <c r="J5715" s="6">
        <v>58843.47308684183</v>
      </c>
      <c r="K5715" s="12">
        <v>7.3</v>
      </c>
      <c r="L5715" s="12">
        <v>94.7107438016529</v>
      </c>
      <c r="M5715" s="12">
        <v>234.6867502448092</v>
      </c>
    </row>
    <row r="5716" spans="1:13">
      <c r="A5716" t="s">
        <v>6393</v>
      </c>
      <c r="B5716">
        <v>3546405</v>
      </c>
      <c r="C5716" t="s">
        <v>547</v>
      </c>
      <c r="D5716">
        <v>2020</v>
      </c>
      <c r="E5716" t="s">
        <v>7</v>
      </c>
      <c r="F5716" s="6">
        <v>5078.265885305085</v>
      </c>
      <c r="G5716" s="12">
        <v>81.7695576320076</v>
      </c>
      <c r="H5716" s="6">
        <v>1733.210112601883</v>
      </c>
      <c r="I5716" s="6">
        <v>1095.844989054953</v>
      </c>
      <c r="J5716" s="6">
        <v>68974.06547212068</v>
      </c>
      <c r="K5716" s="8" t="s">
        <v>680</v>
      </c>
      <c r="L5716" s="12">
        <v>90.57851239669421</v>
      </c>
      <c r="M5716" s="12">
        <v>243.4673013391817</v>
      </c>
    </row>
    <row r="5717" spans="1:13">
      <c r="A5717" t="s">
        <v>6394</v>
      </c>
      <c r="B5717">
        <v>3546405</v>
      </c>
      <c r="C5717" t="s">
        <v>547</v>
      </c>
      <c r="D5717">
        <v>2021</v>
      </c>
      <c r="E5717" t="s">
        <v>7</v>
      </c>
      <c r="F5717" s="6">
        <v>5243.54972751284</v>
      </c>
      <c r="G5717" s="12">
        <v>80.89556808524218</v>
      </c>
      <c r="H5717" s="6">
        <v>1813.531967307315</v>
      </c>
      <c r="I5717" s="6">
        <v>1327.491152786238</v>
      </c>
      <c r="J5717" s="6">
        <v>72423.91479173645</v>
      </c>
      <c r="K5717" s="12">
        <v>6.1</v>
      </c>
      <c r="L5717" s="12">
        <v>92.67326732673267</v>
      </c>
      <c r="M5717" s="12">
        <v>252.7758017142115</v>
      </c>
    </row>
    <row r="5718" spans="1:13">
      <c r="A5718" t="s">
        <v>6395</v>
      </c>
      <c r="B5718">
        <v>3546405</v>
      </c>
      <c r="C5718" t="s">
        <v>547</v>
      </c>
      <c r="D5718">
        <v>2022</v>
      </c>
      <c r="E5718" t="s">
        <v>7</v>
      </c>
      <c r="F5718" s="6">
        <v>6003.300040168518</v>
      </c>
      <c r="G5718" s="12">
        <v>78.35468601051261</v>
      </c>
      <c r="H5718" s="6">
        <v>2113.839354764375</v>
      </c>
      <c r="I5718" s="6">
        <v>1652.39362749509</v>
      </c>
      <c r="J5718" s="6">
        <v>85040.86317167536</v>
      </c>
      <c r="K5718" s="8" t="s">
        <v>680</v>
      </c>
      <c r="L5718" s="12">
        <v>90.78726968174205</v>
      </c>
      <c r="M5718" s="12">
        <v>278.8052604655063</v>
      </c>
    </row>
    <row r="5719" spans="1:13">
      <c r="A5719" t="s">
        <v>6396</v>
      </c>
      <c r="B5719">
        <v>3546405</v>
      </c>
      <c r="C5719" t="s">
        <v>547</v>
      </c>
      <c r="D5719">
        <v>2023</v>
      </c>
      <c r="E5719" t="s">
        <v>7</v>
      </c>
      <c r="F5719" s="6">
        <v>6001.584833893147</v>
      </c>
      <c r="G5719" s="12">
        <v>77.96918276777691</v>
      </c>
      <c r="H5719" s="6">
        <v>2252.746448560639</v>
      </c>
      <c r="I5719" s="6">
        <v>1862.845280090645</v>
      </c>
      <c r="J5719" s="6">
        <v>100610.2573472553</v>
      </c>
      <c r="K5719" s="12">
        <v>6.7</v>
      </c>
      <c r="L5719" s="12">
        <v>87.76978417266187</v>
      </c>
      <c r="M5719" s="12">
        <v>282.4315814905946</v>
      </c>
    </row>
    <row r="5720" spans="1:13">
      <c r="A5720" t="s">
        <v>6397</v>
      </c>
      <c r="B5720">
        <v>3546405</v>
      </c>
      <c r="C5720" t="s">
        <v>547</v>
      </c>
      <c r="D5720">
        <v>2024</v>
      </c>
      <c r="E5720" t="s">
        <v>7</v>
      </c>
      <c r="F5720" s="6">
        <v>6438.018963001524</v>
      </c>
      <c r="G5720" s="12">
        <v>79.08155336600242</v>
      </c>
      <c r="H5720" s="6">
        <v>2278.433720081055</v>
      </c>
      <c r="I5720" s="6">
        <v>1848.875606369017</v>
      </c>
      <c r="J5720" s="8" t="s">
        <v>680</v>
      </c>
      <c r="K5720" s="8" t="s">
        <v>680</v>
      </c>
      <c r="L5720" s="12">
        <v>91.02803738317758</v>
      </c>
      <c r="M5720" s="12">
        <v>306.9454300990237</v>
      </c>
    </row>
    <row r="5721" spans="1:13">
      <c r="A5721" t="s">
        <v>6398</v>
      </c>
      <c r="B5721">
        <v>3546405</v>
      </c>
      <c r="C5721" t="s">
        <v>547</v>
      </c>
      <c r="D5721">
        <v>2025</v>
      </c>
      <c r="E5721" t="s">
        <v>7</v>
      </c>
      <c r="F5721" s="6">
        <v>6653.843618375594</v>
      </c>
      <c r="G5721" s="12">
        <v>79.75168163849469</v>
      </c>
      <c r="H5721" s="6">
        <v>2406.856553947947</v>
      </c>
      <c r="I5721" s="6">
        <v>1836.882101802802</v>
      </c>
      <c r="J5721" s="8" t="s">
        <v>680</v>
      </c>
      <c r="K5721" s="8" t="s">
        <v>680</v>
      </c>
      <c r="L5721" s="8" t="s">
        <v>680</v>
      </c>
      <c r="M5721" s="12">
        <v>317.78091737</v>
      </c>
    </row>
    <row r="5722" spans="1:13">
      <c r="A5722" t="s">
        <v>6399</v>
      </c>
      <c r="B5722">
        <v>3546504</v>
      </c>
      <c r="C5722" t="s">
        <v>548</v>
      </c>
      <c r="D5722">
        <v>2015</v>
      </c>
      <c r="E5722" t="s">
        <v>19</v>
      </c>
      <c r="F5722" s="6">
        <v>4457.559008056777</v>
      </c>
      <c r="G5722" s="12">
        <v>89.78451037043386</v>
      </c>
      <c r="H5722" s="6">
        <v>1013.837925841528</v>
      </c>
      <c r="I5722" s="6">
        <v>1512.39091640665</v>
      </c>
      <c r="J5722" s="6">
        <v>23962.151630296</v>
      </c>
      <c r="K5722" s="12">
        <v>6.7</v>
      </c>
      <c r="L5722" s="12">
        <v>84.09090909090909</v>
      </c>
      <c r="M5722" s="12">
        <v>25.32339272477055</v>
      </c>
    </row>
    <row r="5723" spans="1:13">
      <c r="A5723" t="s">
        <v>6400</v>
      </c>
      <c r="B5723">
        <v>3546504</v>
      </c>
      <c r="C5723" t="s">
        <v>548</v>
      </c>
      <c r="D5723">
        <v>2016</v>
      </c>
      <c r="E5723" t="s">
        <v>19</v>
      </c>
      <c r="F5723" s="6">
        <v>4416.635385734281</v>
      </c>
      <c r="G5723" s="12">
        <v>91.33653269747663</v>
      </c>
      <c r="H5723" s="6">
        <v>963.4194738087873</v>
      </c>
      <c r="I5723" s="6">
        <v>1581.111219266455</v>
      </c>
      <c r="J5723" s="6">
        <v>23403.05072498911</v>
      </c>
      <c r="K5723" s="8" t="s">
        <v>680</v>
      </c>
      <c r="L5723" s="12">
        <v>56.89655172413793</v>
      </c>
      <c r="M5723" s="12">
        <v>25.05115590788484</v>
      </c>
    </row>
    <row r="5724" spans="1:13">
      <c r="A5724" t="s">
        <v>6401</v>
      </c>
      <c r="B5724">
        <v>3546504</v>
      </c>
      <c r="C5724" t="s">
        <v>548</v>
      </c>
      <c r="D5724">
        <v>2017</v>
      </c>
      <c r="E5724" t="s">
        <v>19</v>
      </c>
      <c r="F5724" s="6">
        <v>4475.741229188383</v>
      </c>
      <c r="G5724" s="12">
        <v>89.19768152774527</v>
      </c>
      <c r="H5724" s="6">
        <v>1015.604855409182</v>
      </c>
      <c r="I5724" s="6">
        <v>1599.778307186904</v>
      </c>
      <c r="J5724" s="6">
        <v>25378.21804830433</v>
      </c>
      <c r="K5724" s="12">
        <v>6.7</v>
      </c>
      <c r="L5724" s="12">
        <v>87.75510204081633</v>
      </c>
      <c r="M5724" s="12">
        <v>25.34164683966462</v>
      </c>
    </row>
    <row r="5725" spans="1:13">
      <c r="A5725" t="s">
        <v>6402</v>
      </c>
      <c r="B5725">
        <v>3546504</v>
      </c>
      <c r="C5725" t="s">
        <v>548</v>
      </c>
      <c r="D5725">
        <v>2018</v>
      </c>
      <c r="E5725" t="s">
        <v>19</v>
      </c>
      <c r="F5725" s="6">
        <v>4580.029453248918</v>
      </c>
      <c r="G5725" s="12">
        <v>91.55237964391843</v>
      </c>
      <c r="H5725" s="6">
        <v>1048.034128958631</v>
      </c>
      <c r="I5725" s="6">
        <v>1673.679273820007</v>
      </c>
      <c r="J5725" s="6">
        <v>23979.43256966504</v>
      </c>
      <c r="K5725" s="8" t="s">
        <v>680</v>
      </c>
      <c r="L5725" s="12">
        <v>90.90909090909091</v>
      </c>
      <c r="M5725" s="12">
        <v>25.69854526217968</v>
      </c>
    </row>
    <row r="5726" spans="1:13">
      <c r="A5726" t="s">
        <v>6403</v>
      </c>
      <c r="B5726">
        <v>3546504</v>
      </c>
      <c r="C5726" t="s">
        <v>548</v>
      </c>
      <c r="D5726">
        <v>2019</v>
      </c>
      <c r="E5726" t="s">
        <v>19</v>
      </c>
      <c r="F5726" s="6">
        <v>4723.215191443431</v>
      </c>
      <c r="G5726" s="12">
        <v>90.22804943285335</v>
      </c>
      <c r="H5726" s="6">
        <v>1127.142507752452</v>
      </c>
      <c r="I5726" s="6">
        <v>1629.908867838705</v>
      </c>
      <c r="J5726" s="6">
        <v>25568.55901207921</v>
      </c>
      <c r="K5726" s="12">
        <v>6.5</v>
      </c>
      <c r="L5726" s="12">
        <v>86.15384615384616</v>
      </c>
      <c r="M5726" s="12">
        <v>26.44528185689177</v>
      </c>
    </row>
    <row r="5727" spans="1:13">
      <c r="A5727" t="s">
        <v>6404</v>
      </c>
      <c r="B5727">
        <v>3546504</v>
      </c>
      <c r="C5727" t="s">
        <v>548</v>
      </c>
      <c r="D5727">
        <v>2020</v>
      </c>
      <c r="E5727" t="s">
        <v>19</v>
      </c>
      <c r="F5727" s="6">
        <v>4947.21494996988</v>
      </c>
      <c r="G5727" s="12">
        <v>89.64730742998763</v>
      </c>
      <c r="H5727" s="6">
        <v>1271.447833667673</v>
      </c>
      <c r="I5727" s="6">
        <v>1445.550497615524</v>
      </c>
      <c r="J5727" s="6">
        <v>25814.48493417003</v>
      </c>
      <c r="K5727" s="8" t="s">
        <v>680</v>
      </c>
      <c r="L5727" s="12">
        <v>90.41095890410959</v>
      </c>
      <c r="M5727" s="12">
        <v>27.64503714043169</v>
      </c>
    </row>
    <row r="5728" spans="1:13">
      <c r="A5728" t="s">
        <v>6405</v>
      </c>
      <c r="B5728">
        <v>3546504</v>
      </c>
      <c r="C5728" t="s">
        <v>548</v>
      </c>
      <c r="D5728">
        <v>2021</v>
      </c>
      <c r="E5728" t="s">
        <v>19</v>
      </c>
      <c r="F5728" s="6">
        <v>5061.338347633923</v>
      </c>
      <c r="G5728" s="12">
        <v>91.12377133639399</v>
      </c>
      <c r="H5728" s="6">
        <v>1274.051361533953</v>
      </c>
      <c r="I5728" s="6">
        <v>1393.552322422109</v>
      </c>
      <c r="J5728" s="6">
        <v>23445.38147323091</v>
      </c>
      <c r="K5728" s="12">
        <v>6.3</v>
      </c>
      <c r="L5728" s="12">
        <v>84.50704225352112</v>
      </c>
      <c r="M5728" s="12">
        <v>28.22708396475439</v>
      </c>
    </row>
    <row r="5729" spans="1:13">
      <c r="A5729" t="s">
        <v>6406</v>
      </c>
      <c r="B5729">
        <v>3546504</v>
      </c>
      <c r="C5729" t="s">
        <v>548</v>
      </c>
      <c r="D5729">
        <v>2022</v>
      </c>
      <c r="E5729" t="s">
        <v>19</v>
      </c>
      <c r="F5729" s="6">
        <v>5351.635611355526</v>
      </c>
      <c r="G5729" s="12">
        <v>88.53507449159859</v>
      </c>
      <c r="H5729" s="6">
        <v>1257.036323755259</v>
      </c>
      <c r="I5729" s="6">
        <v>1595.094445324454</v>
      </c>
      <c r="J5729" s="6">
        <v>22919.35919441736</v>
      </c>
      <c r="K5729" s="8" t="s">
        <v>680</v>
      </c>
      <c r="L5729" s="12">
        <v>92.95774647887323</v>
      </c>
      <c r="M5729" s="12">
        <v>32.7413066702731</v>
      </c>
    </row>
    <row r="5730" spans="1:13">
      <c r="A5730" t="s">
        <v>6407</v>
      </c>
      <c r="B5730">
        <v>3546504</v>
      </c>
      <c r="C5730" t="s">
        <v>548</v>
      </c>
      <c r="D5730">
        <v>2023</v>
      </c>
      <c r="E5730" t="s">
        <v>19</v>
      </c>
      <c r="F5730" s="6">
        <v>5385.345610699642</v>
      </c>
      <c r="G5730" s="12">
        <v>88.54882633684834</v>
      </c>
      <c r="H5730" s="6">
        <v>1391.73910527329</v>
      </c>
      <c r="I5730" s="6">
        <v>1745.762346557632</v>
      </c>
      <c r="J5730" s="6">
        <v>26954.40992513434</v>
      </c>
      <c r="K5730" s="12">
        <v>7</v>
      </c>
      <c r="L5730" s="12">
        <v>78.57142857142857</v>
      </c>
      <c r="M5730" s="12">
        <v>33.31913329339868</v>
      </c>
    </row>
    <row r="5731" spans="1:13">
      <c r="A5731" t="s">
        <v>6408</v>
      </c>
      <c r="B5731">
        <v>3546504</v>
      </c>
      <c r="C5731" t="s">
        <v>548</v>
      </c>
      <c r="D5731">
        <v>2024</v>
      </c>
      <c r="E5731" t="s">
        <v>19</v>
      </c>
      <c r="F5731" s="6">
        <v>5966.64957697448</v>
      </c>
      <c r="G5731" s="12">
        <v>89.26950935986909</v>
      </c>
      <c r="H5731" s="6">
        <v>1585.525542833042</v>
      </c>
      <c r="I5731" s="6">
        <v>1778.694136822725</v>
      </c>
      <c r="J5731" s="8" t="s">
        <v>680</v>
      </c>
      <c r="K5731" s="8" t="s">
        <v>680</v>
      </c>
      <c r="L5731" s="12">
        <v>88.23529411764706</v>
      </c>
      <c r="M5731" s="12">
        <v>37.32735975355235</v>
      </c>
    </row>
    <row r="5732" spans="1:13">
      <c r="A5732" t="s">
        <v>6409</v>
      </c>
      <c r="B5732">
        <v>3546504</v>
      </c>
      <c r="C5732" t="s">
        <v>548</v>
      </c>
      <c r="D5732">
        <v>2025</v>
      </c>
      <c r="E5732" t="s">
        <v>19</v>
      </c>
      <c r="F5732" s="6">
        <v>6429.447105514823</v>
      </c>
      <c r="G5732" s="12">
        <v>87.25871375457987</v>
      </c>
      <c r="H5732" s="6">
        <v>1641.122209116991</v>
      </c>
      <c r="I5732" s="6">
        <v>1837.34326904686</v>
      </c>
      <c r="J5732" s="8" t="s">
        <v>680</v>
      </c>
      <c r="K5732" s="8" t="s">
        <v>680</v>
      </c>
      <c r="L5732" s="8" t="s">
        <v>680</v>
      </c>
      <c r="M5732" s="12">
        <v>40.33835114</v>
      </c>
    </row>
    <row r="5733" spans="1:13">
      <c r="A5733" t="s">
        <v>6410</v>
      </c>
      <c r="B5733">
        <v>3546603</v>
      </c>
      <c r="C5733" t="s">
        <v>405</v>
      </c>
      <c r="D5733">
        <v>2015</v>
      </c>
      <c r="E5733" t="s">
        <v>7</v>
      </c>
      <c r="F5733" s="6">
        <v>6492.23542588517</v>
      </c>
      <c r="G5733" s="12">
        <v>53.54053888465253</v>
      </c>
      <c r="H5733" s="6">
        <v>1362.592489122015</v>
      </c>
      <c r="I5733" s="6">
        <v>1993.957261255875</v>
      </c>
      <c r="J5733" s="6">
        <v>50119.46906750001</v>
      </c>
      <c r="K5733" s="12">
        <v>6.6</v>
      </c>
      <c r="L5733" s="12">
        <v>85.61484918793504</v>
      </c>
      <c r="M5733" s="12">
        <v>203.5185961306483</v>
      </c>
    </row>
    <row r="5734" spans="1:13">
      <c r="A5734" t="s">
        <v>6411</v>
      </c>
      <c r="B5734">
        <v>3546603</v>
      </c>
      <c r="C5734" t="s">
        <v>405</v>
      </c>
      <c r="D5734">
        <v>2016</v>
      </c>
      <c r="E5734" t="s">
        <v>7</v>
      </c>
      <c r="F5734" s="6">
        <v>6603.162983457618</v>
      </c>
      <c r="G5734" s="12">
        <v>51.93305184902481</v>
      </c>
      <c r="H5734" s="6">
        <v>1261.213111252969</v>
      </c>
      <c r="I5734" s="6">
        <v>2039.716086376006</v>
      </c>
      <c r="J5734" s="6">
        <v>47893.87987521849</v>
      </c>
      <c r="K5734" s="8" t="s">
        <v>680</v>
      </c>
      <c r="L5734" s="12">
        <v>87.25212464589235</v>
      </c>
      <c r="M5734" s="12">
        <v>208.5146806916247</v>
      </c>
    </row>
    <row r="5735" spans="1:13">
      <c r="A5735" t="s">
        <v>6412</v>
      </c>
      <c r="B5735">
        <v>3546603</v>
      </c>
      <c r="C5735" t="s">
        <v>405</v>
      </c>
      <c r="D5735">
        <v>2017</v>
      </c>
      <c r="E5735" t="s">
        <v>7</v>
      </c>
      <c r="F5735" s="6">
        <v>6405.146929134369</v>
      </c>
      <c r="G5735" s="12">
        <v>51.98704446813674</v>
      </c>
      <c r="H5735" s="6">
        <v>1265.550846530088</v>
      </c>
      <c r="I5735" s="6">
        <v>2051.696315408743</v>
      </c>
      <c r="J5735" s="6">
        <v>49378.82197966435</v>
      </c>
      <c r="K5735" s="12">
        <v>7</v>
      </c>
      <c r="L5735" s="12">
        <v>88.73563218390805</v>
      </c>
      <c r="M5735" s="12">
        <v>203.6964826403312</v>
      </c>
    </row>
    <row r="5736" spans="1:13">
      <c r="A5736" t="s">
        <v>6413</v>
      </c>
      <c r="B5736">
        <v>3546603</v>
      </c>
      <c r="C5736" t="s">
        <v>405</v>
      </c>
      <c r="D5736">
        <v>2018</v>
      </c>
      <c r="E5736" t="s">
        <v>7</v>
      </c>
      <c r="F5736" s="6">
        <v>5391.433319039377</v>
      </c>
      <c r="G5736" s="12">
        <v>64.05226869093813</v>
      </c>
      <c r="H5736" s="6">
        <v>1220.594199994687</v>
      </c>
      <c r="I5736" s="6">
        <v>1416.550585320663</v>
      </c>
      <c r="J5736" s="6">
        <v>49113.75105012997</v>
      </c>
      <c r="K5736" s="8" t="s">
        <v>680</v>
      </c>
      <c r="L5736" s="12">
        <v>89.30348258706468</v>
      </c>
      <c r="M5736" s="12">
        <v>172.9356151415071</v>
      </c>
    </row>
    <row r="5737" spans="1:13">
      <c r="A5737" t="s">
        <v>6414</v>
      </c>
      <c r="B5737">
        <v>3546603</v>
      </c>
      <c r="C5737" t="s">
        <v>405</v>
      </c>
      <c r="D5737">
        <v>2019</v>
      </c>
      <c r="E5737" t="s">
        <v>7</v>
      </c>
      <c r="F5737" s="6">
        <v>7211.373689595262</v>
      </c>
      <c r="G5737" s="12">
        <v>51.98986969885281</v>
      </c>
      <c r="H5737" s="6">
        <v>1330.057031651049</v>
      </c>
      <c r="I5737" s="6">
        <v>2252.25694337577</v>
      </c>
      <c r="J5737" s="6">
        <v>52035.73264960516</v>
      </c>
      <c r="K5737" s="12">
        <v>6.6</v>
      </c>
      <c r="L5737" s="12">
        <v>87.65133171912834</v>
      </c>
      <c r="M5737" s="12">
        <v>233.086020395098</v>
      </c>
    </row>
    <row r="5738" spans="1:13">
      <c r="A5738" t="s">
        <v>6415</v>
      </c>
      <c r="B5738">
        <v>3546603</v>
      </c>
      <c r="C5738" t="s">
        <v>405</v>
      </c>
      <c r="D5738">
        <v>2020</v>
      </c>
      <c r="E5738" t="s">
        <v>7</v>
      </c>
      <c r="F5738" s="6">
        <v>7864.929489699844</v>
      </c>
      <c r="G5738" s="12">
        <v>55.85677030785482</v>
      </c>
      <c r="H5738" s="6">
        <v>1558.355964910456</v>
      </c>
      <c r="I5738" s="6">
        <v>2083.500543095553</v>
      </c>
      <c r="J5738" s="6">
        <v>52891.36734619449</v>
      </c>
      <c r="K5738" s="8" t="s">
        <v>680</v>
      </c>
      <c r="L5738" s="12">
        <v>90.5</v>
      </c>
      <c r="M5738" s="12">
        <v>256.105698973096</v>
      </c>
    </row>
    <row r="5739" spans="1:13">
      <c r="A5739" t="s">
        <v>6416</v>
      </c>
      <c r="B5739">
        <v>3546603</v>
      </c>
      <c r="C5739" t="s">
        <v>405</v>
      </c>
      <c r="D5739">
        <v>2021</v>
      </c>
      <c r="E5739" t="s">
        <v>7</v>
      </c>
      <c r="F5739" s="6">
        <v>7820.662810380874</v>
      </c>
      <c r="G5739" s="12">
        <v>56.21806582300407</v>
      </c>
      <c r="H5739" s="6">
        <v>1594.500926561241</v>
      </c>
      <c r="I5739" s="6">
        <v>2065.764819915338</v>
      </c>
      <c r="J5739" s="6">
        <v>51372.74377386632</v>
      </c>
      <c r="K5739" s="12">
        <v>6.5</v>
      </c>
      <c r="L5739" s="12">
        <v>87.87185354691076</v>
      </c>
      <c r="M5739" s="12">
        <v>256.4864575292511</v>
      </c>
    </row>
    <row r="5740" spans="1:13">
      <c r="A5740" t="s">
        <v>6417</v>
      </c>
      <c r="B5740">
        <v>3546603</v>
      </c>
      <c r="C5740" t="s">
        <v>405</v>
      </c>
      <c r="D5740">
        <v>2022</v>
      </c>
      <c r="E5740" t="s">
        <v>7</v>
      </c>
      <c r="F5740" s="6">
        <v>7950.528317320245</v>
      </c>
      <c r="G5740" s="12">
        <v>54.95184309570015</v>
      </c>
      <c r="H5740" s="6">
        <v>1470.002284518609</v>
      </c>
      <c r="I5740" s="6">
        <v>2508.3588880691</v>
      </c>
      <c r="J5740" s="6">
        <v>55396.943110303</v>
      </c>
      <c r="K5740" s="8" t="s">
        <v>680</v>
      </c>
      <c r="L5740" s="12">
        <v>88.57868020304568</v>
      </c>
      <c r="M5740" s="12">
        <v>276.6306822728406</v>
      </c>
    </row>
    <row r="5741" spans="1:13">
      <c r="A5741" t="s">
        <v>6418</v>
      </c>
      <c r="B5741">
        <v>3546603</v>
      </c>
      <c r="C5741" t="s">
        <v>405</v>
      </c>
      <c r="D5741">
        <v>2023</v>
      </c>
      <c r="E5741" t="s">
        <v>7</v>
      </c>
      <c r="F5741" s="6">
        <v>8015.519109359367</v>
      </c>
      <c r="G5741" s="12">
        <v>51.0461139627522</v>
      </c>
      <c r="H5741" s="6">
        <v>1520.453865892977</v>
      </c>
      <c r="I5741" s="6">
        <v>2732.576486731416</v>
      </c>
      <c r="J5741" s="6">
        <v>61498.57658400049</v>
      </c>
      <c r="K5741" s="12">
        <v>6.4</v>
      </c>
      <c r="L5741" s="12">
        <v>90.85872576177286</v>
      </c>
      <c r="M5741" s="12">
        <v>284.1180903503521</v>
      </c>
    </row>
    <row r="5742" spans="1:13">
      <c r="A5742" t="s">
        <v>6419</v>
      </c>
      <c r="B5742">
        <v>3546603</v>
      </c>
      <c r="C5742" t="s">
        <v>405</v>
      </c>
      <c r="D5742">
        <v>2024</v>
      </c>
      <c r="E5742" t="s">
        <v>7</v>
      </c>
      <c r="F5742" s="6">
        <v>9321.060343250536</v>
      </c>
      <c r="G5742" s="12">
        <v>50.89615493596819</v>
      </c>
      <c r="H5742" s="6">
        <v>1784.240621818925</v>
      </c>
      <c r="I5742" s="6">
        <v>2975.54809408437</v>
      </c>
      <c r="J5742" s="8" t="s">
        <v>680</v>
      </c>
      <c r="K5742" s="8" t="s">
        <v>680</v>
      </c>
      <c r="L5742" s="12">
        <v>90</v>
      </c>
      <c r="M5742" s="12">
        <v>336.4716362706578</v>
      </c>
    </row>
    <row r="5743" spans="1:13">
      <c r="A5743" t="s">
        <v>6420</v>
      </c>
      <c r="B5743">
        <v>3546603</v>
      </c>
      <c r="C5743" t="s">
        <v>405</v>
      </c>
      <c r="D5743">
        <v>2025</v>
      </c>
      <c r="E5743" t="s">
        <v>7</v>
      </c>
      <c r="F5743" s="6">
        <v>9599.01658316799</v>
      </c>
      <c r="G5743" s="12">
        <v>52.59232572169672</v>
      </c>
      <c r="H5743" s="6">
        <v>1844.399400352734</v>
      </c>
      <c r="I5743" s="6">
        <v>3081.566256338183</v>
      </c>
      <c r="J5743" s="8" t="s">
        <v>680</v>
      </c>
      <c r="K5743" s="8" t="s">
        <v>680</v>
      </c>
      <c r="L5743" s="8" t="s">
        <v>680</v>
      </c>
      <c r="M5743" s="12">
        <v>348.32911377</v>
      </c>
    </row>
    <row r="5744" spans="1:13">
      <c r="A5744" t="s">
        <v>6421</v>
      </c>
      <c r="B5744">
        <v>3546702</v>
      </c>
      <c r="C5744" t="s">
        <v>549</v>
      </c>
      <c r="D5744">
        <v>2015</v>
      </c>
      <c r="E5744" t="s">
        <v>7</v>
      </c>
      <c r="F5744" s="6">
        <v>5569.572220655957</v>
      </c>
      <c r="G5744" s="12">
        <v>81.53888633108238</v>
      </c>
      <c r="H5744" s="6">
        <v>1519.062405797044</v>
      </c>
      <c r="I5744" s="6">
        <v>1893.864183806035</v>
      </c>
      <c r="J5744" s="6">
        <v>89699.36181627479</v>
      </c>
      <c r="K5744" s="12">
        <v>6.6</v>
      </c>
      <c r="L5744" s="12">
        <v>85.55858310626704</v>
      </c>
      <c r="M5744" s="12">
        <v>137.7745080223664</v>
      </c>
    </row>
    <row r="5745" spans="1:13">
      <c r="A5745" t="s">
        <v>6422</v>
      </c>
      <c r="B5745">
        <v>3546702</v>
      </c>
      <c r="C5745" t="s">
        <v>549</v>
      </c>
      <c r="D5745">
        <v>2016</v>
      </c>
      <c r="E5745" t="s">
        <v>7</v>
      </c>
      <c r="F5745" s="6">
        <v>5362.165710575291</v>
      </c>
      <c r="G5745" s="12">
        <v>83.84349682919168</v>
      </c>
      <c r="H5745" s="6">
        <v>1371.21692512283</v>
      </c>
      <c r="I5745" s="6">
        <v>1938.977343068538</v>
      </c>
      <c r="J5745" s="6">
        <v>99864.49706289099</v>
      </c>
      <c r="K5745" s="8" t="s">
        <v>680</v>
      </c>
      <c r="L5745" s="12">
        <v>84.19452887537994</v>
      </c>
      <c r="M5745" s="12">
        <v>135.0836785808127</v>
      </c>
    </row>
    <row r="5746" spans="1:13">
      <c r="A5746" t="s">
        <v>6423</v>
      </c>
      <c r="B5746">
        <v>3546702</v>
      </c>
      <c r="C5746" t="s">
        <v>549</v>
      </c>
      <c r="D5746">
        <v>2017</v>
      </c>
      <c r="E5746" t="s">
        <v>7</v>
      </c>
      <c r="F5746" s="6">
        <v>5455.362834374139</v>
      </c>
      <c r="G5746" s="12">
        <v>83.17830786761991</v>
      </c>
      <c r="H5746" s="6">
        <v>1584.409724950156</v>
      </c>
      <c r="I5746" s="6">
        <v>1797.538203266306</v>
      </c>
      <c r="J5746" s="6">
        <v>94169.44666706893</v>
      </c>
      <c r="K5746" s="12">
        <v>6.7</v>
      </c>
      <c r="L5746" s="12">
        <v>85.39682539682539</v>
      </c>
      <c r="M5746" s="12">
        <v>139.8591369848498</v>
      </c>
    </row>
    <row r="5747" spans="1:13">
      <c r="A5747" t="s">
        <v>6424</v>
      </c>
      <c r="B5747">
        <v>3546702</v>
      </c>
      <c r="C5747" t="s">
        <v>549</v>
      </c>
      <c r="D5747">
        <v>2018</v>
      </c>
      <c r="E5747" t="s">
        <v>7</v>
      </c>
      <c r="F5747" s="6">
        <v>5510.420392377181</v>
      </c>
      <c r="G5747" s="12">
        <v>82.91607272190602</v>
      </c>
      <c r="H5747" s="6">
        <v>1625.722973299093</v>
      </c>
      <c r="I5747" s="6">
        <v>1876.283453030411</v>
      </c>
      <c r="J5747" s="6">
        <v>97121.35193780201</v>
      </c>
      <c r="K5747" s="8" t="s">
        <v>680</v>
      </c>
      <c r="L5747" s="12">
        <v>85.58282208588957</v>
      </c>
      <c r="M5747" s="12">
        <v>145.4916296199347</v>
      </c>
    </row>
    <row r="5748" spans="1:13">
      <c r="A5748" t="s">
        <v>6425</v>
      </c>
      <c r="B5748">
        <v>3546702</v>
      </c>
      <c r="C5748" t="s">
        <v>549</v>
      </c>
      <c r="D5748">
        <v>2019</v>
      </c>
      <c r="E5748" t="s">
        <v>7</v>
      </c>
      <c r="F5748" s="6">
        <v>5661.460603208623</v>
      </c>
      <c r="G5748" s="12">
        <v>81.38220820089994</v>
      </c>
      <c r="H5748" s="6">
        <v>1555.063357460774</v>
      </c>
      <c r="I5748" s="6">
        <v>1832.884212155655</v>
      </c>
      <c r="J5748" s="6">
        <v>105359.5696945381</v>
      </c>
      <c r="K5748" s="12">
        <v>6.7</v>
      </c>
      <c r="L5748" s="12">
        <v>88.70967741935483</v>
      </c>
      <c r="M5748" s="12">
        <v>152.2819673051055</v>
      </c>
    </row>
    <row r="5749" spans="1:13">
      <c r="A5749" t="s">
        <v>6426</v>
      </c>
      <c r="B5749">
        <v>3546702</v>
      </c>
      <c r="C5749" t="s">
        <v>549</v>
      </c>
      <c r="D5749">
        <v>2020</v>
      </c>
      <c r="E5749" t="s">
        <v>7</v>
      </c>
      <c r="F5749" s="6">
        <v>5694.565847581097</v>
      </c>
      <c r="G5749" s="12">
        <v>82.80814545460349</v>
      </c>
      <c r="H5749" s="6">
        <v>1558.306077346631</v>
      </c>
      <c r="I5749" s="6">
        <v>1921.333861895365</v>
      </c>
      <c r="J5749" s="6">
        <v>133577.1402212319</v>
      </c>
      <c r="K5749" s="8" t="s">
        <v>680</v>
      </c>
      <c r="L5749" s="12">
        <v>88.75</v>
      </c>
      <c r="M5749" s="12">
        <v>155.922907472618</v>
      </c>
    </row>
    <row r="5750" spans="1:13">
      <c r="A5750" t="s">
        <v>6427</v>
      </c>
      <c r="B5750">
        <v>3546702</v>
      </c>
      <c r="C5750" t="s">
        <v>549</v>
      </c>
      <c r="D5750">
        <v>2021</v>
      </c>
      <c r="E5750" t="s">
        <v>7</v>
      </c>
      <c r="F5750" s="6">
        <v>6178.141401834202</v>
      </c>
      <c r="G5750" s="12">
        <v>83.15066266232374</v>
      </c>
      <c r="H5750" s="6">
        <v>1548.850293368848</v>
      </c>
      <c r="I5750" s="6">
        <v>1829.546049100241</v>
      </c>
      <c r="J5750" s="6">
        <v>175244.0339421647</v>
      </c>
      <c r="K5750" s="12">
        <v>6.3</v>
      </c>
      <c r="L5750" s="12">
        <v>87</v>
      </c>
      <c r="M5750" s="12">
        <v>172.0612380410825</v>
      </c>
    </row>
    <row r="5751" spans="1:13">
      <c r="A5751" t="s">
        <v>6428</v>
      </c>
      <c r="B5751">
        <v>3546702</v>
      </c>
      <c r="C5751" t="s">
        <v>549</v>
      </c>
      <c r="D5751">
        <v>2022</v>
      </c>
      <c r="E5751" t="s">
        <v>7</v>
      </c>
      <c r="F5751" s="6">
        <v>9069.58529076533</v>
      </c>
      <c r="G5751" s="12">
        <v>80.19403862078345</v>
      </c>
      <c r="H5751" s="6">
        <v>2158.424953380859</v>
      </c>
      <c r="I5751" s="6">
        <v>2644.981820315793</v>
      </c>
      <c r="J5751" s="6">
        <v>170344.4445936437</v>
      </c>
      <c r="K5751" s="8" t="s">
        <v>680</v>
      </c>
      <c r="L5751" s="12">
        <v>90.07633587786259</v>
      </c>
      <c r="M5751" s="12">
        <v>214.1419783002602</v>
      </c>
    </row>
    <row r="5752" spans="1:13">
      <c r="A5752" t="s">
        <v>6429</v>
      </c>
      <c r="B5752">
        <v>3546702</v>
      </c>
      <c r="C5752" t="s">
        <v>549</v>
      </c>
      <c r="D5752">
        <v>2023</v>
      </c>
      <c r="E5752" t="s">
        <v>7</v>
      </c>
      <c r="F5752" s="6">
        <v>9832.600439628881</v>
      </c>
      <c r="G5752" s="12">
        <v>82.22754610383465</v>
      </c>
      <c r="H5752" s="6">
        <v>2435.991188107337</v>
      </c>
      <c r="I5752" s="6">
        <v>3117.66252683364</v>
      </c>
      <c r="J5752" s="6">
        <v>163918.3620659789</v>
      </c>
      <c r="K5752" s="12">
        <v>6.8</v>
      </c>
      <c r="L5752" s="12">
        <v>91.36212624584718</v>
      </c>
      <c r="M5752" s="12">
        <v>234.5960138891055</v>
      </c>
    </row>
    <row r="5753" spans="1:13">
      <c r="A5753" t="s">
        <v>6430</v>
      </c>
      <c r="B5753">
        <v>3546702</v>
      </c>
      <c r="C5753" t="s">
        <v>549</v>
      </c>
      <c r="D5753">
        <v>2024</v>
      </c>
      <c r="E5753" t="s">
        <v>7</v>
      </c>
      <c r="F5753" s="6">
        <v>9922.734097165385</v>
      </c>
      <c r="G5753" s="12">
        <v>83.11385827100018</v>
      </c>
      <c r="H5753" s="6">
        <v>2530.42153744842</v>
      </c>
      <c r="I5753" s="6">
        <v>3310.708452683803</v>
      </c>
      <c r="J5753" s="8" t="s">
        <v>680</v>
      </c>
      <c r="K5753" s="8" t="s">
        <v>680</v>
      </c>
      <c r="L5753" s="12">
        <v>92.18106995884774</v>
      </c>
      <c r="M5753" s="12">
        <v>239.2073508803659</v>
      </c>
    </row>
    <row r="5754" spans="1:13">
      <c r="A5754" t="s">
        <v>6431</v>
      </c>
      <c r="B5754">
        <v>3546702</v>
      </c>
      <c r="C5754" t="s">
        <v>549</v>
      </c>
      <c r="D5754">
        <v>2025</v>
      </c>
      <c r="E5754" t="s">
        <v>7</v>
      </c>
      <c r="F5754" s="6">
        <v>9834.141419023801</v>
      </c>
      <c r="G5754" s="12">
        <v>77.45539124522632</v>
      </c>
      <c r="H5754" s="6">
        <v>3132.725996033115</v>
      </c>
      <c r="I5754" s="6">
        <v>3429.298520179372</v>
      </c>
      <c r="J5754" s="8" t="s">
        <v>680</v>
      </c>
      <c r="K5754" s="8" t="s">
        <v>680</v>
      </c>
      <c r="L5754" s="8" t="s">
        <v>680</v>
      </c>
      <c r="M5754" s="12">
        <v>228.07340779</v>
      </c>
    </row>
    <row r="5755" spans="1:13">
      <c r="A5755" t="s">
        <v>6432</v>
      </c>
      <c r="B5755">
        <v>3546801</v>
      </c>
      <c r="C5755" t="s">
        <v>550</v>
      </c>
      <c r="D5755">
        <v>2015</v>
      </c>
      <c r="E5755" t="s">
        <v>38</v>
      </c>
      <c r="F5755" s="6">
        <v>3828.325918877234</v>
      </c>
      <c r="G5755" s="12">
        <v>76.45106836234291</v>
      </c>
      <c r="H5755" s="6">
        <v>1104.812156573257</v>
      </c>
      <c r="I5755" s="6">
        <v>1408.549865456864</v>
      </c>
      <c r="J5755" s="6">
        <v>45182.71826063017</v>
      </c>
      <c r="K5755" s="12">
        <v>6</v>
      </c>
      <c r="L5755" s="12">
        <v>77.32997481108312</v>
      </c>
      <c r="M5755" s="12">
        <v>210.274629420251</v>
      </c>
    </row>
    <row r="5756" spans="1:13">
      <c r="A5756" t="s">
        <v>6433</v>
      </c>
      <c r="B5756">
        <v>3546801</v>
      </c>
      <c r="C5756" t="s">
        <v>550</v>
      </c>
      <c r="D5756">
        <v>2016</v>
      </c>
      <c r="E5756" t="s">
        <v>38</v>
      </c>
      <c r="F5756" s="6">
        <v>3669.596720259434</v>
      </c>
      <c r="G5756" s="12">
        <v>76.95370210978565</v>
      </c>
      <c r="H5756" s="6">
        <v>987.9095949559551</v>
      </c>
      <c r="I5756" s="6">
        <v>1293.35661843157</v>
      </c>
      <c r="J5756" s="6">
        <v>36089.05304613362</v>
      </c>
      <c r="K5756" s="8" t="s">
        <v>680</v>
      </c>
      <c r="L5756" s="12">
        <v>75.27932960893855</v>
      </c>
      <c r="M5756" s="12">
        <v>203.5745476531123</v>
      </c>
    </row>
    <row r="5757" spans="1:13">
      <c r="A5757" t="s">
        <v>6434</v>
      </c>
      <c r="B5757">
        <v>3546801</v>
      </c>
      <c r="C5757" t="s">
        <v>550</v>
      </c>
      <c r="D5757">
        <v>2017</v>
      </c>
      <c r="E5757" t="s">
        <v>38</v>
      </c>
      <c r="F5757" s="6">
        <v>3714.567583595021</v>
      </c>
      <c r="G5757" s="12">
        <v>75.81088634356236</v>
      </c>
      <c r="H5757" s="6">
        <v>1015.08510813106</v>
      </c>
      <c r="I5757" s="6">
        <v>1393.915742681851</v>
      </c>
      <c r="J5757" s="6">
        <v>36080.21741948574</v>
      </c>
      <c r="K5757" s="12">
        <v>6.6</v>
      </c>
      <c r="L5757" s="12">
        <v>75.45327754532775</v>
      </c>
      <c r="M5757" s="12">
        <v>208.0677886274915</v>
      </c>
    </row>
    <row r="5758" spans="1:13">
      <c r="A5758" t="s">
        <v>6435</v>
      </c>
      <c r="B5758">
        <v>3546801</v>
      </c>
      <c r="C5758" t="s">
        <v>550</v>
      </c>
      <c r="D5758">
        <v>2018</v>
      </c>
      <c r="E5758" t="s">
        <v>38</v>
      </c>
      <c r="F5758" s="6">
        <v>3629.57369088256</v>
      </c>
      <c r="G5758" s="12">
        <v>77.89085136607694</v>
      </c>
      <c r="H5758" s="6">
        <v>1110.317661059941</v>
      </c>
      <c r="I5758" s="6">
        <v>1413.713556222618</v>
      </c>
      <c r="J5758" s="6">
        <v>40213.47266688445</v>
      </c>
      <c r="K5758" s="8" t="s">
        <v>680</v>
      </c>
      <c r="L5758" s="12">
        <v>74.74747474747475</v>
      </c>
      <c r="M5758" s="12">
        <v>206.1307490526023</v>
      </c>
    </row>
    <row r="5759" spans="1:13">
      <c r="A5759" t="s">
        <v>6436</v>
      </c>
      <c r="B5759">
        <v>3546801</v>
      </c>
      <c r="C5759" t="s">
        <v>550</v>
      </c>
      <c r="D5759">
        <v>2019</v>
      </c>
      <c r="E5759" t="s">
        <v>38</v>
      </c>
      <c r="F5759" s="6">
        <v>3702.851059245062</v>
      </c>
      <c r="G5759" s="12">
        <v>76.10322923137315</v>
      </c>
      <c r="H5759" s="6">
        <v>1042.934064770779</v>
      </c>
      <c r="I5759" s="6">
        <v>1339.484445142113</v>
      </c>
      <c r="J5759" s="6">
        <v>36668.50623460032</v>
      </c>
      <c r="K5759" s="12">
        <v>6.7</v>
      </c>
      <c r="L5759" s="12">
        <v>74.89711934156378</v>
      </c>
      <c r="M5759" s="12">
        <v>212.4918108858371</v>
      </c>
    </row>
    <row r="5760" spans="1:13">
      <c r="A5760" t="s">
        <v>6437</v>
      </c>
      <c r="B5760">
        <v>3546801</v>
      </c>
      <c r="C5760" t="s">
        <v>550</v>
      </c>
      <c r="D5760">
        <v>2020</v>
      </c>
      <c r="E5760" t="s">
        <v>38</v>
      </c>
      <c r="F5760" s="6">
        <v>3828.160783100371</v>
      </c>
      <c r="G5760" s="12">
        <v>79.69041610958624</v>
      </c>
      <c r="H5760" s="6">
        <v>1203.14827316368</v>
      </c>
      <c r="I5760" s="6">
        <v>1179.514489762111</v>
      </c>
      <c r="J5760" s="6">
        <v>37904.15059479715</v>
      </c>
      <c r="K5760" s="8" t="s">
        <v>680</v>
      </c>
      <c r="L5760" s="12">
        <v>75.30864197530865</v>
      </c>
      <c r="M5760" s="12">
        <v>221.9031679531961</v>
      </c>
    </row>
    <row r="5761" spans="1:13">
      <c r="A5761" t="s">
        <v>6438</v>
      </c>
      <c r="B5761">
        <v>3546801</v>
      </c>
      <c r="C5761" t="s">
        <v>550</v>
      </c>
      <c r="D5761">
        <v>2021</v>
      </c>
      <c r="E5761" t="s">
        <v>38</v>
      </c>
      <c r="F5761" s="6">
        <v>3861.31656106488</v>
      </c>
      <c r="G5761" s="12">
        <v>78.21682264994959</v>
      </c>
      <c r="H5761" s="6">
        <v>1157.738574211515</v>
      </c>
      <c r="I5761" s="6">
        <v>1305.651131342504</v>
      </c>
      <c r="J5761" s="6">
        <v>35503.82646791223</v>
      </c>
      <c r="K5761" s="12">
        <v>6.4</v>
      </c>
      <c r="L5761" s="12">
        <v>76.4885496183206</v>
      </c>
      <c r="M5761" s="12">
        <v>225.9989970025663</v>
      </c>
    </row>
    <row r="5762" spans="1:13">
      <c r="A5762" t="s">
        <v>6439</v>
      </c>
      <c r="B5762">
        <v>3546801</v>
      </c>
      <c r="C5762" t="s">
        <v>550</v>
      </c>
      <c r="D5762">
        <v>2022</v>
      </c>
      <c r="E5762" t="s">
        <v>38</v>
      </c>
      <c r="F5762" s="6">
        <v>4763.84565783414</v>
      </c>
      <c r="G5762" s="12">
        <v>78.43317619881893</v>
      </c>
      <c r="H5762" s="6">
        <v>1305.001140210003</v>
      </c>
      <c r="I5762" s="6">
        <v>1504.523832539271</v>
      </c>
      <c r="J5762" s="6">
        <v>41992.43203830205</v>
      </c>
      <c r="K5762" s="8" t="s">
        <v>680</v>
      </c>
      <c r="L5762" s="12">
        <v>79.6694214876033</v>
      </c>
      <c r="M5762" s="12">
        <v>253.3127290096726</v>
      </c>
    </row>
    <row r="5763" spans="1:13">
      <c r="A5763" t="s">
        <v>6440</v>
      </c>
      <c r="B5763">
        <v>3546801</v>
      </c>
      <c r="C5763" t="s">
        <v>550</v>
      </c>
      <c r="D5763">
        <v>2023</v>
      </c>
      <c r="E5763" t="s">
        <v>38</v>
      </c>
      <c r="F5763" s="6">
        <v>4769.054756995138</v>
      </c>
      <c r="G5763" s="12">
        <v>76.2832887037635</v>
      </c>
      <c r="H5763" s="6">
        <v>1522.676202132492</v>
      </c>
      <c r="I5763" s="6">
        <v>1681.724086640017</v>
      </c>
      <c r="J5763" s="6">
        <v>46747.4237530155</v>
      </c>
      <c r="K5763" s="12">
        <v>6.3</v>
      </c>
      <c r="L5763" s="12">
        <v>80.37542662116041</v>
      </c>
      <c r="M5763" s="12">
        <v>256.956670306898</v>
      </c>
    </row>
    <row r="5764" spans="1:13">
      <c r="A5764" t="s">
        <v>6441</v>
      </c>
      <c r="B5764">
        <v>3546801</v>
      </c>
      <c r="C5764" t="s">
        <v>550</v>
      </c>
      <c r="D5764">
        <v>2024</v>
      </c>
      <c r="E5764" t="s">
        <v>38</v>
      </c>
      <c r="F5764" s="6">
        <v>5163.504802223521</v>
      </c>
      <c r="G5764" s="12">
        <v>77.70186000938584</v>
      </c>
      <c r="H5764" s="6">
        <v>1602.741655604269</v>
      </c>
      <c r="I5764" s="6">
        <v>1732.754365808267</v>
      </c>
      <c r="J5764" s="8" t="s">
        <v>680</v>
      </c>
      <c r="K5764" s="8" t="s">
        <v>680</v>
      </c>
      <c r="L5764" s="12">
        <v>81.21739130434783</v>
      </c>
      <c r="M5764" s="12">
        <v>281.8550731341731</v>
      </c>
    </row>
    <row r="5765" spans="1:13">
      <c r="A5765" t="s">
        <v>6442</v>
      </c>
      <c r="B5765">
        <v>3546801</v>
      </c>
      <c r="C5765" t="s">
        <v>550</v>
      </c>
      <c r="D5765">
        <v>2025</v>
      </c>
      <c r="E5765" t="s">
        <v>38</v>
      </c>
      <c r="F5765" s="6">
        <v>5291.935823810134</v>
      </c>
      <c r="G5765" s="12">
        <v>77.03764245517047</v>
      </c>
      <c r="H5765" s="6">
        <v>1634.20403046205</v>
      </c>
      <c r="I5765" s="6">
        <v>1645.861859172441</v>
      </c>
      <c r="J5765" s="8" t="s">
        <v>680</v>
      </c>
      <c r="K5765" s="8" t="s">
        <v>680</v>
      </c>
      <c r="L5765" s="8" t="s">
        <v>680</v>
      </c>
      <c r="M5765" s="12">
        <v>289.4212621400001</v>
      </c>
    </row>
    <row r="5766" spans="1:13">
      <c r="A5766" t="s">
        <v>6443</v>
      </c>
      <c r="B5766">
        <v>3546900</v>
      </c>
      <c r="C5766" t="s">
        <v>551</v>
      </c>
      <c r="D5766">
        <v>2015</v>
      </c>
      <c r="E5766" t="s">
        <v>19</v>
      </c>
      <c r="F5766" s="6">
        <v>3274.49090966335</v>
      </c>
      <c r="G5766" s="12">
        <v>89.70390066510086</v>
      </c>
      <c r="H5766" s="6">
        <v>1000.999349726452</v>
      </c>
      <c r="I5766" s="6">
        <v>1172.327934751513</v>
      </c>
      <c r="J5766" s="6">
        <v>18293.24466267516</v>
      </c>
      <c r="K5766" s="12">
        <v>6</v>
      </c>
      <c r="L5766" s="12">
        <v>89.0625</v>
      </c>
      <c r="M5766" s="12">
        <v>28.44550253224552</v>
      </c>
    </row>
    <row r="5767" spans="1:13">
      <c r="A5767" t="s">
        <v>6444</v>
      </c>
      <c r="B5767">
        <v>3546900</v>
      </c>
      <c r="C5767" t="s">
        <v>551</v>
      </c>
      <c r="D5767">
        <v>2016</v>
      </c>
      <c r="E5767" t="s">
        <v>19</v>
      </c>
      <c r="F5767" s="6">
        <v>3246.029502111362</v>
      </c>
      <c r="G5767" s="12">
        <v>89.20180537653626</v>
      </c>
      <c r="H5767" s="6">
        <v>905.0271715424381</v>
      </c>
      <c r="I5767" s="6">
        <v>1056.409709314783</v>
      </c>
      <c r="J5767" s="6">
        <v>18760.85957781602</v>
      </c>
      <c r="K5767" s="8" t="s">
        <v>680</v>
      </c>
      <c r="L5767" s="12">
        <v>78.70370370370371</v>
      </c>
      <c r="M5767" s="12">
        <v>28.31511534691742</v>
      </c>
    </row>
    <row r="5768" spans="1:13">
      <c r="A5768" t="s">
        <v>6445</v>
      </c>
      <c r="B5768">
        <v>3546900</v>
      </c>
      <c r="C5768" t="s">
        <v>551</v>
      </c>
      <c r="D5768">
        <v>2017</v>
      </c>
      <c r="E5768" t="s">
        <v>19</v>
      </c>
      <c r="F5768" s="6">
        <v>3158.265874595835</v>
      </c>
      <c r="G5768" s="12">
        <v>88.17100994766803</v>
      </c>
      <c r="H5768" s="6">
        <v>909.4587182742371</v>
      </c>
      <c r="I5768" s="6">
        <v>936.0540600824809</v>
      </c>
      <c r="J5768" s="6">
        <v>22172.38197137945</v>
      </c>
      <c r="K5768" s="12">
        <v>6.4</v>
      </c>
      <c r="L5768" s="12">
        <v>86.86868686868686</v>
      </c>
      <c r="M5768" s="12">
        <v>27.66009252971032</v>
      </c>
    </row>
    <row r="5769" spans="1:13">
      <c r="A5769" t="s">
        <v>6446</v>
      </c>
      <c r="B5769">
        <v>3546900</v>
      </c>
      <c r="C5769" t="s">
        <v>551</v>
      </c>
      <c r="D5769">
        <v>2018</v>
      </c>
      <c r="E5769" t="s">
        <v>19</v>
      </c>
      <c r="F5769" s="6">
        <v>3334.732774570988</v>
      </c>
      <c r="G5769" s="12">
        <v>88.11881738490057</v>
      </c>
      <c r="H5769" s="6">
        <v>1031.33788206444</v>
      </c>
      <c r="I5769" s="6">
        <v>1032.188002702077</v>
      </c>
      <c r="J5769" s="6">
        <v>18985.93987751076</v>
      </c>
      <c r="K5769" s="8" t="s">
        <v>680</v>
      </c>
      <c r="L5769" s="12">
        <v>85</v>
      </c>
      <c r="M5769" s="12">
        <v>29.2756190279587</v>
      </c>
    </row>
    <row r="5770" spans="1:13">
      <c r="A5770" t="s">
        <v>6447</v>
      </c>
      <c r="B5770">
        <v>3546900</v>
      </c>
      <c r="C5770" t="s">
        <v>551</v>
      </c>
      <c r="D5770">
        <v>2019</v>
      </c>
      <c r="E5770" t="s">
        <v>19</v>
      </c>
      <c r="F5770" s="6">
        <v>3459.997290175306</v>
      </c>
      <c r="G5770" s="12">
        <v>89.15770281925496</v>
      </c>
      <c r="H5770" s="6">
        <v>988.8618510043003</v>
      </c>
      <c r="I5770" s="6">
        <v>1126.569374651941</v>
      </c>
      <c r="J5770" s="6">
        <v>18524.15646825341</v>
      </c>
      <c r="K5770" s="12">
        <v>6.7</v>
      </c>
      <c r="L5770" s="12">
        <v>80</v>
      </c>
      <c r="M5770" s="12">
        <v>30.50679610747567</v>
      </c>
    </row>
    <row r="5771" spans="1:13">
      <c r="A5771" t="s">
        <v>6448</v>
      </c>
      <c r="B5771">
        <v>3546900</v>
      </c>
      <c r="C5771" t="s">
        <v>551</v>
      </c>
      <c r="D5771">
        <v>2020</v>
      </c>
      <c r="E5771" t="s">
        <v>19</v>
      </c>
      <c r="F5771" s="6">
        <v>3608.00707615249</v>
      </c>
      <c r="G5771" s="12">
        <v>89.62943166871473</v>
      </c>
      <c r="H5771" s="6">
        <v>933.299330025738</v>
      </c>
      <c r="I5771" s="6">
        <v>922.1951212278185</v>
      </c>
      <c r="J5771" s="6">
        <v>19240.51458754593</v>
      </c>
      <c r="K5771" s="8" t="s">
        <v>680</v>
      </c>
      <c r="L5771" s="12">
        <v>90.66666666666667</v>
      </c>
      <c r="M5771" s="12">
        <v>31.94529465225415</v>
      </c>
    </row>
    <row r="5772" spans="1:13">
      <c r="A5772" t="s">
        <v>6449</v>
      </c>
      <c r="B5772">
        <v>3546900</v>
      </c>
      <c r="C5772" t="s">
        <v>551</v>
      </c>
      <c r="D5772">
        <v>2021</v>
      </c>
      <c r="E5772" t="s">
        <v>19</v>
      </c>
      <c r="F5772" s="6">
        <v>3666.343412242647</v>
      </c>
      <c r="G5772" s="12">
        <v>89.45680279032032</v>
      </c>
      <c r="H5772" s="6">
        <v>999.1416267850146</v>
      </c>
      <c r="I5772" s="6">
        <v>1072.277835086999</v>
      </c>
      <c r="J5772" s="6">
        <v>18480.44022479415</v>
      </c>
      <c r="K5772" s="12">
        <v>6.1</v>
      </c>
      <c r="L5772" s="12">
        <v>83.33333333333333</v>
      </c>
      <c r="M5772" s="12">
        <v>32.59012659142489</v>
      </c>
    </row>
    <row r="5773" spans="1:13">
      <c r="A5773" t="s">
        <v>6450</v>
      </c>
      <c r="B5773">
        <v>3546900</v>
      </c>
      <c r="C5773" t="s">
        <v>551</v>
      </c>
      <c r="D5773">
        <v>2022</v>
      </c>
      <c r="E5773" t="s">
        <v>19</v>
      </c>
      <c r="F5773" s="6">
        <v>5029.983283350659</v>
      </c>
      <c r="G5773" s="12">
        <v>87.60535360038193</v>
      </c>
      <c r="H5773" s="6">
        <v>1417.859808930445</v>
      </c>
      <c r="I5773" s="6">
        <v>1592.343790630538</v>
      </c>
      <c r="J5773" s="6">
        <v>22723.95257980085</v>
      </c>
      <c r="K5773" s="8" t="s">
        <v>680</v>
      </c>
      <c r="L5773" s="12">
        <v>85.36585365853658</v>
      </c>
      <c r="M5773" s="12">
        <v>35.95935049267386</v>
      </c>
    </row>
    <row r="5774" spans="1:13">
      <c r="A5774" t="s">
        <v>6451</v>
      </c>
      <c r="B5774">
        <v>3546900</v>
      </c>
      <c r="C5774" t="s">
        <v>551</v>
      </c>
      <c r="D5774">
        <v>2023</v>
      </c>
      <c r="E5774" t="s">
        <v>19</v>
      </c>
      <c r="F5774" s="6">
        <v>5176.488306130611</v>
      </c>
      <c r="G5774" s="12">
        <v>86.34509440926045</v>
      </c>
      <c r="H5774" s="6">
        <v>1506.790462748823</v>
      </c>
      <c r="I5774" s="6">
        <v>1962.599545357491</v>
      </c>
      <c r="J5774" s="6">
        <v>28354.90708442604</v>
      </c>
      <c r="K5774" s="12">
        <v>6.6</v>
      </c>
      <c r="L5774" s="12">
        <v>80.76923076923077</v>
      </c>
      <c r="M5774" s="12">
        <v>37.08953871342583</v>
      </c>
    </row>
    <row r="5775" spans="1:13">
      <c r="A5775" t="s">
        <v>6452</v>
      </c>
      <c r="B5775">
        <v>3546900</v>
      </c>
      <c r="C5775" t="s">
        <v>551</v>
      </c>
      <c r="D5775">
        <v>2024</v>
      </c>
      <c r="E5775" t="s">
        <v>19</v>
      </c>
      <c r="F5775" s="6">
        <v>5473.768435462305</v>
      </c>
      <c r="G5775" s="12">
        <v>87.50439501078594</v>
      </c>
      <c r="H5775" s="6">
        <v>1443.775190240802</v>
      </c>
      <c r="I5775" s="6">
        <v>1710.703827173468</v>
      </c>
      <c r="J5775" s="8" t="s">
        <v>680</v>
      </c>
      <c r="K5775" s="8" t="s">
        <v>680</v>
      </c>
      <c r="L5775" s="12">
        <v>80.82191780821918</v>
      </c>
      <c r="M5775" s="12">
        <v>39.30713113505481</v>
      </c>
    </row>
    <row r="5776" spans="1:13">
      <c r="A5776" t="s">
        <v>6453</v>
      </c>
      <c r="B5776">
        <v>3546900</v>
      </c>
      <c r="C5776" t="s">
        <v>551</v>
      </c>
      <c r="D5776">
        <v>2025</v>
      </c>
      <c r="E5776" t="s">
        <v>19</v>
      </c>
      <c r="F5776" s="6">
        <v>5845.638741601344</v>
      </c>
      <c r="G5776" s="12">
        <v>86.91751238875861</v>
      </c>
      <c r="H5776" s="6">
        <v>1655.384819428891</v>
      </c>
      <c r="I5776" s="6">
        <v>1845.481681131019</v>
      </c>
      <c r="J5776" s="8" t="s">
        <v>680</v>
      </c>
      <c r="K5776" s="8" t="s">
        <v>680</v>
      </c>
      <c r="L5776" s="8" t="s">
        <v>680</v>
      </c>
      <c r="M5776" s="12">
        <v>41.76124317</v>
      </c>
    </row>
    <row r="5777" spans="1:13">
      <c r="A5777" t="s">
        <v>6454</v>
      </c>
      <c r="B5777">
        <v>3547007</v>
      </c>
      <c r="C5777" t="s">
        <v>552</v>
      </c>
      <c r="D5777">
        <v>2015</v>
      </c>
      <c r="E5777" t="s">
        <v>19</v>
      </c>
      <c r="F5777" s="6">
        <v>4916.260091538816</v>
      </c>
      <c r="G5777" s="12">
        <v>90.56649235274926</v>
      </c>
      <c r="H5777" s="6">
        <v>1516.527837464336</v>
      </c>
      <c r="I5777" s="6">
        <v>1636.685705167519</v>
      </c>
      <c r="J5777" s="6">
        <v>31630.16874450788</v>
      </c>
      <c r="K5777" s="12">
        <v>5.5</v>
      </c>
      <c r="L5777" s="12">
        <v>75.30864197530865</v>
      </c>
      <c r="M5777" s="12">
        <v>29.01576706026209</v>
      </c>
    </row>
    <row r="5778" spans="1:13">
      <c r="A5778" t="s">
        <v>6455</v>
      </c>
      <c r="B5778">
        <v>3547007</v>
      </c>
      <c r="C5778" t="s">
        <v>552</v>
      </c>
      <c r="D5778">
        <v>2016</v>
      </c>
      <c r="E5778" t="s">
        <v>19</v>
      </c>
      <c r="F5778" s="6">
        <v>4833.374948358786</v>
      </c>
      <c r="G5778" s="12">
        <v>90.08619644500833</v>
      </c>
      <c r="H5778" s="6">
        <v>1609.512111521894</v>
      </c>
      <c r="I5778" s="6">
        <v>1402.148893821368</v>
      </c>
      <c r="J5778" s="6">
        <v>27853.20651800887</v>
      </c>
      <c r="K5778" s="8" t="s">
        <v>680</v>
      </c>
      <c r="L5778" s="12">
        <v>87.5</v>
      </c>
      <c r="M5778" s="12">
        <v>28.81658144211508</v>
      </c>
    </row>
    <row r="5779" spans="1:13">
      <c r="A5779" t="s">
        <v>6456</v>
      </c>
      <c r="B5779">
        <v>3547007</v>
      </c>
      <c r="C5779" t="s">
        <v>552</v>
      </c>
      <c r="D5779">
        <v>2017</v>
      </c>
      <c r="E5779" t="s">
        <v>19</v>
      </c>
      <c r="F5779" s="6">
        <v>4828.751505887238</v>
      </c>
      <c r="G5779" s="12">
        <v>90.65918584671543</v>
      </c>
      <c r="H5779" s="6">
        <v>1488.318282521563</v>
      </c>
      <c r="I5779" s="6">
        <v>1389.143477928362</v>
      </c>
      <c r="J5779" s="6">
        <v>32646.8152015901</v>
      </c>
      <c r="K5779" s="12">
        <v>5.4</v>
      </c>
      <c r="L5779" s="12">
        <v>84.28571428571429</v>
      </c>
      <c r="M5779" s="12">
        <v>29.07391281694706</v>
      </c>
    </row>
    <row r="5780" spans="1:13">
      <c r="A5780" t="s">
        <v>6457</v>
      </c>
      <c r="B5780">
        <v>3547007</v>
      </c>
      <c r="C5780" t="s">
        <v>552</v>
      </c>
      <c r="D5780">
        <v>2018</v>
      </c>
      <c r="E5780" t="s">
        <v>19</v>
      </c>
      <c r="F5780" s="6">
        <v>4761.908926023426</v>
      </c>
      <c r="G5780" s="12">
        <v>91.31186719301886</v>
      </c>
      <c r="H5780" s="6">
        <v>1594.97608839036</v>
      </c>
      <c r="I5780" s="6">
        <v>1307.753318680087</v>
      </c>
      <c r="J5780" s="6">
        <v>31012.54000362551</v>
      </c>
      <c r="K5780" s="8" t="s">
        <v>680</v>
      </c>
      <c r="L5780" s="12">
        <v>76.13636363636364</v>
      </c>
      <c r="M5780" s="12">
        <v>29.08097781122506</v>
      </c>
    </row>
    <row r="5781" spans="1:13">
      <c r="A5781" t="s">
        <v>6458</v>
      </c>
      <c r="B5781">
        <v>3547007</v>
      </c>
      <c r="C5781" t="s">
        <v>552</v>
      </c>
      <c r="D5781">
        <v>2019</v>
      </c>
      <c r="E5781" t="s">
        <v>19</v>
      </c>
      <c r="F5781" s="6">
        <v>5291.615512300439</v>
      </c>
      <c r="G5781" s="12">
        <v>89.4637062859297</v>
      </c>
      <c r="H5781" s="6">
        <v>1588.130025557457</v>
      </c>
      <c r="I5781" s="6">
        <v>1548.426593949329</v>
      </c>
      <c r="J5781" s="6">
        <v>29463.2136029359</v>
      </c>
      <c r="K5781" s="12">
        <v>6.4</v>
      </c>
      <c r="L5781" s="12">
        <v>83.58208955223881</v>
      </c>
      <c r="M5781" s="12">
        <v>32.66514255743061</v>
      </c>
    </row>
    <row r="5782" spans="1:13">
      <c r="A5782" t="s">
        <v>6459</v>
      </c>
      <c r="B5782">
        <v>3547007</v>
      </c>
      <c r="C5782" t="s">
        <v>552</v>
      </c>
      <c r="D5782">
        <v>2020</v>
      </c>
      <c r="E5782" t="s">
        <v>19</v>
      </c>
      <c r="F5782" s="6">
        <v>4919.746152680939</v>
      </c>
      <c r="G5782" s="12">
        <v>91.6019336036788</v>
      </c>
      <c r="H5782" s="6">
        <v>1811.5901702091</v>
      </c>
      <c r="I5782" s="6">
        <v>1245.666098578648</v>
      </c>
      <c r="J5782" s="6">
        <v>29643.02689120261</v>
      </c>
      <c r="K5782" s="8" t="s">
        <v>680</v>
      </c>
      <c r="L5782" s="12">
        <v>82.60869565217391</v>
      </c>
      <c r="M5782" s="12">
        <v>30.67953700811833</v>
      </c>
    </row>
    <row r="5783" spans="1:13">
      <c r="A5783" t="s">
        <v>6460</v>
      </c>
      <c r="B5783">
        <v>3547007</v>
      </c>
      <c r="C5783" t="s">
        <v>552</v>
      </c>
      <c r="D5783">
        <v>2021</v>
      </c>
      <c r="E5783" t="s">
        <v>19</v>
      </c>
      <c r="F5783" s="6">
        <v>5765.379734047966</v>
      </c>
      <c r="G5783" s="12">
        <v>86.18826424849935</v>
      </c>
      <c r="H5783" s="6">
        <v>1763.538619518029</v>
      </c>
      <c r="I5783" s="6">
        <v>1414.216527569623</v>
      </c>
      <c r="J5783" s="6">
        <v>30438.74028656872</v>
      </c>
      <c r="K5783" s="12">
        <v>5.7</v>
      </c>
      <c r="L5783" s="12">
        <v>91.30434782608695</v>
      </c>
      <c r="M5783" s="12">
        <v>36.31036156503409</v>
      </c>
    </row>
    <row r="5784" spans="1:13">
      <c r="A5784" t="s">
        <v>6461</v>
      </c>
      <c r="B5784">
        <v>3547007</v>
      </c>
      <c r="C5784" t="s">
        <v>552</v>
      </c>
      <c r="D5784">
        <v>2022</v>
      </c>
      <c r="E5784" t="s">
        <v>19</v>
      </c>
      <c r="F5784" s="6">
        <v>7658.059680455595</v>
      </c>
      <c r="G5784" s="12">
        <v>88.48197973110226</v>
      </c>
      <c r="H5784" s="6">
        <v>2441.415644490998</v>
      </c>
      <c r="I5784" s="6">
        <v>2323.941524874303</v>
      </c>
      <c r="J5784" s="6">
        <v>35891.12380676289</v>
      </c>
      <c r="K5784" s="8" t="s">
        <v>680</v>
      </c>
      <c r="L5784" s="12">
        <v>79.31034482758621</v>
      </c>
      <c r="M5784" s="12">
        <v>40.15120690462869</v>
      </c>
    </row>
    <row r="5785" spans="1:13">
      <c r="A5785" t="s">
        <v>6462</v>
      </c>
      <c r="B5785">
        <v>3547007</v>
      </c>
      <c r="C5785" t="s">
        <v>552</v>
      </c>
      <c r="D5785">
        <v>2023</v>
      </c>
      <c r="E5785" t="s">
        <v>19</v>
      </c>
      <c r="F5785" s="6">
        <v>7757.853568011074</v>
      </c>
      <c r="G5785" s="12">
        <v>86.75054838624079</v>
      </c>
      <c r="H5785" s="6">
        <v>2942.985264431504</v>
      </c>
      <c r="I5785" s="6">
        <v>2496.706383350568</v>
      </c>
      <c r="J5785" s="6">
        <v>41064.96038444248</v>
      </c>
      <c r="K5785" s="12">
        <v>6.2</v>
      </c>
      <c r="L5785" s="12">
        <v>93.84615384615384</v>
      </c>
      <c r="M5785" s="12">
        <v>40.94983005874646</v>
      </c>
    </row>
    <row r="5786" spans="1:13">
      <c r="A5786" t="s">
        <v>6463</v>
      </c>
      <c r="B5786">
        <v>3547007</v>
      </c>
      <c r="C5786" t="s">
        <v>552</v>
      </c>
      <c r="D5786">
        <v>2024</v>
      </c>
      <c r="E5786" t="s">
        <v>19</v>
      </c>
      <c r="F5786" s="6">
        <v>7809.643861086618</v>
      </c>
      <c r="G5786" s="12">
        <v>87.72004795535574</v>
      </c>
      <c r="H5786" s="6">
        <v>2924.658626319167</v>
      </c>
      <c r="I5786" s="6">
        <v>2664.029110464338</v>
      </c>
      <c r="J5786" s="8" t="s">
        <v>680</v>
      </c>
      <c r="K5786" s="8" t="s">
        <v>680</v>
      </c>
      <c r="L5786" s="12">
        <v>81.53846153846153</v>
      </c>
      <c r="M5786" s="12">
        <v>41.50044747781428</v>
      </c>
    </row>
    <row r="5787" spans="1:13">
      <c r="A5787" t="s">
        <v>6464</v>
      </c>
      <c r="B5787">
        <v>3547007</v>
      </c>
      <c r="C5787" t="s">
        <v>552</v>
      </c>
      <c r="D5787">
        <v>2025</v>
      </c>
      <c r="E5787" t="s">
        <v>19</v>
      </c>
      <c r="F5787" s="6">
        <v>9328.604888847023</v>
      </c>
      <c r="G5787" s="12">
        <v>85.35115397762395</v>
      </c>
      <c r="H5787" s="6">
        <v>2979.396591936699</v>
      </c>
      <c r="I5787" s="6">
        <v>2861.045461567445</v>
      </c>
      <c r="J5787" s="8" t="s">
        <v>680</v>
      </c>
      <c r="K5787" s="8" t="s">
        <v>680</v>
      </c>
      <c r="L5787" s="8" t="s">
        <v>680</v>
      </c>
      <c r="M5787" s="12">
        <v>49.51623475</v>
      </c>
    </row>
    <row r="5788" spans="1:13">
      <c r="A5788" t="s">
        <v>6465</v>
      </c>
      <c r="B5788">
        <v>3547106</v>
      </c>
      <c r="C5788" t="s">
        <v>553</v>
      </c>
      <c r="D5788">
        <v>2015</v>
      </c>
      <c r="E5788" t="s">
        <v>11</v>
      </c>
      <c r="F5788" s="6">
        <v>8300.254164284652</v>
      </c>
      <c r="G5788" s="12">
        <v>92.46404859288779</v>
      </c>
      <c r="H5788" s="6">
        <v>1865.060424662992</v>
      </c>
      <c r="I5788" s="6">
        <v>1749.401400106369</v>
      </c>
      <c r="J5788" s="6">
        <v>28430.95099015802</v>
      </c>
      <c r="K5788" s="12">
        <v>6.2</v>
      </c>
      <c r="L5788" s="12">
        <v>48.64864864864865</v>
      </c>
      <c r="M5788" s="12">
        <v>24.37784648050402</v>
      </c>
    </row>
    <row r="5789" spans="1:13">
      <c r="A5789" t="s">
        <v>6466</v>
      </c>
      <c r="B5789">
        <v>3547106</v>
      </c>
      <c r="C5789" t="s">
        <v>553</v>
      </c>
      <c r="D5789">
        <v>2016</v>
      </c>
      <c r="E5789" t="s">
        <v>11</v>
      </c>
      <c r="F5789" s="6">
        <v>8925.809401568278</v>
      </c>
      <c r="G5789" s="12">
        <v>95.02036661436863</v>
      </c>
      <c r="H5789" s="6">
        <v>1600.431338873997</v>
      </c>
      <c r="I5789" s="6">
        <v>1772.264865452417</v>
      </c>
      <c r="J5789" s="6">
        <v>31288.47490002082</v>
      </c>
      <c r="K5789" s="8" t="s">
        <v>680</v>
      </c>
      <c r="L5789" s="12">
        <v>80</v>
      </c>
      <c r="M5789" s="12">
        <v>26.2508054500123</v>
      </c>
    </row>
    <row r="5790" spans="1:13">
      <c r="A5790" t="s">
        <v>6467</v>
      </c>
      <c r="B5790">
        <v>3547106</v>
      </c>
      <c r="C5790" t="s">
        <v>553</v>
      </c>
      <c r="D5790">
        <v>2017</v>
      </c>
      <c r="E5790" t="s">
        <v>11</v>
      </c>
      <c r="F5790" s="6">
        <v>6655.456452645244</v>
      </c>
      <c r="G5790" s="12">
        <v>95.37834423297844</v>
      </c>
      <c r="H5790" s="6">
        <v>1614.148458567427</v>
      </c>
      <c r="I5790" s="6">
        <v>1725.44173203932</v>
      </c>
      <c r="J5790" s="6">
        <v>40656.4872975204</v>
      </c>
      <c r="K5790" s="12">
        <v>6.7</v>
      </c>
      <c r="L5790" s="12">
        <v>75.55555555555556</v>
      </c>
      <c r="M5790" s="12">
        <v>19.60031925304024</v>
      </c>
    </row>
    <row r="5791" spans="1:13">
      <c r="A5791" t="s">
        <v>6468</v>
      </c>
      <c r="B5791">
        <v>3547106</v>
      </c>
      <c r="C5791" t="s">
        <v>553</v>
      </c>
      <c r="D5791">
        <v>2018</v>
      </c>
      <c r="E5791" t="s">
        <v>11</v>
      </c>
      <c r="F5791" s="6">
        <v>7125.195139798812</v>
      </c>
      <c r="G5791" s="12">
        <v>95.53638766251665</v>
      </c>
      <c r="H5791" s="6">
        <v>1744.163274664283</v>
      </c>
      <c r="I5791" s="6">
        <v>1715.99861610302</v>
      </c>
      <c r="J5791" s="6">
        <v>32857.83703019493</v>
      </c>
      <c r="K5791" s="8" t="s">
        <v>680</v>
      </c>
      <c r="L5791" s="12">
        <v>83.33333333333333</v>
      </c>
      <c r="M5791" s="12">
        <v>20.91244773530952</v>
      </c>
    </row>
    <row r="5792" spans="1:13">
      <c r="A5792" t="s">
        <v>6469</v>
      </c>
      <c r="B5792">
        <v>3547106</v>
      </c>
      <c r="C5792" t="s">
        <v>553</v>
      </c>
      <c r="D5792">
        <v>2019</v>
      </c>
      <c r="E5792" t="s">
        <v>11</v>
      </c>
      <c r="F5792" s="6">
        <v>7299.745098989402</v>
      </c>
      <c r="G5792" s="12">
        <v>96.38310731967705</v>
      </c>
      <c r="H5792" s="6">
        <v>1977.620614793562</v>
      </c>
      <c r="I5792" s="6">
        <v>1709.047909727631</v>
      </c>
      <c r="J5792" s="6">
        <v>26450.21600962373</v>
      </c>
      <c r="K5792" s="12">
        <v>6.9</v>
      </c>
      <c r="L5792" s="12">
        <v>67.85714285714286</v>
      </c>
      <c r="M5792" s="12">
        <v>21.45395084592985</v>
      </c>
    </row>
    <row r="5793" spans="1:13">
      <c r="A5793" t="s">
        <v>6470</v>
      </c>
      <c r="B5793">
        <v>3547106</v>
      </c>
      <c r="C5793" t="s">
        <v>553</v>
      </c>
      <c r="D5793">
        <v>2020</v>
      </c>
      <c r="E5793" t="s">
        <v>11</v>
      </c>
      <c r="F5793" s="6">
        <v>7190.876798639566</v>
      </c>
      <c r="G5793" s="12">
        <v>94.962114980327</v>
      </c>
      <c r="H5793" s="6">
        <v>2065.335052083189</v>
      </c>
      <c r="I5793" s="6">
        <v>1540.217024485821</v>
      </c>
      <c r="J5793" s="6">
        <v>28534.03451035157</v>
      </c>
      <c r="K5793" s="8" t="s">
        <v>680</v>
      </c>
      <c r="L5793" s="12">
        <v>60</v>
      </c>
      <c r="M5793" s="12">
        <v>21.16275041839624</v>
      </c>
    </row>
    <row r="5794" spans="1:13">
      <c r="A5794" t="s">
        <v>6471</v>
      </c>
      <c r="B5794">
        <v>3547106</v>
      </c>
      <c r="C5794" t="s">
        <v>553</v>
      </c>
      <c r="D5794">
        <v>2021</v>
      </c>
      <c r="E5794" t="s">
        <v>11</v>
      </c>
      <c r="F5794" s="6">
        <v>8047.191050093975</v>
      </c>
      <c r="G5794" s="12">
        <v>94.49139850255783</v>
      </c>
      <c r="H5794" s="6">
        <v>2070.573428798094</v>
      </c>
      <c r="I5794" s="6">
        <v>1512.691807318935</v>
      </c>
      <c r="J5794" s="6">
        <v>29360.70812883252</v>
      </c>
      <c r="K5794" s="12">
        <v>6</v>
      </c>
      <c r="L5794" s="12">
        <v>78.125</v>
      </c>
      <c r="M5794" s="12">
        <v>23.71507202462695</v>
      </c>
    </row>
    <row r="5795" spans="1:13">
      <c r="A5795" t="s">
        <v>6472</v>
      </c>
      <c r="B5795">
        <v>3547106</v>
      </c>
      <c r="C5795" t="s">
        <v>553</v>
      </c>
      <c r="D5795">
        <v>2022</v>
      </c>
      <c r="E5795" t="s">
        <v>11</v>
      </c>
      <c r="F5795" s="6">
        <v>9315.454507214481</v>
      </c>
      <c r="G5795" s="12">
        <v>91.84919056665076</v>
      </c>
      <c r="H5795" s="6">
        <v>1918.266429055676</v>
      </c>
      <c r="I5795" s="6">
        <v>1792.232072189175</v>
      </c>
      <c r="J5795" s="6">
        <v>28672.30268171221</v>
      </c>
      <c r="K5795" s="8" t="s">
        <v>680</v>
      </c>
      <c r="L5795" s="12">
        <v>77.41935483870968</v>
      </c>
      <c r="M5795" s="12">
        <v>27.53648352332601</v>
      </c>
    </row>
    <row r="5796" spans="1:13">
      <c r="A5796" t="s">
        <v>6473</v>
      </c>
      <c r="B5796">
        <v>3547106</v>
      </c>
      <c r="C5796" t="s">
        <v>553</v>
      </c>
      <c r="D5796">
        <v>2023</v>
      </c>
      <c r="E5796" t="s">
        <v>11</v>
      </c>
      <c r="F5796" s="6">
        <v>9958.922190040472</v>
      </c>
      <c r="G5796" s="12">
        <v>90.26212665175068</v>
      </c>
      <c r="H5796" s="6">
        <v>2298.783417156219</v>
      </c>
      <c r="I5796" s="6">
        <v>2129.463291199838</v>
      </c>
      <c r="J5796" s="6">
        <v>35724.65911503565</v>
      </c>
      <c r="K5796" s="12">
        <v>7.1</v>
      </c>
      <c r="L5796" s="12">
        <v>82.22222222222223</v>
      </c>
      <c r="M5796" s="12">
        <v>29.71742381508077</v>
      </c>
    </row>
    <row r="5797" spans="1:13">
      <c r="A5797" t="s">
        <v>6474</v>
      </c>
      <c r="B5797">
        <v>3547106</v>
      </c>
      <c r="C5797" t="s">
        <v>553</v>
      </c>
      <c r="D5797">
        <v>2024</v>
      </c>
      <c r="E5797" t="s">
        <v>11</v>
      </c>
      <c r="F5797" s="6">
        <v>10176.71327022403</v>
      </c>
      <c r="G5797" s="12">
        <v>90.84482536624665</v>
      </c>
      <c r="H5797" s="6">
        <v>2497.839845357087</v>
      </c>
      <c r="I5797" s="6">
        <v>2114.715733464491</v>
      </c>
      <c r="J5797" s="8" t="s">
        <v>680</v>
      </c>
      <c r="K5797" s="8" t="s">
        <v>680</v>
      </c>
      <c r="L5797" s="12">
        <v>93.33333333333333</v>
      </c>
      <c r="M5797" s="12">
        <v>30.65226036991479</v>
      </c>
    </row>
    <row r="5798" spans="1:13">
      <c r="A5798" t="s">
        <v>6475</v>
      </c>
      <c r="B5798">
        <v>3547106</v>
      </c>
      <c r="C5798" t="s">
        <v>553</v>
      </c>
      <c r="D5798">
        <v>2025</v>
      </c>
      <c r="E5798" t="s">
        <v>11</v>
      </c>
      <c r="F5798" s="6">
        <v>11082.93891945641</v>
      </c>
      <c r="G5798" s="12">
        <v>90.45980157841576</v>
      </c>
      <c r="H5798" s="6">
        <v>2550.52180974478</v>
      </c>
      <c r="I5798" s="6">
        <v>2323.376373881339</v>
      </c>
      <c r="J5798" s="8" t="s">
        <v>680</v>
      </c>
      <c r="K5798" s="8" t="s">
        <v>680</v>
      </c>
      <c r="L5798" s="8" t="s">
        <v>680</v>
      </c>
      <c r="M5798" s="12">
        <v>33.43722672000001</v>
      </c>
    </row>
    <row r="5799" spans="1:13">
      <c r="A5799" t="s">
        <v>6476</v>
      </c>
      <c r="B5799">
        <v>3547205</v>
      </c>
      <c r="C5799" t="s">
        <v>558</v>
      </c>
      <c r="D5799">
        <v>2015</v>
      </c>
      <c r="E5799" t="s">
        <v>11</v>
      </c>
      <c r="F5799" s="6">
        <v>12040.70362365568</v>
      </c>
      <c r="G5799" s="12">
        <v>91.64917567539979</v>
      </c>
      <c r="H5799" s="6">
        <v>2788.488905550597</v>
      </c>
      <c r="I5799" s="6">
        <v>2227.365094571789</v>
      </c>
      <c r="J5799" s="6">
        <v>28035.85542424505</v>
      </c>
      <c r="K5799" s="8" t="s">
        <v>680</v>
      </c>
      <c r="L5799" s="8" t="s">
        <v>680</v>
      </c>
      <c r="M5799" s="12">
        <v>19.15675946523619</v>
      </c>
    </row>
    <row r="5800" spans="1:13">
      <c r="A5800" t="s">
        <v>6477</v>
      </c>
      <c r="B5800">
        <v>3547205</v>
      </c>
      <c r="C5800" t="s">
        <v>558</v>
      </c>
      <c r="D5800">
        <v>2016</v>
      </c>
      <c r="E5800" t="s">
        <v>11</v>
      </c>
      <c r="F5800" s="6">
        <v>12279.80186888016</v>
      </c>
      <c r="G5800" s="12">
        <v>94.40333276789332</v>
      </c>
      <c r="H5800" s="6">
        <v>2626.82506508325</v>
      </c>
      <c r="I5800" s="6">
        <v>3399.942719956805</v>
      </c>
      <c r="J5800" s="6">
        <v>33819.90993717781</v>
      </c>
      <c r="K5800" s="8" t="s">
        <v>680</v>
      </c>
      <c r="L5800" s="8" t="s">
        <v>680</v>
      </c>
      <c r="M5800" s="12">
        <v>19.31612833974849</v>
      </c>
    </row>
    <row r="5801" spans="1:13">
      <c r="A5801" t="s">
        <v>6478</v>
      </c>
      <c r="B5801">
        <v>3547205</v>
      </c>
      <c r="C5801" t="s">
        <v>558</v>
      </c>
      <c r="D5801">
        <v>2017</v>
      </c>
      <c r="E5801" t="s">
        <v>11</v>
      </c>
      <c r="F5801" s="6">
        <v>10671.28176025602</v>
      </c>
      <c r="G5801" s="12">
        <v>91.17582661061637</v>
      </c>
      <c r="H5801" s="6">
        <v>2873.810847677375</v>
      </c>
      <c r="I5801" s="6">
        <v>2242.559396621082</v>
      </c>
      <c r="J5801" s="6">
        <v>33602.30273081767</v>
      </c>
      <c r="K5801" s="8" t="s">
        <v>680</v>
      </c>
      <c r="L5801" s="12">
        <v>100</v>
      </c>
      <c r="M5801" s="12">
        <v>16.59384313719811</v>
      </c>
    </row>
    <row r="5802" spans="1:13">
      <c r="A5802" t="s">
        <v>6479</v>
      </c>
      <c r="B5802">
        <v>3547205</v>
      </c>
      <c r="C5802" t="s">
        <v>558</v>
      </c>
      <c r="D5802">
        <v>2018</v>
      </c>
      <c r="E5802" t="s">
        <v>11</v>
      </c>
      <c r="F5802" s="6">
        <v>11541.55341225841</v>
      </c>
      <c r="G5802" s="12">
        <v>93.47730820387173</v>
      </c>
      <c r="H5802" s="6">
        <v>3221.182363343466</v>
      </c>
      <c r="I5802" s="6">
        <v>2340.265323094637</v>
      </c>
      <c r="J5802" s="6">
        <v>34027.08184215871</v>
      </c>
      <c r="K5802" s="8" t="s">
        <v>680</v>
      </c>
      <c r="L5802" s="8" t="s">
        <v>680</v>
      </c>
      <c r="M5802" s="12">
        <v>17.39312099227342</v>
      </c>
    </row>
    <row r="5803" spans="1:13">
      <c r="A5803" t="s">
        <v>6480</v>
      </c>
      <c r="B5803">
        <v>3547205</v>
      </c>
      <c r="C5803" t="s">
        <v>558</v>
      </c>
      <c r="D5803">
        <v>2019</v>
      </c>
      <c r="E5803" t="s">
        <v>11</v>
      </c>
      <c r="F5803" s="6">
        <v>12446.4190179938</v>
      </c>
      <c r="G5803" s="12">
        <v>93.63553425157558</v>
      </c>
      <c r="H5803" s="6">
        <v>3538.562566818256</v>
      </c>
      <c r="I5803" s="6">
        <v>2339.623535176697</v>
      </c>
      <c r="J5803" s="6">
        <v>32593.97215321632</v>
      </c>
      <c r="K5803" s="8" t="s">
        <v>680</v>
      </c>
      <c r="L5803" s="8" t="s">
        <v>680</v>
      </c>
      <c r="M5803" s="12">
        <v>18.50782507975678</v>
      </c>
    </row>
    <row r="5804" spans="1:13">
      <c r="A5804" t="s">
        <v>6481</v>
      </c>
      <c r="B5804">
        <v>3547205</v>
      </c>
      <c r="C5804" t="s">
        <v>558</v>
      </c>
      <c r="D5804">
        <v>2020</v>
      </c>
      <c r="E5804" t="s">
        <v>11</v>
      </c>
      <c r="F5804" s="6">
        <v>12326.28454005938</v>
      </c>
      <c r="G5804" s="12">
        <v>95.9590763506019</v>
      </c>
      <c r="H5804" s="6">
        <v>3249.33949898892</v>
      </c>
      <c r="I5804" s="6">
        <v>2018.783690204496</v>
      </c>
      <c r="J5804" s="6">
        <v>38338.11415819927</v>
      </c>
      <c r="K5804" s="8" t="s">
        <v>680</v>
      </c>
      <c r="L5804" s="8" t="s">
        <v>680</v>
      </c>
      <c r="M5804" s="12">
        <v>18.08265942026711</v>
      </c>
    </row>
    <row r="5805" spans="1:13">
      <c r="A5805" t="s">
        <v>6482</v>
      </c>
      <c r="B5805">
        <v>3547205</v>
      </c>
      <c r="C5805" t="s">
        <v>558</v>
      </c>
      <c r="D5805">
        <v>2021</v>
      </c>
      <c r="E5805" t="s">
        <v>11</v>
      </c>
      <c r="F5805" s="6">
        <v>14169.61381644306</v>
      </c>
      <c r="G5805" s="12">
        <v>95.11895420887043</v>
      </c>
      <c r="H5805" s="6">
        <v>2836.697538489051</v>
      </c>
      <c r="I5805" s="6">
        <v>1765.056753352574</v>
      </c>
      <c r="J5805" s="6">
        <v>34531.51173891499</v>
      </c>
      <c r="K5805" s="8" t="s">
        <v>680</v>
      </c>
      <c r="L5805" s="12">
        <v>95.23809523809524</v>
      </c>
      <c r="M5805" s="12">
        <v>20.51760080620956</v>
      </c>
    </row>
    <row r="5806" spans="1:13">
      <c r="A5806" t="s">
        <v>6483</v>
      </c>
      <c r="B5806">
        <v>3547205</v>
      </c>
      <c r="C5806" t="s">
        <v>558</v>
      </c>
      <c r="D5806">
        <v>2022</v>
      </c>
      <c r="E5806" t="s">
        <v>11</v>
      </c>
      <c r="F5806" s="6">
        <v>14651.73064972238</v>
      </c>
      <c r="G5806" s="12">
        <v>91.13701744958324</v>
      </c>
      <c r="H5806" s="6">
        <v>3321.373446539396</v>
      </c>
      <c r="I5806" s="6">
        <v>2280.356165692546</v>
      </c>
      <c r="J5806" s="6">
        <v>31300.98442508101</v>
      </c>
      <c r="K5806" s="8" t="s">
        <v>680</v>
      </c>
      <c r="L5806" s="8" t="s">
        <v>680</v>
      </c>
      <c r="M5806" s="12">
        <v>24.46839018503637</v>
      </c>
    </row>
    <row r="5807" spans="1:13">
      <c r="A5807" t="s">
        <v>6484</v>
      </c>
      <c r="B5807">
        <v>3547205</v>
      </c>
      <c r="C5807" t="s">
        <v>558</v>
      </c>
      <c r="D5807">
        <v>2023</v>
      </c>
      <c r="E5807" t="s">
        <v>11</v>
      </c>
      <c r="F5807" s="6">
        <v>14953.19288848397</v>
      </c>
      <c r="G5807" s="12">
        <v>90.07487332016666</v>
      </c>
      <c r="H5807" s="6">
        <v>3569.63089062762</v>
      </c>
      <c r="I5807" s="6">
        <v>2626.736794566254</v>
      </c>
      <c r="J5807" s="6">
        <v>36952.72087652532</v>
      </c>
      <c r="K5807" s="8" t="s">
        <v>680</v>
      </c>
      <c r="L5807" s="8" t="s">
        <v>680</v>
      </c>
      <c r="M5807" s="12">
        <v>25.18117682420701</v>
      </c>
    </row>
    <row r="5808" spans="1:13">
      <c r="A5808" t="s">
        <v>6485</v>
      </c>
      <c r="B5808">
        <v>3547205</v>
      </c>
      <c r="C5808" t="s">
        <v>558</v>
      </c>
      <c r="D5808">
        <v>2024</v>
      </c>
      <c r="E5808" t="s">
        <v>11</v>
      </c>
      <c r="F5808" s="6">
        <v>16379.70877670471</v>
      </c>
      <c r="G5808" s="12">
        <v>91.54391718957127</v>
      </c>
      <c r="H5808" s="6">
        <v>4542.816968432911</v>
      </c>
      <c r="I5808" s="6">
        <v>2193.923641999302</v>
      </c>
      <c r="J5808" s="8" t="s">
        <v>680</v>
      </c>
      <c r="K5808" s="8" t="s">
        <v>680</v>
      </c>
      <c r="L5808" s="8" t="s">
        <v>680</v>
      </c>
      <c r="M5808" s="12">
        <v>27.8127455028446</v>
      </c>
    </row>
    <row r="5809" spans="1:13">
      <c r="A5809" t="s">
        <v>6486</v>
      </c>
      <c r="B5809">
        <v>3547205</v>
      </c>
      <c r="C5809" t="s">
        <v>558</v>
      </c>
      <c r="D5809">
        <v>2025</v>
      </c>
      <c r="E5809" t="s">
        <v>11</v>
      </c>
      <c r="F5809" s="6">
        <v>16735.95181283108</v>
      </c>
      <c r="G5809" s="12">
        <v>89.94588734324296</v>
      </c>
      <c r="H5809" s="6">
        <v>4382.509752795762</v>
      </c>
      <c r="I5809" s="6">
        <v>2300.056650971159</v>
      </c>
      <c r="J5809" s="8" t="s">
        <v>680</v>
      </c>
      <c r="K5809" s="8" t="s">
        <v>680</v>
      </c>
      <c r="L5809" s="8" t="s">
        <v>680</v>
      </c>
      <c r="M5809" s="12">
        <v>28.43438213</v>
      </c>
    </row>
    <row r="5810" spans="1:13">
      <c r="A5810" t="s">
        <v>6487</v>
      </c>
      <c r="B5810">
        <v>3547304</v>
      </c>
      <c r="C5810" t="s">
        <v>559</v>
      </c>
      <c r="D5810">
        <v>2015</v>
      </c>
      <c r="E5810" t="s">
        <v>34</v>
      </c>
      <c r="F5810" s="6">
        <v>9371.440665396713</v>
      </c>
      <c r="G5810" s="12">
        <v>53.07261037458749</v>
      </c>
      <c r="H5810" s="6">
        <v>1787.9102278995</v>
      </c>
      <c r="I5810" s="6">
        <v>3008.295691831712</v>
      </c>
      <c r="J5810" s="6">
        <v>107344.6324587526</v>
      </c>
      <c r="K5810" s="12">
        <v>5.7</v>
      </c>
      <c r="L5810" s="12">
        <v>83.66980708838044</v>
      </c>
      <c r="M5810" s="12">
        <v>1186.180730781924</v>
      </c>
    </row>
    <row r="5811" spans="1:13">
      <c r="A5811" t="s">
        <v>6488</v>
      </c>
      <c r="B5811">
        <v>3547304</v>
      </c>
      <c r="C5811" t="s">
        <v>559</v>
      </c>
      <c r="D5811">
        <v>2016</v>
      </c>
      <c r="E5811" t="s">
        <v>34</v>
      </c>
      <c r="F5811" s="6">
        <v>9159.487582525615</v>
      </c>
      <c r="G5811" s="12">
        <v>52.60193682861872</v>
      </c>
      <c r="H5811" s="6">
        <v>1880.941602720015</v>
      </c>
      <c r="I5811" s="6">
        <v>2675.067489603782</v>
      </c>
      <c r="J5811" s="6">
        <v>99607.17907258363</v>
      </c>
      <c r="K5811" s="8" t="s">
        <v>680</v>
      </c>
      <c r="L5811" s="12">
        <v>84.16370106761566</v>
      </c>
      <c r="M5811" s="12">
        <v>1183.964524404844</v>
      </c>
    </row>
    <row r="5812" spans="1:13">
      <c r="A5812" t="s">
        <v>6489</v>
      </c>
      <c r="B5812">
        <v>3547304</v>
      </c>
      <c r="C5812" t="s">
        <v>559</v>
      </c>
      <c r="D5812">
        <v>2017</v>
      </c>
      <c r="E5812" t="s">
        <v>34</v>
      </c>
      <c r="F5812" s="6">
        <v>9469.929492265515</v>
      </c>
      <c r="G5812" s="12">
        <v>51.60908350634422</v>
      </c>
      <c r="H5812" s="6">
        <v>1737.121113309342</v>
      </c>
      <c r="I5812" s="6">
        <v>2619.141957749202</v>
      </c>
      <c r="J5812" s="6">
        <v>100302.8111747073</v>
      </c>
      <c r="K5812" s="12">
        <v>6.6</v>
      </c>
      <c r="L5812" s="12">
        <v>85.23831559463211</v>
      </c>
      <c r="M5812" s="12">
        <v>1248.960590946422</v>
      </c>
    </row>
    <row r="5813" spans="1:13">
      <c r="A5813" t="s">
        <v>6490</v>
      </c>
      <c r="B5813">
        <v>3547304</v>
      </c>
      <c r="C5813" t="s">
        <v>559</v>
      </c>
      <c r="D5813">
        <v>2018</v>
      </c>
      <c r="E5813" t="s">
        <v>34</v>
      </c>
      <c r="F5813" s="6">
        <v>11008.90684905519</v>
      </c>
      <c r="G5813" s="12">
        <v>44.47618112569597</v>
      </c>
      <c r="H5813" s="6">
        <v>1835.877739073488</v>
      </c>
      <c r="I5813" s="6">
        <v>2990.055113968781</v>
      </c>
      <c r="J5813" s="6">
        <v>98231.68393393081</v>
      </c>
      <c r="K5813" s="8" t="s">
        <v>680</v>
      </c>
      <c r="L5813" s="12">
        <v>84.46854663774404</v>
      </c>
      <c r="M5813" s="12">
        <v>1502.902936312467</v>
      </c>
    </row>
    <row r="5814" spans="1:13">
      <c r="A5814" t="s">
        <v>6491</v>
      </c>
      <c r="B5814">
        <v>3547304</v>
      </c>
      <c r="C5814" t="s">
        <v>559</v>
      </c>
      <c r="D5814">
        <v>2019</v>
      </c>
      <c r="E5814" t="s">
        <v>34</v>
      </c>
      <c r="F5814" s="6">
        <v>11888.2443423287</v>
      </c>
      <c r="G5814" s="12">
        <v>41.25682593416811</v>
      </c>
      <c r="H5814" s="6">
        <v>2045.459925111655</v>
      </c>
      <c r="I5814" s="6">
        <v>3232.183681157831</v>
      </c>
      <c r="J5814" s="6">
        <v>95152.79983520675</v>
      </c>
      <c r="K5814" s="12">
        <v>6.4</v>
      </c>
      <c r="L5814" s="12">
        <v>85.63440860215054</v>
      </c>
      <c r="M5814" s="12">
        <v>1657.780008804711</v>
      </c>
    </row>
    <row r="5815" spans="1:13">
      <c r="A5815" t="s">
        <v>6492</v>
      </c>
      <c r="B5815">
        <v>3547304</v>
      </c>
      <c r="C5815" t="s">
        <v>559</v>
      </c>
      <c r="D5815">
        <v>2020</v>
      </c>
      <c r="E5815" t="s">
        <v>34</v>
      </c>
      <c r="F5815" s="6">
        <v>10690.04502781913</v>
      </c>
      <c r="G5815" s="12">
        <v>44.09664094789299</v>
      </c>
      <c r="H5815" s="6">
        <v>2415.486810524402</v>
      </c>
      <c r="I5815" s="6">
        <v>3126.447297133248</v>
      </c>
      <c r="J5815" s="6">
        <v>94987.06043700171</v>
      </c>
      <c r="K5815" s="8" t="s">
        <v>680</v>
      </c>
      <c r="L5815" s="12">
        <v>83.92484342379959</v>
      </c>
      <c r="M5815" s="12">
        <v>1521.20409750369</v>
      </c>
    </row>
    <row r="5816" spans="1:13">
      <c r="A5816" t="s">
        <v>6493</v>
      </c>
      <c r="B5816">
        <v>3547304</v>
      </c>
      <c r="C5816" t="s">
        <v>559</v>
      </c>
      <c r="D5816">
        <v>2021</v>
      </c>
      <c r="E5816" t="s">
        <v>34</v>
      </c>
      <c r="F5816" s="6">
        <v>11092.53094014139</v>
      </c>
      <c r="G5816" s="12">
        <v>42.07988511660485</v>
      </c>
      <c r="H5816" s="6">
        <v>2562.93016840738</v>
      </c>
      <c r="I5816" s="6">
        <v>3314.200270944365</v>
      </c>
      <c r="J5816" s="6">
        <v>99695.02293685704</v>
      </c>
      <c r="K5816" s="12">
        <v>6.1</v>
      </c>
      <c r="L5816" s="12">
        <v>84.99341816586222</v>
      </c>
      <c r="M5816" s="12">
        <v>1609.226741079132</v>
      </c>
    </row>
    <row r="5817" spans="1:13">
      <c r="A5817" t="s">
        <v>6494</v>
      </c>
      <c r="B5817">
        <v>3547304</v>
      </c>
      <c r="C5817" t="s">
        <v>559</v>
      </c>
      <c r="D5817">
        <v>2022</v>
      </c>
      <c r="E5817" t="s">
        <v>34</v>
      </c>
      <c r="F5817" s="6">
        <v>11662.04914422543</v>
      </c>
      <c r="G5817" s="12">
        <v>41.02860202929429</v>
      </c>
      <c r="H5817" s="6">
        <v>2572.163459534986</v>
      </c>
      <c r="I5817" s="6">
        <v>3500.34319412068</v>
      </c>
      <c r="J5817" s="6">
        <v>95027.62401225699</v>
      </c>
      <c r="K5817" s="8" t="s">
        <v>680</v>
      </c>
      <c r="L5817" s="12">
        <v>82.72604588394061</v>
      </c>
      <c r="M5817" s="12">
        <v>1797.18008337086</v>
      </c>
    </row>
    <row r="5818" spans="1:13">
      <c r="A5818" t="s">
        <v>6495</v>
      </c>
      <c r="B5818">
        <v>3547304</v>
      </c>
      <c r="C5818" t="s">
        <v>559</v>
      </c>
      <c r="D5818">
        <v>2023</v>
      </c>
      <c r="E5818" t="s">
        <v>34</v>
      </c>
      <c r="F5818" s="6">
        <v>10942.50405497348</v>
      </c>
      <c r="G5818" s="12">
        <v>41.42316941565125</v>
      </c>
      <c r="H5818" s="6">
        <v>2391.849448754217</v>
      </c>
      <c r="I5818" s="6">
        <v>3798.780686654781</v>
      </c>
      <c r="J5818" s="6">
        <v>99254.84326139578</v>
      </c>
      <c r="K5818" s="12">
        <v>6.4</v>
      </c>
      <c r="L5818" s="12">
        <v>83.41801385681293</v>
      </c>
      <c r="M5818" s="12">
        <v>1731.355819090069</v>
      </c>
    </row>
    <row r="5819" spans="1:13">
      <c r="A5819" t="s">
        <v>6496</v>
      </c>
      <c r="B5819">
        <v>3547304</v>
      </c>
      <c r="C5819" t="s">
        <v>559</v>
      </c>
      <c r="D5819">
        <v>2024</v>
      </c>
      <c r="E5819" t="s">
        <v>34</v>
      </c>
      <c r="F5819" s="6">
        <v>11139.65002516445</v>
      </c>
      <c r="G5819" s="12">
        <v>40.80334258814774</v>
      </c>
      <c r="H5819" s="6">
        <v>2275.584993267376</v>
      </c>
      <c r="I5819" s="6">
        <v>3215.925605127758</v>
      </c>
      <c r="J5819" s="8" t="s">
        <v>680</v>
      </c>
      <c r="K5819" s="8" t="s">
        <v>680</v>
      </c>
      <c r="L5819" s="12">
        <v>83.5857352222765</v>
      </c>
      <c r="M5819" s="12">
        <v>1808.421924735222</v>
      </c>
    </row>
    <row r="5820" spans="1:13">
      <c r="A5820" t="s">
        <v>6497</v>
      </c>
      <c r="B5820">
        <v>3547304</v>
      </c>
      <c r="C5820" t="s">
        <v>559</v>
      </c>
      <c r="D5820">
        <v>2025</v>
      </c>
      <c r="E5820" t="s">
        <v>34</v>
      </c>
      <c r="F5820" s="6">
        <v>12380.35763735828</v>
      </c>
      <c r="G5820" s="12">
        <v>38.05152435296771</v>
      </c>
      <c r="H5820" s="6">
        <v>2204.198118531996</v>
      </c>
      <c r="I5820" s="6">
        <v>3616.823080036877</v>
      </c>
      <c r="J5820" s="8" t="s">
        <v>680</v>
      </c>
      <c r="K5820" s="8" t="s">
        <v>680</v>
      </c>
      <c r="L5820" s="8" t="s">
        <v>680</v>
      </c>
      <c r="M5820" s="12">
        <v>2027.74163635</v>
      </c>
    </row>
    <row r="5821" spans="1:13">
      <c r="A5821" t="s">
        <v>6498</v>
      </c>
      <c r="B5821">
        <v>3547403</v>
      </c>
      <c r="C5821" t="s">
        <v>554</v>
      </c>
      <c r="D5821">
        <v>2015</v>
      </c>
      <c r="E5821" t="s">
        <v>11</v>
      </c>
      <c r="F5821" s="6">
        <v>8966.497821786048</v>
      </c>
      <c r="G5821" s="12">
        <v>84.11397657076078</v>
      </c>
      <c r="H5821" s="6">
        <v>1773.605802340212</v>
      </c>
      <c r="I5821" s="6">
        <v>1612.401245399322</v>
      </c>
      <c r="J5821" s="6">
        <v>32898.60873617675</v>
      </c>
      <c r="K5821" s="12">
        <v>6.6</v>
      </c>
      <c r="L5821" s="8" t="s">
        <v>680</v>
      </c>
      <c r="M5821" s="12">
        <v>22.99010041505943</v>
      </c>
    </row>
    <row r="5822" spans="1:13">
      <c r="A5822" t="s">
        <v>6499</v>
      </c>
      <c r="B5822">
        <v>3547403</v>
      </c>
      <c r="C5822" t="s">
        <v>554</v>
      </c>
      <c r="D5822">
        <v>2016</v>
      </c>
      <c r="E5822" t="s">
        <v>11</v>
      </c>
      <c r="F5822" s="6">
        <v>9195.473457615793</v>
      </c>
      <c r="G5822" s="12">
        <v>84.179601167068</v>
      </c>
      <c r="H5822" s="6">
        <v>1706.13781227511</v>
      </c>
      <c r="I5822" s="6">
        <v>1824.867164779087</v>
      </c>
      <c r="J5822" s="6">
        <v>31986.93737406586</v>
      </c>
      <c r="K5822" s="8" t="s">
        <v>680</v>
      </c>
      <c r="L5822" s="8" t="s">
        <v>680</v>
      </c>
      <c r="M5822" s="12">
        <v>23.48523921075074</v>
      </c>
    </row>
    <row r="5823" spans="1:13">
      <c r="A5823" t="s">
        <v>6500</v>
      </c>
      <c r="B5823">
        <v>3547403</v>
      </c>
      <c r="C5823" t="s">
        <v>554</v>
      </c>
      <c r="D5823">
        <v>2017</v>
      </c>
      <c r="E5823" t="s">
        <v>11</v>
      </c>
      <c r="F5823" s="6">
        <v>8962.134767219291</v>
      </c>
      <c r="G5823" s="12">
        <v>84.50201003352508</v>
      </c>
      <c r="H5823" s="6">
        <v>1878.353524919676</v>
      </c>
      <c r="I5823" s="6">
        <v>1986.27232482415</v>
      </c>
      <c r="J5823" s="6">
        <v>34982.06963684592</v>
      </c>
      <c r="K5823" s="12">
        <v>6.1</v>
      </c>
      <c r="L5823" s="12">
        <v>88.88888888888889</v>
      </c>
      <c r="M5823" s="12">
        <v>22.79967084780588</v>
      </c>
    </row>
    <row r="5824" spans="1:13">
      <c r="A5824" t="s">
        <v>6501</v>
      </c>
      <c r="B5824">
        <v>3547403</v>
      </c>
      <c r="C5824" t="s">
        <v>554</v>
      </c>
      <c r="D5824">
        <v>2018</v>
      </c>
      <c r="E5824" t="s">
        <v>11</v>
      </c>
      <c r="F5824" s="6">
        <v>10499.04928155987</v>
      </c>
      <c r="G5824" s="12">
        <v>82.61986945930464</v>
      </c>
      <c r="H5824" s="6">
        <v>1780.434314329141</v>
      </c>
      <c r="I5824" s="6">
        <v>1713.856586340824</v>
      </c>
      <c r="J5824" s="6">
        <v>36528.96254244674</v>
      </c>
      <c r="K5824" s="8" t="s">
        <v>680</v>
      </c>
      <c r="L5824" s="12">
        <v>86.20689655172414</v>
      </c>
      <c r="M5824" s="12">
        <v>26.35261369671527</v>
      </c>
    </row>
    <row r="5825" spans="1:13">
      <c r="A5825" t="s">
        <v>6502</v>
      </c>
      <c r="B5825">
        <v>3547403</v>
      </c>
      <c r="C5825" t="s">
        <v>554</v>
      </c>
      <c r="D5825">
        <v>2019</v>
      </c>
      <c r="E5825" t="s">
        <v>11</v>
      </c>
      <c r="F5825" s="6">
        <v>9660.277695716159</v>
      </c>
      <c r="G5825" s="12">
        <v>86.07715029078793</v>
      </c>
      <c r="H5825" s="6">
        <v>1902.08347017258</v>
      </c>
      <c r="I5825" s="6">
        <v>1685.644594198661</v>
      </c>
      <c r="J5825" s="6">
        <v>34937.35540410355</v>
      </c>
      <c r="K5825" s="12">
        <v>7.2</v>
      </c>
      <c r="L5825" s="12">
        <v>88.88888888888889</v>
      </c>
      <c r="M5825" s="12">
        <v>24.13137368389896</v>
      </c>
    </row>
    <row r="5826" spans="1:13">
      <c r="A5826" t="s">
        <v>6503</v>
      </c>
      <c r="B5826">
        <v>3547403</v>
      </c>
      <c r="C5826" t="s">
        <v>554</v>
      </c>
      <c r="D5826">
        <v>2020</v>
      </c>
      <c r="E5826" t="s">
        <v>11</v>
      </c>
      <c r="F5826" s="6">
        <v>9723.972802053489</v>
      </c>
      <c r="G5826" s="12">
        <v>88.18436629452241</v>
      </c>
      <c r="H5826" s="6">
        <v>2219.515875867816</v>
      </c>
      <c r="I5826" s="6">
        <v>1572.329922721852</v>
      </c>
      <c r="J5826" s="6">
        <v>36457.01220189992</v>
      </c>
      <c r="K5826" s="8" t="s">
        <v>680</v>
      </c>
      <c r="L5826" s="12">
        <v>76.19047619047619</v>
      </c>
      <c r="M5826" s="12">
        <v>24.18352035870703</v>
      </c>
    </row>
    <row r="5827" spans="1:13">
      <c r="A5827" t="s">
        <v>6504</v>
      </c>
      <c r="B5827">
        <v>3547403</v>
      </c>
      <c r="C5827" t="s">
        <v>554</v>
      </c>
      <c r="D5827">
        <v>2021</v>
      </c>
      <c r="E5827" t="s">
        <v>11</v>
      </c>
      <c r="F5827" s="6">
        <v>10236.93378607749</v>
      </c>
      <c r="G5827" s="12">
        <v>91.97026712121185</v>
      </c>
      <c r="H5827" s="6">
        <v>2204.119534247082</v>
      </c>
      <c r="I5827" s="6">
        <v>1871.513200911666</v>
      </c>
      <c r="J5827" s="6">
        <v>34473.81932698013</v>
      </c>
      <c r="K5827" s="12">
        <v>6.4</v>
      </c>
      <c r="L5827" s="12">
        <v>88.46153846153847</v>
      </c>
      <c r="M5827" s="12">
        <v>25.34664805432787</v>
      </c>
    </row>
    <row r="5828" spans="1:13">
      <c r="A5828" t="s">
        <v>6505</v>
      </c>
      <c r="B5828">
        <v>3547403</v>
      </c>
      <c r="C5828" t="s">
        <v>554</v>
      </c>
      <c r="D5828">
        <v>2022</v>
      </c>
      <c r="E5828" t="s">
        <v>11</v>
      </c>
      <c r="F5828" s="6">
        <v>10101.82560748655</v>
      </c>
      <c r="G5828" s="12">
        <v>91.29099837684151</v>
      </c>
      <c r="H5828" s="6">
        <v>2731.885275976535</v>
      </c>
      <c r="I5828" s="6">
        <v>2134.506302111974</v>
      </c>
      <c r="J5828" s="6">
        <v>34738.29796996291</v>
      </c>
      <c r="K5828" s="8" t="s">
        <v>680</v>
      </c>
      <c r="L5828" s="12">
        <v>90</v>
      </c>
      <c r="M5828" s="12">
        <v>27.60828938526075</v>
      </c>
    </row>
    <row r="5829" spans="1:13">
      <c r="A5829" t="s">
        <v>6506</v>
      </c>
      <c r="B5829">
        <v>3547403</v>
      </c>
      <c r="C5829" t="s">
        <v>554</v>
      </c>
      <c r="D5829">
        <v>2023</v>
      </c>
      <c r="E5829" t="s">
        <v>11</v>
      </c>
      <c r="F5829" s="6">
        <v>10247.5735895104</v>
      </c>
      <c r="G5829" s="12">
        <v>88.45044552177907</v>
      </c>
      <c r="H5829" s="6">
        <v>2513.269568514841</v>
      </c>
      <c r="I5829" s="6">
        <v>2083.048620799169</v>
      </c>
      <c r="J5829" s="6">
        <v>41882.63815874176</v>
      </c>
      <c r="K5829" s="12">
        <v>7.4</v>
      </c>
      <c r="L5829" s="8" t="s">
        <v>680</v>
      </c>
      <c r="M5829" s="12">
        <v>28.29867446743296</v>
      </c>
    </row>
    <row r="5830" spans="1:13">
      <c r="A5830" t="s">
        <v>6507</v>
      </c>
      <c r="B5830">
        <v>3547403</v>
      </c>
      <c r="C5830" t="s">
        <v>554</v>
      </c>
      <c r="D5830">
        <v>2024</v>
      </c>
      <c r="E5830" t="s">
        <v>11</v>
      </c>
      <c r="F5830" s="6">
        <v>10480.35108216361</v>
      </c>
      <c r="G5830" s="12">
        <v>92.55632288930217</v>
      </c>
      <c r="H5830" s="6">
        <v>2493.263280263681</v>
      </c>
      <c r="I5830" s="6">
        <v>2482.364795984201</v>
      </c>
      <c r="J5830" s="8" t="s">
        <v>680</v>
      </c>
      <c r="K5830" s="8" t="s">
        <v>680</v>
      </c>
      <c r="L5830" s="12">
        <v>87.5</v>
      </c>
      <c r="M5830" s="12">
        <v>29.24017951923647</v>
      </c>
    </row>
    <row r="5831" spans="1:13">
      <c r="A5831" t="s">
        <v>6508</v>
      </c>
      <c r="B5831">
        <v>3547403</v>
      </c>
      <c r="C5831" t="s">
        <v>554</v>
      </c>
      <c r="D5831">
        <v>2025</v>
      </c>
      <c r="E5831" t="s">
        <v>11</v>
      </c>
      <c r="F5831" s="6">
        <v>12120.253962804</v>
      </c>
      <c r="G5831" s="12">
        <v>83.22870611638278</v>
      </c>
      <c r="H5831" s="6">
        <v>2814.310772532189</v>
      </c>
      <c r="I5831" s="6">
        <v>2348.080050071531</v>
      </c>
      <c r="J5831" s="8" t="s">
        <v>680</v>
      </c>
      <c r="K5831" s="8" t="s">
        <v>680</v>
      </c>
      <c r="L5831" s="8" t="s">
        <v>680</v>
      </c>
      <c r="M5831" s="12">
        <v>33.88823008</v>
      </c>
    </row>
    <row r="5832" spans="1:13">
      <c r="A5832" t="s">
        <v>6509</v>
      </c>
      <c r="B5832">
        <v>3547502</v>
      </c>
      <c r="C5832" t="s">
        <v>555</v>
      </c>
      <c r="D5832">
        <v>2015</v>
      </c>
      <c r="E5832" t="s">
        <v>7</v>
      </c>
      <c r="F5832" s="6">
        <v>4576.455381361637</v>
      </c>
      <c r="G5832" s="12">
        <v>68.2803653262219</v>
      </c>
      <c r="H5832" s="6">
        <v>1122.984630959093</v>
      </c>
      <c r="I5832" s="6">
        <v>1206.819169586583</v>
      </c>
      <c r="J5832" s="6">
        <v>36613.74928613361</v>
      </c>
      <c r="K5832" s="12">
        <v>6.1</v>
      </c>
      <c r="L5832" s="12">
        <v>86.23481781376518</v>
      </c>
      <c r="M5832" s="12">
        <v>125.8616758982077</v>
      </c>
    </row>
    <row r="5833" spans="1:13">
      <c r="A5833" t="s">
        <v>6510</v>
      </c>
      <c r="B5833">
        <v>3547502</v>
      </c>
      <c r="C5833" t="s">
        <v>555</v>
      </c>
      <c r="D5833">
        <v>2016</v>
      </c>
      <c r="E5833" t="s">
        <v>7</v>
      </c>
      <c r="F5833" s="6">
        <v>4073.141596144417</v>
      </c>
      <c r="G5833" s="12">
        <v>66.38586790935784</v>
      </c>
      <c r="H5833" s="6">
        <v>1006.203189960624</v>
      </c>
      <c r="I5833" s="6">
        <v>1040.729450160519</v>
      </c>
      <c r="J5833" s="6">
        <v>33674.45271700482</v>
      </c>
      <c r="K5833" s="8" t="s">
        <v>680</v>
      </c>
      <c r="L5833" s="12">
        <v>84.67432950191571</v>
      </c>
      <c r="M5833" s="12">
        <v>112.1987584073941</v>
      </c>
    </row>
    <row r="5834" spans="1:13">
      <c r="A5834" t="s">
        <v>6511</v>
      </c>
      <c r="B5834">
        <v>3547502</v>
      </c>
      <c r="C5834" t="s">
        <v>555</v>
      </c>
      <c r="D5834">
        <v>2017</v>
      </c>
      <c r="E5834" t="s">
        <v>7</v>
      </c>
      <c r="F5834" s="6">
        <v>3924.150458830015</v>
      </c>
      <c r="G5834" s="12">
        <v>66.53724471584466</v>
      </c>
      <c r="H5834" s="6">
        <v>1068.136006402798</v>
      </c>
      <c r="I5834" s="6">
        <v>1080.794509884328</v>
      </c>
      <c r="J5834" s="6">
        <v>35717.79851720411</v>
      </c>
      <c r="K5834" s="12">
        <v>6.6</v>
      </c>
      <c r="L5834" s="12">
        <v>84.21052631578948</v>
      </c>
      <c r="M5834" s="12">
        <v>108.2673111591201</v>
      </c>
    </row>
    <row r="5835" spans="1:13">
      <c r="A5835" t="s">
        <v>6512</v>
      </c>
      <c r="B5835">
        <v>3547502</v>
      </c>
      <c r="C5835" t="s">
        <v>555</v>
      </c>
      <c r="D5835">
        <v>2018</v>
      </c>
      <c r="E5835" t="s">
        <v>7</v>
      </c>
      <c r="F5835" s="6">
        <v>4655.369521868531</v>
      </c>
      <c r="G5835" s="12">
        <v>68.44849296431789</v>
      </c>
      <c r="H5835" s="6">
        <v>1160.314989695556</v>
      </c>
      <c r="I5835" s="6">
        <v>1113.574099218578</v>
      </c>
      <c r="J5835" s="6">
        <v>34080.04750264695</v>
      </c>
      <c r="K5835" s="8" t="s">
        <v>680</v>
      </c>
      <c r="L5835" s="12">
        <v>87.09677419354838</v>
      </c>
      <c r="M5835" s="12">
        <v>128.0878370246908</v>
      </c>
    </row>
    <row r="5836" spans="1:13">
      <c r="A5836" t="s">
        <v>6513</v>
      </c>
      <c r="B5836">
        <v>3547502</v>
      </c>
      <c r="C5836" t="s">
        <v>555</v>
      </c>
      <c r="D5836">
        <v>2019</v>
      </c>
      <c r="E5836" t="s">
        <v>7</v>
      </c>
      <c r="F5836" s="6">
        <v>4324.739120742715</v>
      </c>
      <c r="G5836" s="12">
        <v>68.94192195450972</v>
      </c>
      <c r="H5836" s="6">
        <v>1088.476226057798</v>
      </c>
      <c r="I5836" s="6">
        <v>1080.009099914157</v>
      </c>
      <c r="J5836" s="6">
        <v>35089.85565064345</v>
      </c>
      <c r="K5836" s="12">
        <v>6.5</v>
      </c>
      <c r="L5836" s="12">
        <v>87.61061946902655</v>
      </c>
      <c r="M5836" s="12">
        <v>119.176835950307</v>
      </c>
    </row>
    <row r="5837" spans="1:13">
      <c r="A5837" t="s">
        <v>6514</v>
      </c>
      <c r="B5837">
        <v>3547502</v>
      </c>
      <c r="C5837" t="s">
        <v>555</v>
      </c>
      <c r="D5837">
        <v>2020</v>
      </c>
      <c r="E5837" t="s">
        <v>7</v>
      </c>
      <c r="F5837" s="6">
        <v>4562.468894877605</v>
      </c>
      <c r="G5837" s="12">
        <v>68.12776862388318</v>
      </c>
      <c r="H5837" s="6">
        <v>1215.697231425704</v>
      </c>
      <c r="I5837" s="6">
        <v>982.2765323957486</v>
      </c>
      <c r="J5837" s="6">
        <v>37349.35422960475</v>
      </c>
      <c r="K5837" s="8" t="s">
        <v>680</v>
      </c>
      <c r="L5837" s="12">
        <v>88.08510638297872</v>
      </c>
      <c r="M5837" s="12">
        <v>125.9241414986219</v>
      </c>
    </row>
    <row r="5838" spans="1:13">
      <c r="A5838" t="s">
        <v>6515</v>
      </c>
      <c r="B5838">
        <v>3547502</v>
      </c>
      <c r="C5838" t="s">
        <v>555</v>
      </c>
      <c r="D5838">
        <v>2021</v>
      </c>
      <c r="E5838" t="s">
        <v>7</v>
      </c>
      <c r="F5838" s="6">
        <v>4654.773005445504</v>
      </c>
      <c r="G5838" s="12">
        <v>71.93676756547973</v>
      </c>
      <c r="H5838" s="6">
        <v>1149.362729436041</v>
      </c>
      <c r="I5838" s="6">
        <v>1025.177081710401</v>
      </c>
      <c r="J5838" s="6">
        <v>37429.09403938619</v>
      </c>
      <c r="K5838" s="12">
        <v>6.3</v>
      </c>
      <c r="L5838" s="12">
        <v>84.25925925925925</v>
      </c>
      <c r="M5838" s="12">
        <v>128.6625806435192</v>
      </c>
    </row>
    <row r="5839" spans="1:13">
      <c r="A5839" t="s">
        <v>6516</v>
      </c>
      <c r="B5839">
        <v>3547502</v>
      </c>
      <c r="C5839" t="s">
        <v>555</v>
      </c>
      <c r="D5839">
        <v>2022</v>
      </c>
      <c r="E5839" t="s">
        <v>7</v>
      </c>
      <c r="F5839" s="6">
        <v>5882.249414079652</v>
      </c>
      <c r="G5839" s="12">
        <v>73.21718701972038</v>
      </c>
      <c r="H5839" s="6">
        <v>1545.824200113523</v>
      </c>
      <c r="I5839" s="6">
        <v>1427.499409209083</v>
      </c>
      <c r="J5839" s="6">
        <v>40382.83836518304</v>
      </c>
      <c r="K5839" s="8" t="s">
        <v>680</v>
      </c>
      <c r="L5839" s="12">
        <v>87.5</v>
      </c>
      <c r="M5839" s="12">
        <v>146.07389969984</v>
      </c>
    </row>
    <row r="5840" spans="1:13">
      <c r="A5840" t="s">
        <v>6517</v>
      </c>
      <c r="B5840">
        <v>3547502</v>
      </c>
      <c r="C5840" t="s">
        <v>555</v>
      </c>
      <c r="D5840">
        <v>2023</v>
      </c>
      <c r="E5840" t="s">
        <v>7</v>
      </c>
      <c r="F5840" s="6">
        <v>5859.418465231105</v>
      </c>
      <c r="G5840" s="12">
        <v>67.73368276863657</v>
      </c>
      <c r="H5840" s="6">
        <v>1651.969073837766</v>
      </c>
      <c r="I5840" s="6">
        <v>1693.847336814088</v>
      </c>
      <c r="J5840" s="6">
        <v>43591.77590951512</v>
      </c>
      <c r="K5840" s="12">
        <v>6.6</v>
      </c>
      <c r="L5840" s="12">
        <v>90.14778325123153</v>
      </c>
      <c r="M5840" s="12">
        <v>146.1719827428878</v>
      </c>
    </row>
    <row r="5841" spans="1:13">
      <c r="A5841" t="s">
        <v>6518</v>
      </c>
      <c r="B5841">
        <v>3547502</v>
      </c>
      <c r="C5841" t="s">
        <v>555</v>
      </c>
      <c r="D5841">
        <v>2024</v>
      </c>
      <c r="E5841" t="s">
        <v>7</v>
      </c>
      <c r="F5841" s="6">
        <v>6404.713240003994</v>
      </c>
      <c r="G5841" s="12">
        <v>66.62920807495266</v>
      </c>
      <c r="H5841" s="6">
        <v>1885.470959058474</v>
      </c>
      <c r="I5841" s="6">
        <v>1430.153454707439</v>
      </c>
      <c r="J5841" s="8" t="s">
        <v>680</v>
      </c>
      <c r="K5841" s="8" t="s">
        <v>680</v>
      </c>
      <c r="L5841" s="12">
        <v>93.37349397590361</v>
      </c>
      <c r="M5841" s="12">
        <v>160.5021137945001</v>
      </c>
    </row>
    <row r="5842" spans="1:13">
      <c r="A5842" t="s">
        <v>6519</v>
      </c>
      <c r="B5842">
        <v>3547502</v>
      </c>
      <c r="C5842" t="s">
        <v>555</v>
      </c>
      <c r="D5842">
        <v>2025</v>
      </c>
      <c r="E5842" t="s">
        <v>7</v>
      </c>
      <c r="F5842" s="6">
        <v>6539.055921747479</v>
      </c>
      <c r="G5842" s="12">
        <v>68.67286832218677</v>
      </c>
      <c r="H5842" s="6">
        <v>2011.564461513842</v>
      </c>
      <c r="I5842" s="6">
        <v>1469.511627460394</v>
      </c>
      <c r="J5842" s="8" t="s">
        <v>680</v>
      </c>
      <c r="K5842" s="8" t="s">
        <v>680</v>
      </c>
      <c r="L5842" s="8" t="s">
        <v>680</v>
      </c>
      <c r="M5842" s="12">
        <v>163.45024182</v>
      </c>
    </row>
    <row r="5843" spans="1:13">
      <c r="A5843" t="s">
        <v>6520</v>
      </c>
      <c r="B5843">
        <v>3547601</v>
      </c>
      <c r="C5843" t="s">
        <v>556</v>
      </c>
      <c r="D5843">
        <v>2015</v>
      </c>
      <c r="E5843" t="s">
        <v>7</v>
      </c>
      <c r="F5843" s="6">
        <v>3392.015493394731</v>
      </c>
      <c r="G5843" s="12">
        <v>84.42818369112223</v>
      </c>
      <c r="H5843" s="6">
        <v>1029.566780424339</v>
      </c>
      <c r="I5843" s="6">
        <v>1175.695567393693</v>
      </c>
      <c r="J5843" s="6">
        <v>45167.02672695871</v>
      </c>
      <c r="K5843" s="12">
        <v>5.9</v>
      </c>
      <c r="L5843" s="12">
        <v>75</v>
      </c>
      <c r="M5843" s="12">
        <v>87.05946965346918</v>
      </c>
    </row>
    <row r="5844" spans="1:13">
      <c r="A5844" t="s">
        <v>6521</v>
      </c>
      <c r="B5844">
        <v>3547601</v>
      </c>
      <c r="C5844" t="s">
        <v>556</v>
      </c>
      <c r="D5844">
        <v>2016</v>
      </c>
      <c r="E5844" t="s">
        <v>7</v>
      </c>
      <c r="F5844" s="6">
        <v>3355.330627587315</v>
      </c>
      <c r="G5844" s="12">
        <v>84.94688357346463</v>
      </c>
      <c r="H5844" s="6">
        <v>960.8602499012753</v>
      </c>
      <c r="I5844" s="6">
        <v>1146.326144281828</v>
      </c>
      <c r="J5844" s="6">
        <v>43176.51209801104</v>
      </c>
      <c r="K5844" s="8" t="s">
        <v>680</v>
      </c>
      <c r="L5844" s="12">
        <v>78.18930041152264</v>
      </c>
      <c r="M5844" s="12">
        <v>86.79904800505625</v>
      </c>
    </row>
    <row r="5845" spans="1:13">
      <c r="A5845" t="s">
        <v>6522</v>
      </c>
      <c r="B5845">
        <v>3547601</v>
      </c>
      <c r="C5845" t="s">
        <v>556</v>
      </c>
      <c r="D5845">
        <v>2017</v>
      </c>
      <c r="E5845" t="s">
        <v>7</v>
      </c>
      <c r="F5845" s="6">
        <v>3412.053456913702</v>
      </c>
      <c r="G5845" s="12">
        <v>83.44953711183386</v>
      </c>
      <c r="H5845" s="6">
        <v>983.0134093070376</v>
      </c>
      <c r="I5845" s="6">
        <v>1200.127926884659</v>
      </c>
      <c r="J5845" s="6">
        <v>44502.3445790231</v>
      </c>
      <c r="K5845" s="12">
        <v>6</v>
      </c>
      <c r="L5845" s="12">
        <v>63.56275303643725</v>
      </c>
      <c r="M5845" s="12">
        <v>88.94199746136947</v>
      </c>
    </row>
    <row r="5846" spans="1:13">
      <c r="A5846" t="s">
        <v>6523</v>
      </c>
      <c r="B5846">
        <v>3547601</v>
      </c>
      <c r="C5846" t="s">
        <v>556</v>
      </c>
      <c r="D5846">
        <v>2018</v>
      </c>
      <c r="E5846" t="s">
        <v>7</v>
      </c>
      <c r="F5846" s="6">
        <v>4574.26274798139</v>
      </c>
      <c r="G5846" s="12">
        <v>86.80439449739748</v>
      </c>
      <c r="H5846" s="6">
        <v>1045.659650531922</v>
      </c>
      <c r="I5846" s="6">
        <v>1181.364241169364</v>
      </c>
      <c r="J5846" s="6">
        <v>38386.99765221221</v>
      </c>
      <c r="K5846" s="8" t="s">
        <v>680</v>
      </c>
      <c r="L5846" s="12">
        <v>83.92857142857143</v>
      </c>
      <c r="M5846" s="12">
        <v>120.4037440523661</v>
      </c>
    </row>
    <row r="5847" spans="1:13">
      <c r="A5847" t="s">
        <v>6524</v>
      </c>
      <c r="B5847">
        <v>3547601</v>
      </c>
      <c r="C5847" t="s">
        <v>556</v>
      </c>
      <c r="D5847">
        <v>2019</v>
      </c>
      <c r="E5847" t="s">
        <v>7</v>
      </c>
      <c r="F5847" s="6">
        <v>3485.179835233007</v>
      </c>
      <c r="G5847" s="12">
        <v>82.58240732144331</v>
      </c>
      <c r="H5847" s="6">
        <v>972.6478842695899</v>
      </c>
      <c r="I5847" s="6">
        <v>1191.763554678972</v>
      </c>
      <c r="J5847" s="6">
        <v>36406.67565698635</v>
      </c>
      <c r="K5847" s="12">
        <v>6.1</v>
      </c>
      <c r="L5847" s="12">
        <v>80.70175438596492</v>
      </c>
      <c r="M5847" s="12">
        <v>92.49667282708403</v>
      </c>
    </row>
    <row r="5848" spans="1:13">
      <c r="A5848" t="s">
        <v>6525</v>
      </c>
      <c r="B5848">
        <v>3547601</v>
      </c>
      <c r="C5848" t="s">
        <v>556</v>
      </c>
      <c r="D5848">
        <v>2020</v>
      </c>
      <c r="E5848" t="s">
        <v>7</v>
      </c>
      <c r="F5848" s="6">
        <v>3626.335113949741</v>
      </c>
      <c r="G5848" s="12">
        <v>83.36489982386031</v>
      </c>
      <c r="H5848" s="6">
        <v>1036.363995190493</v>
      </c>
      <c r="I5848" s="6">
        <v>1114.397549770973</v>
      </c>
      <c r="J5848" s="6">
        <v>38772.37382774851</v>
      </c>
      <c r="K5848" s="8" t="s">
        <v>680</v>
      </c>
      <c r="L5848" s="12">
        <v>79.22705314009661</v>
      </c>
      <c r="M5848" s="12">
        <v>97.01534330349743</v>
      </c>
    </row>
    <row r="5849" spans="1:13">
      <c r="A5849" t="s">
        <v>6526</v>
      </c>
      <c r="B5849">
        <v>3547601</v>
      </c>
      <c r="C5849" t="s">
        <v>556</v>
      </c>
      <c r="D5849">
        <v>2021</v>
      </c>
      <c r="E5849" t="s">
        <v>7</v>
      </c>
      <c r="F5849" s="6">
        <v>3681.990311786456</v>
      </c>
      <c r="G5849" s="12">
        <v>82.57529908012093</v>
      </c>
      <c r="H5849" s="6">
        <v>1047.026004430304</v>
      </c>
      <c r="I5849" s="6">
        <v>1104.316881493791</v>
      </c>
      <c r="J5849" s="6">
        <v>38728.11131139618</v>
      </c>
      <c r="K5849" s="12">
        <v>5.5</v>
      </c>
      <c r="L5849" s="12">
        <v>78.8659793814433</v>
      </c>
      <c r="M5849" s="12">
        <v>99.26645880576287</v>
      </c>
    </row>
    <row r="5850" spans="1:13">
      <c r="A5850" t="s">
        <v>6527</v>
      </c>
      <c r="B5850">
        <v>3547601</v>
      </c>
      <c r="C5850" t="s">
        <v>556</v>
      </c>
      <c r="D5850">
        <v>2022</v>
      </c>
      <c r="E5850" t="s">
        <v>7</v>
      </c>
      <c r="F5850" s="6">
        <v>4993.039312797183</v>
      </c>
      <c r="G5850" s="12">
        <v>80.39745432977705</v>
      </c>
      <c r="H5850" s="6">
        <v>1338.268191784506</v>
      </c>
      <c r="I5850" s="6">
        <v>1524.69766745508</v>
      </c>
      <c r="J5850" s="6">
        <v>43623.70574390305</v>
      </c>
      <c r="K5850" s="8" t="s">
        <v>680</v>
      </c>
      <c r="L5850" s="12">
        <v>77.14285714285714</v>
      </c>
      <c r="M5850" s="12">
        <v>116.8920433518948</v>
      </c>
    </row>
    <row r="5851" spans="1:13">
      <c r="A5851" t="s">
        <v>6528</v>
      </c>
      <c r="B5851">
        <v>3547601</v>
      </c>
      <c r="C5851" t="s">
        <v>556</v>
      </c>
      <c r="D5851">
        <v>2023</v>
      </c>
      <c r="E5851" t="s">
        <v>7</v>
      </c>
      <c r="F5851" s="6">
        <v>4918.485897873782</v>
      </c>
      <c r="G5851" s="12">
        <v>78.11760787229611</v>
      </c>
      <c r="H5851" s="6">
        <v>1492.605384319115</v>
      </c>
      <c r="I5851" s="6">
        <v>1790.43323431044</v>
      </c>
      <c r="J5851" s="6">
        <v>52643.31066829705</v>
      </c>
      <c r="K5851" s="12">
        <v>5.7</v>
      </c>
      <c r="L5851" s="12">
        <v>76.26262626262626</v>
      </c>
      <c r="M5851" s="12">
        <v>115.9188756410893</v>
      </c>
    </row>
    <row r="5852" spans="1:13">
      <c r="A5852" t="s">
        <v>6529</v>
      </c>
      <c r="B5852">
        <v>3547601</v>
      </c>
      <c r="C5852" t="s">
        <v>556</v>
      </c>
      <c r="D5852">
        <v>2024</v>
      </c>
      <c r="E5852" t="s">
        <v>7</v>
      </c>
      <c r="F5852" s="6">
        <v>5093.043850089586</v>
      </c>
      <c r="G5852" s="12">
        <v>80.01188226519223</v>
      </c>
      <c r="H5852" s="6">
        <v>1446.440276199771</v>
      </c>
      <c r="I5852" s="6">
        <v>1643.442343015</v>
      </c>
      <c r="J5852" s="8" t="s">
        <v>680</v>
      </c>
      <c r="K5852" s="8" t="s">
        <v>680</v>
      </c>
      <c r="L5852" s="12">
        <v>77.31481481481481</v>
      </c>
      <c r="M5852" s="12">
        <v>120.8324653433754</v>
      </c>
    </row>
    <row r="5853" spans="1:13">
      <c r="A5853" t="s">
        <v>6530</v>
      </c>
      <c r="B5853">
        <v>3547601</v>
      </c>
      <c r="C5853" t="s">
        <v>556</v>
      </c>
      <c r="D5853">
        <v>2025</v>
      </c>
      <c r="E5853" t="s">
        <v>7</v>
      </c>
      <c r="F5853" s="6">
        <v>5245.897716997048</v>
      </c>
      <c r="G5853" s="12">
        <v>79.29286811290577</v>
      </c>
      <c r="H5853" s="6">
        <v>1481.41415056938</v>
      </c>
      <c r="I5853" s="6">
        <v>1944.001285955293</v>
      </c>
      <c r="J5853" s="8" t="s">
        <v>680</v>
      </c>
      <c r="K5853" s="8" t="s">
        <v>680</v>
      </c>
      <c r="L5853" s="8" t="s">
        <v>680</v>
      </c>
      <c r="M5853" s="12">
        <v>124.38023487</v>
      </c>
    </row>
    <row r="5854" spans="1:13">
      <c r="A5854" t="s">
        <v>6531</v>
      </c>
      <c r="B5854">
        <v>3547650</v>
      </c>
      <c r="C5854" t="s">
        <v>557</v>
      </c>
      <c r="D5854">
        <v>2015</v>
      </c>
      <c r="E5854" t="s">
        <v>11</v>
      </c>
      <c r="F5854" s="6">
        <v>10973.86428796219</v>
      </c>
      <c r="G5854" s="12">
        <v>90.40908862744989</v>
      </c>
      <c r="H5854" s="6">
        <v>2726.87538239262</v>
      </c>
      <c r="I5854" s="6">
        <v>2531.994690473739</v>
      </c>
      <c r="J5854" s="6">
        <v>25569.52852573404</v>
      </c>
      <c r="K5854" s="8" t="s">
        <v>680</v>
      </c>
      <c r="L5854" s="8" t="s">
        <v>680</v>
      </c>
      <c r="M5854" s="12">
        <v>16.71319531056642</v>
      </c>
    </row>
    <row r="5855" spans="1:13">
      <c r="A5855" t="s">
        <v>6532</v>
      </c>
      <c r="B5855">
        <v>3547650</v>
      </c>
      <c r="C5855" t="s">
        <v>557</v>
      </c>
      <c r="D5855">
        <v>2016</v>
      </c>
      <c r="E5855" t="s">
        <v>11</v>
      </c>
      <c r="F5855" s="6">
        <v>14026.769621712</v>
      </c>
      <c r="G5855" s="12">
        <v>88.46851564210976</v>
      </c>
      <c r="H5855" s="6">
        <v>2611.243035756511</v>
      </c>
      <c r="I5855" s="6">
        <v>2875.067200990663</v>
      </c>
      <c r="J5855" s="6">
        <v>33153.60223555856</v>
      </c>
      <c r="K5855" s="8" t="s">
        <v>680</v>
      </c>
      <c r="L5855" s="8" t="s">
        <v>680</v>
      </c>
      <c r="M5855" s="12">
        <v>21.46095752121935</v>
      </c>
    </row>
    <row r="5856" spans="1:13">
      <c r="A5856" t="s">
        <v>6533</v>
      </c>
      <c r="B5856">
        <v>3547650</v>
      </c>
      <c r="C5856" t="s">
        <v>557</v>
      </c>
      <c r="D5856">
        <v>2017</v>
      </c>
      <c r="E5856" t="s">
        <v>11</v>
      </c>
      <c r="F5856" s="6">
        <v>10709.00280963404</v>
      </c>
      <c r="G5856" s="12">
        <v>92.6548800318876</v>
      </c>
      <c r="H5856" s="6">
        <v>2825.187753930895</v>
      </c>
      <c r="I5856" s="6">
        <v>2953.762226727697</v>
      </c>
      <c r="J5856" s="6">
        <v>33284.6373514936</v>
      </c>
      <c r="K5856" s="8" t="s">
        <v>680</v>
      </c>
      <c r="L5856" s="8" t="s">
        <v>680</v>
      </c>
      <c r="M5856" s="12">
        <v>16.44902831559789</v>
      </c>
    </row>
    <row r="5857" spans="1:13">
      <c r="A5857" t="s">
        <v>6534</v>
      </c>
      <c r="B5857">
        <v>3547650</v>
      </c>
      <c r="C5857" t="s">
        <v>557</v>
      </c>
      <c r="D5857">
        <v>2018</v>
      </c>
      <c r="E5857" t="s">
        <v>11</v>
      </c>
      <c r="F5857" s="6">
        <v>11833.06910504879</v>
      </c>
      <c r="G5857" s="12">
        <v>88.87805366038458</v>
      </c>
      <c r="H5857" s="6">
        <v>2871.780353881869</v>
      </c>
      <c r="I5857" s="6">
        <v>2192.479244171978</v>
      </c>
      <c r="J5857" s="6">
        <v>33935.91348936107</v>
      </c>
      <c r="K5857" s="8" t="s">
        <v>680</v>
      </c>
      <c r="L5857" s="8" t="s">
        <v>680</v>
      </c>
      <c r="M5857" s="12">
        <v>18.2110933526701</v>
      </c>
    </row>
    <row r="5858" spans="1:13">
      <c r="A5858" t="s">
        <v>6535</v>
      </c>
      <c r="B5858">
        <v>3547650</v>
      </c>
      <c r="C5858" t="s">
        <v>557</v>
      </c>
      <c r="D5858">
        <v>2019</v>
      </c>
      <c r="E5858" t="s">
        <v>11</v>
      </c>
      <c r="F5858" s="8" t="s">
        <v>680</v>
      </c>
      <c r="G5858" s="8" t="s">
        <v>680</v>
      </c>
      <c r="H5858" s="6">
        <v>2487.460965981948</v>
      </c>
      <c r="I5858" s="6">
        <v>2049.107018670642</v>
      </c>
      <c r="J5858" s="6">
        <v>30812.05561580636</v>
      </c>
      <c r="K5858" s="8" t="s">
        <v>680</v>
      </c>
      <c r="L5858" s="8" t="s">
        <v>680</v>
      </c>
      <c r="M5858" s="8" t="s">
        <v>680</v>
      </c>
    </row>
    <row r="5859" spans="1:13">
      <c r="A5859" t="s">
        <v>6536</v>
      </c>
      <c r="B5859">
        <v>3547650</v>
      </c>
      <c r="C5859" t="s">
        <v>557</v>
      </c>
      <c r="D5859">
        <v>2020</v>
      </c>
      <c r="E5859" t="s">
        <v>11</v>
      </c>
      <c r="F5859" s="6">
        <v>11650.14615819941</v>
      </c>
      <c r="G5859" s="12">
        <v>93.0352787838455</v>
      </c>
      <c r="H5859" s="6">
        <v>2751.693236859722</v>
      </c>
      <c r="I5859" s="6">
        <v>1712.883582236393</v>
      </c>
      <c r="J5859" s="6">
        <v>34574.79904488772</v>
      </c>
      <c r="K5859" s="8" t="s">
        <v>680</v>
      </c>
      <c r="L5859" s="8" t="s">
        <v>680</v>
      </c>
      <c r="M5859" s="12">
        <v>18.08102683752549</v>
      </c>
    </row>
    <row r="5860" spans="1:13">
      <c r="A5860" t="s">
        <v>6537</v>
      </c>
      <c r="B5860">
        <v>3547650</v>
      </c>
      <c r="C5860" t="s">
        <v>557</v>
      </c>
      <c r="D5860">
        <v>2021</v>
      </c>
      <c r="E5860" t="s">
        <v>11</v>
      </c>
      <c r="F5860" s="6">
        <v>13099.50727080938</v>
      </c>
      <c r="G5860" s="12">
        <v>89.7807670453618</v>
      </c>
      <c r="H5860" s="6">
        <v>2843.783861549151</v>
      </c>
      <c r="I5860" s="6">
        <v>1966.956361131251</v>
      </c>
      <c r="J5860" s="6">
        <v>33856.83165422079</v>
      </c>
      <c r="K5860" s="8" t="s">
        <v>680</v>
      </c>
      <c r="L5860" s="8" t="s">
        <v>680</v>
      </c>
      <c r="M5860" s="12">
        <v>20.40903232792101</v>
      </c>
    </row>
    <row r="5861" spans="1:13">
      <c r="A5861" t="s">
        <v>6538</v>
      </c>
      <c r="B5861">
        <v>3547650</v>
      </c>
      <c r="C5861" t="s">
        <v>557</v>
      </c>
      <c r="D5861">
        <v>2022</v>
      </c>
      <c r="E5861" t="s">
        <v>11</v>
      </c>
      <c r="F5861" s="6">
        <v>14024.19565085359</v>
      </c>
      <c r="G5861" s="12">
        <v>90.49190020691633</v>
      </c>
      <c r="H5861" s="6">
        <v>3028.57699120742</v>
      </c>
      <c r="I5861" s="6">
        <v>2303.955110410314</v>
      </c>
      <c r="J5861" s="6">
        <v>30830.3098415174</v>
      </c>
      <c r="K5861" s="8" t="s">
        <v>680</v>
      </c>
      <c r="L5861" s="8" t="s">
        <v>680</v>
      </c>
      <c r="M5861" s="12">
        <v>23.06980184565415</v>
      </c>
    </row>
    <row r="5862" spans="1:13">
      <c r="A5862" t="s">
        <v>6539</v>
      </c>
      <c r="B5862">
        <v>3547650</v>
      </c>
      <c r="C5862" t="s">
        <v>557</v>
      </c>
      <c r="D5862">
        <v>2023</v>
      </c>
      <c r="E5862" t="s">
        <v>11</v>
      </c>
      <c r="F5862" s="6">
        <v>13249.24509864853</v>
      </c>
      <c r="G5862" s="12">
        <v>91.27938225341545</v>
      </c>
      <c r="H5862" s="6">
        <v>3300.455128643134</v>
      </c>
      <c r="I5862" s="6">
        <v>2421.973896567865</v>
      </c>
      <c r="J5862" s="6">
        <v>43525.45001778525</v>
      </c>
      <c r="K5862" s="8" t="s">
        <v>680</v>
      </c>
      <c r="L5862" s="8" t="s">
        <v>680</v>
      </c>
      <c r="M5862" s="12">
        <v>22.06661771179913</v>
      </c>
    </row>
    <row r="5863" spans="1:13">
      <c r="A5863" t="s">
        <v>6540</v>
      </c>
      <c r="B5863">
        <v>3547650</v>
      </c>
      <c r="C5863" t="s">
        <v>557</v>
      </c>
      <c r="D5863">
        <v>2024</v>
      </c>
      <c r="E5863" t="s">
        <v>11</v>
      </c>
      <c r="F5863" s="6">
        <v>15130.35290866393</v>
      </c>
      <c r="G5863" s="12">
        <v>87.74707843276974</v>
      </c>
      <c r="H5863" s="6">
        <v>4067.914921616521</v>
      </c>
      <c r="I5863" s="6">
        <v>2459.622138981556</v>
      </c>
      <c r="J5863" s="8" t="s">
        <v>680</v>
      </c>
      <c r="K5863" s="8" t="s">
        <v>680</v>
      </c>
      <c r="L5863" s="8" t="s">
        <v>680</v>
      </c>
      <c r="M5863" s="12">
        <v>25.50977500400738</v>
      </c>
    </row>
    <row r="5864" spans="1:13">
      <c r="A5864" t="s">
        <v>6541</v>
      </c>
      <c r="B5864">
        <v>3547650</v>
      </c>
      <c r="C5864" t="s">
        <v>557</v>
      </c>
      <c r="D5864">
        <v>2025</v>
      </c>
      <c r="E5864" t="s">
        <v>11</v>
      </c>
      <c r="F5864" s="6">
        <v>16318.11287825059</v>
      </c>
      <c r="G5864" s="12">
        <v>86.93131497155525</v>
      </c>
      <c r="H5864" s="6">
        <v>4245.541377068558</v>
      </c>
      <c r="I5864" s="6">
        <v>2844.87146572104</v>
      </c>
      <c r="J5864" s="8" t="s">
        <v>680</v>
      </c>
      <c r="K5864" s="8" t="s">
        <v>680</v>
      </c>
      <c r="L5864" s="8" t="s">
        <v>680</v>
      </c>
      <c r="M5864" s="12">
        <v>27.61024699</v>
      </c>
    </row>
    <row r="5865" spans="1:13">
      <c r="A5865" t="s">
        <v>6542</v>
      </c>
      <c r="B5865">
        <v>3547700</v>
      </c>
      <c r="C5865" t="s">
        <v>560</v>
      </c>
      <c r="D5865">
        <v>2015</v>
      </c>
      <c r="E5865" t="s">
        <v>25</v>
      </c>
      <c r="F5865" s="6">
        <v>3263.110475880071</v>
      </c>
      <c r="G5865" s="12">
        <v>82.81253992799832</v>
      </c>
      <c r="H5865" s="6">
        <v>923.984890536064</v>
      </c>
      <c r="I5865" s="6">
        <v>985.5775325420389</v>
      </c>
      <c r="J5865" s="6">
        <v>30629.88748755988</v>
      </c>
      <c r="K5865" s="12">
        <v>6.3</v>
      </c>
      <c r="L5865" s="12">
        <v>79.64601769911505</v>
      </c>
      <c r="M5865" s="12">
        <v>68.66889685442021</v>
      </c>
    </row>
    <row r="5866" spans="1:13">
      <c r="A5866" t="s">
        <v>6543</v>
      </c>
      <c r="B5866">
        <v>3547700</v>
      </c>
      <c r="C5866" t="s">
        <v>560</v>
      </c>
      <c r="D5866">
        <v>2016</v>
      </c>
      <c r="E5866" t="s">
        <v>25</v>
      </c>
      <c r="F5866" s="6">
        <v>3258.244926103016</v>
      </c>
      <c r="G5866" s="12">
        <v>83.19901708909983</v>
      </c>
      <c r="H5866" s="6">
        <v>890.5885814996383</v>
      </c>
      <c r="I5866" s="6">
        <v>950.2655294132304</v>
      </c>
      <c r="J5866" s="6">
        <v>29961.49155135122</v>
      </c>
      <c r="K5866" s="8" t="s">
        <v>680</v>
      </c>
      <c r="L5866" s="12">
        <v>80.95238095238095</v>
      </c>
      <c r="M5866" s="12">
        <v>68.54369851042914</v>
      </c>
    </row>
    <row r="5867" spans="1:13">
      <c r="A5867" t="s">
        <v>6544</v>
      </c>
      <c r="B5867">
        <v>3547700</v>
      </c>
      <c r="C5867" t="s">
        <v>560</v>
      </c>
      <c r="D5867">
        <v>2017</v>
      </c>
      <c r="E5867" t="s">
        <v>25</v>
      </c>
      <c r="F5867" s="6">
        <v>3185.762079517565</v>
      </c>
      <c r="G5867" s="12">
        <v>82.9773386613727</v>
      </c>
      <c r="H5867" s="6">
        <v>836.1389856071687</v>
      </c>
      <c r="I5867" s="6">
        <v>945.7180190397543</v>
      </c>
      <c r="J5867" s="6">
        <v>30951.03594725309</v>
      </c>
      <c r="K5867" s="12">
        <v>6.2</v>
      </c>
      <c r="L5867" s="12">
        <v>77.52293577981651</v>
      </c>
      <c r="M5867" s="12">
        <v>66.99657653225439</v>
      </c>
    </row>
    <row r="5868" spans="1:13">
      <c r="A5868" t="s">
        <v>6545</v>
      </c>
      <c r="B5868">
        <v>3547700</v>
      </c>
      <c r="C5868" t="s">
        <v>560</v>
      </c>
      <c r="D5868">
        <v>2018</v>
      </c>
      <c r="E5868" t="s">
        <v>25</v>
      </c>
      <c r="F5868" s="6">
        <v>3271.205348106775</v>
      </c>
      <c r="G5868" s="12">
        <v>83.61150803349017</v>
      </c>
      <c r="H5868" s="6">
        <v>954.6042086786155</v>
      </c>
      <c r="I5868" s="6">
        <v>948.5279334451693</v>
      </c>
      <c r="J5868" s="6">
        <v>26676.15423881302</v>
      </c>
      <c r="K5868" s="8" t="s">
        <v>680</v>
      </c>
      <c r="L5868" s="12">
        <v>86.05769230769231</v>
      </c>
      <c r="M5868" s="12">
        <v>68.33220851660241</v>
      </c>
    </row>
    <row r="5869" spans="1:13">
      <c r="A5869" t="s">
        <v>6546</v>
      </c>
      <c r="B5869">
        <v>3547700</v>
      </c>
      <c r="C5869" t="s">
        <v>560</v>
      </c>
      <c r="D5869">
        <v>2019</v>
      </c>
      <c r="E5869" t="s">
        <v>25</v>
      </c>
      <c r="F5869" s="6">
        <v>3464.998953030789</v>
      </c>
      <c r="G5869" s="12">
        <v>82.70976232631403</v>
      </c>
      <c r="H5869" s="6">
        <v>936.9782775871055</v>
      </c>
      <c r="I5869" s="6">
        <v>962.3938367715598</v>
      </c>
      <c r="J5869" s="6">
        <v>29031.10564100195</v>
      </c>
      <c r="K5869" s="12">
        <v>6.6</v>
      </c>
      <c r="L5869" s="12">
        <v>86.63366336633663</v>
      </c>
      <c r="M5869" s="12">
        <v>72.34224814137681</v>
      </c>
    </row>
    <row r="5870" spans="1:13">
      <c r="A5870" t="s">
        <v>6547</v>
      </c>
      <c r="B5870">
        <v>3547700</v>
      </c>
      <c r="C5870" t="s">
        <v>560</v>
      </c>
      <c r="D5870">
        <v>2020</v>
      </c>
      <c r="E5870" t="s">
        <v>25</v>
      </c>
      <c r="F5870" s="6">
        <v>3704.385503705636</v>
      </c>
      <c r="G5870" s="12">
        <v>84.28617893224971</v>
      </c>
      <c r="H5870" s="6">
        <v>1103.925551350294</v>
      </c>
      <c r="I5870" s="6">
        <v>783.6048385785047</v>
      </c>
      <c r="J5870" s="6">
        <v>32534.02969922921</v>
      </c>
      <c r="K5870" s="8" t="s">
        <v>680</v>
      </c>
      <c r="L5870" s="12">
        <v>89.28571428571429</v>
      </c>
      <c r="M5870" s="12">
        <v>77.2957079203218</v>
      </c>
    </row>
    <row r="5871" spans="1:13">
      <c r="A5871" t="s">
        <v>6548</v>
      </c>
      <c r="B5871">
        <v>3547700</v>
      </c>
      <c r="C5871" t="s">
        <v>560</v>
      </c>
      <c r="D5871">
        <v>2021</v>
      </c>
      <c r="E5871" t="s">
        <v>25</v>
      </c>
      <c r="F5871" s="6">
        <v>3877.670640031397</v>
      </c>
      <c r="G5871" s="12">
        <v>82.20728107928305</v>
      </c>
      <c r="H5871" s="6">
        <v>1032.832015064338</v>
      </c>
      <c r="I5871" s="6">
        <v>861.1395819956648</v>
      </c>
      <c r="J5871" s="6">
        <v>33387.11637717213</v>
      </c>
      <c r="K5871" s="12">
        <v>5.7</v>
      </c>
      <c r="L5871" s="12">
        <v>86.31578947368421</v>
      </c>
      <c r="M5871" s="12">
        <v>80.86882119785479</v>
      </c>
    </row>
    <row r="5872" spans="1:13">
      <c r="A5872" t="s">
        <v>6549</v>
      </c>
      <c r="B5872">
        <v>3547700</v>
      </c>
      <c r="C5872" t="s">
        <v>560</v>
      </c>
      <c r="D5872">
        <v>2022</v>
      </c>
      <c r="E5872" t="s">
        <v>25</v>
      </c>
      <c r="F5872" s="6">
        <v>4723.857296970836</v>
      </c>
      <c r="G5872" s="12">
        <v>81.65698924990393</v>
      </c>
      <c r="H5872" s="6">
        <v>1416.177545280967</v>
      </c>
      <c r="I5872" s="6">
        <v>1250.147483973338</v>
      </c>
      <c r="J5872" s="6">
        <v>36910.08530099715</v>
      </c>
      <c r="K5872" s="8" t="s">
        <v>680</v>
      </c>
      <c r="L5872" s="12">
        <v>89.1304347826087</v>
      </c>
      <c r="M5872" s="12">
        <v>84.85464862548712</v>
      </c>
    </row>
    <row r="5873" spans="1:13">
      <c r="A5873" t="s">
        <v>6550</v>
      </c>
      <c r="B5873">
        <v>3547700</v>
      </c>
      <c r="C5873" t="s">
        <v>560</v>
      </c>
      <c r="D5873">
        <v>2023</v>
      </c>
      <c r="E5873" t="s">
        <v>25</v>
      </c>
      <c r="F5873" s="6">
        <v>4830.875006750193</v>
      </c>
      <c r="G5873" s="12">
        <v>81.87233710844922</v>
      </c>
      <c r="H5873" s="6">
        <v>1451.0039036962</v>
      </c>
      <c r="I5873" s="6">
        <v>1373.340270761453</v>
      </c>
      <c r="J5873" s="6">
        <v>38381.43472167176</v>
      </c>
      <c r="K5873" s="12">
        <v>6.1</v>
      </c>
      <c r="L5873" s="12">
        <v>86.41304347826087</v>
      </c>
      <c r="M5873" s="12">
        <v>86.97507362153047</v>
      </c>
    </row>
    <row r="5874" spans="1:13">
      <c r="A5874" t="s">
        <v>6551</v>
      </c>
      <c r="B5874">
        <v>3547700</v>
      </c>
      <c r="C5874" t="s">
        <v>560</v>
      </c>
      <c r="D5874">
        <v>2024</v>
      </c>
      <c r="E5874" t="s">
        <v>25</v>
      </c>
      <c r="F5874" s="6">
        <v>5173.75275289508</v>
      </c>
      <c r="G5874" s="12">
        <v>83.6511622544392</v>
      </c>
      <c r="H5874" s="6">
        <v>1657.183836542993</v>
      </c>
      <c r="I5874" s="6">
        <v>1249.773815703581</v>
      </c>
      <c r="J5874" s="8" t="s">
        <v>680</v>
      </c>
      <c r="K5874" s="8" t="s">
        <v>680</v>
      </c>
      <c r="L5874" s="12">
        <v>86.81318681318682</v>
      </c>
      <c r="M5874" s="12">
        <v>93.36036842599172</v>
      </c>
    </row>
    <row r="5875" spans="1:13">
      <c r="A5875" t="s">
        <v>6552</v>
      </c>
      <c r="B5875">
        <v>3547700</v>
      </c>
      <c r="C5875" t="s">
        <v>560</v>
      </c>
      <c r="D5875">
        <v>2025</v>
      </c>
      <c r="E5875" t="s">
        <v>25</v>
      </c>
      <c r="F5875" s="6">
        <v>5532.872731069042</v>
      </c>
      <c r="G5875" s="12">
        <v>81.97601262111246</v>
      </c>
      <c r="H5875" s="6">
        <v>1706.955101336303</v>
      </c>
      <c r="I5875" s="6">
        <v>1499.987086859688</v>
      </c>
      <c r="J5875" s="8" t="s">
        <v>680</v>
      </c>
      <c r="K5875" s="8" t="s">
        <v>680</v>
      </c>
      <c r="L5875" s="8" t="s">
        <v>680</v>
      </c>
      <c r="M5875" s="12">
        <v>99.37039425</v>
      </c>
    </row>
    <row r="5876" spans="1:13">
      <c r="A5876" t="s">
        <v>6553</v>
      </c>
      <c r="B5876">
        <v>3547809</v>
      </c>
      <c r="C5876" t="s">
        <v>561</v>
      </c>
      <c r="D5876">
        <v>2015</v>
      </c>
      <c r="E5876" t="s">
        <v>143</v>
      </c>
      <c r="F5876" s="6">
        <v>4566.645756180227</v>
      </c>
      <c r="G5876" s="12">
        <v>42.45556896748278</v>
      </c>
      <c r="H5876" s="6">
        <v>1102.997414654318</v>
      </c>
      <c r="I5876" s="6">
        <v>795.4569263297936</v>
      </c>
      <c r="J5876" s="6">
        <v>60549.03736476372</v>
      </c>
      <c r="K5876" s="12">
        <v>6.2</v>
      </c>
      <c r="L5876" s="12">
        <v>77.55700325732899</v>
      </c>
      <c r="M5876" s="12">
        <v>3243.27748249676</v>
      </c>
    </row>
    <row r="5877" spans="1:13">
      <c r="A5877" t="s">
        <v>6554</v>
      </c>
      <c r="B5877">
        <v>3547809</v>
      </c>
      <c r="C5877" t="s">
        <v>561</v>
      </c>
      <c r="D5877">
        <v>2016</v>
      </c>
      <c r="E5877" t="s">
        <v>143</v>
      </c>
      <c r="F5877" s="6">
        <v>4654.316155466344</v>
      </c>
      <c r="G5877" s="12">
        <v>40.36518774518792</v>
      </c>
      <c r="H5877" s="6">
        <v>1156.761724072566</v>
      </c>
      <c r="I5877" s="6">
        <v>775.2313503144597</v>
      </c>
      <c r="J5877" s="6">
        <v>58654.48732598175</v>
      </c>
      <c r="K5877" s="8" t="s">
        <v>680</v>
      </c>
      <c r="L5877" s="12">
        <v>79.51063343242625</v>
      </c>
      <c r="M5877" s="12">
        <v>3317.359185492481</v>
      </c>
    </row>
    <row r="5878" spans="1:13">
      <c r="A5878" t="s">
        <v>6555</v>
      </c>
      <c r="B5878">
        <v>3547809</v>
      </c>
      <c r="C5878" t="s">
        <v>561</v>
      </c>
      <c r="D5878">
        <v>2017</v>
      </c>
      <c r="E5878" t="s">
        <v>143</v>
      </c>
      <c r="F5878" s="6">
        <v>4665.051106942045</v>
      </c>
      <c r="G5878" s="12">
        <v>39.08319183112043</v>
      </c>
      <c r="H5878" s="6">
        <v>1031.83731085952</v>
      </c>
      <c r="I5878" s="6">
        <v>750.485919100243</v>
      </c>
      <c r="J5878" s="6">
        <v>58675.8851517061</v>
      </c>
      <c r="K5878" s="12">
        <v>6.4</v>
      </c>
      <c r="L5878" s="12">
        <v>80.0640600839408</v>
      </c>
      <c r="M5878" s="12">
        <v>3336.589168269266</v>
      </c>
    </row>
    <row r="5879" spans="1:13">
      <c r="A5879" t="s">
        <v>6556</v>
      </c>
      <c r="B5879">
        <v>3547809</v>
      </c>
      <c r="C5879" t="s">
        <v>561</v>
      </c>
      <c r="D5879">
        <v>2018</v>
      </c>
      <c r="E5879" t="s">
        <v>143</v>
      </c>
      <c r="F5879" s="6">
        <v>4833.979589313836</v>
      </c>
      <c r="G5879" s="12">
        <v>37.90239840772885</v>
      </c>
      <c r="H5879" s="6">
        <v>1023.069466159028</v>
      </c>
      <c r="I5879" s="6">
        <v>831.9921323011081</v>
      </c>
      <c r="J5879" s="6">
        <v>58814.06479406505</v>
      </c>
      <c r="K5879" s="8" t="s">
        <v>680</v>
      </c>
      <c r="L5879" s="12">
        <v>79.63231197771587</v>
      </c>
      <c r="M5879" s="12">
        <v>3461.656289723942</v>
      </c>
    </row>
    <row r="5880" spans="1:13">
      <c r="A5880" t="s">
        <v>6557</v>
      </c>
      <c r="B5880">
        <v>3547809</v>
      </c>
      <c r="C5880" t="s">
        <v>561</v>
      </c>
      <c r="D5880">
        <v>2019</v>
      </c>
      <c r="E5880" t="s">
        <v>143</v>
      </c>
      <c r="F5880" s="6">
        <v>5144.244590798263</v>
      </c>
      <c r="G5880" s="12">
        <v>36.87740486213786</v>
      </c>
      <c r="H5880" s="6">
        <v>1060.019660808449</v>
      </c>
      <c r="I5880" s="6">
        <v>869.0733916710097</v>
      </c>
      <c r="J5880" s="6">
        <v>59064.06162154848</v>
      </c>
      <c r="K5880" s="12">
        <v>6.3</v>
      </c>
      <c r="L5880" s="12">
        <v>76.91366266132621</v>
      </c>
      <c r="M5880" s="12">
        <v>3697.54411726184</v>
      </c>
    </row>
    <row r="5881" spans="1:13">
      <c r="A5881" t="s">
        <v>6558</v>
      </c>
      <c r="B5881">
        <v>3547809</v>
      </c>
      <c r="C5881" t="s">
        <v>561</v>
      </c>
      <c r="D5881">
        <v>2020</v>
      </c>
      <c r="E5881" t="s">
        <v>143</v>
      </c>
      <c r="F5881" s="6">
        <v>4746.742706286811</v>
      </c>
      <c r="G5881" s="12">
        <v>44.77995534161213</v>
      </c>
      <c r="H5881" s="6">
        <v>1376.616091346027</v>
      </c>
      <c r="I5881" s="6">
        <v>820.5246062918637</v>
      </c>
      <c r="J5881" s="6">
        <v>53525.33389162394</v>
      </c>
      <c r="K5881" s="8" t="s">
        <v>680</v>
      </c>
      <c r="L5881" s="12">
        <v>79.00674575482671</v>
      </c>
      <c r="M5881" s="12">
        <v>3424.148292548704</v>
      </c>
    </row>
    <row r="5882" spans="1:13">
      <c r="A5882" t="s">
        <v>6559</v>
      </c>
      <c r="B5882">
        <v>3547809</v>
      </c>
      <c r="C5882" t="s">
        <v>561</v>
      </c>
      <c r="D5882">
        <v>2021</v>
      </c>
      <c r="E5882" t="s">
        <v>143</v>
      </c>
      <c r="F5882" s="6">
        <v>4780.519909571686</v>
      </c>
      <c r="G5882" s="12">
        <v>45.5358628377822</v>
      </c>
      <c r="H5882" s="6">
        <v>1425.213461636273</v>
      </c>
      <c r="I5882" s="6">
        <v>899.5718341869833</v>
      </c>
      <c r="J5882" s="6">
        <v>56452.82611837762</v>
      </c>
      <c r="K5882" s="12">
        <v>6</v>
      </c>
      <c r="L5882" s="12">
        <v>80.19269269269269</v>
      </c>
      <c r="M5882" s="12">
        <v>3460.565776819938</v>
      </c>
    </row>
    <row r="5883" spans="1:13">
      <c r="A5883" t="s">
        <v>6560</v>
      </c>
      <c r="B5883">
        <v>3547809</v>
      </c>
      <c r="C5883" t="s">
        <v>561</v>
      </c>
      <c r="D5883">
        <v>2022</v>
      </c>
      <c r="E5883" t="s">
        <v>143</v>
      </c>
      <c r="F5883" s="6">
        <v>4957.099904419508</v>
      </c>
      <c r="G5883" s="12">
        <v>44.90906700934978</v>
      </c>
      <c r="H5883" s="6">
        <v>1263.981092412241</v>
      </c>
      <c r="I5883" s="6">
        <v>1121.5855473114</v>
      </c>
      <c r="J5883" s="6">
        <v>55825.15444703886</v>
      </c>
      <c r="K5883" s="8" t="s">
        <v>680</v>
      </c>
      <c r="L5883" s="12">
        <v>79.39401888772298</v>
      </c>
      <c r="M5883" s="12">
        <v>3712.466303317954</v>
      </c>
    </row>
    <row r="5884" spans="1:13">
      <c r="A5884" t="s">
        <v>6561</v>
      </c>
      <c r="B5884">
        <v>3547809</v>
      </c>
      <c r="C5884" t="s">
        <v>561</v>
      </c>
      <c r="D5884">
        <v>2023</v>
      </c>
      <c r="E5884" t="s">
        <v>143</v>
      </c>
      <c r="F5884" s="6">
        <v>4940.487557878023</v>
      </c>
      <c r="G5884" s="12">
        <v>42.97726869725327</v>
      </c>
      <c r="H5884" s="6">
        <v>1322.815867268071</v>
      </c>
      <c r="I5884" s="6">
        <v>1082.43517616089</v>
      </c>
      <c r="J5884" s="6">
        <v>52994.49141832659</v>
      </c>
      <c r="K5884" s="12">
        <v>6.5</v>
      </c>
      <c r="L5884" s="12">
        <v>79.99186661244408</v>
      </c>
      <c r="M5884" s="12">
        <v>3773.618504020602</v>
      </c>
    </row>
    <row r="5885" spans="1:13">
      <c r="A5885" t="s">
        <v>6562</v>
      </c>
      <c r="B5885">
        <v>3547809</v>
      </c>
      <c r="C5885" t="s">
        <v>561</v>
      </c>
      <c r="D5885">
        <v>2024</v>
      </c>
      <c r="E5885" t="s">
        <v>143</v>
      </c>
      <c r="F5885" s="6">
        <v>5201.734891799025</v>
      </c>
      <c r="G5885" s="12">
        <v>43.02531177920996</v>
      </c>
      <c r="H5885" s="6">
        <v>1385.872625186582</v>
      </c>
      <c r="I5885" s="6">
        <v>1096.602099368582</v>
      </c>
      <c r="J5885" s="8" t="s">
        <v>680</v>
      </c>
      <c r="K5885" s="8" t="s">
        <v>680</v>
      </c>
      <c r="L5885" s="12">
        <v>82.30493915533286</v>
      </c>
      <c r="M5885" s="12">
        <v>4050.64817932771</v>
      </c>
    </row>
    <row r="5886" spans="1:13">
      <c r="A5886" t="s">
        <v>6563</v>
      </c>
      <c r="B5886">
        <v>3547809</v>
      </c>
      <c r="C5886" t="s">
        <v>561</v>
      </c>
      <c r="D5886">
        <v>2025</v>
      </c>
      <c r="E5886" t="s">
        <v>143</v>
      </c>
      <c r="F5886" s="6">
        <v>5287.978643305782</v>
      </c>
      <c r="G5886" s="12">
        <v>41.43770038178263</v>
      </c>
      <c r="H5886" s="6">
        <v>1328.44686418225</v>
      </c>
      <c r="I5886" s="6">
        <v>1081.979058612771</v>
      </c>
      <c r="J5886" s="8" t="s">
        <v>680</v>
      </c>
      <c r="K5886" s="8" t="s">
        <v>680</v>
      </c>
      <c r="L5886" s="8" t="s">
        <v>680</v>
      </c>
      <c r="M5886" s="12">
        <v>4135.45312204</v>
      </c>
    </row>
    <row r="5887" spans="1:13">
      <c r="A5887" t="s">
        <v>6564</v>
      </c>
      <c r="B5887">
        <v>3547908</v>
      </c>
      <c r="C5887" t="s">
        <v>562</v>
      </c>
      <c r="D5887">
        <v>2015</v>
      </c>
      <c r="E5887" t="s">
        <v>19</v>
      </c>
      <c r="F5887" s="6">
        <v>4594.15411008137</v>
      </c>
      <c r="G5887" s="12">
        <v>89.11350057455716</v>
      </c>
      <c r="H5887" s="6">
        <v>1431.023333755932</v>
      </c>
      <c r="I5887" s="6">
        <v>1828.842824726104</v>
      </c>
      <c r="J5887" s="6">
        <v>30904.64743559277</v>
      </c>
      <c r="K5887" s="12">
        <v>7</v>
      </c>
      <c r="L5887" s="12">
        <v>84.50704225352112</v>
      </c>
      <c r="M5887" s="12">
        <v>30.96000454783836</v>
      </c>
    </row>
    <row r="5888" spans="1:13">
      <c r="A5888" t="s">
        <v>6565</v>
      </c>
      <c r="B5888">
        <v>3547908</v>
      </c>
      <c r="C5888" t="s">
        <v>562</v>
      </c>
      <c r="D5888">
        <v>2016</v>
      </c>
      <c r="E5888" t="s">
        <v>19</v>
      </c>
      <c r="F5888" s="6">
        <v>4751.301839423481</v>
      </c>
      <c r="G5888" s="12">
        <v>86.88737822575462</v>
      </c>
      <c r="H5888" s="6">
        <v>1803.886752295773</v>
      </c>
      <c r="I5888" s="6">
        <v>1641.730699868956</v>
      </c>
      <c r="J5888" s="6">
        <v>36030.285546411</v>
      </c>
      <c r="K5888" s="8" t="s">
        <v>680</v>
      </c>
      <c r="L5888" s="12">
        <v>88.75</v>
      </c>
      <c r="M5888" s="12">
        <v>32.23758298048832</v>
      </c>
    </row>
    <row r="5889" spans="1:13">
      <c r="A5889" t="s">
        <v>6566</v>
      </c>
      <c r="B5889">
        <v>3547908</v>
      </c>
      <c r="C5889" t="s">
        <v>562</v>
      </c>
      <c r="D5889">
        <v>2017</v>
      </c>
      <c r="E5889" t="s">
        <v>19</v>
      </c>
      <c r="F5889" s="6">
        <v>4823.74062774188</v>
      </c>
      <c r="G5889" s="12">
        <v>87.83824884303874</v>
      </c>
      <c r="H5889" s="6">
        <v>1429.603662331562</v>
      </c>
      <c r="I5889" s="6">
        <v>1499.243029350731</v>
      </c>
      <c r="J5889" s="6">
        <v>29298.96620919204</v>
      </c>
      <c r="K5889" s="12">
        <v>7.2</v>
      </c>
      <c r="L5889" s="12">
        <v>88.15789473684211</v>
      </c>
      <c r="M5889" s="12">
        <v>32.9413247468493</v>
      </c>
    </row>
    <row r="5890" spans="1:13">
      <c r="A5890" t="s">
        <v>6567</v>
      </c>
      <c r="B5890">
        <v>3547908</v>
      </c>
      <c r="C5890" t="s">
        <v>562</v>
      </c>
      <c r="D5890">
        <v>2018</v>
      </c>
      <c r="E5890" t="s">
        <v>19</v>
      </c>
      <c r="F5890" s="6">
        <v>4911.413753143961</v>
      </c>
      <c r="G5890" s="12">
        <v>87.95222403414297</v>
      </c>
      <c r="H5890" s="6">
        <v>1582.483263520558</v>
      </c>
      <c r="I5890" s="6">
        <v>1365.817980188474</v>
      </c>
      <c r="J5890" s="6">
        <v>27532.99302032879</v>
      </c>
      <c r="K5890" s="8" t="s">
        <v>680</v>
      </c>
      <c r="L5890" s="12">
        <v>90.54054054054055</v>
      </c>
      <c r="M5890" s="12">
        <v>33.79052662163046</v>
      </c>
    </row>
    <row r="5891" spans="1:13">
      <c r="A5891" t="s">
        <v>6568</v>
      </c>
      <c r="B5891">
        <v>3547908</v>
      </c>
      <c r="C5891" t="s">
        <v>562</v>
      </c>
      <c r="D5891">
        <v>2019</v>
      </c>
      <c r="E5891" t="s">
        <v>19</v>
      </c>
      <c r="F5891" s="6">
        <v>5517.036066393722</v>
      </c>
      <c r="G5891" s="12">
        <v>87.20759590712223</v>
      </c>
      <c r="H5891" s="6">
        <v>1546.985481087978</v>
      </c>
      <c r="I5891" s="6">
        <v>1688.787508204377</v>
      </c>
      <c r="J5891" s="6">
        <v>31154.72935536002</v>
      </c>
      <c r="K5891" s="12">
        <v>6.9</v>
      </c>
      <c r="L5891" s="12">
        <v>85.33333333333333</v>
      </c>
      <c r="M5891" s="12">
        <v>38.2275429040421</v>
      </c>
    </row>
    <row r="5892" spans="1:13">
      <c r="A5892" t="s">
        <v>6569</v>
      </c>
      <c r="B5892">
        <v>3547908</v>
      </c>
      <c r="C5892" t="s">
        <v>562</v>
      </c>
      <c r="D5892">
        <v>2020</v>
      </c>
      <c r="E5892" t="s">
        <v>19</v>
      </c>
      <c r="F5892" s="6">
        <v>5343.591876539524</v>
      </c>
      <c r="G5892" s="12">
        <v>89.58067236771757</v>
      </c>
      <c r="H5892" s="6">
        <v>1646.262614469556</v>
      </c>
      <c r="I5892" s="6">
        <v>1510.542159914158</v>
      </c>
      <c r="J5892" s="6">
        <v>36446.77081578416</v>
      </c>
      <c r="K5892" s="8" t="s">
        <v>680</v>
      </c>
      <c r="L5892" s="12">
        <v>86.58536585365853</v>
      </c>
      <c r="M5892" s="12">
        <v>37.28224052261626</v>
      </c>
    </row>
    <row r="5893" spans="1:13">
      <c r="A5893" t="s">
        <v>6570</v>
      </c>
      <c r="B5893">
        <v>3547908</v>
      </c>
      <c r="C5893" t="s">
        <v>562</v>
      </c>
      <c r="D5893">
        <v>2021</v>
      </c>
      <c r="E5893" t="s">
        <v>19</v>
      </c>
      <c r="F5893" s="6">
        <v>5899.763669304142</v>
      </c>
      <c r="G5893" s="12">
        <v>86.79631928614731</v>
      </c>
      <c r="H5893" s="6">
        <v>1881.127798714818</v>
      </c>
      <c r="I5893" s="6">
        <v>1988.715652129396</v>
      </c>
      <c r="J5893" s="6">
        <v>37726.00540323891</v>
      </c>
      <c r="K5893" s="8" t="s">
        <v>680</v>
      </c>
      <c r="L5893" s="12">
        <v>91.66666666666667</v>
      </c>
      <c r="M5893" s="12">
        <v>41.4399400131923</v>
      </c>
    </row>
    <row r="5894" spans="1:13">
      <c r="A5894" t="s">
        <v>6571</v>
      </c>
      <c r="B5894">
        <v>3547908</v>
      </c>
      <c r="C5894" t="s">
        <v>562</v>
      </c>
      <c r="D5894">
        <v>2022</v>
      </c>
      <c r="E5894" t="s">
        <v>19</v>
      </c>
      <c r="F5894" s="6">
        <v>7021.924743405552</v>
      </c>
      <c r="G5894" s="12">
        <v>86.4818245013047</v>
      </c>
      <c r="H5894" s="6">
        <v>1951.425531053334</v>
      </c>
      <c r="I5894" s="6">
        <v>2182.735391718421</v>
      </c>
      <c r="J5894" s="6">
        <v>34128.28823669813</v>
      </c>
      <c r="K5894" s="8" t="s">
        <v>680</v>
      </c>
      <c r="L5894" s="12">
        <v>91.13924050632912</v>
      </c>
      <c r="M5894" s="12">
        <v>47.57354013657262</v>
      </c>
    </row>
    <row r="5895" spans="1:13">
      <c r="A5895" t="s">
        <v>6572</v>
      </c>
      <c r="B5895">
        <v>3547908</v>
      </c>
      <c r="C5895" t="s">
        <v>562</v>
      </c>
      <c r="D5895">
        <v>2023</v>
      </c>
      <c r="E5895" t="s">
        <v>19</v>
      </c>
      <c r="F5895" s="6">
        <v>6678.712847912268</v>
      </c>
      <c r="G5895" s="12">
        <v>86.47367514795422</v>
      </c>
      <c r="H5895" s="6">
        <v>2244.902536542021</v>
      </c>
      <c r="I5895" s="6">
        <v>2117.351634034299</v>
      </c>
      <c r="J5895" s="6">
        <v>45297.74327435766</v>
      </c>
      <c r="K5895" s="12">
        <v>7.4</v>
      </c>
      <c r="L5895" s="12">
        <v>90.74074074074075</v>
      </c>
      <c r="M5895" s="12">
        <v>45.72246815680739</v>
      </c>
    </row>
    <row r="5896" spans="1:13">
      <c r="A5896" t="s">
        <v>6573</v>
      </c>
      <c r="B5896">
        <v>3547908</v>
      </c>
      <c r="C5896" t="s">
        <v>562</v>
      </c>
      <c r="D5896">
        <v>2024</v>
      </c>
      <c r="E5896" t="s">
        <v>19</v>
      </c>
      <c r="F5896" s="6">
        <v>7634.265738311473</v>
      </c>
      <c r="G5896" s="12">
        <v>84.26276011482541</v>
      </c>
      <c r="H5896" s="6">
        <v>2102.208433635191</v>
      </c>
      <c r="I5896" s="6">
        <v>2202.185914202531</v>
      </c>
      <c r="J5896" s="8" t="s">
        <v>680</v>
      </c>
      <c r="K5896" s="8" t="s">
        <v>680</v>
      </c>
      <c r="L5896" s="12">
        <v>94.82758620689656</v>
      </c>
      <c r="M5896" s="12">
        <v>52.80621611190045</v>
      </c>
    </row>
    <row r="5897" spans="1:13">
      <c r="A5897" t="s">
        <v>6574</v>
      </c>
      <c r="B5897">
        <v>3547908</v>
      </c>
      <c r="C5897" t="s">
        <v>562</v>
      </c>
      <c r="D5897">
        <v>2025</v>
      </c>
      <c r="E5897" t="s">
        <v>19</v>
      </c>
      <c r="F5897" s="6">
        <v>7441.808874945911</v>
      </c>
      <c r="G5897" s="12">
        <v>83.3422083996103</v>
      </c>
      <c r="H5897" s="6">
        <v>2142.161378912448</v>
      </c>
      <c r="I5897" s="6">
        <v>2304.103063608827</v>
      </c>
      <c r="J5897" s="8" t="s">
        <v>680</v>
      </c>
      <c r="K5897" s="8" t="s">
        <v>680</v>
      </c>
      <c r="L5897" s="8" t="s">
        <v>680</v>
      </c>
      <c r="M5897" s="12">
        <v>51.59406093</v>
      </c>
    </row>
    <row r="5898" spans="1:13">
      <c r="A5898" t="s">
        <v>6575</v>
      </c>
      <c r="B5898">
        <v>3548005</v>
      </c>
      <c r="C5898" t="s">
        <v>563</v>
      </c>
      <c r="D5898">
        <v>2015</v>
      </c>
      <c r="E5898" t="s">
        <v>7</v>
      </c>
      <c r="F5898" s="6">
        <v>5662.239483494578</v>
      </c>
      <c r="G5898" s="12">
        <v>72.87787684405114</v>
      </c>
      <c r="H5898" s="6">
        <v>1432.784375940071</v>
      </c>
      <c r="I5898" s="6">
        <v>1886.009910701747</v>
      </c>
      <c r="J5898" s="6">
        <v>60257.82761271801</v>
      </c>
      <c r="K5898" s="12">
        <v>5.6</v>
      </c>
      <c r="L5898" s="12">
        <v>80.42704626334519</v>
      </c>
      <c r="M5898" s="12">
        <v>126.7718797959601</v>
      </c>
    </row>
    <row r="5899" spans="1:13">
      <c r="A5899" t="s">
        <v>6576</v>
      </c>
      <c r="B5899">
        <v>3548005</v>
      </c>
      <c r="C5899" t="s">
        <v>563</v>
      </c>
      <c r="D5899">
        <v>2016</v>
      </c>
      <c r="E5899" t="s">
        <v>7</v>
      </c>
      <c r="F5899" s="6">
        <v>4523.013512564836</v>
      </c>
      <c r="G5899" s="12">
        <v>85.49574024992187</v>
      </c>
      <c r="H5899" s="6">
        <v>1408.828801014983</v>
      </c>
      <c r="I5899" s="6">
        <v>1787.641234930849</v>
      </c>
      <c r="J5899" s="6">
        <v>66661.8673017354</v>
      </c>
      <c r="K5899" s="8" t="s">
        <v>680</v>
      </c>
      <c r="L5899" s="12">
        <v>74.04580152671755</v>
      </c>
      <c r="M5899" s="12">
        <v>102.2065363434276</v>
      </c>
    </row>
    <row r="5900" spans="1:13">
      <c r="A5900" t="s">
        <v>6577</v>
      </c>
      <c r="B5900">
        <v>3548005</v>
      </c>
      <c r="C5900" t="s">
        <v>563</v>
      </c>
      <c r="D5900">
        <v>2017</v>
      </c>
      <c r="E5900" t="s">
        <v>7</v>
      </c>
      <c r="F5900" s="6">
        <v>5238.354028215558</v>
      </c>
      <c r="G5900" s="12">
        <v>71.44339777624066</v>
      </c>
      <c r="H5900" s="6">
        <v>1270.161615746362</v>
      </c>
      <c r="I5900" s="6">
        <v>1755.612407546959</v>
      </c>
      <c r="J5900" s="6">
        <v>74708.34716172625</v>
      </c>
      <c r="K5900" s="12">
        <v>5.7</v>
      </c>
      <c r="L5900" s="12">
        <v>82.94573643410853</v>
      </c>
      <c r="M5900" s="12">
        <v>119.4397101973429</v>
      </c>
    </row>
    <row r="5901" spans="1:13">
      <c r="A5901" t="s">
        <v>6578</v>
      </c>
      <c r="B5901">
        <v>3548005</v>
      </c>
      <c r="C5901" t="s">
        <v>563</v>
      </c>
      <c r="D5901">
        <v>2018</v>
      </c>
      <c r="E5901" t="s">
        <v>7</v>
      </c>
      <c r="F5901" s="6">
        <v>5249.270261706945</v>
      </c>
      <c r="G5901" s="12">
        <v>72.9760514950019</v>
      </c>
      <c r="H5901" s="6">
        <v>1418.976615128179</v>
      </c>
      <c r="I5901" s="6">
        <v>1729.322184435002</v>
      </c>
      <c r="J5901" s="6">
        <v>66611.7601013706</v>
      </c>
      <c r="K5901" s="8" t="s">
        <v>680</v>
      </c>
      <c r="L5901" s="12">
        <v>83.39222614840989</v>
      </c>
      <c r="M5901" s="12">
        <v>121.1794039915048</v>
      </c>
    </row>
    <row r="5902" spans="1:13">
      <c r="A5902" t="s">
        <v>6579</v>
      </c>
      <c r="B5902">
        <v>3548005</v>
      </c>
      <c r="C5902" t="s">
        <v>563</v>
      </c>
      <c r="D5902">
        <v>2019</v>
      </c>
      <c r="E5902" t="s">
        <v>7</v>
      </c>
      <c r="F5902" s="6">
        <v>5139.497889171598</v>
      </c>
      <c r="G5902" s="12">
        <v>75.54846837953372</v>
      </c>
      <c r="H5902" s="6">
        <v>1367.38917044847</v>
      </c>
      <c r="I5902" s="6">
        <v>1549.402514552468</v>
      </c>
      <c r="J5902" s="6">
        <v>73998.19184144723</v>
      </c>
      <c r="K5902" s="12">
        <v>5.9</v>
      </c>
      <c r="L5902" s="12">
        <v>84.46969696969697</v>
      </c>
      <c r="M5902" s="12">
        <v>119.80169579659</v>
      </c>
    </row>
    <row r="5903" spans="1:13">
      <c r="A5903" t="s">
        <v>6580</v>
      </c>
      <c r="B5903">
        <v>3548005</v>
      </c>
      <c r="C5903" t="s">
        <v>563</v>
      </c>
      <c r="D5903">
        <v>2020</v>
      </c>
      <c r="E5903" t="s">
        <v>7</v>
      </c>
      <c r="F5903" s="6">
        <v>5761.34855597128</v>
      </c>
      <c r="G5903" s="12">
        <v>73.79517303126745</v>
      </c>
      <c r="H5903" s="6">
        <v>1702.573454526231</v>
      </c>
      <c r="I5903" s="6">
        <v>1479.567592173368</v>
      </c>
      <c r="J5903" s="6">
        <v>92037.89796831994</v>
      </c>
      <c r="K5903" s="8" t="s">
        <v>680</v>
      </c>
      <c r="L5903" s="12">
        <v>86.1003861003861</v>
      </c>
      <c r="M5903" s="12">
        <v>135.5587701734482</v>
      </c>
    </row>
    <row r="5904" spans="1:13">
      <c r="A5904" t="s">
        <v>6581</v>
      </c>
      <c r="B5904">
        <v>3548005</v>
      </c>
      <c r="C5904" t="s">
        <v>563</v>
      </c>
      <c r="D5904">
        <v>2021</v>
      </c>
      <c r="E5904" t="s">
        <v>7</v>
      </c>
      <c r="F5904" s="6">
        <v>6021.523176919069</v>
      </c>
      <c r="G5904" s="12">
        <v>74.28774299196357</v>
      </c>
      <c r="H5904" s="6">
        <v>1412.808468892416</v>
      </c>
      <c r="I5904" s="6">
        <v>1810.008201897633</v>
      </c>
      <c r="J5904" s="6">
        <v>98710.76556155513</v>
      </c>
      <c r="K5904" s="12">
        <v>5.5</v>
      </c>
      <c r="L5904" s="12">
        <v>84.58646616541354</v>
      </c>
      <c r="M5904" s="12">
        <v>142.9630032664125</v>
      </c>
    </row>
    <row r="5905" spans="1:13">
      <c r="A5905" t="s">
        <v>6582</v>
      </c>
      <c r="B5905">
        <v>3548005</v>
      </c>
      <c r="C5905" t="s">
        <v>563</v>
      </c>
      <c r="D5905">
        <v>2022</v>
      </c>
      <c r="E5905" t="s">
        <v>7</v>
      </c>
      <c r="F5905" s="6">
        <v>6965.785409792678</v>
      </c>
      <c r="G5905" s="12">
        <v>74.05199804195642</v>
      </c>
      <c r="H5905" s="6">
        <v>1611.18679301382</v>
      </c>
      <c r="I5905" s="6">
        <v>2088.227077352974</v>
      </c>
      <c r="J5905" s="6">
        <v>96047.16905266723</v>
      </c>
      <c r="K5905" s="8" t="s">
        <v>680</v>
      </c>
      <c r="L5905" s="12">
        <v>84.94623655913979</v>
      </c>
      <c r="M5905" s="12">
        <v>161.912716065221</v>
      </c>
    </row>
    <row r="5906" spans="1:13">
      <c r="A5906" t="s">
        <v>6583</v>
      </c>
      <c r="B5906">
        <v>3548005</v>
      </c>
      <c r="C5906" t="s">
        <v>563</v>
      </c>
      <c r="D5906">
        <v>2023</v>
      </c>
      <c r="E5906" t="s">
        <v>7</v>
      </c>
      <c r="F5906" s="6">
        <v>7209.502776664183</v>
      </c>
      <c r="G5906" s="12">
        <v>71.89100186477228</v>
      </c>
      <c r="H5906" s="6">
        <v>1731.611031691273</v>
      </c>
      <c r="I5906" s="6">
        <v>2387.43303230524</v>
      </c>
      <c r="J5906" s="6">
        <v>100081.3539881197</v>
      </c>
      <c r="K5906" s="12">
        <v>5.9</v>
      </c>
      <c r="L5906" s="12">
        <v>87.41007194244604</v>
      </c>
      <c r="M5906" s="12">
        <v>169.5062245335399</v>
      </c>
    </row>
    <row r="5907" spans="1:13">
      <c r="A5907" t="s">
        <v>6584</v>
      </c>
      <c r="B5907">
        <v>3548005</v>
      </c>
      <c r="C5907" t="s">
        <v>563</v>
      </c>
      <c r="D5907">
        <v>2024</v>
      </c>
      <c r="E5907" t="s">
        <v>7</v>
      </c>
      <c r="F5907" s="6">
        <v>7462.579789251376</v>
      </c>
      <c r="G5907" s="12">
        <v>71.66897144217607</v>
      </c>
      <c r="H5907" s="6">
        <v>1757.643466943081</v>
      </c>
      <c r="I5907" s="6">
        <v>2280.967795995737</v>
      </c>
      <c r="J5907" s="8" t="s">
        <v>680</v>
      </c>
      <c r="K5907" s="8" t="s">
        <v>680</v>
      </c>
      <c r="L5907" s="12">
        <v>80.81180811808117</v>
      </c>
      <c r="M5907" s="12">
        <v>177.4526848086085</v>
      </c>
    </row>
    <row r="5908" spans="1:13">
      <c r="A5908" t="s">
        <v>6585</v>
      </c>
      <c r="B5908">
        <v>3548005</v>
      </c>
      <c r="C5908" t="s">
        <v>563</v>
      </c>
      <c r="D5908">
        <v>2025</v>
      </c>
      <c r="E5908" t="s">
        <v>7</v>
      </c>
      <c r="F5908" s="6">
        <v>8124.173925922822</v>
      </c>
      <c r="G5908" s="12">
        <v>72.44688680603961</v>
      </c>
      <c r="H5908" s="6">
        <v>1948.908593874387</v>
      </c>
      <c r="I5908" s="6">
        <v>2367.084665018645</v>
      </c>
      <c r="J5908" s="8" t="s">
        <v>680</v>
      </c>
      <c r="K5908" s="8" t="s">
        <v>680</v>
      </c>
      <c r="L5908" s="8" t="s">
        <v>680</v>
      </c>
      <c r="M5908" s="12">
        <v>193.89965909</v>
      </c>
    </row>
    <row r="5909" spans="1:13">
      <c r="A5909" t="s">
        <v>6586</v>
      </c>
      <c r="B5909">
        <v>3548054</v>
      </c>
      <c r="C5909" t="s">
        <v>564</v>
      </c>
      <c r="D5909">
        <v>2015</v>
      </c>
      <c r="E5909" t="s">
        <v>19</v>
      </c>
      <c r="F5909" s="6">
        <v>7806.762716363819</v>
      </c>
      <c r="G5909" s="12">
        <v>90.9052107217898</v>
      </c>
      <c r="H5909" s="6">
        <v>1938.354350174824</v>
      </c>
      <c r="I5909" s="6">
        <v>2516.506676056594</v>
      </c>
      <c r="J5909" s="6">
        <v>61166.64905696888</v>
      </c>
      <c r="K5909" s="12">
        <v>6.5</v>
      </c>
      <c r="L5909" s="12">
        <v>83.48623853211009</v>
      </c>
      <c r="M5909" s="12">
        <v>63.77344462997603</v>
      </c>
    </row>
    <row r="5910" spans="1:13">
      <c r="A5910" t="s">
        <v>6587</v>
      </c>
      <c r="B5910">
        <v>3548054</v>
      </c>
      <c r="C5910" t="s">
        <v>564</v>
      </c>
      <c r="D5910">
        <v>2016</v>
      </c>
      <c r="E5910" t="s">
        <v>19</v>
      </c>
      <c r="F5910" s="6">
        <v>7471.356348621944</v>
      </c>
      <c r="G5910" s="12">
        <v>90.2636576116779</v>
      </c>
      <c r="H5910" s="6">
        <v>1954.248870429686</v>
      </c>
      <c r="I5910" s="6">
        <v>2516.384736309265</v>
      </c>
      <c r="J5910" s="6">
        <v>39033.48771461351</v>
      </c>
      <c r="K5910" s="8" t="s">
        <v>680</v>
      </c>
      <c r="L5910" s="12">
        <v>81.25</v>
      </c>
      <c r="M5910" s="12">
        <v>61.47432003646135</v>
      </c>
    </row>
    <row r="5911" spans="1:13">
      <c r="A5911" t="s">
        <v>6588</v>
      </c>
      <c r="B5911">
        <v>3548054</v>
      </c>
      <c r="C5911" t="s">
        <v>564</v>
      </c>
      <c r="D5911">
        <v>2017</v>
      </c>
      <c r="E5911" t="s">
        <v>19</v>
      </c>
      <c r="F5911" s="6">
        <v>7098.112249279451</v>
      </c>
      <c r="G5911" s="12">
        <v>90.22344825143297</v>
      </c>
      <c r="H5911" s="6">
        <v>1877.883594613282</v>
      </c>
      <c r="I5911" s="6">
        <v>2328.511492912226</v>
      </c>
      <c r="J5911" s="6">
        <v>38926.60881122386</v>
      </c>
      <c r="K5911" s="12">
        <v>6.7</v>
      </c>
      <c r="L5911" s="12">
        <v>76.69902912621359</v>
      </c>
      <c r="M5911" s="12">
        <v>58.80785998528025</v>
      </c>
    </row>
    <row r="5912" spans="1:13">
      <c r="A5912" t="s">
        <v>6589</v>
      </c>
      <c r="B5912">
        <v>3548054</v>
      </c>
      <c r="C5912" t="s">
        <v>564</v>
      </c>
      <c r="D5912">
        <v>2018</v>
      </c>
      <c r="E5912" t="s">
        <v>19</v>
      </c>
      <c r="F5912" s="6">
        <v>7143.430750443589</v>
      </c>
      <c r="G5912" s="12">
        <v>91.4723907752068</v>
      </c>
      <c r="H5912" s="6">
        <v>1932.021579645925</v>
      </c>
      <c r="I5912" s="6">
        <v>2315.280505043068</v>
      </c>
      <c r="J5912" s="6">
        <v>34855.1451343065</v>
      </c>
      <c r="K5912" s="8" t="s">
        <v>680</v>
      </c>
      <c r="L5912" s="12">
        <v>83.16831683168317</v>
      </c>
      <c r="M5912" s="12">
        <v>59.69050735070663</v>
      </c>
    </row>
    <row r="5913" spans="1:13">
      <c r="A5913" t="s">
        <v>6590</v>
      </c>
      <c r="B5913">
        <v>3548054</v>
      </c>
      <c r="C5913" t="s">
        <v>564</v>
      </c>
      <c r="D5913">
        <v>2019</v>
      </c>
      <c r="E5913" t="s">
        <v>19</v>
      </c>
      <c r="F5913" s="6">
        <v>7785.546992732648</v>
      </c>
      <c r="G5913" s="12">
        <v>88.09119983402501</v>
      </c>
      <c r="H5913" s="6">
        <v>1975.169648103139</v>
      </c>
      <c r="I5913" s="6">
        <v>2367.525472897396</v>
      </c>
      <c r="J5913" s="6">
        <v>35651.34329422205</v>
      </c>
      <c r="K5913" s="12">
        <v>6.4</v>
      </c>
      <c r="L5913" s="12">
        <v>78.57142857142857</v>
      </c>
      <c r="M5913" s="12">
        <v>65.55430567880889</v>
      </c>
    </row>
    <row r="5914" spans="1:13">
      <c r="A5914" t="s">
        <v>6591</v>
      </c>
      <c r="B5914">
        <v>3548054</v>
      </c>
      <c r="C5914" t="s">
        <v>564</v>
      </c>
      <c r="D5914">
        <v>2020</v>
      </c>
      <c r="E5914" t="s">
        <v>19</v>
      </c>
      <c r="F5914" s="6">
        <v>7931.54349722685</v>
      </c>
      <c r="G5914" s="12">
        <v>88.647035017668</v>
      </c>
      <c r="H5914" s="6">
        <v>2166.202532653971</v>
      </c>
      <c r="I5914" s="6">
        <v>1941.148678573463</v>
      </c>
      <c r="J5914" s="6">
        <v>40555.9555934506</v>
      </c>
      <c r="K5914" s="8" t="s">
        <v>680</v>
      </c>
      <c r="L5914" s="12">
        <v>72.36842105263158</v>
      </c>
      <c r="M5914" s="12">
        <v>67.26742039998092</v>
      </c>
    </row>
    <row r="5915" spans="1:13">
      <c r="A5915" t="s">
        <v>6592</v>
      </c>
      <c r="B5915">
        <v>3548054</v>
      </c>
      <c r="C5915" t="s">
        <v>564</v>
      </c>
      <c r="D5915">
        <v>2021</v>
      </c>
      <c r="E5915" t="s">
        <v>19</v>
      </c>
      <c r="F5915" s="6">
        <v>8446.435383453821</v>
      </c>
      <c r="G5915" s="12">
        <v>89.26924749694278</v>
      </c>
      <c r="H5915" s="6">
        <v>2150.829763302227</v>
      </c>
      <c r="I5915" s="6">
        <v>2149.486592176306</v>
      </c>
      <c r="J5915" s="6">
        <v>42489.00615620336</v>
      </c>
      <c r="K5915" s="12">
        <v>6.4</v>
      </c>
      <c r="L5915" s="12">
        <v>69.14893617021276</v>
      </c>
      <c r="M5915" s="12">
        <v>72.14100461007909</v>
      </c>
    </row>
    <row r="5916" spans="1:13">
      <c r="A5916" t="s">
        <v>6593</v>
      </c>
      <c r="B5916">
        <v>3548054</v>
      </c>
      <c r="C5916" t="s">
        <v>564</v>
      </c>
      <c r="D5916">
        <v>2022</v>
      </c>
      <c r="E5916" t="s">
        <v>19</v>
      </c>
      <c r="F5916" s="6">
        <v>9203.728231543864</v>
      </c>
      <c r="G5916" s="12">
        <v>89.6016320763039</v>
      </c>
      <c r="H5916" s="6">
        <v>2575.895140815362</v>
      </c>
      <c r="I5916" s="6">
        <v>2994.771263185363</v>
      </c>
      <c r="J5916" s="6">
        <v>40061.32912617746</v>
      </c>
      <c r="K5916" s="8" t="s">
        <v>680</v>
      </c>
      <c r="L5916" s="12">
        <v>76.11940298507463</v>
      </c>
      <c r="M5916" s="12">
        <v>77.11803885210604</v>
      </c>
    </row>
    <row r="5917" spans="1:13">
      <c r="A5917" t="s">
        <v>6594</v>
      </c>
      <c r="B5917">
        <v>3548054</v>
      </c>
      <c r="C5917" t="s">
        <v>564</v>
      </c>
      <c r="D5917">
        <v>2023</v>
      </c>
      <c r="E5917" t="s">
        <v>19</v>
      </c>
      <c r="F5917" s="6">
        <v>9176.702599239192</v>
      </c>
      <c r="G5917" s="12">
        <v>88.54345438510711</v>
      </c>
      <c r="H5917" s="6">
        <v>2505.248933928168</v>
      </c>
      <c r="I5917" s="6">
        <v>3046.214487476728</v>
      </c>
      <c r="J5917" s="6">
        <v>49180.69911133165</v>
      </c>
      <c r="K5917" s="12">
        <v>6.4</v>
      </c>
      <c r="L5917" s="12">
        <v>68.42105263157895</v>
      </c>
      <c r="M5917" s="12">
        <v>77.75878947465328</v>
      </c>
    </row>
    <row r="5918" spans="1:13">
      <c r="A5918" t="s">
        <v>6595</v>
      </c>
      <c r="B5918">
        <v>3548054</v>
      </c>
      <c r="C5918" t="s">
        <v>564</v>
      </c>
      <c r="D5918">
        <v>2024</v>
      </c>
      <c r="E5918" t="s">
        <v>19</v>
      </c>
      <c r="F5918" s="6">
        <v>9765.522895150911</v>
      </c>
      <c r="G5918" s="12">
        <v>88.53109760753333</v>
      </c>
      <c r="H5918" s="6">
        <v>2606.601433253941</v>
      </c>
      <c r="I5918" s="6">
        <v>2889.194491848912</v>
      </c>
      <c r="J5918" s="8" t="s">
        <v>680</v>
      </c>
      <c r="K5918" s="8" t="s">
        <v>680</v>
      </c>
      <c r="L5918" s="12">
        <v>80.55555555555556</v>
      </c>
      <c r="M5918" s="12">
        <v>83.671000165653</v>
      </c>
    </row>
    <row r="5919" spans="1:13">
      <c r="A5919" t="s">
        <v>6596</v>
      </c>
      <c r="B5919">
        <v>3548054</v>
      </c>
      <c r="C5919" t="s">
        <v>564</v>
      </c>
      <c r="D5919">
        <v>2025</v>
      </c>
      <c r="E5919" t="s">
        <v>19</v>
      </c>
      <c r="F5919" s="6">
        <v>10122.08627836611</v>
      </c>
      <c r="G5919" s="12">
        <v>87.80368519280196</v>
      </c>
      <c r="H5919" s="6">
        <v>2413.28851274293</v>
      </c>
      <c r="I5919" s="6">
        <v>3116.872925637147</v>
      </c>
      <c r="J5919" s="8" t="s">
        <v>680</v>
      </c>
      <c r="K5919" s="8" t="s">
        <v>680</v>
      </c>
      <c r="L5919" s="8" t="s">
        <v>680</v>
      </c>
      <c r="M5919" s="12">
        <v>86.97908739000002</v>
      </c>
    </row>
    <row r="5920" spans="1:13">
      <c r="A5920" t="s">
        <v>6597</v>
      </c>
      <c r="B5920">
        <v>3548104</v>
      </c>
      <c r="C5920" t="s">
        <v>565</v>
      </c>
      <c r="D5920">
        <v>2015</v>
      </c>
      <c r="E5920" t="s">
        <v>19</v>
      </c>
      <c r="F5920" s="6">
        <v>4757.475939830674</v>
      </c>
      <c r="G5920" s="12">
        <v>83.95864138956483</v>
      </c>
      <c r="H5920" s="6">
        <v>1476.268865870731</v>
      </c>
      <c r="I5920" s="6">
        <v>1645.241244589998</v>
      </c>
      <c r="J5920" s="6">
        <v>36074.71890128077</v>
      </c>
      <c r="K5920" s="12">
        <v>6.7</v>
      </c>
      <c r="L5920" s="12">
        <v>78</v>
      </c>
      <c r="M5920" s="12">
        <v>28.79700186379507</v>
      </c>
    </row>
    <row r="5921" spans="1:13">
      <c r="A5921" t="s">
        <v>6598</v>
      </c>
      <c r="B5921">
        <v>3548104</v>
      </c>
      <c r="C5921" t="s">
        <v>565</v>
      </c>
      <c r="D5921">
        <v>2016</v>
      </c>
      <c r="E5921" t="s">
        <v>19</v>
      </c>
      <c r="F5921" s="6">
        <v>4720.551606004136</v>
      </c>
      <c r="G5921" s="12">
        <v>85.74577374323374</v>
      </c>
      <c r="H5921" s="6">
        <v>1442.400744573264</v>
      </c>
      <c r="I5921" s="6">
        <v>1383.87176771604</v>
      </c>
      <c r="J5921" s="6">
        <v>39779.22447979078</v>
      </c>
      <c r="K5921" s="8" t="s">
        <v>680</v>
      </c>
      <c r="L5921" s="12">
        <v>92</v>
      </c>
      <c r="M5921" s="12">
        <v>28.51685225187099</v>
      </c>
    </row>
    <row r="5922" spans="1:13">
      <c r="A5922" t="s">
        <v>6599</v>
      </c>
      <c r="B5922">
        <v>3548104</v>
      </c>
      <c r="C5922" t="s">
        <v>565</v>
      </c>
      <c r="D5922">
        <v>2017</v>
      </c>
      <c r="E5922" t="s">
        <v>19</v>
      </c>
      <c r="F5922" s="6">
        <v>4565.151269841571</v>
      </c>
      <c r="G5922" s="12">
        <v>86.37307998072107</v>
      </c>
      <c r="H5922" s="6">
        <v>1272.020752210232</v>
      </c>
      <c r="I5922" s="6">
        <v>1349.4716813993</v>
      </c>
      <c r="J5922" s="6">
        <v>34153.30734091483</v>
      </c>
      <c r="K5922" s="12">
        <v>7</v>
      </c>
      <c r="L5922" s="12">
        <v>93.75</v>
      </c>
      <c r="M5922" s="12">
        <v>27.52329700587483</v>
      </c>
    </row>
    <row r="5923" spans="1:13">
      <c r="A5923" t="s">
        <v>6600</v>
      </c>
      <c r="B5923">
        <v>3548104</v>
      </c>
      <c r="C5923" t="s">
        <v>565</v>
      </c>
      <c r="D5923">
        <v>2018</v>
      </c>
      <c r="E5923" t="s">
        <v>19</v>
      </c>
      <c r="F5923" s="6">
        <v>4793.198572912264</v>
      </c>
      <c r="G5923" s="12">
        <v>84.79520404511987</v>
      </c>
      <c r="H5923" s="6">
        <v>1479.003287596526</v>
      </c>
      <c r="I5923" s="6">
        <v>1429.668500525031</v>
      </c>
      <c r="J5923" s="6">
        <v>36197.84794368924</v>
      </c>
      <c r="K5923" s="8" t="s">
        <v>680</v>
      </c>
      <c r="L5923" s="12">
        <v>91.17647058823529</v>
      </c>
      <c r="M5923" s="12">
        <v>28.60580908314039</v>
      </c>
    </row>
    <row r="5924" spans="1:13">
      <c r="A5924" t="s">
        <v>6601</v>
      </c>
      <c r="B5924">
        <v>3548104</v>
      </c>
      <c r="C5924" t="s">
        <v>565</v>
      </c>
      <c r="D5924">
        <v>2019</v>
      </c>
      <c r="E5924" t="s">
        <v>19</v>
      </c>
      <c r="F5924" s="6">
        <v>4930.782000005334</v>
      </c>
      <c r="G5924" s="12">
        <v>87.87276834334402</v>
      </c>
      <c r="H5924" s="6">
        <v>1471.783999070559</v>
      </c>
      <c r="I5924" s="6">
        <v>1376.656277038106</v>
      </c>
      <c r="J5924" s="6">
        <v>40684.00363653927</v>
      </c>
      <c r="K5924" s="12">
        <v>7.4</v>
      </c>
      <c r="L5924" s="12">
        <v>93.75</v>
      </c>
      <c r="M5924" s="12">
        <v>29.35787602803176</v>
      </c>
    </row>
    <row r="5925" spans="1:13">
      <c r="A5925" t="s">
        <v>6602</v>
      </c>
      <c r="B5925">
        <v>3548104</v>
      </c>
      <c r="C5925" t="s">
        <v>565</v>
      </c>
      <c r="D5925">
        <v>2020</v>
      </c>
      <c r="E5925" t="s">
        <v>19</v>
      </c>
      <c r="F5925" s="6">
        <v>4591.857452069175</v>
      </c>
      <c r="G5925" s="12">
        <v>89.64482024270586</v>
      </c>
      <c r="H5925" s="6">
        <v>1604.064380662223</v>
      </c>
      <c r="I5925" s="6">
        <v>1171.101198582715</v>
      </c>
      <c r="J5925" s="6">
        <v>44864.17988522251</v>
      </c>
      <c r="K5925" s="8" t="s">
        <v>680</v>
      </c>
      <c r="L5925" s="12">
        <v>91.37931034482759</v>
      </c>
      <c r="M5925" s="12">
        <v>27.2756332652909</v>
      </c>
    </row>
    <row r="5926" spans="1:13">
      <c r="A5926" t="s">
        <v>6603</v>
      </c>
      <c r="B5926">
        <v>3548104</v>
      </c>
      <c r="C5926" t="s">
        <v>565</v>
      </c>
      <c r="D5926">
        <v>2021</v>
      </c>
      <c r="E5926" t="s">
        <v>19</v>
      </c>
      <c r="F5926" s="6">
        <v>5385.54434666217</v>
      </c>
      <c r="G5926" s="12">
        <v>87.40276989586336</v>
      </c>
      <c r="H5926" s="6">
        <v>1433.173280010644</v>
      </c>
      <c r="I5926" s="6">
        <v>1300.127504793314</v>
      </c>
      <c r="J5926" s="6">
        <v>47107.23800345717</v>
      </c>
      <c r="K5926" s="12">
        <v>6.5</v>
      </c>
      <c r="L5926" s="12">
        <v>94.73684210526316</v>
      </c>
      <c r="M5926" s="12">
        <v>31.91473579832002</v>
      </c>
    </row>
    <row r="5927" spans="1:13">
      <c r="A5927" t="s">
        <v>6604</v>
      </c>
      <c r="B5927">
        <v>3548104</v>
      </c>
      <c r="C5927" t="s">
        <v>565</v>
      </c>
      <c r="D5927">
        <v>2022</v>
      </c>
      <c r="E5927" t="s">
        <v>19</v>
      </c>
      <c r="F5927" s="6">
        <v>5908.27362167907</v>
      </c>
      <c r="G5927" s="12">
        <v>85.65682038249325</v>
      </c>
      <c r="H5927" s="6">
        <v>1787.268914869601</v>
      </c>
      <c r="I5927" s="6">
        <v>1741.932156980742</v>
      </c>
      <c r="J5927" s="6">
        <v>51274.7827225862</v>
      </c>
      <c r="K5927" s="8" t="s">
        <v>680</v>
      </c>
      <c r="L5927" s="12">
        <v>87.5</v>
      </c>
      <c r="M5927" s="12">
        <v>36.19408420640598</v>
      </c>
    </row>
    <row r="5928" spans="1:13">
      <c r="A5928" t="s">
        <v>6605</v>
      </c>
      <c r="B5928">
        <v>3548104</v>
      </c>
      <c r="C5928" t="s">
        <v>565</v>
      </c>
      <c r="D5928">
        <v>2023</v>
      </c>
      <c r="E5928" t="s">
        <v>19</v>
      </c>
      <c r="F5928" s="6">
        <v>5812.413098666889</v>
      </c>
      <c r="G5928" s="12">
        <v>84.43394824771809</v>
      </c>
      <c r="H5928" s="6">
        <v>1850.6463039205</v>
      </c>
      <c r="I5928" s="6">
        <v>2165.59912022285</v>
      </c>
      <c r="J5928" s="6">
        <v>44990.82046508507</v>
      </c>
      <c r="K5928" s="12">
        <v>6.1</v>
      </c>
      <c r="L5928" s="12">
        <v>95.3125</v>
      </c>
      <c r="M5928" s="12">
        <v>35.92943156940937</v>
      </c>
    </row>
    <row r="5929" spans="1:13">
      <c r="A5929" t="s">
        <v>6606</v>
      </c>
      <c r="B5929">
        <v>3548104</v>
      </c>
      <c r="C5929" t="s">
        <v>565</v>
      </c>
      <c r="D5929">
        <v>2024</v>
      </c>
      <c r="E5929" t="s">
        <v>19</v>
      </c>
      <c r="F5929" s="6">
        <v>6317.628695051741</v>
      </c>
      <c r="G5929" s="12">
        <v>85.94796557151429</v>
      </c>
      <c r="H5929" s="6">
        <v>2031.043146911279</v>
      </c>
      <c r="I5929" s="6">
        <v>1749.366385830507</v>
      </c>
      <c r="J5929" s="8" t="s">
        <v>680</v>
      </c>
      <c r="K5929" s="8" t="s">
        <v>680</v>
      </c>
      <c r="L5929" s="12">
        <v>96.49122807017544</v>
      </c>
      <c r="M5929" s="12">
        <v>39.40305017103771</v>
      </c>
    </row>
    <row r="5930" spans="1:13">
      <c r="A5930" t="s">
        <v>6607</v>
      </c>
      <c r="B5930">
        <v>3548104</v>
      </c>
      <c r="C5930" t="s">
        <v>565</v>
      </c>
      <c r="D5930">
        <v>2025</v>
      </c>
      <c r="E5930" t="s">
        <v>19</v>
      </c>
      <c r="F5930" s="6">
        <v>6392.150134550697</v>
      </c>
      <c r="G5930" s="12">
        <v>85.29747892028246</v>
      </c>
      <c r="H5930" s="6">
        <v>1950.344664424155</v>
      </c>
      <c r="I5930" s="6">
        <v>1945.030501361525</v>
      </c>
      <c r="J5930" s="8" t="s">
        <v>680</v>
      </c>
      <c r="K5930" s="8" t="s">
        <v>680</v>
      </c>
      <c r="L5930" s="8" t="s">
        <v>680</v>
      </c>
      <c r="M5930" s="12">
        <v>39.90619329</v>
      </c>
    </row>
    <row r="5931" spans="1:13">
      <c r="A5931" t="s">
        <v>6608</v>
      </c>
      <c r="B5931">
        <v>3548203</v>
      </c>
      <c r="C5931" t="s">
        <v>566</v>
      </c>
      <c r="D5931">
        <v>2015</v>
      </c>
      <c r="E5931" t="s">
        <v>19</v>
      </c>
      <c r="F5931" s="6">
        <v>5256.712654713114</v>
      </c>
      <c r="G5931" s="12">
        <v>82.0040181253997</v>
      </c>
      <c r="H5931" s="6">
        <v>1182.817022396962</v>
      </c>
      <c r="I5931" s="6">
        <v>2256.134377621258</v>
      </c>
      <c r="J5931" s="6">
        <v>22920.87561275216</v>
      </c>
      <c r="K5931" s="12">
        <v>6.3</v>
      </c>
      <c r="L5931" s="12">
        <v>86.36363636363636</v>
      </c>
      <c r="M5931" s="12">
        <v>35.57217453444364</v>
      </c>
    </row>
    <row r="5932" spans="1:13">
      <c r="A5932" t="s">
        <v>6609</v>
      </c>
      <c r="B5932">
        <v>3548203</v>
      </c>
      <c r="C5932" t="s">
        <v>566</v>
      </c>
      <c r="D5932">
        <v>2016</v>
      </c>
      <c r="E5932" t="s">
        <v>19</v>
      </c>
      <c r="F5932" s="6">
        <v>5254.148691346534</v>
      </c>
      <c r="G5932" s="12">
        <v>81.17643881469552</v>
      </c>
      <c r="H5932" s="6">
        <v>1157.352780001946</v>
      </c>
      <c r="I5932" s="6">
        <v>2161.07193907418</v>
      </c>
      <c r="J5932" s="6">
        <v>22753.39028337862</v>
      </c>
      <c r="K5932" s="8" t="s">
        <v>680</v>
      </c>
      <c r="L5932" s="12">
        <v>82.27848101265823</v>
      </c>
      <c r="M5932" s="12">
        <v>35.64414472209489</v>
      </c>
    </row>
    <row r="5933" spans="1:13">
      <c r="A5933" t="s">
        <v>6610</v>
      </c>
      <c r="B5933">
        <v>3548203</v>
      </c>
      <c r="C5933" t="s">
        <v>566</v>
      </c>
      <c r="D5933">
        <v>2017</v>
      </c>
      <c r="E5933" t="s">
        <v>19</v>
      </c>
      <c r="F5933" s="6">
        <v>5067.120928364476</v>
      </c>
      <c r="G5933" s="12">
        <v>83.17143684758715</v>
      </c>
      <c r="H5933" s="6">
        <v>1223.599653533873</v>
      </c>
      <c r="I5933" s="6">
        <v>2126.878771378052</v>
      </c>
      <c r="J5933" s="6">
        <v>24104.050335006</v>
      </c>
      <c r="K5933" s="12">
        <v>6.6</v>
      </c>
      <c r="L5933" s="12">
        <v>86.02150537634408</v>
      </c>
      <c r="M5933" s="12">
        <v>34.45642231287844</v>
      </c>
    </row>
    <row r="5934" spans="1:13">
      <c r="A5934" t="s">
        <v>6611</v>
      </c>
      <c r="B5934">
        <v>3548203</v>
      </c>
      <c r="C5934" t="s">
        <v>566</v>
      </c>
      <c r="D5934">
        <v>2018</v>
      </c>
      <c r="E5934" t="s">
        <v>19</v>
      </c>
      <c r="F5934" s="6">
        <v>5439.795964813924</v>
      </c>
      <c r="G5934" s="12">
        <v>82.38079591441074</v>
      </c>
      <c r="H5934" s="6">
        <v>1371.261476784493</v>
      </c>
      <c r="I5934" s="6">
        <v>2056.173485415383</v>
      </c>
      <c r="J5934" s="6">
        <v>23605.76519864786</v>
      </c>
      <c r="K5934" s="8" t="s">
        <v>680</v>
      </c>
      <c r="L5934" s="12">
        <v>85.88235294117646</v>
      </c>
      <c r="M5934" s="12">
        <v>36.9579737849458</v>
      </c>
    </row>
    <row r="5935" spans="1:13">
      <c r="A5935" t="s">
        <v>6612</v>
      </c>
      <c r="B5935">
        <v>3548203</v>
      </c>
      <c r="C5935" t="s">
        <v>566</v>
      </c>
      <c r="D5935">
        <v>2019</v>
      </c>
      <c r="E5935" t="s">
        <v>19</v>
      </c>
      <c r="F5935" s="6">
        <v>5761.528787785526</v>
      </c>
      <c r="G5935" s="12">
        <v>82.90366008094422</v>
      </c>
      <c r="H5935" s="6">
        <v>1426.728519712563</v>
      </c>
      <c r="I5935" s="6">
        <v>2233.456024580484</v>
      </c>
      <c r="J5935" s="6">
        <v>24609.91564172964</v>
      </c>
      <c r="K5935" s="12">
        <v>6.5</v>
      </c>
      <c r="L5935" s="12">
        <v>82.55813953488372</v>
      </c>
      <c r="M5935" s="12">
        <v>39.24177257360722</v>
      </c>
    </row>
    <row r="5936" spans="1:13">
      <c r="A5936" t="s">
        <v>6613</v>
      </c>
      <c r="B5936">
        <v>3548203</v>
      </c>
      <c r="C5936" t="s">
        <v>566</v>
      </c>
      <c r="D5936">
        <v>2020</v>
      </c>
      <c r="E5936" t="s">
        <v>19</v>
      </c>
      <c r="F5936" s="6">
        <v>5910.104177568013</v>
      </c>
      <c r="G5936" s="12">
        <v>81.64910452926465</v>
      </c>
      <c r="H5936" s="6">
        <v>1498.079220660275</v>
      </c>
      <c r="I5936" s="6">
        <v>1787.305604801722</v>
      </c>
      <c r="J5936" s="6">
        <v>25603.86223049199</v>
      </c>
      <c r="K5936" s="8" t="s">
        <v>680</v>
      </c>
      <c r="L5936" s="12">
        <v>88.23529411764706</v>
      </c>
      <c r="M5936" s="12">
        <v>40.34828122025683</v>
      </c>
    </row>
    <row r="5937" spans="1:13">
      <c r="A5937" t="s">
        <v>6614</v>
      </c>
      <c r="B5937">
        <v>3548203</v>
      </c>
      <c r="C5937" t="s">
        <v>566</v>
      </c>
      <c r="D5937">
        <v>2021</v>
      </c>
      <c r="E5937" t="s">
        <v>19</v>
      </c>
      <c r="F5937" s="6">
        <v>6572.703358775228</v>
      </c>
      <c r="G5937" s="12">
        <v>79.46875395368824</v>
      </c>
      <c r="H5937" s="6">
        <v>1590.180733507626</v>
      </c>
      <c r="I5937" s="6">
        <v>1927.714483651947</v>
      </c>
      <c r="J5937" s="6">
        <v>27173.27617985807</v>
      </c>
      <c r="K5937" s="12">
        <v>6</v>
      </c>
      <c r="L5937" s="12">
        <v>90.90909090909091</v>
      </c>
      <c r="M5937" s="12">
        <v>44.97700908409889</v>
      </c>
    </row>
    <row r="5938" spans="1:13">
      <c r="A5938" t="s">
        <v>6615</v>
      </c>
      <c r="B5938">
        <v>3548203</v>
      </c>
      <c r="C5938" t="s">
        <v>566</v>
      </c>
      <c r="D5938">
        <v>2022</v>
      </c>
      <c r="E5938" t="s">
        <v>19</v>
      </c>
      <c r="F5938" s="6">
        <v>6851.587171884222</v>
      </c>
      <c r="G5938" s="12">
        <v>78.77060150330504</v>
      </c>
      <c r="H5938" s="6">
        <v>1597.010039019276</v>
      </c>
      <c r="I5938" s="6">
        <v>2498.086826731438</v>
      </c>
      <c r="J5938" s="6">
        <v>25656.86619851412</v>
      </c>
      <c r="K5938" s="8" t="s">
        <v>680</v>
      </c>
      <c r="L5938" s="12">
        <v>86.74698795180723</v>
      </c>
      <c r="M5938" s="12">
        <v>48.87237129705016</v>
      </c>
    </row>
    <row r="5939" spans="1:13">
      <c r="A5939" t="s">
        <v>6616</v>
      </c>
      <c r="B5939">
        <v>3548203</v>
      </c>
      <c r="C5939" t="s">
        <v>566</v>
      </c>
      <c r="D5939">
        <v>2023</v>
      </c>
      <c r="E5939" t="s">
        <v>19</v>
      </c>
      <c r="F5939" s="6">
        <v>6926.651885320428</v>
      </c>
      <c r="G5939" s="12">
        <v>74.32411519683261</v>
      </c>
      <c r="H5939" s="6">
        <v>1617.255200089874</v>
      </c>
      <c r="I5939" s="6">
        <v>2976.633401329415</v>
      </c>
      <c r="J5939" s="6">
        <v>29134.41205428296</v>
      </c>
      <c r="K5939" s="12">
        <v>6.6</v>
      </c>
      <c r="L5939" s="12">
        <v>88.29787234042553</v>
      </c>
      <c r="M5939" s="12">
        <v>49.96540337475891</v>
      </c>
    </row>
    <row r="5940" spans="1:13">
      <c r="A5940" t="s">
        <v>6617</v>
      </c>
      <c r="B5940">
        <v>3548203</v>
      </c>
      <c r="C5940" t="s">
        <v>566</v>
      </c>
      <c r="D5940">
        <v>2024</v>
      </c>
      <c r="E5940" t="s">
        <v>19</v>
      </c>
      <c r="F5940" s="6">
        <v>7284.202009346483</v>
      </c>
      <c r="G5940" s="12">
        <v>75.52337453385972</v>
      </c>
      <c r="H5940" s="6">
        <v>1582.360874273333</v>
      </c>
      <c r="I5940" s="6">
        <v>2763.854238742321</v>
      </c>
      <c r="J5940" s="8" t="s">
        <v>680</v>
      </c>
      <c r="K5940" s="8" t="s">
        <v>680</v>
      </c>
      <c r="L5940" s="12">
        <v>87.80487804878049</v>
      </c>
      <c r="M5940" s="12">
        <v>53.13096945617325</v>
      </c>
    </row>
    <row r="5941" spans="1:13">
      <c r="A5941" t="s">
        <v>6618</v>
      </c>
      <c r="B5941">
        <v>3548203</v>
      </c>
      <c r="C5941" t="s">
        <v>566</v>
      </c>
      <c r="D5941">
        <v>2025</v>
      </c>
      <c r="E5941" t="s">
        <v>19</v>
      </c>
      <c r="F5941" s="6">
        <v>8376.443833743506</v>
      </c>
      <c r="G5941" s="12">
        <v>77.77776287591186</v>
      </c>
      <c r="H5941" s="6">
        <v>1685.866092425485</v>
      </c>
      <c r="I5941" s="6">
        <v>2843.595652173913</v>
      </c>
      <c r="J5941" s="8" t="s">
        <v>680</v>
      </c>
      <c r="K5941" s="8" t="s">
        <v>680</v>
      </c>
      <c r="L5941" s="8" t="s">
        <v>680</v>
      </c>
      <c r="M5941" s="12">
        <v>61.2653102</v>
      </c>
    </row>
    <row r="5942" spans="1:13">
      <c r="A5942" t="s">
        <v>6619</v>
      </c>
      <c r="B5942">
        <v>3548302</v>
      </c>
      <c r="C5942" t="s">
        <v>567</v>
      </c>
      <c r="D5942">
        <v>2015</v>
      </c>
      <c r="E5942" t="s">
        <v>11</v>
      </c>
      <c r="F5942" s="6">
        <v>6618.684188408515</v>
      </c>
      <c r="G5942" s="12">
        <v>97.46213537032297</v>
      </c>
      <c r="H5942" s="6">
        <v>1091.824294893747</v>
      </c>
      <c r="I5942" s="6">
        <v>1425.658324212733</v>
      </c>
      <c r="J5942" s="6">
        <v>17435.02201583788</v>
      </c>
      <c r="K5942" s="12">
        <v>5.5</v>
      </c>
      <c r="L5942" s="12">
        <v>75.60975609756098</v>
      </c>
      <c r="M5942" s="12">
        <v>19.92885809129804</v>
      </c>
    </row>
    <row r="5943" spans="1:13">
      <c r="A5943" t="s">
        <v>6620</v>
      </c>
      <c r="B5943">
        <v>3548302</v>
      </c>
      <c r="C5943" t="s">
        <v>567</v>
      </c>
      <c r="D5943">
        <v>2016</v>
      </c>
      <c r="E5943" t="s">
        <v>11</v>
      </c>
      <c r="F5943" s="6">
        <v>7586.499416790818</v>
      </c>
      <c r="G5943" s="12">
        <v>96.93125890723721</v>
      </c>
      <c r="H5943" s="6">
        <v>1061.222564136378</v>
      </c>
      <c r="I5943" s="6">
        <v>1674.35382996457</v>
      </c>
      <c r="J5943" s="6">
        <v>18113.01334997841</v>
      </c>
      <c r="K5943" s="8" t="s">
        <v>680</v>
      </c>
      <c r="L5943" s="12">
        <v>93.33333333333333</v>
      </c>
      <c r="M5943" s="12">
        <v>23.02502572996013</v>
      </c>
    </row>
    <row r="5944" spans="1:13">
      <c r="A5944" t="s">
        <v>6621</v>
      </c>
      <c r="B5944">
        <v>3548302</v>
      </c>
      <c r="C5944" t="s">
        <v>567</v>
      </c>
      <c r="D5944">
        <v>2017</v>
      </c>
      <c r="E5944" t="s">
        <v>11</v>
      </c>
      <c r="F5944" s="6">
        <v>5715.358363272154</v>
      </c>
      <c r="G5944" s="12">
        <v>96.74435692538346</v>
      </c>
      <c r="H5944" s="6">
        <v>979.0868944703878</v>
      </c>
      <c r="I5944" s="6">
        <v>1489.240233020451</v>
      </c>
      <c r="J5944" s="6">
        <v>18282.04608158304</v>
      </c>
      <c r="K5944" s="12">
        <v>5.3</v>
      </c>
      <c r="L5944" s="12">
        <v>84.84848484848484</v>
      </c>
      <c r="M5944" s="12">
        <v>17.47185051652297</v>
      </c>
    </row>
    <row r="5945" spans="1:13">
      <c r="A5945" t="s">
        <v>6622</v>
      </c>
      <c r="B5945">
        <v>3548302</v>
      </c>
      <c r="C5945" t="s">
        <v>567</v>
      </c>
      <c r="D5945">
        <v>2018</v>
      </c>
      <c r="E5945" t="s">
        <v>11</v>
      </c>
      <c r="F5945" s="6">
        <v>6035.698564654508</v>
      </c>
      <c r="G5945" s="12">
        <v>95.28921339732052</v>
      </c>
      <c r="H5945" s="6">
        <v>1325.564678189884</v>
      </c>
      <c r="I5945" s="6">
        <v>1482.382641943469</v>
      </c>
      <c r="J5945" s="6">
        <v>17734.06471922081</v>
      </c>
      <c r="K5945" s="8" t="s">
        <v>680</v>
      </c>
      <c r="L5945" s="12">
        <v>85.71428571428571</v>
      </c>
      <c r="M5945" s="12">
        <v>18.62616577052381</v>
      </c>
    </row>
    <row r="5946" spans="1:13">
      <c r="A5946" t="s">
        <v>6623</v>
      </c>
      <c r="B5946">
        <v>3548302</v>
      </c>
      <c r="C5946" t="s">
        <v>567</v>
      </c>
      <c r="D5946">
        <v>2019</v>
      </c>
      <c r="E5946" t="s">
        <v>11</v>
      </c>
      <c r="F5946" s="8" t="s">
        <v>680</v>
      </c>
      <c r="G5946" s="8" t="s">
        <v>680</v>
      </c>
      <c r="H5946" s="8" t="s">
        <v>680</v>
      </c>
      <c r="I5946" s="8" t="s">
        <v>680</v>
      </c>
      <c r="J5946" s="6">
        <v>17567.51756946079</v>
      </c>
      <c r="K5946" s="8" t="s">
        <v>680</v>
      </c>
      <c r="L5946" s="12">
        <v>85.29411764705883</v>
      </c>
      <c r="M5946" s="8" t="s">
        <v>680</v>
      </c>
    </row>
    <row r="5947" spans="1:13">
      <c r="A5947" t="s">
        <v>6624</v>
      </c>
      <c r="B5947">
        <v>3548302</v>
      </c>
      <c r="C5947" t="s">
        <v>567</v>
      </c>
      <c r="D5947">
        <v>2020</v>
      </c>
      <c r="E5947" t="s">
        <v>11</v>
      </c>
      <c r="F5947" s="6">
        <v>6513.345699595139</v>
      </c>
      <c r="G5947" s="12">
        <v>91.60134276192456</v>
      </c>
      <c r="H5947" s="6">
        <v>1270.619515620697</v>
      </c>
      <c r="I5947" s="6">
        <v>1414.321797892652</v>
      </c>
      <c r="J5947" s="6">
        <v>19460.8256956718</v>
      </c>
      <c r="K5947" s="8" t="s">
        <v>680</v>
      </c>
      <c r="L5947" s="12">
        <v>89.47368421052632</v>
      </c>
      <c r="M5947" s="12">
        <v>20.41933876823076</v>
      </c>
    </row>
    <row r="5948" spans="1:13">
      <c r="A5948" t="s">
        <v>6625</v>
      </c>
      <c r="B5948">
        <v>3548302</v>
      </c>
      <c r="C5948" t="s">
        <v>567</v>
      </c>
      <c r="D5948">
        <v>2021</v>
      </c>
      <c r="E5948" t="s">
        <v>11</v>
      </c>
      <c r="F5948" s="6">
        <v>6673.554943752268</v>
      </c>
      <c r="G5948" s="12">
        <v>96.1843231718144</v>
      </c>
      <c r="H5948" s="6">
        <v>1575.095629965024</v>
      </c>
      <c r="I5948" s="6">
        <v>1519.525875556444</v>
      </c>
      <c r="J5948" s="6">
        <v>18747.06647785174</v>
      </c>
      <c r="K5948" s="12">
        <v>6.4</v>
      </c>
      <c r="L5948" s="12">
        <v>87.5</v>
      </c>
      <c r="M5948" s="12">
        <v>21.08176006731341</v>
      </c>
    </row>
    <row r="5949" spans="1:13">
      <c r="A5949" t="s">
        <v>6626</v>
      </c>
      <c r="B5949">
        <v>3548302</v>
      </c>
      <c r="C5949" t="s">
        <v>567</v>
      </c>
      <c r="D5949">
        <v>2022</v>
      </c>
      <c r="E5949" t="s">
        <v>11</v>
      </c>
      <c r="F5949" s="6">
        <v>8346.604103507589</v>
      </c>
      <c r="G5949" s="12">
        <v>91.9633549553176</v>
      </c>
      <c r="H5949" s="6">
        <v>1701.665434172716</v>
      </c>
      <c r="I5949" s="6">
        <v>1927.137546155819</v>
      </c>
      <c r="J5949" s="6">
        <v>20563.38575542565</v>
      </c>
      <c r="K5949" s="8" t="s">
        <v>680</v>
      </c>
      <c r="L5949" s="12">
        <v>90.625</v>
      </c>
      <c r="M5949" s="12">
        <v>25.03981231052277</v>
      </c>
    </row>
    <row r="5950" spans="1:13">
      <c r="A5950" t="s">
        <v>6627</v>
      </c>
      <c r="B5950">
        <v>3548302</v>
      </c>
      <c r="C5950" t="s">
        <v>567</v>
      </c>
      <c r="D5950">
        <v>2023</v>
      </c>
      <c r="E5950" t="s">
        <v>11</v>
      </c>
      <c r="F5950" s="6">
        <v>8253.376714365573</v>
      </c>
      <c r="G5950" s="12">
        <v>91.81774123964242</v>
      </c>
      <c r="H5950" s="6">
        <v>1915.314287458593</v>
      </c>
      <c r="I5950" s="6">
        <v>2441.113335742556</v>
      </c>
      <c r="J5950" s="6">
        <v>21785.44534155535</v>
      </c>
      <c r="K5950" s="12">
        <v>6.1</v>
      </c>
      <c r="L5950" s="12">
        <v>83.87096774193549</v>
      </c>
      <c r="M5950" s="12">
        <v>25.02011150959924</v>
      </c>
    </row>
    <row r="5951" spans="1:13">
      <c r="A5951" t="s">
        <v>6628</v>
      </c>
      <c r="B5951">
        <v>3548302</v>
      </c>
      <c r="C5951" t="s">
        <v>567</v>
      </c>
      <c r="D5951">
        <v>2024</v>
      </c>
      <c r="E5951" t="s">
        <v>11</v>
      </c>
      <c r="F5951" s="6">
        <v>8492.363602169444</v>
      </c>
      <c r="G5951" s="12">
        <v>93.35076140404203</v>
      </c>
      <c r="H5951" s="6">
        <v>2278.023559365582</v>
      </c>
      <c r="I5951" s="6">
        <v>2540.018356530583</v>
      </c>
      <c r="J5951" s="8" t="s">
        <v>680</v>
      </c>
      <c r="K5951" s="8" t="s">
        <v>680</v>
      </c>
      <c r="L5951" s="12">
        <v>92.30769230769231</v>
      </c>
      <c r="M5951" s="12">
        <v>26.01210971344501</v>
      </c>
    </row>
    <row r="5952" spans="1:13">
      <c r="A5952" t="s">
        <v>6629</v>
      </c>
      <c r="B5952">
        <v>3548302</v>
      </c>
      <c r="C5952" t="s">
        <v>567</v>
      </c>
      <c r="D5952">
        <v>2025</v>
      </c>
      <c r="E5952" t="s">
        <v>11</v>
      </c>
      <c r="F5952" s="6">
        <v>9049.762157054414</v>
      </c>
      <c r="G5952" s="12">
        <v>94.04113715877908</v>
      </c>
      <c r="H5952" s="6">
        <v>2327.084190289997</v>
      </c>
      <c r="I5952" s="6">
        <v>3078.746621049202</v>
      </c>
      <c r="J5952" s="8" t="s">
        <v>680</v>
      </c>
      <c r="K5952" s="8" t="s">
        <v>680</v>
      </c>
      <c r="L5952" s="8" t="s">
        <v>680</v>
      </c>
      <c r="M5952" s="12">
        <v>27.77372006</v>
      </c>
    </row>
    <row r="5953" spans="1:13">
      <c r="A5953" t="s">
        <v>6630</v>
      </c>
      <c r="B5953">
        <v>3548401</v>
      </c>
      <c r="C5953" t="s">
        <v>568</v>
      </c>
      <c r="D5953">
        <v>2015</v>
      </c>
      <c r="E5953" t="s">
        <v>11</v>
      </c>
      <c r="F5953" s="6">
        <v>4639.909919252879</v>
      </c>
      <c r="G5953" s="12">
        <v>93.6747400155694</v>
      </c>
      <c r="H5953" s="6">
        <v>1334.434841525039</v>
      </c>
      <c r="I5953" s="6">
        <v>1418.438458817535</v>
      </c>
      <c r="J5953" s="6">
        <v>20877.64313244912</v>
      </c>
      <c r="K5953" s="12">
        <v>6.9</v>
      </c>
      <c r="L5953" s="12">
        <v>90.56603773584905</v>
      </c>
      <c r="M5953" s="12">
        <v>21.39462463767503</v>
      </c>
    </row>
    <row r="5954" spans="1:13">
      <c r="A5954" t="s">
        <v>6631</v>
      </c>
      <c r="B5954">
        <v>3548401</v>
      </c>
      <c r="C5954" t="s">
        <v>568</v>
      </c>
      <c r="D5954">
        <v>2016</v>
      </c>
      <c r="E5954" t="s">
        <v>11</v>
      </c>
      <c r="F5954" s="6">
        <v>4690.886287704888</v>
      </c>
      <c r="G5954" s="12">
        <v>94.55277480642448</v>
      </c>
      <c r="H5954" s="6">
        <v>1100.31021736302</v>
      </c>
      <c r="I5954" s="6">
        <v>1164.457911149283</v>
      </c>
      <c r="J5954" s="6">
        <v>18874.56931921503</v>
      </c>
      <c r="K5954" s="8" t="s">
        <v>680</v>
      </c>
      <c r="L5954" s="12">
        <v>77.14285714285714</v>
      </c>
      <c r="M5954" s="12">
        <v>21.81262123782773</v>
      </c>
    </row>
    <row r="5955" spans="1:13">
      <c r="A5955" t="s">
        <v>6632</v>
      </c>
      <c r="B5955">
        <v>3548401</v>
      </c>
      <c r="C5955" t="s">
        <v>568</v>
      </c>
      <c r="D5955">
        <v>2017</v>
      </c>
      <c r="E5955" t="s">
        <v>11</v>
      </c>
      <c r="F5955" s="6">
        <v>4745.235525958959</v>
      </c>
      <c r="G5955" s="12">
        <v>93.87030038393699</v>
      </c>
      <c r="H5955" s="6">
        <v>1240.18490261866</v>
      </c>
      <c r="I5955" s="6">
        <v>1153.437962527626</v>
      </c>
      <c r="J5955" s="6">
        <v>20299.93454010747</v>
      </c>
      <c r="K5955" s="12">
        <v>7.1</v>
      </c>
      <c r="L5955" s="12">
        <v>93.22033898305085</v>
      </c>
      <c r="M5955" s="12">
        <v>22.24091891016964</v>
      </c>
    </row>
    <row r="5956" spans="1:13">
      <c r="A5956" t="s">
        <v>6633</v>
      </c>
      <c r="B5956">
        <v>3548401</v>
      </c>
      <c r="C5956" t="s">
        <v>568</v>
      </c>
      <c r="D5956">
        <v>2018</v>
      </c>
      <c r="E5956" t="s">
        <v>11</v>
      </c>
      <c r="F5956" s="6">
        <v>4923.396790924991</v>
      </c>
      <c r="G5956" s="12">
        <v>93.29550524561674</v>
      </c>
      <c r="H5956" s="6">
        <v>1612.043084043906</v>
      </c>
      <c r="I5956" s="6">
        <v>1526.479771645838</v>
      </c>
      <c r="J5956" s="6">
        <v>21527.00245439598</v>
      </c>
      <c r="K5956" s="8" t="s">
        <v>680</v>
      </c>
      <c r="L5956" s="12">
        <v>92.72727272727273</v>
      </c>
      <c r="M5956" s="12">
        <v>23.31720720182076</v>
      </c>
    </row>
    <row r="5957" spans="1:13">
      <c r="A5957" t="s">
        <v>6634</v>
      </c>
      <c r="B5957">
        <v>3548401</v>
      </c>
      <c r="C5957" t="s">
        <v>568</v>
      </c>
      <c r="D5957">
        <v>2019</v>
      </c>
      <c r="E5957" t="s">
        <v>11</v>
      </c>
      <c r="F5957" s="6">
        <v>5331.972375612078</v>
      </c>
      <c r="G5957" s="12">
        <v>93.68876986840965</v>
      </c>
      <c r="H5957" s="6">
        <v>1623.573003394596</v>
      </c>
      <c r="I5957" s="6">
        <v>1362.888158696979</v>
      </c>
      <c r="J5957" s="6">
        <v>19870.37500587081</v>
      </c>
      <c r="K5957" s="12">
        <v>7.8</v>
      </c>
      <c r="L5957" s="12">
        <v>98.07692307692308</v>
      </c>
      <c r="M5957" s="12">
        <v>25.4708320382989</v>
      </c>
    </row>
    <row r="5958" spans="1:13">
      <c r="A5958" t="s">
        <v>6635</v>
      </c>
      <c r="B5958">
        <v>3548401</v>
      </c>
      <c r="C5958" t="s">
        <v>568</v>
      </c>
      <c r="D5958">
        <v>2020</v>
      </c>
      <c r="E5958" t="s">
        <v>11</v>
      </c>
      <c r="F5958" s="6">
        <v>5400.464157161869</v>
      </c>
      <c r="G5958" s="12">
        <v>92.03144775399272</v>
      </c>
      <c r="H5958" s="6">
        <v>1631.856864866492</v>
      </c>
      <c r="I5958" s="6">
        <v>1379.000128779982</v>
      </c>
      <c r="J5958" s="6">
        <v>20197.98149000739</v>
      </c>
      <c r="K5958" s="8" t="s">
        <v>680</v>
      </c>
      <c r="L5958" s="12">
        <v>91.30434782608695</v>
      </c>
      <c r="M5958" s="12">
        <v>26.01403584504872</v>
      </c>
    </row>
    <row r="5959" spans="1:13">
      <c r="A5959" t="s">
        <v>6636</v>
      </c>
      <c r="B5959">
        <v>3548401</v>
      </c>
      <c r="C5959" t="s">
        <v>568</v>
      </c>
      <c r="D5959">
        <v>2021</v>
      </c>
      <c r="E5959" t="s">
        <v>11</v>
      </c>
      <c r="F5959" s="6">
        <v>5911.27563772587</v>
      </c>
      <c r="G5959" s="12">
        <v>91.76574429382511</v>
      </c>
      <c r="H5959" s="6">
        <v>1372.022975387973</v>
      </c>
      <c r="I5959" s="6">
        <v>1356.341970956171</v>
      </c>
      <c r="J5959" s="6">
        <v>20807.10359473563</v>
      </c>
      <c r="K5959" s="12">
        <v>7</v>
      </c>
      <c r="L5959" s="12">
        <v>97.67441860465117</v>
      </c>
      <c r="M5959" s="12">
        <v>28.70515449679682</v>
      </c>
    </row>
    <row r="5960" spans="1:13">
      <c r="A5960" t="s">
        <v>6637</v>
      </c>
      <c r="B5960">
        <v>3548401</v>
      </c>
      <c r="C5960" t="s">
        <v>568</v>
      </c>
      <c r="D5960">
        <v>2022</v>
      </c>
      <c r="E5960" t="s">
        <v>11</v>
      </c>
      <c r="F5960" s="6">
        <v>8772.060265625512</v>
      </c>
      <c r="G5960" s="12">
        <v>85.18944890251062</v>
      </c>
      <c r="H5960" s="6">
        <v>2413.010741094461</v>
      </c>
      <c r="I5960" s="6">
        <v>3239.298705789515</v>
      </c>
      <c r="J5960" s="6">
        <v>25604.941110822</v>
      </c>
      <c r="K5960" s="8" t="s">
        <v>680</v>
      </c>
      <c r="L5960" s="12">
        <v>89.1304347826087</v>
      </c>
      <c r="M5960" s="12">
        <v>34.20226297567387</v>
      </c>
    </row>
    <row r="5961" spans="1:13">
      <c r="A5961" t="s">
        <v>6638</v>
      </c>
      <c r="B5961">
        <v>3548401</v>
      </c>
      <c r="C5961" t="s">
        <v>568</v>
      </c>
      <c r="D5961">
        <v>2023</v>
      </c>
      <c r="E5961" t="s">
        <v>11</v>
      </c>
      <c r="F5961" s="6">
        <v>8321.990642461138</v>
      </c>
      <c r="G5961" s="12">
        <v>89.05034416512881</v>
      </c>
      <c r="H5961" s="6">
        <v>2959.443336183333</v>
      </c>
      <c r="I5961" s="6">
        <v>2686.82404120134</v>
      </c>
      <c r="J5961" s="6">
        <v>27373.40161815874</v>
      </c>
      <c r="K5961" s="12">
        <v>7</v>
      </c>
      <c r="L5961" s="12">
        <v>95.45454545454545</v>
      </c>
      <c r="M5961" s="12">
        <v>32.58891535587782</v>
      </c>
    </row>
    <row r="5962" spans="1:13">
      <c r="A5962" t="s">
        <v>6639</v>
      </c>
      <c r="B5962">
        <v>3548401</v>
      </c>
      <c r="C5962" t="s">
        <v>568</v>
      </c>
      <c r="D5962">
        <v>2024</v>
      </c>
      <c r="E5962" t="s">
        <v>11</v>
      </c>
      <c r="F5962" s="6">
        <v>8767.060080013074</v>
      </c>
      <c r="G5962" s="12">
        <v>89.56486145161469</v>
      </c>
      <c r="H5962" s="6">
        <v>3049.687537213012</v>
      </c>
      <c r="I5962" s="6">
        <v>3192.477745262164</v>
      </c>
      <c r="J5962" s="8" t="s">
        <v>680</v>
      </c>
      <c r="K5962" s="8" t="s">
        <v>680</v>
      </c>
      <c r="L5962" s="12">
        <v>94.11764705882354</v>
      </c>
      <c r="M5962" s="12">
        <v>34.48084729469142</v>
      </c>
    </row>
    <row r="5963" spans="1:13">
      <c r="A5963" t="s">
        <v>6640</v>
      </c>
      <c r="B5963">
        <v>3548401</v>
      </c>
      <c r="C5963" t="s">
        <v>568</v>
      </c>
      <c r="D5963">
        <v>2025</v>
      </c>
      <c r="E5963" t="s">
        <v>11</v>
      </c>
      <c r="F5963" s="6">
        <v>9072.62143330783</v>
      </c>
      <c r="G5963" s="12">
        <v>91.62752089186013</v>
      </c>
      <c r="H5963" s="6">
        <v>2803.472978831931</v>
      </c>
      <c r="I5963" s="6">
        <v>2622.63195613364</v>
      </c>
      <c r="J5963" s="8" t="s">
        <v>680</v>
      </c>
      <c r="K5963" s="8" t="s">
        <v>680</v>
      </c>
      <c r="L5963" s="8" t="s">
        <v>680</v>
      </c>
      <c r="M5963" s="12">
        <v>35.57374864</v>
      </c>
    </row>
    <row r="5964" spans="1:13">
      <c r="A5964" t="s">
        <v>6641</v>
      </c>
      <c r="B5964">
        <v>3548500</v>
      </c>
      <c r="C5964" t="s">
        <v>104</v>
      </c>
      <c r="D5964">
        <v>2015</v>
      </c>
      <c r="E5964" t="s">
        <v>34</v>
      </c>
      <c r="F5964" s="6">
        <v>7221.119129853096</v>
      </c>
      <c r="G5964" s="12">
        <v>41.0014735584584</v>
      </c>
      <c r="H5964" s="6">
        <v>1970.695346310425</v>
      </c>
      <c r="I5964" s="6">
        <v>2054.772821641152</v>
      </c>
      <c r="J5964" s="6">
        <v>78259.5492430297</v>
      </c>
      <c r="K5964" s="12">
        <v>6.1</v>
      </c>
      <c r="L5964" s="12">
        <v>85.49414423669612</v>
      </c>
      <c r="M5964" s="12">
        <v>3133.720184305829</v>
      </c>
    </row>
    <row r="5965" spans="1:13">
      <c r="A5965" t="s">
        <v>6642</v>
      </c>
      <c r="B5965">
        <v>3548500</v>
      </c>
      <c r="C5965" t="s">
        <v>104</v>
      </c>
      <c r="D5965">
        <v>2016</v>
      </c>
      <c r="E5965" t="s">
        <v>34</v>
      </c>
      <c r="F5965" s="6">
        <v>7543.306898107604</v>
      </c>
      <c r="G5965" s="12">
        <v>36.02973261275687</v>
      </c>
      <c r="H5965" s="6">
        <v>1921.392539606283</v>
      </c>
      <c r="I5965" s="6">
        <v>1954.431202268351</v>
      </c>
      <c r="J5965" s="6">
        <v>77852.01056396691</v>
      </c>
      <c r="K5965" s="8" t="s">
        <v>680</v>
      </c>
      <c r="L5965" s="12">
        <v>85.87947520569269</v>
      </c>
      <c r="M5965" s="12">
        <v>3276.50324095512</v>
      </c>
    </row>
    <row r="5966" spans="1:13">
      <c r="A5966" t="s">
        <v>6643</v>
      </c>
      <c r="B5966">
        <v>3548500</v>
      </c>
      <c r="C5966" t="s">
        <v>104</v>
      </c>
      <c r="D5966">
        <v>2017</v>
      </c>
      <c r="E5966" t="s">
        <v>34</v>
      </c>
      <c r="F5966" s="6">
        <v>7632.576233241481</v>
      </c>
      <c r="G5966" s="12">
        <v>35.80214668866466</v>
      </c>
      <c r="H5966" s="6">
        <v>1854.779402112952</v>
      </c>
      <c r="I5966" s="6">
        <v>1913.799385877265</v>
      </c>
      <c r="J5966" s="6">
        <v>77624.44830857481</v>
      </c>
      <c r="K5966" s="12">
        <v>6</v>
      </c>
      <c r="L5966" s="12">
        <v>85.20697625551587</v>
      </c>
      <c r="M5966" s="12">
        <v>3318.201456791868</v>
      </c>
    </row>
    <row r="5967" spans="1:13">
      <c r="A5967" t="s">
        <v>6644</v>
      </c>
      <c r="B5967">
        <v>3548500</v>
      </c>
      <c r="C5967" t="s">
        <v>104</v>
      </c>
      <c r="D5967">
        <v>2018</v>
      </c>
      <c r="E5967" t="s">
        <v>34</v>
      </c>
      <c r="F5967" s="6">
        <v>8170.567761214407</v>
      </c>
      <c r="G5967" s="12">
        <v>34.7654597590268</v>
      </c>
      <c r="H5967" s="6">
        <v>1745.567887272635</v>
      </c>
      <c r="I5967" s="6">
        <v>1638.51677750131</v>
      </c>
      <c r="J5967" s="6">
        <v>75400.32318404235</v>
      </c>
      <c r="K5967" s="8" t="s">
        <v>680</v>
      </c>
      <c r="L5967" s="12">
        <v>84.68784227820372</v>
      </c>
      <c r="M5967" s="12">
        <v>3537.504506192106</v>
      </c>
    </row>
    <row r="5968" spans="1:13">
      <c r="A5968" t="s">
        <v>6645</v>
      </c>
      <c r="B5968">
        <v>3548500</v>
      </c>
      <c r="C5968" t="s">
        <v>104</v>
      </c>
      <c r="D5968">
        <v>2019</v>
      </c>
      <c r="E5968" t="s">
        <v>34</v>
      </c>
      <c r="F5968" s="6">
        <v>8893.840154702299</v>
      </c>
      <c r="G5968" s="12">
        <v>33.38861956472567</v>
      </c>
      <c r="H5968" s="6">
        <v>2020.712016010412</v>
      </c>
      <c r="I5968" s="6">
        <v>1726.593964907745</v>
      </c>
      <c r="J5968" s="6">
        <v>73523.58895103719</v>
      </c>
      <c r="K5968" s="12">
        <v>5.8</v>
      </c>
      <c r="L5968" s="12">
        <v>83.06173972917145</v>
      </c>
      <c r="M5968" s="12">
        <v>3853.798771274207</v>
      </c>
    </row>
    <row r="5969" spans="1:13">
      <c r="A5969" t="s">
        <v>6646</v>
      </c>
      <c r="B5969">
        <v>3548500</v>
      </c>
      <c r="C5969" t="s">
        <v>104</v>
      </c>
      <c r="D5969">
        <v>2020</v>
      </c>
      <c r="E5969" t="s">
        <v>34</v>
      </c>
      <c r="F5969" s="6">
        <v>8693.040193627185</v>
      </c>
      <c r="G5969" s="12">
        <v>38.78680091162537</v>
      </c>
      <c r="H5969" s="6">
        <v>2333.087148227976</v>
      </c>
      <c r="I5969" s="6">
        <v>1553.276981974073</v>
      </c>
      <c r="J5969" s="6">
        <v>70253.34759252839</v>
      </c>
      <c r="K5969" s="8" t="s">
        <v>680</v>
      </c>
      <c r="L5969" s="12">
        <v>81.24385447394297</v>
      </c>
      <c r="M5969" s="12">
        <v>3769.78903820759</v>
      </c>
    </row>
    <row r="5970" spans="1:13">
      <c r="A5970" t="s">
        <v>6647</v>
      </c>
      <c r="B5970">
        <v>3548500</v>
      </c>
      <c r="C5970" t="s">
        <v>104</v>
      </c>
      <c r="D5970">
        <v>2021</v>
      </c>
      <c r="E5970" t="s">
        <v>34</v>
      </c>
      <c r="F5970" s="6">
        <v>8749.289451051858</v>
      </c>
      <c r="G5970" s="12">
        <v>39.11653869279716</v>
      </c>
      <c r="H5970" s="6">
        <v>2407.469138100675</v>
      </c>
      <c r="I5970" s="6">
        <v>1527.546224440269</v>
      </c>
      <c r="J5970" s="6">
        <v>69539.0857871738</v>
      </c>
      <c r="K5970" s="12">
        <v>5.9</v>
      </c>
      <c r="L5970" s="12">
        <v>83.23445963373743</v>
      </c>
      <c r="M5970" s="12">
        <v>3797.112878151447</v>
      </c>
    </row>
    <row r="5971" spans="1:13">
      <c r="A5971" t="s">
        <v>6648</v>
      </c>
      <c r="B5971">
        <v>3548500</v>
      </c>
      <c r="C5971" t="s">
        <v>104</v>
      </c>
      <c r="D5971">
        <v>2022</v>
      </c>
      <c r="E5971" t="s">
        <v>34</v>
      </c>
      <c r="F5971" s="6">
        <v>9940.241110515244</v>
      </c>
      <c r="G5971" s="12">
        <v>37.73403617758733</v>
      </c>
      <c r="H5971" s="6">
        <v>2206.007908061456</v>
      </c>
      <c r="I5971" s="6">
        <v>1990.378679106969</v>
      </c>
      <c r="J5971" s="6">
        <v>75339.93981665345</v>
      </c>
      <c r="K5971" s="8" t="s">
        <v>680</v>
      </c>
      <c r="L5971" s="12">
        <v>82.68052224886758</v>
      </c>
      <c r="M5971" s="12">
        <v>4161.064450790565</v>
      </c>
    </row>
    <row r="5972" spans="1:13">
      <c r="A5972" t="s">
        <v>6649</v>
      </c>
      <c r="B5972">
        <v>3548500</v>
      </c>
      <c r="C5972" t="s">
        <v>104</v>
      </c>
      <c r="D5972">
        <v>2023</v>
      </c>
      <c r="E5972" t="s">
        <v>34</v>
      </c>
      <c r="F5972" s="6">
        <v>10271.49932754421</v>
      </c>
      <c r="G5972" s="12">
        <v>37.2383602651505</v>
      </c>
      <c r="H5972" s="6">
        <v>2337.504920761086</v>
      </c>
      <c r="I5972" s="6">
        <v>2083.670470079166</v>
      </c>
      <c r="J5972" s="6">
        <v>80019.03238949449</v>
      </c>
      <c r="K5972" s="12">
        <v>5.9</v>
      </c>
      <c r="L5972" s="12">
        <v>83.63246718457005</v>
      </c>
      <c r="M5972" s="12">
        <v>4356.014471069904</v>
      </c>
    </row>
    <row r="5973" spans="1:13">
      <c r="A5973" t="s">
        <v>6650</v>
      </c>
      <c r="B5973">
        <v>3548500</v>
      </c>
      <c r="C5973" t="s">
        <v>104</v>
      </c>
      <c r="D5973">
        <v>2024</v>
      </c>
      <c r="E5973" t="s">
        <v>34</v>
      </c>
      <c r="F5973" s="6">
        <v>11823.71868690337</v>
      </c>
      <c r="G5973" s="12">
        <v>38.16950639098474</v>
      </c>
      <c r="H5973" s="6">
        <v>2636.528034870017</v>
      </c>
      <c r="I5973" s="6">
        <v>2184.549225129878</v>
      </c>
      <c r="J5973" s="8" t="s">
        <v>680</v>
      </c>
      <c r="K5973" s="8" t="s">
        <v>680</v>
      </c>
      <c r="L5973" s="12">
        <v>82.22087378640776</v>
      </c>
      <c r="M5973" s="12">
        <v>5079.079365177018</v>
      </c>
    </row>
    <row r="5974" spans="1:13">
      <c r="A5974" t="s">
        <v>6651</v>
      </c>
      <c r="B5974">
        <v>3548500</v>
      </c>
      <c r="C5974" t="s">
        <v>104</v>
      </c>
      <c r="D5974">
        <v>2025</v>
      </c>
      <c r="E5974" t="s">
        <v>34</v>
      </c>
      <c r="F5974" s="6">
        <v>11790.63442878195</v>
      </c>
      <c r="G5974" s="12">
        <v>37.17952897962551</v>
      </c>
      <c r="H5974" s="6">
        <v>2601.628089149732</v>
      </c>
      <c r="I5974" s="6">
        <v>2248.841532381789</v>
      </c>
      <c r="J5974" s="8" t="s">
        <v>680</v>
      </c>
      <c r="K5974" s="8" t="s">
        <v>680</v>
      </c>
      <c r="L5974" s="8" t="s">
        <v>680</v>
      </c>
      <c r="M5974" s="12">
        <v>5064.63164698</v>
      </c>
    </row>
    <row r="5975" spans="1:13">
      <c r="A5975" t="s">
        <v>6652</v>
      </c>
      <c r="B5975">
        <v>3548609</v>
      </c>
      <c r="C5975" t="s">
        <v>584</v>
      </c>
      <c r="D5975">
        <v>2015</v>
      </c>
      <c r="E5975" t="s">
        <v>25</v>
      </c>
      <c r="F5975" s="6">
        <v>3824.108529194068</v>
      </c>
      <c r="G5975" s="12">
        <v>86.06885274868132</v>
      </c>
      <c r="H5975" s="6">
        <v>827.5109075532099</v>
      </c>
      <c r="I5975" s="6">
        <v>1234.757529626848</v>
      </c>
      <c r="J5975" s="6">
        <v>26947.47333870417</v>
      </c>
      <c r="K5975" s="12">
        <v>6.4</v>
      </c>
      <c r="L5975" s="12">
        <v>83.21167883211679</v>
      </c>
      <c r="M5975" s="12">
        <v>41.54511506116436</v>
      </c>
    </row>
    <row r="5976" spans="1:13">
      <c r="A5976" t="s">
        <v>6653</v>
      </c>
      <c r="B5976">
        <v>3548609</v>
      </c>
      <c r="C5976" t="s">
        <v>584</v>
      </c>
      <c r="D5976">
        <v>2016</v>
      </c>
      <c r="E5976" t="s">
        <v>25</v>
      </c>
      <c r="F5976" s="6">
        <v>3843.700371900556</v>
      </c>
      <c r="G5976" s="12">
        <v>85.41202311883896</v>
      </c>
      <c r="H5976" s="6">
        <v>786.659645418101</v>
      </c>
      <c r="I5976" s="6">
        <v>1052.032319091805</v>
      </c>
      <c r="J5976" s="6">
        <v>26004.54494899318</v>
      </c>
      <c r="K5976" s="8" t="s">
        <v>680</v>
      </c>
      <c r="L5976" s="12">
        <v>75.3731343283582</v>
      </c>
      <c r="M5976" s="12">
        <v>41.81946004627805</v>
      </c>
    </row>
    <row r="5977" spans="1:13">
      <c r="A5977" t="s">
        <v>6654</v>
      </c>
      <c r="B5977">
        <v>3548609</v>
      </c>
      <c r="C5977" t="s">
        <v>584</v>
      </c>
      <c r="D5977">
        <v>2017</v>
      </c>
      <c r="E5977" t="s">
        <v>25</v>
      </c>
      <c r="F5977" s="6">
        <v>3769.300289870675</v>
      </c>
      <c r="G5977" s="12">
        <v>84.96369325960579</v>
      </c>
      <c r="H5977" s="6">
        <v>933.5837665162883</v>
      </c>
      <c r="I5977" s="6">
        <v>1095.002963670953</v>
      </c>
      <c r="J5977" s="6">
        <v>27131.05550902927</v>
      </c>
      <c r="K5977" s="12">
        <v>6.5</v>
      </c>
      <c r="L5977" s="12">
        <v>74.59016393442623</v>
      </c>
      <c r="M5977" s="12">
        <v>41.06652665814101</v>
      </c>
    </row>
    <row r="5978" spans="1:13">
      <c r="A5978" t="s">
        <v>6655</v>
      </c>
      <c r="B5978">
        <v>3548609</v>
      </c>
      <c r="C5978" t="s">
        <v>584</v>
      </c>
      <c r="D5978">
        <v>2018</v>
      </c>
      <c r="E5978" t="s">
        <v>25</v>
      </c>
      <c r="F5978" s="6">
        <v>3960.094999922054</v>
      </c>
      <c r="G5978" s="12">
        <v>85.13114208815985</v>
      </c>
      <c r="H5978" s="6">
        <v>861.3471450899858</v>
      </c>
      <c r="I5978" s="6">
        <v>1139.950012116576</v>
      </c>
      <c r="J5978" s="6">
        <v>27178.58432698304</v>
      </c>
      <c r="K5978" s="8" t="s">
        <v>680</v>
      </c>
      <c r="L5978" s="12">
        <v>81.25</v>
      </c>
      <c r="M5978" s="12">
        <v>43.01455188915335</v>
      </c>
    </row>
    <row r="5979" spans="1:13">
      <c r="A5979" t="s">
        <v>6656</v>
      </c>
      <c r="B5979">
        <v>3548609</v>
      </c>
      <c r="C5979" t="s">
        <v>584</v>
      </c>
      <c r="D5979">
        <v>2019</v>
      </c>
      <c r="E5979" t="s">
        <v>25</v>
      </c>
      <c r="F5979" s="6">
        <v>4244.67968301005</v>
      </c>
      <c r="G5979" s="12">
        <v>84.45530500416199</v>
      </c>
      <c r="H5979" s="6">
        <v>1019.811347575989</v>
      </c>
      <c r="I5979" s="6">
        <v>1191.263012022991</v>
      </c>
      <c r="J5979" s="6">
        <v>27500.79599496426</v>
      </c>
      <c r="K5979" s="12">
        <v>6.5</v>
      </c>
      <c r="L5979" s="12">
        <v>89.62264150943396</v>
      </c>
      <c r="M5979" s="12">
        <v>46.17362559178332</v>
      </c>
    </row>
    <row r="5980" spans="1:13">
      <c r="A5980" t="s">
        <v>6657</v>
      </c>
      <c r="B5980">
        <v>3548609</v>
      </c>
      <c r="C5980" t="s">
        <v>584</v>
      </c>
      <c r="D5980">
        <v>2020</v>
      </c>
      <c r="E5980" t="s">
        <v>25</v>
      </c>
      <c r="F5980" s="6">
        <v>4256.068937425715</v>
      </c>
      <c r="G5980" s="12">
        <v>85.74553753585566</v>
      </c>
      <c r="H5980" s="6">
        <v>1142.137070616416</v>
      </c>
      <c r="I5980" s="6">
        <v>1046.282737598912</v>
      </c>
      <c r="J5980" s="6">
        <v>29654.91755592683</v>
      </c>
      <c r="K5980" s="8" t="s">
        <v>680</v>
      </c>
      <c r="L5980" s="12">
        <v>85.71428571428571</v>
      </c>
      <c r="M5980" s="12">
        <v>46.36135893537831</v>
      </c>
    </row>
    <row r="5981" spans="1:13">
      <c r="A5981" t="s">
        <v>6658</v>
      </c>
      <c r="B5981">
        <v>3548609</v>
      </c>
      <c r="C5981" t="s">
        <v>584</v>
      </c>
      <c r="D5981">
        <v>2021</v>
      </c>
      <c r="E5981" t="s">
        <v>25</v>
      </c>
      <c r="F5981" s="6">
        <v>4822.249057013294</v>
      </c>
      <c r="G5981" s="12">
        <v>80.70161330257901</v>
      </c>
      <c r="H5981" s="6">
        <v>1001.51561102796</v>
      </c>
      <c r="I5981" s="6">
        <v>1163.078639350555</v>
      </c>
      <c r="J5981" s="6">
        <v>46707.00725836494</v>
      </c>
      <c r="K5981" s="12">
        <v>6.1</v>
      </c>
      <c r="L5981" s="12">
        <v>89.76377952755905</v>
      </c>
      <c r="M5981" s="12">
        <v>52.596270464844</v>
      </c>
    </row>
    <row r="5982" spans="1:13">
      <c r="A5982" t="s">
        <v>6659</v>
      </c>
      <c r="B5982">
        <v>3548609</v>
      </c>
      <c r="C5982" t="s">
        <v>584</v>
      </c>
      <c r="D5982">
        <v>2022</v>
      </c>
      <c r="E5982" t="s">
        <v>25</v>
      </c>
      <c r="F5982" s="6">
        <v>5381.58070666316</v>
      </c>
      <c r="G5982" s="12">
        <v>77.98814415990849</v>
      </c>
      <c r="H5982" s="6">
        <v>1449.954031977554</v>
      </c>
      <c r="I5982" s="6">
        <v>1447.236287029519</v>
      </c>
      <c r="J5982" s="6">
        <v>30045.589807452</v>
      </c>
      <c r="K5982" s="8" t="s">
        <v>680</v>
      </c>
      <c r="L5982" s="12">
        <v>89.10891089108911</v>
      </c>
      <c r="M5982" s="12">
        <v>62.82457316958573</v>
      </c>
    </row>
    <row r="5983" spans="1:13">
      <c r="A5983" t="s">
        <v>6660</v>
      </c>
      <c r="B5983">
        <v>3548609</v>
      </c>
      <c r="C5983" t="s">
        <v>584</v>
      </c>
      <c r="D5983">
        <v>2023</v>
      </c>
      <c r="E5983" t="s">
        <v>25</v>
      </c>
      <c r="F5983" s="6">
        <v>5288.900336369975</v>
      </c>
      <c r="G5983" s="12">
        <v>75.58994067168292</v>
      </c>
      <c r="H5983" s="6">
        <v>1146.510696495182</v>
      </c>
      <c r="I5983" s="6">
        <v>1662.904686806248</v>
      </c>
      <c r="J5983" s="6">
        <v>32921.64190175218</v>
      </c>
      <c r="K5983" s="12">
        <v>7.2</v>
      </c>
      <c r="L5983" s="12">
        <v>88.57142857142857</v>
      </c>
      <c r="M5983" s="12">
        <v>62.46720187286577</v>
      </c>
    </row>
    <row r="5984" spans="1:13">
      <c r="A5984" t="s">
        <v>6661</v>
      </c>
      <c r="B5984">
        <v>3548609</v>
      </c>
      <c r="C5984" t="s">
        <v>584</v>
      </c>
      <c r="D5984">
        <v>2024</v>
      </c>
      <c r="E5984" t="s">
        <v>25</v>
      </c>
      <c r="F5984" s="6">
        <v>5316.59684425856</v>
      </c>
      <c r="G5984" s="12">
        <v>80.48812706031404</v>
      </c>
      <c r="H5984" s="6">
        <v>1246.792119596201</v>
      </c>
      <c r="I5984" s="6">
        <v>1507.463906180369</v>
      </c>
      <c r="J5984" s="8" t="s">
        <v>680</v>
      </c>
      <c r="K5984" s="8" t="s">
        <v>680</v>
      </c>
      <c r="L5984" s="12">
        <v>89</v>
      </c>
      <c r="M5984" s="12">
        <v>63.52269909520128</v>
      </c>
    </row>
    <row r="5985" spans="1:13">
      <c r="A5985" t="s">
        <v>6662</v>
      </c>
      <c r="B5985">
        <v>3548609</v>
      </c>
      <c r="C5985" t="s">
        <v>584</v>
      </c>
      <c r="D5985">
        <v>2025</v>
      </c>
      <c r="E5985" t="s">
        <v>25</v>
      </c>
      <c r="F5985" s="6">
        <v>5794.872203686714</v>
      </c>
      <c r="G5985" s="12">
        <v>78.9183579578055</v>
      </c>
      <c r="H5985" s="6">
        <v>1616.983145383268</v>
      </c>
      <c r="I5985" s="6">
        <v>1594.863584118776</v>
      </c>
      <c r="J5985" s="8" t="s">
        <v>680</v>
      </c>
      <c r="K5985" s="8" t="s">
        <v>680</v>
      </c>
      <c r="L5985" s="8" t="s">
        <v>680</v>
      </c>
      <c r="M5985" s="12">
        <v>69.47472285000001</v>
      </c>
    </row>
    <row r="5986" spans="1:13">
      <c r="A5986" t="s">
        <v>6663</v>
      </c>
      <c r="B5986">
        <v>3548708</v>
      </c>
      <c r="C5986" t="s">
        <v>585</v>
      </c>
      <c r="D5986">
        <v>2015</v>
      </c>
      <c r="E5986" t="s">
        <v>143</v>
      </c>
      <c r="F5986" s="6">
        <v>6409.354108744395</v>
      </c>
      <c r="G5986" s="12">
        <v>57.45060097846763</v>
      </c>
      <c r="H5986" s="6">
        <v>2021.602332580796</v>
      </c>
      <c r="I5986" s="6">
        <v>1389.254541481866</v>
      </c>
      <c r="J5986" s="6">
        <v>87115.04609499054</v>
      </c>
      <c r="K5986" s="12">
        <v>6.8</v>
      </c>
      <c r="L5986" s="12">
        <v>80.66381918490835</v>
      </c>
      <c r="M5986" s="12">
        <v>5235.961605286015</v>
      </c>
    </row>
    <row r="5987" spans="1:13">
      <c r="A5987" t="s">
        <v>6664</v>
      </c>
      <c r="B5987">
        <v>3548708</v>
      </c>
      <c r="C5987" t="s">
        <v>585</v>
      </c>
      <c r="D5987">
        <v>2016</v>
      </c>
      <c r="E5987" t="s">
        <v>143</v>
      </c>
      <c r="F5987" s="6">
        <v>6129.62787174668</v>
      </c>
      <c r="G5987" s="12">
        <v>55.27899733245251</v>
      </c>
      <c r="H5987" s="6">
        <v>1923.748250206367</v>
      </c>
      <c r="I5987" s="6">
        <v>1391.003633041273</v>
      </c>
      <c r="J5987" s="6">
        <v>81886.30530454288</v>
      </c>
      <c r="K5987" s="8" t="s">
        <v>680</v>
      </c>
      <c r="L5987" s="12">
        <v>81.18950111690246</v>
      </c>
      <c r="M5987" s="12">
        <v>5040.037480520734</v>
      </c>
    </row>
    <row r="5988" spans="1:13">
      <c r="A5988" t="s">
        <v>6665</v>
      </c>
      <c r="B5988">
        <v>3548708</v>
      </c>
      <c r="C5988" t="s">
        <v>585</v>
      </c>
      <c r="D5988">
        <v>2017</v>
      </c>
      <c r="E5988" t="s">
        <v>143</v>
      </c>
      <c r="F5988" s="6">
        <v>5931.50983441922</v>
      </c>
      <c r="G5988" s="12">
        <v>53.70616573160303</v>
      </c>
      <c r="H5988" s="6">
        <v>1879.055078930249</v>
      </c>
      <c r="I5988" s="6">
        <v>1249.128726089177</v>
      </c>
      <c r="J5988" s="6">
        <v>80863.87381884488</v>
      </c>
      <c r="K5988" s="12">
        <v>6.9</v>
      </c>
      <c r="L5988" s="12">
        <v>81.58182813355228</v>
      </c>
      <c r="M5988" s="12">
        <v>4907.950702862337</v>
      </c>
    </row>
    <row r="5989" spans="1:13">
      <c r="A5989" t="s">
        <v>6666</v>
      </c>
      <c r="B5989">
        <v>3548708</v>
      </c>
      <c r="C5989" t="s">
        <v>585</v>
      </c>
      <c r="D5989">
        <v>2018</v>
      </c>
      <c r="E5989" t="s">
        <v>143</v>
      </c>
      <c r="F5989" s="6">
        <v>6052.792938041868</v>
      </c>
      <c r="G5989" s="12">
        <v>50.03569202576159</v>
      </c>
      <c r="H5989" s="6">
        <v>1923.985115945954</v>
      </c>
      <c r="I5989" s="6">
        <v>1305.424847117733</v>
      </c>
      <c r="J5989" s="6">
        <v>88149.83553942022</v>
      </c>
      <c r="K5989" s="8" t="s">
        <v>680</v>
      </c>
      <c r="L5989" s="12">
        <v>81.49808536471467</v>
      </c>
      <c r="M5989" s="12">
        <v>5043.429187694006</v>
      </c>
    </row>
    <row r="5990" spans="1:13">
      <c r="A5990" t="s">
        <v>6667</v>
      </c>
      <c r="B5990">
        <v>3548708</v>
      </c>
      <c r="C5990" t="s">
        <v>585</v>
      </c>
      <c r="D5990">
        <v>2019</v>
      </c>
      <c r="E5990" t="s">
        <v>143</v>
      </c>
      <c r="F5990" s="6">
        <v>6323.161426290802</v>
      </c>
      <c r="G5990" s="12">
        <v>48.29732085591207</v>
      </c>
      <c r="H5990" s="6">
        <v>1810.290297374187</v>
      </c>
      <c r="I5990" s="6">
        <v>1350.829779511922</v>
      </c>
      <c r="J5990" s="6">
        <v>85147.78050497069</v>
      </c>
      <c r="K5990" s="12">
        <v>6.9</v>
      </c>
      <c r="L5990" s="12">
        <v>81.76577669902913</v>
      </c>
      <c r="M5990" s="12">
        <v>5304.7277543267</v>
      </c>
    </row>
    <row r="5991" spans="1:13">
      <c r="A5991" t="s">
        <v>6668</v>
      </c>
      <c r="B5991">
        <v>3548708</v>
      </c>
      <c r="C5991" t="s">
        <v>585</v>
      </c>
      <c r="D5991">
        <v>2020</v>
      </c>
      <c r="E5991" t="s">
        <v>143</v>
      </c>
      <c r="F5991" s="6">
        <v>6233.743172417416</v>
      </c>
      <c r="G5991" s="12">
        <v>53.36717457058376</v>
      </c>
      <c r="H5991" s="6">
        <v>2269.420455455313</v>
      </c>
      <c r="I5991" s="6">
        <v>1448.434694682708</v>
      </c>
      <c r="J5991" s="6">
        <v>78059.52207185971</v>
      </c>
      <c r="K5991" s="8" t="s">
        <v>680</v>
      </c>
      <c r="L5991" s="12">
        <v>81.50049142732335</v>
      </c>
      <c r="M5991" s="12">
        <v>5264.290135472576</v>
      </c>
    </row>
    <row r="5992" spans="1:13">
      <c r="A5992" t="s">
        <v>6669</v>
      </c>
      <c r="B5992">
        <v>3548708</v>
      </c>
      <c r="C5992" t="s">
        <v>585</v>
      </c>
      <c r="D5992">
        <v>2021</v>
      </c>
      <c r="E5992" t="s">
        <v>143</v>
      </c>
      <c r="F5992" s="6">
        <v>6526.243345057389</v>
      </c>
      <c r="G5992" s="12">
        <v>54.37515194228916</v>
      </c>
      <c r="H5992" s="6">
        <v>2157.91396440136</v>
      </c>
      <c r="I5992" s="6">
        <v>1460.678641300348</v>
      </c>
      <c r="J5992" s="6">
        <v>85903.83044191447</v>
      </c>
      <c r="K5992" s="12">
        <v>6.4</v>
      </c>
      <c r="L5992" s="12">
        <v>83.67346938775511</v>
      </c>
      <c r="M5992" s="12">
        <v>5546.484536637304</v>
      </c>
    </row>
    <row r="5993" spans="1:13">
      <c r="A5993" t="s">
        <v>6670</v>
      </c>
      <c r="B5993">
        <v>3548708</v>
      </c>
      <c r="C5993" t="s">
        <v>585</v>
      </c>
      <c r="D5993">
        <v>2022</v>
      </c>
      <c r="E5993" t="s">
        <v>143</v>
      </c>
      <c r="F5993" s="6">
        <v>7174.89511496357</v>
      </c>
      <c r="G5993" s="12">
        <v>54.08454521547858</v>
      </c>
      <c r="H5993" s="6">
        <v>2084.607273628465</v>
      </c>
      <c r="I5993" s="6">
        <v>1687.197452568699</v>
      </c>
      <c r="J5993" s="6">
        <v>92833.25932054025</v>
      </c>
      <c r="K5993" s="8" t="s">
        <v>680</v>
      </c>
      <c r="L5993" s="12">
        <v>83.33748753738783</v>
      </c>
      <c r="M5993" s="12">
        <v>5816.895541659301</v>
      </c>
    </row>
    <row r="5994" spans="1:13">
      <c r="A5994" t="s">
        <v>6671</v>
      </c>
      <c r="B5994">
        <v>3548708</v>
      </c>
      <c r="C5994" t="s">
        <v>585</v>
      </c>
      <c r="D5994">
        <v>2023</v>
      </c>
      <c r="E5994" t="s">
        <v>143</v>
      </c>
      <c r="F5994" s="6">
        <v>6986.651548432087</v>
      </c>
      <c r="G5994" s="12">
        <v>50.36018627570704</v>
      </c>
      <c r="H5994" s="6">
        <v>2063.019224666695</v>
      </c>
      <c r="I5994" s="6">
        <v>1692.47205788561</v>
      </c>
      <c r="J5994" s="6">
        <v>95537.25767581566</v>
      </c>
      <c r="K5994" s="12">
        <v>6.7</v>
      </c>
      <c r="L5994" s="12">
        <v>84.44017914267434</v>
      </c>
      <c r="M5994" s="12">
        <v>5768.277331507209</v>
      </c>
    </row>
    <row r="5995" spans="1:13">
      <c r="A5995" t="s">
        <v>6672</v>
      </c>
      <c r="B5995">
        <v>3548708</v>
      </c>
      <c r="C5995" t="s">
        <v>585</v>
      </c>
      <c r="D5995">
        <v>2024</v>
      </c>
      <c r="E5995" t="s">
        <v>143</v>
      </c>
      <c r="F5995" s="6">
        <v>7137.606997176842</v>
      </c>
      <c r="G5995" s="12">
        <v>50.74151763896169</v>
      </c>
      <c r="H5995" s="6">
        <v>2021.321400704694</v>
      </c>
      <c r="I5995" s="6">
        <v>1700.372348017176</v>
      </c>
      <c r="J5995" s="8" t="s">
        <v>680</v>
      </c>
      <c r="K5995" s="8" t="s">
        <v>680</v>
      </c>
      <c r="L5995" s="12">
        <v>86.20642515379357</v>
      </c>
      <c r="M5995" s="12">
        <v>5999.151543520139</v>
      </c>
    </row>
    <row r="5996" spans="1:13">
      <c r="A5996" t="s">
        <v>6673</v>
      </c>
      <c r="B5996">
        <v>3548708</v>
      </c>
      <c r="C5996" t="s">
        <v>585</v>
      </c>
      <c r="D5996">
        <v>2025</v>
      </c>
      <c r="E5996" t="s">
        <v>143</v>
      </c>
      <c r="F5996" s="6">
        <v>7161.068006916688</v>
      </c>
      <c r="G5996" s="12">
        <v>51.42652960949221</v>
      </c>
      <c r="H5996" s="6">
        <v>1886.221171747385</v>
      </c>
      <c r="I5996" s="6">
        <v>1675.504164564396</v>
      </c>
      <c r="J5996" s="8" t="s">
        <v>680</v>
      </c>
      <c r="K5996" s="8" t="s">
        <v>680</v>
      </c>
      <c r="L5996" s="8" t="s">
        <v>680</v>
      </c>
      <c r="M5996" s="12">
        <v>6023.56099829</v>
      </c>
    </row>
    <row r="5997" spans="1:13">
      <c r="A5997" t="s">
        <v>6674</v>
      </c>
      <c r="B5997">
        <v>3548807</v>
      </c>
      <c r="C5997" t="s">
        <v>586</v>
      </c>
      <c r="D5997">
        <v>2015</v>
      </c>
      <c r="E5997" t="s">
        <v>34</v>
      </c>
      <c r="F5997" s="6">
        <v>14829.63858685686</v>
      </c>
      <c r="G5997" s="12">
        <v>42.59982205817137</v>
      </c>
      <c r="H5997" s="6">
        <v>3029.328295060441</v>
      </c>
      <c r="I5997" s="6">
        <v>3973.689913954781</v>
      </c>
      <c r="J5997" s="6">
        <v>143918.6718647608</v>
      </c>
      <c r="K5997" s="12">
        <v>7.2</v>
      </c>
      <c r="L5997" s="12">
        <v>85.26490066225166</v>
      </c>
      <c r="M5997" s="12">
        <v>2343.438808049468</v>
      </c>
    </row>
    <row r="5998" spans="1:13">
      <c r="A5998" t="s">
        <v>6675</v>
      </c>
      <c r="B5998">
        <v>3548807</v>
      </c>
      <c r="C5998" t="s">
        <v>586</v>
      </c>
      <c r="D5998">
        <v>2016</v>
      </c>
      <c r="E5998" t="s">
        <v>34</v>
      </c>
      <c r="F5998" s="6">
        <v>12064.75981427199</v>
      </c>
      <c r="G5998" s="12">
        <v>43.77528152541337</v>
      </c>
      <c r="H5998" s="6">
        <v>2897.962781722936</v>
      </c>
      <c r="I5998" s="6">
        <v>3534.77997717722</v>
      </c>
      <c r="J5998" s="6">
        <v>127119.5258053052</v>
      </c>
      <c r="K5998" s="8" t="s">
        <v>680</v>
      </c>
      <c r="L5998" s="12">
        <v>84.50704225352112</v>
      </c>
      <c r="M5998" s="12">
        <v>1916.185477501749</v>
      </c>
    </row>
    <row r="5999" spans="1:13">
      <c r="A5999" t="s">
        <v>6676</v>
      </c>
      <c r="B5999">
        <v>3548807</v>
      </c>
      <c r="C5999" t="s">
        <v>586</v>
      </c>
      <c r="D5999">
        <v>2017</v>
      </c>
      <c r="E5999" t="s">
        <v>34</v>
      </c>
      <c r="F5999" s="6">
        <v>11707.07963369913</v>
      </c>
      <c r="G5999" s="12">
        <v>43.43344198408537</v>
      </c>
      <c r="H5999" s="6">
        <v>2547.583467253774</v>
      </c>
      <c r="I5999" s="6">
        <v>3603.155937255379</v>
      </c>
      <c r="J5999" s="6">
        <v>124774.1866510045</v>
      </c>
      <c r="K5999" s="12">
        <v>7.5</v>
      </c>
      <c r="L5999" s="12">
        <v>84.98908296943232</v>
      </c>
      <c r="M5999" s="12">
        <v>1868.543566175451</v>
      </c>
    </row>
    <row r="6000" spans="1:13">
      <c r="A6000" t="s">
        <v>6677</v>
      </c>
      <c r="B6000">
        <v>3548807</v>
      </c>
      <c r="C6000" t="s">
        <v>586</v>
      </c>
      <c r="D6000">
        <v>2018</v>
      </c>
      <c r="E6000" t="s">
        <v>34</v>
      </c>
      <c r="F6000" s="6">
        <v>12488.69978165444</v>
      </c>
      <c r="G6000" s="12">
        <v>41.70336469404673</v>
      </c>
      <c r="H6000" s="6">
        <v>2945.759229785305</v>
      </c>
      <c r="I6000" s="6">
        <v>4179.860265428691</v>
      </c>
      <c r="J6000" s="6">
        <v>121705.7642093067</v>
      </c>
      <c r="K6000" s="8" t="s">
        <v>680</v>
      </c>
      <c r="L6000" s="12">
        <v>84.74970896391153</v>
      </c>
      <c r="M6000" s="12">
        <v>2001.626357504665</v>
      </c>
    </row>
    <row r="6001" spans="1:13">
      <c r="A6001" t="s">
        <v>6678</v>
      </c>
      <c r="B6001">
        <v>3548807</v>
      </c>
      <c r="C6001" t="s">
        <v>586</v>
      </c>
      <c r="D6001">
        <v>2019</v>
      </c>
      <c r="E6001" t="s">
        <v>34</v>
      </c>
      <c r="F6001" s="6">
        <v>12715.02372510467</v>
      </c>
      <c r="G6001" s="12">
        <v>42.54853142166163</v>
      </c>
      <c r="H6001" s="6">
        <v>3237.228514960163</v>
      </c>
      <c r="I6001" s="6">
        <v>4279.447133958184</v>
      </c>
      <c r="J6001" s="6">
        <v>118685.8820119455</v>
      </c>
      <c r="K6001" s="12">
        <v>7.3</v>
      </c>
      <c r="L6001" s="12">
        <v>84.4880441446965</v>
      </c>
      <c r="M6001" s="12">
        <v>2048.73362775494</v>
      </c>
    </row>
    <row r="6002" spans="1:13">
      <c r="A6002" t="s">
        <v>6679</v>
      </c>
      <c r="B6002">
        <v>3548807</v>
      </c>
      <c r="C6002" t="s">
        <v>586</v>
      </c>
      <c r="D6002">
        <v>2020</v>
      </c>
      <c r="E6002" t="s">
        <v>34</v>
      </c>
      <c r="F6002" s="6">
        <v>12580.50376149137</v>
      </c>
      <c r="G6002" s="12">
        <v>45.19148214155912</v>
      </c>
      <c r="H6002" s="6">
        <v>3551.568556997054</v>
      </c>
      <c r="I6002" s="6">
        <v>4189.767474068161</v>
      </c>
      <c r="J6002" s="6">
        <v>117070.2581275997</v>
      </c>
      <c r="K6002" s="8" t="s">
        <v>680</v>
      </c>
      <c r="L6002" s="12">
        <v>84.85245901639344</v>
      </c>
      <c r="M6002" s="12">
        <v>2037.500647699859</v>
      </c>
    </row>
    <row r="6003" spans="1:13">
      <c r="A6003" t="s">
        <v>6680</v>
      </c>
      <c r="B6003">
        <v>3548807</v>
      </c>
      <c r="C6003" t="s">
        <v>586</v>
      </c>
      <c r="D6003">
        <v>2021</v>
      </c>
      <c r="E6003" t="s">
        <v>34</v>
      </c>
      <c r="F6003" s="6">
        <v>13097.91948413427</v>
      </c>
      <c r="G6003" s="12">
        <v>45.23055837599821</v>
      </c>
      <c r="H6003" s="6">
        <v>3755.15040678868</v>
      </c>
      <c r="I6003" s="6">
        <v>3974.540305777466</v>
      </c>
      <c r="J6003" s="6">
        <v>119815.3741299436</v>
      </c>
      <c r="K6003" s="12">
        <v>7</v>
      </c>
      <c r="L6003" s="12">
        <v>86.82891911238367</v>
      </c>
      <c r="M6003" s="12">
        <v>2131.856668996147</v>
      </c>
    </row>
    <row r="6004" spans="1:13">
      <c r="A6004" t="s">
        <v>6681</v>
      </c>
      <c r="B6004">
        <v>3548807</v>
      </c>
      <c r="C6004" t="s">
        <v>586</v>
      </c>
      <c r="D6004">
        <v>2022</v>
      </c>
      <c r="E6004" t="s">
        <v>34</v>
      </c>
      <c r="F6004" s="6">
        <v>13070.84935400225</v>
      </c>
      <c r="G6004" s="12">
        <v>43.81622073699145</v>
      </c>
      <c r="H6004" s="6">
        <v>3547.28826446558</v>
      </c>
      <c r="I6004" s="6">
        <v>4126.346002598659</v>
      </c>
      <c r="J6004" s="6">
        <v>125451.3763849389</v>
      </c>
      <c r="K6004" s="8" t="s">
        <v>680</v>
      </c>
      <c r="L6004" s="12">
        <v>86.95025234318673</v>
      </c>
      <c r="M6004" s="12">
        <v>2165.251549737243</v>
      </c>
    </row>
    <row r="6005" spans="1:13">
      <c r="A6005" t="s">
        <v>6682</v>
      </c>
      <c r="B6005">
        <v>3548807</v>
      </c>
      <c r="C6005" t="s">
        <v>586</v>
      </c>
      <c r="D6005">
        <v>2023</v>
      </c>
      <c r="E6005" t="s">
        <v>34</v>
      </c>
      <c r="F6005" s="6">
        <v>13829.56584633339</v>
      </c>
      <c r="G6005" s="12">
        <v>40.2584265895874</v>
      </c>
      <c r="H6005" s="6">
        <v>3530.81462512555</v>
      </c>
      <c r="I6005" s="6">
        <v>5060.279691084204</v>
      </c>
      <c r="J6005" s="6">
        <v>146370.413524688</v>
      </c>
      <c r="K6005" s="12">
        <v>7</v>
      </c>
      <c r="L6005" s="12">
        <v>89.07063197026022</v>
      </c>
      <c r="M6005" s="12">
        <v>2335.564739260475</v>
      </c>
    </row>
    <row r="6006" spans="1:13">
      <c r="A6006" t="s">
        <v>6683</v>
      </c>
      <c r="B6006">
        <v>3548807</v>
      </c>
      <c r="C6006" t="s">
        <v>586</v>
      </c>
      <c r="D6006">
        <v>2024</v>
      </c>
      <c r="E6006" t="s">
        <v>34</v>
      </c>
      <c r="F6006" s="6">
        <v>14475.11145588238</v>
      </c>
      <c r="G6006" s="12">
        <v>43.03325961530748</v>
      </c>
      <c r="H6006" s="6">
        <v>3632.260074929777</v>
      </c>
      <c r="I6006" s="6">
        <v>5502.637765508522</v>
      </c>
      <c r="J6006" s="8" t="s">
        <v>680</v>
      </c>
      <c r="K6006" s="8" t="s">
        <v>680</v>
      </c>
      <c r="L6006" s="12">
        <v>87.42690058479532</v>
      </c>
      <c r="M6006" s="12">
        <v>2491.296957560461</v>
      </c>
    </row>
    <row r="6007" spans="1:13">
      <c r="A6007" t="s">
        <v>6684</v>
      </c>
      <c r="B6007">
        <v>3548807</v>
      </c>
      <c r="C6007" t="s">
        <v>586</v>
      </c>
      <c r="D6007">
        <v>2025</v>
      </c>
      <c r="E6007" t="s">
        <v>34</v>
      </c>
      <c r="F6007" s="6">
        <v>14508.24729311553</v>
      </c>
      <c r="G6007" s="12">
        <v>42.3575291599693</v>
      </c>
      <c r="H6007" s="6">
        <v>3301.792048548581</v>
      </c>
      <c r="I6007" s="6">
        <v>5306.454378695141</v>
      </c>
      <c r="J6007" s="8" t="s">
        <v>680</v>
      </c>
      <c r="K6007" s="8" t="s">
        <v>680</v>
      </c>
      <c r="L6007" s="8" t="s">
        <v>680</v>
      </c>
      <c r="M6007" s="12">
        <v>2505.47274979</v>
      </c>
    </row>
    <row r="6008" spans="1:13">
      <c r="A6008" t="s">
        <v>6685</v>
      </c>
      <c r="B6008">
        <v>3548906</v>
      </c>
      <c r="C6008" t="s">
        <v>194</v>
      </c>
      <c r="D6008">
        <v>2015</v>
      </c>
      <c r="E6008" t="s">
        <v>34</v>
      </c>
      <c r="F6008" s="6">
        <v>4236.558872457789</v>
      </c>
      <c r="G6008" s="12">
        <v>60.31951927018487</v>
      </c>
      <c r="H6008" s="6">
        <v>1310.511018478102</v>
      </c>
      <c r="I6008" s="6">
        <v>927.3208624009725</v>
      </c>
      <c r="J6008" s="6">
        <v>69813.13471859129</v>
      </c>
      <c r="K6008" s="12">
        <v>6.5</v>
      </c>
      <c r="L6008" s="12">
        <v>88.81313913851875</v>
      </c>
      <c r="M6008" s="12">
        <v>1022.658709663713</v>
      </c>
    </row>
    <row r="6009" spans="1:13">
      <c r="A6009" t="s">
        <v>6686</v>
      </c>
      <c r="B6009">
        <v>3548906</v>
      </c>
      <c r="C6009" t="s">
        <v>194</v>
      </c>
      <c r="D6009">
        <v>2016</v>
      </c>
      <c r="E6009" t="s">
        <v>34</v>
      </c>
      <c r="F6009" s="6">
        <v>4144.150936290062</v>
      </c>
      <c r="G6009" s="12">
        <v>58.46716010166081</v>
      </c>
      <c r="H6009" s="6">
        <v>1235.761523001651</v>
      </c>
      <c r="I6009" s="6">
        <v>932.8694035605671</v>
      </c>
      <c r="J6009" s="6">
        <v>63851.75897624314</v>
      </c>
      <c r="K6009" s="8" t="s">
        <v>680</v>
      </c>
      <c r="L6009" s="12">
        <v>85.45220469906663</v>
      </c>
      <c r="M6009" s="12">
        <v>1010.198952984747</v>
      </c>
    </row>
    <row r="6010" spans="1:13">
      <c r="A6010" t="s">
        <v>6687</v>
      </c>
      <c r="B6010">
        <v>3548906</v>
      </c>
      <c r="C6010" t="s">
        <v>194</v>
      </c>
      <c r="D6010">
        <v>2017</v>
      </c>
      <c r="E6010" t="s">
        <v>34</v>
      </c>
      <c r="F6010" s="6">
        <v>4455.729358512647</v>
      </c>
      <c r="G6010" s="12">
        <v>53.88858821783227</v>
      </c>
      <c r="H6010" s="6">
        <v>1223.0865874029</v>
      </c>
      <c r="I6010" s="6">
        <v>942.7247944362599</v>
      </c>
      <c r="J6010" s="6">
        <v>63354.13841575497</v>
      </c>
      <c r="K6010" s="12">
        <v>7</v>
      </c>
      <c r="L6010" s="12">
        <v>84.98751560549313</v>
      </c>
      <c r="M6010" s="12">
        <v>1096.50152637766</v>
      </c>
    </row>
    <row r="6011" spans="1:13">
      <c r="A6011" t="s">
        <v>6688</v>
      </c>
      <c r="B6011">
        <v>3548906</v>
      </c>
      <c r="C6011" t="s">
        <v>194</v>
      </c>
      <c r="D6011">
        <v>2018</v>
      </c>
      <c r="E6011" t="s">
        <v>34</v>
      </c>
      <c r="F6011" s="6">
        <v>4493.137611449974</v>
      </c>
      <c r="G6011" s="12">
        <v>53.64066167432956</v>
      </c>
      <c r="H6011" s="6">
        <v>1229.57073943674</v>
      </c>
      <c r="I6011" s="6">
        <v>1079.617594406617</v>
      </c>
      <c r="J6011" s="6">
        <v>65071.9915225486</v>
      </c>
      <c r="K6011" s="8" t="s">
        <v>680</v>
      </c>
      <c r="L6011" s="12">
        <v>85.90143480973175</v>
      </c>
      <c r="M6011" s="12">
        <v>1120.655917359795</v>
      </c>
    </row>
    <row r="6012" spans="1:13">
      <c r="A6012" t="s">
        <v>6689</v>
      </c>
      <c r="B6012">
        <v>3548906</v>
      </c>
      <c r="C6012" t="s">
        <v>194</v>
      </c>
      <c r="D6012">
        <v>2019</v>
      </c>
      <c r="E6012" t="s">
        <v>34</v>
      </c>
      <c r="F6012" s="6">
        <v>4637.266701854543</v>
      </c>
      <c r="G6012" s="12">
        <v>53.13082878348664</v>
      </c>
      <c r="H6012" s="6">
        <v>1272.307702960975</v>
      </c>
      <c r="I6012" s="6">
        <v>1111.081956480433</v>
      </c>
      <c r="J6012" s="6">
        <v>65638.58484748425</v>
      </c>
      <c r="K6012" s="12">
        <v>6.8</v>
      </c>
      <c r="L6012" s="12">
        <v>85.39404553415061</v>
      </c>
      <c r="M6012" s="12">
        <v>1168.512375333413</v>
      </c>
    </row>
    <row r="6013" spans="1:13">
      <c r="A6013" t="s">
        <v>6690</v>
      </c>
      <c r="B6013">
        <v>3548906</v>
      </c>
      <c r="C6013" t="s">
        <v>194</v>
      </c>
      <c r="D6013">
        <v>2020</v>
      </c>
      <c r="E6013" t="s">
        <v>34</v>
      </c>
      <c r="F6013" s="6">
        <v>4760.00670162989</v>
      </c>
      <c r="G6013" s="12">
        <v>56.48317838013321</v>
      </c>
      <c r="H6013" s="6">
        <v>1350.835311857291</v>
      </c>
      <c r="I6013" s="6">
        <v>1019.850329822404</v>
      </c>
      <c r="J6013" s="6">
        <v>64739.88273124798</v>
      </c>
      <c r="K6013" s="8" t="s">
        <v>680</v>
      </c>
      <c r="L6013" s="12">
        <v>83.2</v>
      </c>
      <c r="M6013" s="12">
        <v>1211.345545457581</v>
      </c>
    </row>
    <row r="6014" spans="1:13">
      <c r="A6014" t="s">
        <v>6691</v>
      </c>
      <c r="B6014">
        <v>3548906</v>
      </c>
      <c r="C6014" t="s">
        <v>194</v>
      </c>
      <c r="D6014">
        <v>2021</v>
      </c>
      <c r="E6014" t="s">
        <v>34</v>
      </c>
      <c r="F6014" s="6">
        <v>4901.999056573299</v>
      </c>
      <c r="G6014" s="12">
        <v>56.68421477209215</v>
      </c>
      <c r="H6014" s="6">
        <v>1332.410460705573</v>
      </c>
      <c r="I6014" s="6">
        <v>1048.250813204422</v>
      </c>
      <c r="J6014" s="6">
        <v>68958.31949964771</v>
      </c>
      <c r="K6014" s="12">
        <v>6.2</v>
      </c>
      <c r="L6014" s="12">
        <v>85.54603854389721</v>
      </c>
      <c r="M6014" s="12">
        <v>1259.397087619529</v>
      </c>
    </row>
    <row r="6015" spans="1:13">
      <c r="A6015" t="s">
        <v>6692</v>
      </c>
      <c r="B6015">
        <v>3548906</v>
      </c>
      <c r="C6015" t="s">
        <v>194</v>
      </c>
      <c r="D6015">
        <v>2022</v>
      </c>
      <c r="E6015" t="s">
        <v>34</v>
      </c>
      <c r="F6015" s="6">
        <v>5229.489921578861</v>
      </c>
      <c r="G6015" s="12">
        <v>57.26037167350409</v>
      </c>
      <c r="H6015" s="6">
        <v>1293.204752319278</v>
      </c>
      <c r="I6015" s="6">
        <v>1314.912526432681</v>
      </c>
      <c r="J6015" s="6">
        <v>70169.22547406593</v>
      </c>
      <c r="K6015" s="8" t="s">
        <v>680</v>
      </c>
      <c r="L6015" s="12">
        <v>84.1183339820942</v>
      </c>
      <c r="M6015" s="12">
        <v>1332.772112943824</v>
      </c>
    </row>
    <row r="6016" spans="1:13">
      <c r="A6016" t="s">
        <v>6693</v>
      </c>
      <c r="B6016">
        <v>3548906</v>
      </c>
      <c r="C6016" t="s">
        <v>194</v>
      </c>
      <c r="D6016">
        <v>2023</v>
      </c>
      <c r="E6016" t="s">
        <v>34</v>
      </c>
      <c r="F6016" s="6">
        <v>5401.641321552439</v>
      </c>
      <c r="G6016" s="12">
        <v>50.9748279196269</v>
      </c>
      <c r="H6016" s="6">
        <v>1508.834578411049</v>
      </c>
      <c r="I6016" s="6">
        <v>1408.304539294668</v>
      </c>
      <c r="J6016" s="6">
        <v>77487.78753586835</v>
      </c>
      <c r="K6016" s="12">
        <v>6.2</v>
      </c>
      <c r="L6016" s="12">
        <v>86.11538461538461</v>
      </c>
      <c r="M6016" s="12">
        <v>1404.834567523411</v>
      </c>
    </row>
    <row r="6017" spans="1:13">
      <c r="A6017" t="s">
        <v>6694</v>
      </c>
      <c r="B6017">
        <v>3548906</v>
      </c>
      <c r="C6017" t="s">
        <v>194</v>
      </c>
      <c r="D6017">
        <v>2024</v>
      </c>
      <c r="E6017" t="s">
        <v>34</v>
      </c>
      <c r="F6017" s="6">
        <v>5768.27892421643</v>
      </c>
      <c r="G6017" s="12">
        <v>54.18259987434094</v>
      </c>
      <c r="H6017" s="6">
        <v>1144.607720544713</v>
      </c>
      <c r="I6017" s="6">
        <v>682.3038439591252</v>
      </c>
      <c r="J6017" s="8" t="s">
        <v>680</v>
      </c>
      <c r="K6017" s="8" t="s">
        <v>680</v>
      </c>
      <c r="L6017" s="12">
        <v>88.39732888146912</v>
      </c>
      <c r="M6017" s="12">
        <v>1530.289788921074</v>
      </c>
    </row>
    <row r="6018" spans="1:13">
      <c r="A6018" t="s">
        <v>6695</v>
      </c>
      <c r="B6018">
        <v>3548906</v>
      </c>
      <c r="C6018" t="s">
        <v>194</v>
      </c>
      <c r="D6018">
        <v>2025</v>
      </c>
      <c r="E6018" t="s">
        <v>34</v>
      </c>
      <c r="F6018" s="6">
        <v>6039.660928584565</v>
      </c>
      <c r="G6018" s="12">
        <v>54.90660574674875</v>
      </c>
      <c r="H6018" s="6">
        <v>1786.511493579855</v>
      </c>
      <c r="I6018" s="6">
        <v>1434.061433037943</v>
      </c>
      <c r="J6018" s="8" t="s">
        <v>680</v>
      </c>
      <c r="K6018" s="8" t="s">
        <v>680</v>
      </c>
      <c r="L6018" s="8" t="s">
        <v>680</v>
      </c>
      <c r="M6018" s="12">
        <v>1609.12874222</v>
      </c>
    </row>
    <row r="6019" spans="1:13">
      <c r="A6019" t="s">
        <v>6696</v>
      </c>
      <c r="B6019">
        <v>3549003</v>
      </c>
      <c r="C6019" t="s">
        <v>587</v>
      </c>
      <c r="D6019">
        <v>2015</v>
      </c>
      <c r="E6019" t="s">
        <v>11</v>
      </c>
      <c r="F6019" s="6">
        <v>7692.10525010851</v>
      </c>
      <c r="G6019" s="12">
        <v>87.30128234222035</v>
      </c>
      <c r="H6019" s="6">
        <v>1672.466097875217</v>
      </c>
      <c r="I6019" s="6">
        <v>1192.836455041731</v>
      </c>
      <c r="J6019" s="6">
        <v>23158.24535358552</v>
      </c>
      <c r="K6019" s="8" t="s">
        <v>680</v>
      </c>
      <c r="L6019" s="12">
        <v>83.33333333333333</v>
      </c>
      <c r="M6019" s="12">
        <v>21.97634469956001</v>
      </c>
    </row>
    <row r="6020" spans="1:13">
      <c r="A6020" t="s">
        <v>6697</v>
      </c>
      <c r="B6020">
        <v>3549003</v>
      </c>
      <c r="C6020" t="s">
        <v>587</v>
      </c>
      <c r="D6020">
        <v>2016</v>
      </c>
      <c r="E6020" t="s">
        <v>11</v>
      </c>
      <c r="F6020" s="6">
        <v>7999.242006551466</v>
      </c>
      <c r="G6020" s="12">
        <v>88.06659371741321</v>
      </c>
      <c r="H6020" s="6">
        <v>1801.857186965895</v>
      </c>
      <c r="I6020" s="6">
        <v>1205.408029481262</v>
      </c>
      <c r="J6020" s="6">
        <v>25678.85830644773</v>
      </c>
      <c r="K6020" s="8" t="s">
        <v>680</v>
      </c>
      <c r="L6020" s="12">
        <v>95</v>
      </c>
      <c r="M6020" s="12">
        <v>22.82983668669788</v>
      </c>
    </row>
    <row r="6021" spans="1:13">
      <c r="A6021" t="s">
        <v>6698</v>
      </c>
      <c r="B6021">
        <v>3549003</v>
      </c>
      <c r="C6021" t="s">
        <v>587</v>
      </c>
      <c r="D6021">
        <v>2017</v>
      </c>
      <c r="E6021" t="s">
        <v>11</v>
      </c>
      <c r="F6021" s="6">
        <v>6875.514684937822</v>
      </c>
      <c r="G6021" s="12">
        <v>85.67947144222074</v>
      </c>
      <c r="H6021" s="6">
        <v>1874.443365871922</v>
      </c>
      <c r="I6021" s="6">
        <v>1336.630753285742</v>
      </c>
      <c r="J6021" s="6">
        <v>24556.49378409393</v>
      </c>
      <c r="K6021" s="8" t="s">
        <v>680</v>
      </c>
      <c r="L6021" s="12">
        <v>85.18518518518519</v>
      </c>
      <c r="M6021" s="12">
        <v>19.5952168520728</v>
      </c>
    </row>
    <row r="6022" spans="1:13">
      <c r="A6022" t="s">
        <v>6699</v>
      </c>
      <c r="B6022">
        <v>3549003</v>
      </c>
      <c r="C6022" t="s">
        <v>587</v>
      </c>
      <c r="D6022">
        <v>2018</v>
      </c>
      <c r="E6022" t="s">
        <v>11</v>
      </c>
      <c r="F6022" s="6">
        <v>5505.936413213441</v>
      </c>
      <c r="G6022" s="12">
        <v>95.37557395238881</v>
      </c>
      <c r="H6022" s="6">
        <v>1923.405072060696</v>
      </c>
      <c r="I6022" s="6">
        <v>1263.478927978332</v>
      </c>
      <c r="J6022" s="6">
        <v>24583.4511783026</v>
      </c>
      <c r="K6022" s="8" t="s">
        <v>680</v>
      </c>
      <c r="L6022" s="12">
        <v>80.76923076923077</v>
      </c>
      <c r="M6022" s="12">
        <v>15.55977630374118</v>
      </c>
    </row>
    <row r="6023" spans="1:13">
      <c r="A6023" t="s">
        <v>6700</v>
      </c>
      <c r="B6023">
        <v>3549003</v>
      </c>
      <c r="C6023" t="s">
        <v>587</v>
      </c>
      <c r="D6023">
        <v>2019</v>
      </c>
      <c r="E6023" t="s">
        <v>11</v>
      </c>
      <c r="F6023" s="6">
        <v>7007.956151863742</v>
      </c>
      <c r="G6023" s="12">
        <v>89.34151214950629</v>
      </c>
      <c r="H6023" s="6">
        <v>1668.160636245908</v>
      </c>
      <c r="I6023" s="6">
        <v>1130.261097574401</v>
      </c>
      <c r="J6023" s="6">
        <v>22655.16059903841</v>
      </c>
      <c r="K6023" s="8" t="s">
        <v>680</v>
      </c>
      <c r="L6023" s="12">
        <v>77.27272727272727</v>
      </c>
      <c r="M6023" s="12">
        <v>19.76944430440761</v>
      </c>
    </row>
    <row r="6024" spans="1:13">
      <c r="A6024" t="s">
        <v>6701</v>
      </c>
      <c r="B6024">
        <v>3549003</v>
      </c>
      <c r="C6024" t="s">
        <v>587</v>
      </c>
      <c r="D6024">
        <v>2020</v>
      </c>
      <c r="E6024" t="s">
        <v>11</v>
      </c>
      <c r="F6024" s="6">
        <v>6866.592490837167</v>
      </c>
      <c r="G6024" s="12">
        <v>90.4986350659147</v>
      </c>
      <c r="H6024" s="6">
        <v>1774.642003570673</v>
      </c>
      <c r="I6024" s="6">
        <v>850.3469032638853</v>
      </c>
      <c r="J6024" s="6">
        <v>23029.85955717032</v>
      </c>
      <c r="K6024" s="8" t="s">
        <v>680</v>
      </c>
      <c r="L6024" s="12">
        <v>75</v>
      </c>
      <c r="M6024" s="12">
        <v>19.3431910466883</v>
      </c>
    </row>
    <row r="6025" spans="1:13">
      <c r="A6025" t="s">
        <v>6702</v>
      </c>
      <c r="B6025">
        <v>3549003</v>
      </c>
      <c r="C6025" t="s">
        <v>587</v>
      </c>
      <c r="D6025">
        <v>2021</v>
      </c>
      <c r="E6025" t="s">
        <v>11</v>
      </c>
      <c r="F6025" s="6">
        <v>7614.435509536601</v>
      </c>
      <c r="G6025" s="12">
        <v>89.22772985254703</v>
      </c>
      <c r="H6025" s="6">
        <v>1729.754787804824</v>
      </c>
      <c r="I6025" s="6">
        <v>940.4616347415524</v>
      </c>
      <c r="J6025" s="6">
        <v>22787.5949472635</v>
      </c>
      <c r="K6025" s="8" t="s">
        <v>680</v>
      </c>
      <c r="L6025" s="8" t="s">
        <v>680</v>
      </c>
      <c r="M6025" s="12">
        <v>21.41940708832646</v>
      </c>
    </row>
    <row r="6026" spans="1:13">
      <c r="A6026" t="s">
        <v>6703</v>
      </c>
      <c r="B6026">
        <v>3549003</v>
      </c>
      <c r="C6026" t="s">
        <v>587</v>
      </c>
      <c r="D6026">
        <v>2022</v>
      </c>
      <c r="E6026" t="s">
        <v>11</v>
      </c>
      <c r="F6026" s="6">
        <v>9605.82695203675</v>
      </c>
      <c r="G6026" s="12">
        <v>89.83706702931023</v>
      </c>
      <c r="H6026" s="6">
        <v>1966.723407168943</v>
      </c>
      <c r="I6026" s="6">
        <v>1310.969661638705</v>
      </c>
      <c r="J6026" s="6">
        <v>22119.14586238705</v>
      </c>
      <c r="K6026" s="8" t="s">
        <v>680</v>
      </c>
      <c r="L6026" s="12">
        <v>93.10344827586206</v>
      </c>
      <c r="M6026" s="12">
        <v>24.99436172919962</v>
      </c>
    </row>
    <row r="6027" spans="1:13">
      <c r="A6027" t="s">
        <v>6704</v>
      </c>
      <c r="B6027">
        <v>3549003</v>
      </c>
      <c r="C6027" t="s">
        <v>587</v>
      </c>
      <c r="D6027">
        <v>2023</v>
      </c>
      <c r="E6027" t="s">
        <v>11</v>
      </c>
      <c r="F6027" s="6">
        <v>9857.771196422826</v>
      </c>
      <c r="G6027" s="12">
        <v>86.90287415687557</v>
      </c>
      <c r="H6027" s="6">
        <v>2354.34823929179</v>
      </c>
      <c r="I6027" s="6">
        <v>1495.514289916227</v>
      </c>
      <c r="J6027" s="6">
        <v>24957.1226536738</v>
      </c>
      <c r="K6027" s="8" t="s">
        <v>680</v>
      </c>
      <c r="L6027" s="12">
        <v>76</v>
      </c>
      <c r="M6027" s="12">
        <v>25.7830005642439</v>
      </c>
    </row>
    <row r="6028" spans="1:13">
      <c r="A6028" t="s">
        <v>6705</v>
      </c>
      <c r="B6028">
        <v>3549003</v>
      </c>
      <c r="C6028" t="s">
        <v>587</v>
      </c>
      <c r="D6028">
        <v>2024</v>
      </c>
      <c r="E6028" t="s">
        <v>11</v>
      </c>
      <c r="F6028" s="6">
        <v>10349.12682202439</v>
      </c>
      <c r="G6028" s="12">
        <v>88.52867564898438</v>
      </c>
      <c r="H6028" s="6">
        <v>2354.068532940593</v>
      </c>
      <c r="I6028" s="6">
        <v>1672.208234651824</v>
      </c>
      <c r="J6028" s="8" t="s">
        <v>680</v>
      </c>
      <c r="K6028" s="8" t="s">
        <v>680</v>
      </c>
      <c r="L6028" s="8" t="s">
        <v>680</v>
      </c>
      <c r="M6028" s="12">
        <v>27.20785441510213</v>
      </c>
    </row>
    <row r="6029" spans="1:13">
      <c r="A6029" t="s">
        <v>6706</v>
      </c>
      <c r="B6029">
        <v>3549003</v>
      </c>
      <c r="C6029" t="s">
        <v>587</v>
      </c>
      <c r="D6029">
        <v>2025</v>
      </c>
      <c r="E6029" t="s">
        <v>11</v>
      </c>
      <c r="F6029" s="6">
        <v>11244.30422035837</v>
      </c>
      <c r="G6029" s="12">
        <v>85.15258311766642</v>
      </c>
      <c r="H6029" s="6">
        <v>2508.378642775448</v>
      </c>
      <c r="I6029" s="6">
        <v>1814.370777735417</v>
      </c>
      <c r="J6029" s="8" t="s">
        <v>680</v>
      </c>
      <c r="K6029" s="8" t="s">
        <v>680</v>
      </c>
      <c r="L6029" s="8" t="s">
        <v>680</v>
      </c>
      <c r="M6029" s="12">
        <v>29.49380997</v>
      </c>
    </row>
    <row r="6030" spans="1:13">
      <c r="A6030" t="s">
        <v>6707</v>
      </c>
      <c r="B6030">
        <v>3549102</v>
      </c>
      <c r="C6030" t="s">
        <v>15</v>
      </c>
      <c r="D6030">
        <v>2015</v>
      </c>
      <c r="E6030" t="s">
        <v>38</v>
      </c>
      <c r="F6030" s="6">
        <v>4636.106702696222</v>
      </c>
      <c r="G6030" s="12">
        <v>59.39324182890653</v>
      </c>
      <c r="H6030" s="6">
        <v>1230.489949505922</v>
      </c>
      <c r="I6030" s="6">
        <v>1539.99947144198</v>
      </c>
      <c r="J6030" s="6">
        <v>50614.32239824196</v>
      </c>
      <c r="K6030" s="12">
        <v>6.7</v>
      </c>
      <c r="L6030" s="12">
        <v>83.09178743961353</v>
      </c>
      <c r="M6030" s="12">
        <v>412.7386714209366</v>
      </c>
    </row>
    <row r="6031" spans="1:13">
      <c r="A6031" t="s">
        <v>6708</v>
      </c>
      <c r="B6031">
        <v>3549102</v>
      </c>
      <c r="C6031" t="s">
        <v>15</v>
      </c>
      <c r="D6031">
        <v>2016</v>
      </c>
      <c r="E6031" t="s">
        <v>38</v>
      </c>
      <c r="F6031" s="6">
        <v>4625.511365018351</v>
      </c>
      <c r="G6031" s="12">
        <v>58.98191633136537</v>
      </c>
      <c r="H6031" s="6">
        <v>1114.332988314112</v>
      </c>
      <c r="I6031" s="6">
        <v>1388.712498358257</v>
      </c>
      <c r="J6031" s="6">
        <v>48481.5841424172</v>
      </c>
      <c r="K6031" s="8" t="s">
        <v>680</v>
      </c>
      <c r="L6031" s="12">
        <v>82.64150943396227</v>
      </c>
      <c r="M6031" s="12">
        <v>414.2792998965036</v>
      </c>
    </row>
    <row r="6032" spans="1:13">
      <c r="A6032" t="s">
        <v>6709</v>
      </c>
      <c r="B6032">
        <v>3549102</v>
      </c>
      <c r="C6032" t="s">
        <v>15</v>
      </c>
      <c r="D6032">
        <v>2017</v>
      </c>
      <c r="E6032" t="s">
        <v>38</v>
      </c>
      <c r="F6032" s="6">
        <v>4845.301566069861</v>
      </c>
      <c r="G6032" s="12">
        <v>55.22369115685444</v>
      </c>
      <c r="H6032" s="6">
        <v>1145.546583948913</v>
      </c>
      <c r="I6032" s="6">
        <v>1567.961478296465</v>
      </c>
      <c r="J6032" s="6">
        <v>49740.7084755137</v>
      </c>
      <c r="K6032" s="12">
        <v>6.8</v>
      </c>
      <c r="L6032" s="12">
        <v>85.6378233719893</v>
      </c>
      <c r="M6032" s="12">
        <v>436.5083727856677</v>
      </c>
    </row>
    <row r="6033" spans="1:13">
      <c r="A6033" t="s">
        <v>6710</v>
      </c>
      <c r="B6033">
        <v>3549102</v>
      </c>
      <c r="C6033" t="s">
        <v>15</v>
      </c>
      <c r="D6033">
        <v>2018</v>
      </c>
      <c r="E6033" t="s">
        <v>38</v>
      </c>
      <c r="F6033" s="6">
        <v>5059.081613971288</v>
      </c>
      <c r="G6033" s="12">
        <v>55.59605850901125</v>
      </c>
      <c r="H6033" s="6">
        <v>1169.924294595414</v>
      </c>
      <c r="I6033" s="6">
        <v>1697.549769716539</v>
      </c>
      <c r="J6033" s="6">
        <v>50124.61818945794</v>
      </c>
      <c r="K6033" s="8" t="s">
        <v>680</v>
      </c>
      <c r="L6033" s="12">
        <v>88.39122486288848</v>
      </c>
      <c r="M6033" s="12">
        <v>458.5399802455156</v>
      </c>
    </row>
    <row r="6034" spans="1:13">
      <c r="A6034" t="s">
        <v>6711</v>
      </c>
      <c r="B6034">
        <v>3549102</v>
      </c>
      <c r="C6034" t="s">
        <v>15</v>
      </c>
      <c r="D6034">
        <v>2019</v>
      </c>
      <c r="E6034" t="s">
        <v>38</v>
      </c>
      <c r="F6034" s="6">
        <v>5860.949043493414</v>
      </c>
      <c r="G6034" s="12">
        <v>49.54786318348098</v>
      </c>
      <c r="H6034" s="6">
        <v>1172.235653805286</v>
      </c>
      <c r="I6034" s="6">
        <v>1823.232946862846</v>
      </c>
      <c r="J6034" s="6">
        <v>49978.07371795272</v>
      </c>
      <c r="K6034" s="12">
        <v>6.9</v>
      </c>
      <c r="L6034" s="12">
        <v>84.14755732801595</v>
      </c>
      <c r="M6034" s="12">
        <v>534.5830232060778</v>
      </c>
    </row>
    <row r="6035" spans="1:13">
      <c r="A6035" t="s">
        <v>6712</v>
      </c>
      <c r="B6035">
        <v>3549102</v>
      </c>
      <c r="C6035" t="s">
        <v>15</v>
      </c>
      <c r="D6035">
        <v>2020</v>
      </c>
      <c r="E6035" t="s">
        <v>38</v>
      </c>
      <c r="F6035" s="6">
        <v>5424.190305748333</v>
      </c>
      <c r="G6035" s="12">
        <v>57.85808511768742</v>
      </c>
      <c r="H6035" s="6">
        <v>1480.702468430882</v>
      </c>
      <c r="I6035" s="6">
        <v>1824.170121093641</v>
      </c>
      <c r="J6035" s="6">
        <v>50764.84246977316</v>
      </c>
      <c r="K6035" s="8" t="s">
        <v>680</v>
      </c>
      <c r="L6035" s="12">
        <v>88.27098078867543</v>
      </c>
      <c r="M6035" s="12">
        <v>497.7833685488303</v>
      </c>
    </row>
    <row r="6036" spans="1:13">
      <c r="A6036" t="s">
        <v>6713</v>
      </c>
      <c r="B6036">
        <v>3549102</v>
      </c>
      <c r="C6036" t="s">
        <v>15</v>
      </c>
      <c r="D6036">
        <v>2021</v>
      </c>
      <c r="E6036" t="s">
        <v>38</v>
      </c>
      <c r="F6036" s="6">
        <v>5452.769846326169</v>
      </c>
      <c r="G6036" s="12">
        <v>58.86129745776881</v>
      </c>
      <c r="H6036" s="6">
        <v>1553.027923124543</v>
      </c>
      <c r="I6036" s="6">
        <v>1699.43992992222</v>
      </c>
      <c r="J6036" s="6">
        <v>56116.81011899532</v>
      </c>
      <c r="K6036" s="12">
        <v>6.6</v>
      </c>
      <c r="L6036" s="12">
        <v>89.34782608695652</v>
      </c>
      <c r="M6036" s="12">
        <v>503.3724483636003</v>
      </c>
    </row>
    <row r="6037" spans="1:13">
      <c r="A6037" t="s">
        <v>6714</v>
      </c>
      <c r="B6037">
        <v>3549102</v>
      </c>
      <c r="C6037" t="s">
        <v>15</v>
      </c>
      <c r="D6037">
        <v>2022</v>
      </c>
      <c r="E6037" t="s">
        <v>38</v>
      </c>
      <c r="F6037" s="6">
        <v>6052.440545650648</v>
      </c>
      <c r="G6037" s="12">
        <v>58.35240321322732</v>
      </c>
      <c r="H6037" s="6">
        <v>1843.266880498542</v>
      </c>
      <c r="I6037" s="6">
        <v>1854.97951815677</v>
      </c>
      <c r="J6037" s="6">
        <v>58016.13787340817</v>
      </c>
      <c r="K6037" s="8" t="s">
        <v>680</v>
      </c>
      <c r="L6037" s="12">
        <v>87.17391304347827</v>
      </c>
      <c r="M6037" s="12">
        <v>560.1352151783306</v>
      </c>
    </row>
    <row r="6038" spans="1:13">
      <c r="A6038" t="s">
        <v>6715</v>
      </c>
      <c r="B6038">
        <v>3549102</v>
      </c>
      <c r="C6038" t="s">
        <v>15</v>
      </c>
      <c r="D6038">
        <v>2023</v>
      </c>
      <c r="E6038" t="s">
        <v>38</v>
      </c>
      <c r="F6038" s="6">
        <v>6023.730603536026</v>
      </c>
      <c r="G6038" s="12">
        <v>58.12835557013172</v>
      </c>
      <c r="H6038" s="6">
        <v>1665.414203071073</v>
      </c>
      <c r="I6038" s="6">
        <v>1912.337689896011</v>
      </c>
      <c r="J6038" s="6">
        <v>58334.12991245327</v>
      </c>
      <c r="K6038" s="12">
        <v>6.6</v>
      </c>
      <c r="L6038" s="12">
        <v>87.89189189189189</v>
      </c>
      <c r="M6038" s="12">
        <v>567.1613431106327</v>
      </c>
    </row>
    <row r="6039" spans="1:13">
      <c r="A6039" t="s">
        <v>6716</v>
      </c>
      <c r="B6039">
        <v>3549102</v>
      </c>
      <c r="C6039" t="s">
        <v>15</v>
      </c>
      <c r="D6039">
        <v>2024</v>
      </c>
      <c r="E6039" t="s">
        <v>38</v>
      </c>
      <c r="F6039" s="6">
        <v>6760.972495705991</v>
      </c>
      <c r="G6039" s="12">
        <v>56.81188027400002</v>
      </c>
      <c r="H6039" s="6">
        <v>1855.759654217491</v>
      </c>
      <c r="I6039" s="6">
        <v>1848.371474855973</v>
      </c>
      <c r="J6039" s="8" t="s">
        <v>680</v>
      </c>
      <c r="K6039" s="8" t="s">
        <v>680</v>
      </c>
      <c r="L6039" s="12">
        <v>88.39177750906893</v>
      </c>
      <c r="M6039" s="12">
        <v>647.444248133797</v>
      </c>
    </row>
    <row r="6040" spans="1:13">
      <c r="A6040" t="s">
        <v>6717</v>
      </c>
      <c r="B6040">
        <v>3549102</v>
      </c>
      <c r="C6040" t="s">
        <v>15</v>
      </c>
      <c r="D6040">
        <v>2025</v>
      </c>
      <c r="E6040" t="s">
        <v>38</v>
      </c>
      <c r="F6040" s="6">
        <v>6442.869908721897</v>
      </c>
      <c r="G6040" s="12">
        <v>57.23631436339047</v>
      </c>
      <c r="H6040" s="6">
        <v>1893.890775499584</v>
      </c>
      <c r="I6040" s="6">
        <v>1858.832142069109</v>
      </c>
      <c r="J6040" s="8" t="s">
        <v>680</v>
      </c>
      <c r="K6040" s="8" t="s">
        <v>680</v>
      </c>
      <c r="L6040" s="8" t="s">
        <v>680</v>
      </c>
      <c r="M6040" s="12">
        <v>619.03094083</v>
      </c>
    </row>
    <row r="6041" spans="1:13">
      <c r="A6041" t="s">
        <v>6718</v>
      </c>
      <c r="B6041">
        <v>3549201</v>
      </c>
      <c r="C6041" t="s">
        <v>592</v>
      </c>
      <c r="D6041">
        <v>2015</v>
      </c>
      <c r="E6041" t="s">
        <v>11</v>
      </c>
      <c r="F6041" s="6">
        <v>8188.472987266627</v>
      </c>
      <c r="G6041" s="12">
        <v>89.85038901833664</v>
      </c>
      <c r="H6041" s="6">
        <v>1322.935068152905</v>
      </c>
      <c r="I6041" s="6">
        <v>1862.167782956635</v>
      </c>
      <c r="J6041" s="6">
        <v>21310.38299651148</v>
      </c>
      <c r="K6041" s="12">
        <v>6.6</v>
      </c>
      <c r="L6041" s="12">
        <v>90</v>
      </c>
      <c r="M6041" s="12">
        <v>21.38829144274043</v>
      </c>
    </row>
    <row r="6042" spans="1:13">
      <c r="A6042" t="s">
        <v>6719</v>
      </c>
      <c r="B6042">
        <v>3549201</v>
      </c>
      <c r="C6042" t="s">
        <v>592</v>
      </c>
      <c r="D6042">
        <v>2016</v>
      </c>
      <c r="E6042" t="s">
        <v>11</v>
      </c>
      <c r="F6042" s="6">
        <v>8557.968320371247</v>
      </c>
      <c r="G6042" s="12">
        <v>89.89790006659254</v>
      </c>
      <c r="H6042" s="6">
        <v>1255.139067550723</v>
      </c>
      <c r="I6042" s="6">
        <v>1905.241525966454</v>
      </c>
      <c r="J6042" s="6">
        <v>21182.88962721077</v>
      </c>
      <c r="K6042" s="8" t="s">
        <v>680</v>
      </c>
      <c r="L6042" s="8" t="s">
        <v>680</v>
      </c>
      <c r="M6042" s="12">
        <v>22.31062341120784</v>
      </c>
    </row>
    <row r="6043" spans="1:13">
      <c r="A6043" t="s">
        <v>6720</v>
      </c>
      <c r="B6043">
        <v>3549201</v>
      </c>
      <c r="C6043" t="s">
        <v>592</v>
      </c>
      <c r="D6043">
        <v>2017</v>
      </c>
      <c r="E6043" t="s">
        <v>11</v>
      </c>
      <c r="F6043" s="6">
        <v>7244.932011197907</v>
      </c>
      <c r="G6043" s="12">
        <v>90.43600195518688</v>
      </c>
      <c r="H6043" s="6">
        <v>1375.192376736249</v>
      </c>
      <c r="I6043" s="6">
        <v>1970.80838506054</v>
      </c>
      <c r="J6043" s="6">
        <v>24335.06497742877</v>
      </c>
      <c r="K6043" s="12">
        <v>6.3</v>
      </c>
      <c r="L6043" s="12">
        <v>100</v>
      </c>
      <c r="M6043" s="12">
        <v>18.84406816112576</v>
      </c>
    </row>
    <row r="6044" spans="1:13">
      <c r="A6044" t="s">
        <v>6721</v>
      </c>
      <c r="B6044">
        <v>3549201</v>
      </c>
      <c r="C6044" t="s">
        <v>592</v>
      </c>
      <c r="D6044">
        <v>2018</v>
      </c>
      <c r="E6044" t="s">
        <v>11</v>
      </c>
      <c r="F6044" s="6">
        <v>7316.288072426438</v>
      </c>
      <c r="G6044" s="12">
        <v>93.06372191513958</v>
      </c>
      <c r="H6044" s="6">
        <v>1258.482358648911</v>
      </c>
      <c r="I6044" s="6">
        <v>1721.715815885444</v>
      </c>
      <c r="J6044" s="6">
        <v>25043.80691070207</v>
      </c>
      <c r="K6044" s="8" t="s">
        <v>680</v>
      </c>
      <c r="L6044" s="12">
        <v>71.42857142857143</v>
      </c>
      <c r="M6044" s="12">
        <v>18.83212549842565</v>
      </c>
    </row>
    <row r="6045" spans="1:13">
      <c r="A6045" t="s">
        <v>6722</v>
      </c>
      <c r="B6045">
        <v>3549201</v>
      </c>
      <c r="C6045" t="s">
        <v>592</v>
      </c>
      <c r="D6045">
        <v>2019</v>
      </c>
      <c r="E6045" t="s">
        <v>11</v>
      </c>
      <c r="F6045" s="6">
        <v>7257.256229465266</v>
      </c>
      <c r="G6045" s="12">
        <v>94.88476608806398</v>
      </c>
      <c r="H6045" s="6">
        <v>1436.596870673252</v>
      </c>
      <c r="I6045" s="6">
        <v>1963.636452604916</v>
      </c>
      <c r="J6045" s="6">
        <v>24782.9995054245</v>
      </c>
      <c r="K6045" s="12">
        <v>6.2</v>
      </c>
      <c r="L6045" s="12">
        <v>78.78787878787878</v>
      </c>
      <c r="M6045" s="12">
        <v>18.6366339972668</v>
      </c>
    </row>
    <row r="6046" spans="1:13">
      <c r="A6046" t="s">
        <v>6723</v>
      </c>
      <c r="B6046">
        <v>3549201</v>
      </c>
      <c r="C6046" t="s">
        <v>592</v>
      </c>
      <c r="D6046">
        <v>2020</v>
      </c>
      <c r="E6046" t="s">
        <v>11</v>
      </c>
      <c r="F6046" s="6">
        <v>7711.148914183225</v>
      </c>
      <c r="G6046" s="12">
        <v>92.32846575256804</v>
      </c>
      <c r="H6046" s="6">
        <v>1468.992024867829</v>
      </c>
      <c r="I6046" s="6">
        <v>1770.84368950825</v>
      </c>
      <c r="J6046" s="6">
        <v>26145.68788348656</v>
      </c>
      <c r="K6046" s="8" t="s">
        <v>680</v>
      </c>
      <c r="L6046" s="12">
        <v>92</v>
      </c>
      <c r="M6046" s="12">
        <v>19.74825236922324</v>
      </c>
    </row>
    <row r="6047" spans="1:13">
      <c r="A6047" t="s">
        <v>6724</v>
      </c>
      <c r="B6047">
        <v>3549201</v>
      </c>
      <c r="C6047" t="s">
        <v>592</v>
      </c>
      <c r="D6047">
        <v>2021</v>
      </c>
      <c r="E6047" t="s">
        <v>11</v>
      </c>
      <c r="F6047" s="6">
        <v>8622.845372293668</v>
      </c>
      <c r="G6047" s="12">
        <v>92.75554983490795</v>
      </c>
      <c r="H6047" s="6">
        <v>1488.889823337543</v>
      </c>
      <c r="I6047" s="6">
        <v>1697.246572928521</v>
      </c>
      <c r="J6047" s="6">
        <v>25796.67238906155</v>
      </c>
      <c r="K6047" s="12">
        <v>5.8</v>
      </c>
      <c r="L6047" s="8" t="s">
        <v>680</v>
      </c>
      <c r="M6047" s="12">
        <v>22.03136992621032</v>
      </c>
    </row>
    <row r="6048" spans="1:13">
      <c r="A6048" t="s">
        <v>6725</v>
      </c>
      <c r="B6048">
        <v>3549201</v>
      </c>
      <c r="C6048" t="s">
        <v>592</v>
      </c>
      <c r="D6048">
        <v>2022</v>
      </c>
      <c r="E6048" t="s">
        <v>11</v>
      </c>
      <c r="F6048" s="6">
        <v>9954.157207266835</v>
      </c>
      <c r="G6048" s="12">
        <v>87.94938731297793</v>
      </c>
      <c r="H6048" s="6">
        <v>1910.807818518929</v>
      </c>
      <c r="I6048" s="6">
        <v>2719.134963760973</v>
      </c>
      <c r="J6048" s="6">
        <v>24846.67982573691</v>
      </c>
      <c r="K6048" s="8" t="s">
        <v>680</v>
      </c>
      <c r="L6048" s="12">
        <v>93.10344827586206</v>
      </c>
      <c r="M6048" s="12">
        <v>25.68172559474843</v>
      </c>
    </row>
    <row r="6049" spans="1:13">
      <c r="A6049" t="s">
        <v>6726</v>
      </c>
      <c r="B6049">
        <v>3549201</v>
      </c>
      <c r="C6049" t="s">
        <v>592</v>
      </c>
      <c r="D6049">
        <v>2023</v>
      </c>
      <c r="E6049" t="s">
        <v>11</v>
      </c>
      <c r="F6049" s="6">
        <v>9951.337719500842</v>
      </c>
      <c r="G6049" s="12">
        <v>88.06910849238162</v>
      </c>
      <c r="H6049" s="6">
        <v>1964.233200988625</v>
      </c>
      <c r="I6049" s="6">
        <v>2594.171293465522</v>
      </c>
      <c r="J6049" s="6">
        <v>30640.47033570414</v>
      </c>
      <c r="K6049" s="12">
        <v>7</v>
      </c>
      <c r="L6049" s="12">
        <v>87.87878787878788</v>
      </c>
      <c r="M6049" s="12">
        <v>25.88342940842169</v>
      </c>
    </row>
    <row r="6050" spans="1:13">
      <c r="A6050" t="s">
        <v>6727</v>
      </c>
      <c r="B6050">
        <v>3549201</v>
      </c>
      <c r="C6050" t="s">
        <v>592</v>
      </c>
      <c r="D6050">
        <v>2024</v>
      </c>
      <c r="E6050" t="s">
        <v>11</v>
      </c>
      <c r="F6050" s="6">
        <v>10620.17649586672</v>
      </c>
      <c r="G6050" s="12">
        <v>91.42510774143778</v>
      </c>
      <c r="H6050" s="6">
        <v>2215.649029756347</v>
      </c>
      <c r="I6050" s="6">
        <v>2758.865390000086</v>
      </c>
      <c r="J6050" s="8" t="s">
        <v>680</v>
      </c>
      <c r="K6050" s="8" t="s">
        <v>680</v>
      </c>
      <c r="L6050" s="12">
        <v>90.90909090909091</v>
      </c>
      <c r="M6050" s="12">
        <v>27.84610277216253</v>
      </c>
    </row>
    <row r="6051" spans="1:13">
      <c r="A6051" t="s">
        <v>6728</v>
      </c>
      <c r="B6051">
        <v>3549201</v>
      </c>
      <c r="C6051" t="s">
        <v>592</v>
      </c>
      <c r="D6051">
        <v>2025</v>
      </c>
      <c r="E6051" t="s">
        <v>11</v>
      </c>
      <c r="F6051" s="6">
        <v>11630.97406023637</v>
      </c>
      <c r="G6051" s="12">
        <v>88.51728676788596</v>
      </c>
      <c r="H6051" s="6">
        <v>2442.413461685093</v>
      </c>
      <c r="I6051" s="6">
        <v>2542.534639725505</v>
      </c>
      <c r="J6051" s="8" t="s">
        <v>680</v>
      </c>
      <c r="K6051" s="8" t="s">
        <v>680</v>
      </c>
      <c r="L6051" s="8" t="s">
        <v>680</v>
      </c>
      <c r="M6051" s="12">
        <v>30.50804496</v>
      </c>
    </row>
    <row r="6052" spans="1:13">
      <c r="A6052" t="s">
        <v>6729</v>
      </c>
      <c r="B6052">
        <v>3549250</v>
      </c>
      <c r="C6052" t="s">
        <v>593</v>
      </c>
      <c r="D6052">
        <v>2015</v>
      </c>
      <c r="E6052" t="s">
        <v>11</v>
      </c>
      <c r="F6052" s="6">
        <v>10970.28951309823</v>
      </c>
      <c r="G6052" s="12">
        <v>81.69967382458688</v>
      </c>
      <c r="H6052" s="6">
        <v>1992.955207218138</v>
      </c>
      <c r="I6052" s="6">
        <v>2212.372091386553</v>
      </c>
      <c r="J6052" s="6">
        <v>27212.67245154765</v>
      </c>
      <c r="K6052" s="12">
        <v>6.9</v>
      </c>
      <c r="L6052" s="12">
        <v>100</v>
      </c>
      <c r="M6052" s="12">
        <v>20.67899573219016</v>
      </c>
    </row>
    <row r="6053" spans="1:13">
      <c r="A6053" t="s">
        <v>6730</v>
      </c>
      <c r="B6053">
        <v>3549250</v>
      </c>
      <c r="C6053" t="s">
        <v>593</v>
      </c>
      <c r="D6053">
        <v>2016</v>
      </c>
      <c r="E6053" t="s">
        <v>11</v>
      </c>
      <c r="F6053" s="6">
        <v>12982.68542247194</v>
      </c>
      <c r="G6053" s="12">
        <v>73.62014135136933</v>
      </c>
      <c r="H6053" s="6">
        <v>2058.99183128881</v>
      </c>
      <c r="I6053" s="6">
        <v>2094.804921954569</v>
      </c>
      <c r="J6053" s="6">
        <v>25828.7113175948</v>
      </c>
      <c r="K6053" s="8" t="s">
        <v>680</v>
      </c>
      <c r="L6053" s="12">
        <v>95.83333333333333</v>
      </c>
      <c r="M6053" s="12">
        <v>24.58920619016186</v>
      </c>
    </row>
    <row r="6054" spans="1:13">
      <c r="A6054" t="s">
        <v>6731</v>
      </c>
      <c r="B6054">
        <v>3549250</v>
      </c>
      <c r="C6054" t="s">
        <v>593</v>
      </c>
      <c r="D6054">
        <v>2017</v>
      </c>
      <c r="E6054" t="s">
        <v>11</v>
      </c>
      <c r="F6054" s="6">
        <v>12466.1750815863</v>
      </c>
      <c r="G6054" s="12">
        <v>88.01394158975259</v>
      </c>
      <c r="H6054" s="6">
        <v>2147.676186968834</v>
      </c>
      <c r="I6054" s="6">
        <v>1942.290778398531</v>
      </c>
      <c r="J6054" s="6">
        <v>27862.22828019168</v>
      </c>
      <c r="K6054" s="12">
        <v>7</v>
      </c>
      <c r="L6054" s="12">
        <v>85</v>
      </c>
      <c r="M6054" s="12">
        <v>23.73559735534031</v>
      </c>
    </row>
    <row r="6055" spans="1:13">
      <c r="A6055" t="s">
        <v>6732</v>
      </c>
      <c r="B6055">
        <v>3549250</v>
      </c>
      <c r="C6055" t="s">
        <v>593</v>
      </c>
      <c r="D6055">
        <v>2018</v>
      </c>
      <c r="E6055" t="s">
        <v>11</v>
      </c>
      <c r="F6055" s="6">
        <v>13237.97598291007</v>
      </c>
      <c r="G6055" s="12">
        <v>83.24579428500914</v>
      </c>
      <c r="H6055" s="6">
        <v>2492.1776352207</v>
      </c>
      <c r="I6055" s="6">
        <v>2189.101465588157</v>
      </c>
      <c r="J6055" s="6">
        <v>25684.41600454345</v>
      </c>
      <c r="K6055" s="8" t="s">
        <v>680</v>
      </c>
      <c r="L6055" s="12">
        <v>92</v>
      </c>
      <c r="M6055" s="12">
        <v>25.31101007932406</v>
      </c>
    </row>
    <row r="6056" spans="1:13">
      <c r="A6056" t="s">
        <v>6733</v>
      </c>
      <c r="B6056">
        <v>3549250</v>
      </c>
      <c r="C6056" t="s">
        <v>593</v>
      </c>
      <c r="D6056">
        <v>2019</v>
      </c>
      <c r="E6056" t="s">
        <v>11</v>
      </c>
      <c r="F6056" s="6">
        <v>14529.05878299801</v>
      </c>
      <c r="G6056" s="12">
        <v>79.97925037637945</v>
      </c>
      <c r="H6056" s="6">
        <v>2576.285579093287</v>
      </c>
      <c r="I6056" s="6">
        <v>2147.397366349191</v>
      </c>
      <c r="J6056" s="6">
        <v>27621.41787541047</v>
      </c>
      <c r="K6056" s="12">
        <v>6.4</v>
      </c>
      <c r="L6056" s="8" t="s">
        <v>680</v>
      </c>
      <c r="M6056" s="12">
        <v>27.92485098092217</v>
      </c>
    </row>
    <row r="6057" spans="1:13">
      <c r="A6057" t="s">
        <v>6734</v>
      </c>
      <c r="B6057">
        <v>3549250</v>
      </c>
      <c r="C6057" t="s">
        <v>593</v>
      </c>
      <c r="D6057">
        <v>2020</v>
      </c>
      <c r="E6057" t="s">
        <v>11</v>
      </c>
      <c r="F6057" s="6">
        <v>12698.42064231023</v>
      </c>
      <c r="G6057" s="12">
        <v>89.31694509683057</v>
      </c>
      <c r="H6057" s="6">
        <v>2604.762804056499</v>
      </c>
      <c r="I6057" s="6">
        <v>2198.411343129746</v>
      </c>
      <c r="J6057" s="6">
        <v>29850.95478399093</v>
      </c>
      <c r="K6057" s="8" t="s">
        <v>680</v>
      </c>
      <c r="L6057" s="12">
        <v>90</v>
      </c>
      <c r="M6057" s="12">
        <v>24.53334868094337</v>
      </c>
    </row>
    <row r="6058" spans="1:13">
      <c r="A6058" t="s">
        <v>6735</v>
      </c>
      <c r="B6058">
        <v>3549250</v>
      </c>
      <c r="C6058" t="s">
        <v>593</v>
      </c>
      <c r="D6058">
        <v>2021</v>
      </c>
      <c r="E6058" t="s">
        <v>11</v>
      </c>
      <c r="F6058" s="6">
        <v>14239.73681804335</v>
      </c>
      <c r="G6058" s="12">
        <v>86.45079595506404</v>
      </c>
      <c r="H6058" s="6">
        <v>2295.22534064495</v>
      </c>
      <c r="I6058" s="6">
        <v>2056.579481906933</v>
      </c>
      <c r="J6058" s="6">
        <v>33207.96183754782</v>
      </c>
      <c r="K6058" s="12">
        <v>6</v>
      </c>
      <c r="L6058" s="12">
        <v>95</v>
      </c>
      <c r="M6058" s="12">
        <v>27.65356890064018</v>
      </c>
    </row>
    <row r="6059" spans="1:13">
      <c r="A6059" t="s">
        <v>6736</v>
      </c>
      <c r="B6059">
        <v>3549250</v>
      </c>
      <c r="C6059" t="s">
        <v>593</v>
      </c>
      <c r="D6059">
        <v>2022</v>
      </c>
      <c r="E6059" t="s">
        <v>11</v>
      </c>
      <c r="F6059" s="6">
        <v>17386.13600990116</v>
      </c>
      <c r="G6059" s="12">
        <v>89.62446202598254</v>
      </c>
      <c r="H6059" s="6">
        <v>2911.495320183072</v>
      </c>
      <c r="I6059" s="6">
        <v>2419.378578994415</v>
      </c>
      <c r="J6059" s="6">
        <v>32798.52103725291</v>
      </c>
      <c r="K6059" s="8" t="s">
        <v>680</v>
      </c>
      <c r="L6059" s="12">
        <v>96</v>
      </c>
      <c r="M6059" s="12">
        <v>32.09480707427754</v>
      </c>
    </row>
    <row r="6060" spans="1:13">
      <c r="A6060" t="s">
        <v>6737</v>
      </c>
      <c r="B6060">
        <v>3549250</v>
      </c>
      <c r="C6060" t="s">
        <v>593</v>
      </c>
      <c r="D6060">
        <v>2023</v>
      </c>
      <c r="E6060" t="s">
        <v>11</v>
      </c>
      <c r="F6060" s="6">
        <v>17409.10803459452</v>
      </c>
      <c r="G6060" s="12">
        <v>89.121635013839</v>
      </c>
      <c r="H6060" s="6">
        <v>3107.40163893409</v>
      </c>
      <c r="I6060" s="6">
        <v>2630.057863902871</v>
      </c>
      <c r="J6060" s="6">
        <v>40955.04906182115</v>
      </c>
      <c r="K6060" s="12">
        <v>5.8</v>
      </c>
      <c r="L6060" s="8" t="s">
        <v>680</v>
      </c>
      <c r="M6060" s="12">
        <v>32.4331682684496</v>
      </c>
    </row>
    <row r="6061" spans="1:13">
      <c r="A6061" t="s">
        <v>6738</v>
      </c>
      <c r="B6061">
        <v>3549250</v>
      </c>
      <c r="C6061" t="s">
        <v>593</v>
      </c>
      <c r="D6061">
        <v>2024</v>
      </c>
      <c r="E6061" t="s">
        <v>11</v>
      </c>
      <c r="F6061" s="6">
        <v>18548.5860741091</v>
      </c>
      <c r="G6061" s="12">
        <v>89.2857276204228</v>
      </c>
      <c r="H6061" s="6">
        <v>3327.73580488094</v>
      </c>
      <c r="I6061" s="6">
        <v>3460.721317531318</v>
      </c>
      <c r="J6061" s="8" t="s">
        <v>680</v>
      </c>
      <c r="K6061" s="8" t="s">
        <v>680</v>
      </c>
      <c r="L6061" s="12">
        <v>95.83333333333333</v>
      </c>
      <c r="M6061" s="12">
        <v>34.8713418193251</v>
      </c>
    </row>
    <row r="6062" spans="1:13">
      <c r="A6062" t="s">
        <v>6739</v>
      </c>
      <c r="B6062">
        <v>3549250</v>
      </c>
      <c r="C6062" t="s">
        <v>593</v>
      </c>
      <c r="D6062">
        <v>2025</v>
      </c>
      <c r="E6062" t="s">
        <v>11</v>
      </c>
      <c r="F6062" s="6">
        <v>19681.45647183847</v>
      </c>
      <c r="G6062" s="12">
        <v>87.91729922785376</v>
      </c>
      <c r="H6062" s="6">
        <v>3366.587178533475</v>
      </c>
      <c r="I6062" s="6">
        <v>3199.763788522848</v>
      </c>
      <c r="J6062" s="8" t="s">
        <v>680</v>
      </c>
      <c r="K6062" s="8" t="s">
        <v>680</v>
      </c>
      <c r="L6062" s="8" t="s">
        <v>680</v>
      </c>
      <c r="M6062" s="12">
        <v>37.04050108</v>
      </c>
    </row>
    <row r="6063" spans="1:13">
      <c r="A6063" t="s">
        <v>6740</v>
      </c>
      <c r="B6063">
        <v>3549300</v>
      </c>
      <c r="C6063" t="s">
        <v>594</v>
      </c>
      <c r="D6063">
        <v>2015</v>
      </c>
      <c r="E6063" t="s">
        <v>11</v>
      </c>
      <c r="F6063" s="6">
        <v>9786.76352696162</v>
      </c>
      <c r="G6063" s="12">
        <v>95.07643096224854</v>
      </c>
      <c r="H6063" s="6">
        <v>2022.187691842894</v>
      </c>
      <c r="I6063" s="6">
        <v>1950.093150770901</v>
      </c>
      <c r="J6063" s="6">
        <v>31429.81489210064</v>
      </c>
      <c r="K6063" s="8" t="s">
        <v>680</v>
      </c>
      <c r="L6063" s="12">
        <v>76</v>
      </c>
      <c r="M6063" s="12">
        <v>20.95346071122483</v>
      </c>
    </row>
    <row r="6064" spans="1:13">
      <c r="A6064" t="s">
        <v>6741</v>
      </c>
      <c r="B6064">
        <v>3549300</v>
      </c>
      <c r="C6064" t="s">
        <v>594</v>
      </c>
      <c r="D6064">
        <v>2016</v>
      </c>
      <c r="E6064" t="s">
        <v>11</v>
      </c>
      <c r="F6064" s="6">
        <v>9817.652378942845</v>
      </c>
      <c r="G6064" s="12">
        <v>96.23466149686213</v>
      </c>
      <c r="H6064" s="6">
        <v>1726.234624362317</v>
      </c>
      <c r="I6064" s="6">
        <v>1678.576577541964</v>
      </c>
      <c r="J6064" s="6">
        <v>36921.44494637396</v>
      </c>
      <c r="K6064" s="8" t="s">
        <v>680</v>
      </c>
      <c r="L6064" s="8" t="s">
        <v>680</v>
      </c>
      <c r="M6064" s="12">
        <v>20.97050548142192</v>
      </c>
    </row>
    <row r="6065" spans="1:13">
      <c r="A6065" t="s">
        <v>6742</v>
      </c>
      <c r="B6065">
        <v>3549300</v>
      </c>
      <c r="C6065" t="s">
        <v>594</v>
      </c>
      <c r="D6065">
        <v>2017</v>
      </c>
      <c r="E6065" t="s">
        <v>11</v>
      </c>
      <c r="F6065" s="6">
        <v>8872.716214066148</v>
      </c>
      <c r="G6065" s="12">
        <v>93.04279614124135</v>
      </c>
      <c r="H6065" s="6">
        <v>1905.898186578627</v>
      </c>
      <c r="I6065" s="6">
        <v>1828.617723160567</v>
      </c>
      <c r="J6065" s="6">
        <v>39401.49601689948</v>
      </c>
      <c r="K6065" s="12">
        <v>7.2</v>
      </c>
      <c r="L6065" s="12">
        <v>65.21739130434783</v>
      </c>
      <c r="M6065" s="12">
        <v>18.91663096838903</v>
      </c>
    </row>
    <row r="6066" spans="1:13">
      <c r="A6066" t="s">
        <v>6743</v>
      </c>
      <c r="B6066">
        <v>3549300</v>
      </c>
      <c r="C6066" t="s">
        <v>594</v>
      </c>
      <c r="D6066">
        <v>2018</v>
      </c>
      <c r="E6066" t="s">
        <v>11</v>
      </c>
      <c r="F6066" s="6">
        <v>9028.484801415743</v>
      </c>
      <c r="G6066" s="12">
        <v>93.62568525988421</v>
      </c>
      <c r="H6066" s="6">
        <v>2224.630917270849</v>
      </c>
      <c r="I6066" s="6">
        <v>1854.167288431675</v>
      </c>
      <c r="J6066" s="6">
        <v>31327.93362112744</v>
      </c>
      <c r="K6066" s="8" t="s">
        <v>680</v>
      </c>
      <c r="L6066" s="8" t="s">
        <v>680</v>
      </c>
      <c r="M6066" s="12">
        <v>19.05913141578863</v>
      </c>
    </row>
    <row r="6067" spans="1:13">
      <c r="A6067" t="s">
        <v>6744</v>
      </c>
      <c r="B6067">
        <v>3549300</v>
      </c>
      <c r="C6067" t="s">
        <v>594</v>
      </c>
      <c r="D6067">
        <v>2019</v>
      </c>
      <c r="E6067" t="s">
        <v>11</v>
      </c>
      <c r="F6067" s="6">
        <v>8880.602113009914</v>
      </c>
      <c r="G6067" s="12">
        <v>95.40150543825443</v>
      </c>
      <c r="H6067" s="6">
        <v>2487.439543157529</v>
      </c>
      <c r="I6067" s="6">
        <v>2022.077247983484</v>
      </c>
      <c r="J6067" s="6">
        <v>31074.28725055688</v>
      </c>
      <c r="K6067" s="12">
        <v>6.3</v>
      </c>
      <c r="L6067" s="12">
        <v>74.19354838709677</v>
      </c>
      <c r="M6067" s="12">
        <v>18.69366744788587</v>
      </c>
    </row>
    <row r="6068" spans="1:13">
      <c r="A6068" t="s">
        <v>6745</v>
      </c>
      <c r="B6068">
        <v>3549300</v>
      </c>
      <c r="C6068" t="s">
        <v>594</v>
      </c>
      <c r="D6068">
        <v>2020</v>
      </c>
      <c r="E6068" t="s">
        <v>11</v>
      </c>
      <c r="F6068" s="6">
        <v>9529.991547576317</v>
      </c>
      <c r="G6068" s="12">
        <v>94.92569775056367</v>
      </c>
      <c r="H6068" s="6">
        <v>2405.926278381774</v>
      </c>
      <c r="I6068" s="6">
        <v>1705.741499246612</v>
      </c>
      <c r="J6068" s="6">
        <v>35731.39694596958</v>
      </c>
      <c r="K6068" s="8" t="s">
        <v>680</v>
      </c>
      <c r="L6068" s="8" t="s">
        <v>680</v>
      </c>
      <c r="M6068" s="12">
        <v>20.01298224991027</v>
      </c>
    </row>
    <row r="6069" spans="1:13">
      <c r="A6069" t="s">
        <v>6746</v>
      </c>
      <c r="B6069">
        <v>3549300</v>
      </c>
      <c r="C6069" t="s">
        <v>594</v>
      </c>
      <c r="D6069">
        <v>2021</v>
      </c>
      <c r="E6069" t="s">
        <v>11</v>
      </c>
      <c r="F6069" s="6">
        <v>10426.61433495831</v>
      </c>
      <c r="G6069" s="12">
        <v>92.86726372655924</v>
      </c>
      <c r="H6069" s="6">
        <v>2675.952000587622</v>
      </c>
      <c r="I6069" s="6">
        <v>2345.40583158227</v>
      </c>
      <c r="J6069" s="6">
        <v>34977.57126495983</v>
      </c>
      <c r="K6069" s="8" t="s">
        <v>680</v>
      </c>
      <c r="L6069" s="8" t="s">
        <v>680</v>
      </c>
      <c r="M6069" s="12">
        <v>21.84375703173766</v>
      </c>
    </row>
    <row r="6070" spans="1:13">
      <c r="A6070" t="s">
        <v>6747</v>
      </c>
      <c r="B6070">
        <v>3549300</v>
      </c>
      <c r="C6070" t="s">
        <v>594</v>
      </c>
      <c r="D6070">
        <v>2022</v>
      </c>
      <c r="E6070" t="s">
        <v>11</v>
      </c>
      <c r="F6070" s="6">
        <v>11295.7590421889</v>
      </c>
      <c r="G6070" s="12">
        <v>91.19942043137166</v>
      </c>
      <c r="H6070" s="6">
        <v>2814.701169760886</v>
      </c>
      <c r="I6070" s="6">
        <v>2396.527410511213</v>
      </c>
      <c r="J6070" s="6">
        <v>32809.38063913178</v>
      </c>
      <c r="K6070" s="8" t="s">
        <v>680</v>
      </c>
      <c r="L6070" s="8" t="s">
        <v>680</v>
      </c>
      <c r="M6070" s="12">
        <v>25.32509177258752</v>
      </c>
    </row>
    <row r="6071" spans="1:13">
      <c r="A6071" t="s">
        <v>6748</v>
      </c>
      <c r="B6071">
        <v>3549300</v>
      </c>
      <c r="C6071" t="s">
        <v>594</v>
      </c>
      <c r="D6071">
        <v>2023</v>
      </c>
      <c r="E6071" t="s">
        <v>11</v>
      </c>
      <c r="F6071" s="6">
        <v>11558.75627070046</v>
      </c>
      <c r="G6071" s="12">
        <v>92.41719454686357</v>
      </c>
      <c r="H6071" s="6">
        <v>3186.797879862866</v>
      </c>
      <c r="I6071" s="6">
        <v>2514.787734879592</v>
      </c>
      <c r="J6071" s="6">
        <v>40345.63600054542</v>
      </c>
      <c r="K6071" s="12">
        <v>7.5</v>
      </c>
      <c r="L6071" s="12">
        <v>88.88888888888889</v>
      </c>
      <c r="M6071" s="12">
        <v>26.18058295313653</v>
      </c>
    </row>
    <row r="6072" spans="1:13">
      <c r="A6072" t="s">
        <v>6749</v>
      </c>
      <c r="B6072">
        <v>3549300</v>
      </c>
      <c r="C6072" t="s">
        <v>594</v>
      </c>
      <c r="D6072">
        <v>2024</v>
      </c>
      <c r="E6072" t="s">
        <v>11</v>
      </c>
      <c r="F6072" s="6">
        <v>11552.23343500254</v>
      </c>
      <c r="G6072" s="12">
        <v>92.70237851863558</v>
      </c>
      <c r="H6072" s="6">
        <v>2824.043788326292</v>
      </c>
      <c r="I6072" s="6">
        <v>2409.83914459143</v>
      </c>
      <c r="J6072" s="8" t="s">
        <v>680</v>
      </c>
      <c r="K6072" s="8" t="s">
        <v>680</v>
      </c>
      <c r="L6072" s="8" t="s">
        <v>680</v>
      </c>
      <c r="M6072" s="12">
        <v>26.4315100992858</v>
      </c>
    </row>
    <row r="6073" spans="1:13">
      <c r="A6073" t="s">
        <v>6750</v>
      </c>
      <c r="B6073">
        <v>3549300</v>
      </c>
      <c r="C6073" t="s">
        <v>594</v>
      </c>
      <c r="D6073">
        <v>2025</v>
      </c>
      <c r="E6073" t="s">
        <v>11</v>
      </c>
      <c r="F6073" s="6">
        <v>11968.64797208897</v>
      </c>
      <c r="G6073" s="12">
        <v>92.55553438013639</v>
      </c>
      <c r="H6073" s="6">
        <v>2974.114138682948</v>
      </c>
      <c r="I6073" s="6">
        <v>2467.184692542521</v>
      </c>
      <c r="J6073" s="8" t="s">
        <v>680</v>
      </c>
      <c r="K6073" s="8" t="s">
        <v>680</v>
      </c>
      <c r="L6073" s="8" t="s">
        <v>680</v>
      </c>
      <c r="M6073" s="12">
        <v>27.4441098</v>
      </c>
    </row>
    <row r="6074" spans="1:13">
      <c r="A6074" t="s">
        <v>6751</v>
      </c>
      <c r="B6074">
        <v>3549409</v>
      </c>
      <c r="C6074" t="s">
        <v>588</v>
      </c>
      <c r="D6074">
        <v>2015</v>
      </c>
      <c r="E6074" t="s">
        <v>7</v>
      </c>
      <c r="F6074" s="6">
        <v>3726.457954883989</v>
      </c>
      <c r="G6074" s="12">
        <v>73.54935439163901</v>
      </c>
      <c r="H6074" s="6">
        <v>751.7367797781749</v>
      </c>
      <c r="I6074" s="6">
        <v>888.9458530265836</v>
      </c>
      <c r="J6074" s="6">
        <v>46316.04691003526</v>
      </c>
      <c r="K6074" s="8" t="s">
        <v>680</v>
      </c>
      <c r="L6074" s="12">
        <v>72.82780410742497</v>
      </c>
      <c r="M6074" s="12">
        <v>186.7328081192367</v>
      </c>
    </row>
    <row r="6075" spans="1:13">
      <c r="A6075" t="s">
        <v>6752</v>
      </c>
      <c r="B6075">
        <v>3549409</v>
      </c>
      <c r="C6075" t="s">
        <v>588</v>
      </c>
      <c r="D6075">
        <v>2016</v>
      </c>
      <c r="E6075" t="s">
        <v>7</v>
      </c>
      <c r="F6075" s="6">
        <v>3631.014952193169</v>
      </c>
      <c r="G6075" s="12">
        <v>73.9874857980392</v>
      </c>
      <c r="H6075" s="6">
        <v>818.6086415615722</v>
      </c>
      <c r="I6075" s="6">
        <v>853.4644889176321</v>
      </c>
      <c r="J6075" s="6">
        <v>44820.3078400316</v>
      </c>
      <c r="K6075" s="8" t="s">
        <v>680</v>
      </c>
      <c r="L6075" s="12">
        <v>77.58620689655173</v>
      </c>
      <c r="M6075" s="12">
        <v>183.4388753847989</v>
      </c>
    </row>
    <row r="6076" spans="1:13">
      <c r="A6076" t="s">
        <v>6753</v>
      </c>
      <c r="B6076">
        <v>3549409</v>
      </c>
      <c r="C6076" t="s">
        <v>588</v>
      </c>
      <c r="D6076">
        <v>2017</v>
      </c>
      <c r="E6076" t="s">
        <v>7</v>
      </c>
      <c r="F6076" s="6">
        <v>3326.84454347573</v>
      </c>
      <c r="G6076" s="12">
        <v>71.67398948259633</v>
      </c>
      <c r="H6076" s="6">
        <v>884.058477543654</v>
      </c>
      <c r="I6076" s="6">
        <v>849.078959120592</v>
      </c>
      <c r="J6076" s="6">
        <v>50429.4289954823</v>
      </c>
      <c r="K6076" s="8" t="s">
        <v>680</v>
      </c>
      <c r="L6076" s="12">
        <v>81.74061433447099</v>
      </c>
      <c r="M6076" s="12">
        <v>169.4062509983276</v>
      </c>
    </row>
    <row r="6077" spans="1:13">
      <c r="A6077" t="s">
        <v>6754</v>
      </c>
      <c r="B6077">
        <v>3549409</v>
      </c>
      <c r="C6077" t="s">
        <v>588</v>
      </c>
      <c r="D6077">
        <v>2018</v>
      </c>
      <c r="E6077" t="s">
        <v>7</v>
      </c>
      <c r="F6077" s="6">
        <v>3647.005924426573</v>
      </c>
      <c r="G6077" s="12">
        <v>72.49996231362543</v>
      </c>
      <c r="H6077" s="6">
        <v>939.4715749078281</v>
      </c>
      <c r="I6077" s="6">
        <v>915.2996448831983</v>
      </c>
      <c r="J6077" s="6">
        <v>40603.99888452329</v>
      </c>
      <c r="K6077" s="8" t="s">
        <v>680</v>
      </c>
      <c r="L6077" s="12">
        <v>82.49566724436741</v>
      </c>
      <c r="M6077" s="12">
        <v>187.6275137939739</v>
      </c>
    </row>
    <row r="6078" spans="1:13">
      <c r="A6078" t="s">
        <v>6755</v>
      </c>
      <c r="B6078">
        <v>3549409</v>
      </c>
      <c r="C6078" t="s">
        <v>588</v>
      </c>
      <c r="D6078">
        <v>2019</v>
      </c>
      <c r="E6078" t="s">
        <v>7</v>
      </c>
      <c r="F6078" s="6">
        <v>3946.425430153557</v>
      </c>
      <c r="G6078" s="12">
        <v>73.13816651225696</v>
      </c>
      <c r="H6078" s="6">
        <v>1098.963866441099</v>
      </c>
      <c r="I6078" s="6">
        <v>995.237257897138</v>
      </c>
      <c r="J6078" s="6">
        <v>44314.88125208734</v>
      </c>
      <c r="K6078" s="12">
        <v>6</v>
      </c>
      <c r="L6078" s="12">
        <v>83.7251356238698</v>
      </c>
      <c r="M6078" s="12">
        <v>204.7721227198078</v>
      </c>
    </row>
    <row r="6079" spans="1:13">
      <c r="A6079" t="s">
        <v>6756</v>
      </c>
      <c r="B6079">
        <v>3549409</v>
      </c>
      <c r="C6079" t="s">
        <v>588</v>
      </c>
      <c r="D6079">
        <v>2020</v>
      </c>
      <c r="E6079" t="s">
        <v>7</v>
      </c>
      <c r="F6079" s="6">
        <v>4114.321709175887</v>
      </c>
      <c r="G6079" s="12">
        <v>74.48238545534734</v>
      </c>
      <c r="H6079" s="6">
        <v>1085.925172948454</v>
      </c>
      <c r="I6079" s="6">
        <v>875.8252937312878</v>
      </c>
      <c r="J6079" s="6">
        <v>48784.67660939885</v>
      </c>
      <c r="K6079" s="8" t="s">
        <v>680</v>
      </c>
      <c r="L6079" s="12">
        <v>85.6353591160221</v>
      </c>
      <c r="M6079" s="12">
        <v>215.2571975023733</v>
      </c>
    </row>
    <row r="6080" spans="1:13">
      <c r="A6080" t="s">
        <v>6757</v>
      </c>
      <c r="B6080">
        <v>3549409</v>
      </c>
      <c r="C6080" t="s">
        <v>588</v>
      </c>
      <c r="D6080">
        <v>2021</v>
      </c>
      <c r="E6080" t="s">
        <v>7</v>
      </c>
      <c r="F6080" s="6">
        <v>4153.710882673308</v>
      </c>
      <c r="G6080" s="12">
        <v>76.36605307365582</v>
      </c>
      <c r="H6080" s="6">
        <v>1062.062261087724</v>
      </c>
      <c r="I6080" s="6">
        <v>992.1956420775773</v>
      </c>
      <c r="J6080" s="6">
        <v>52049.1671156766</v>
      </c>
      <c r="K6080" s="12">
        <v>5.7</v>
      </c>
      <c r="L6080" s="12">
        <v>84.50704225352112</v>
      </c>
      <c r="M6080" s="12">
        <v>219.0542508195423</v>
      </c>
    </row>
    <row r="6081" spans="1:13">
      <c r="A6081" t="s">
        <v>6758</v>
      </c>
      <c r="B6081">
        <v>3549409</v>
      </c>
      <c r="C6081" t="s">
        <v>588</v>
      </c>
      <c r="D6081">
        <v>2022</v>
      </c>
      <c r="E6081" t="s">
        <v>7</v>
      </c>
      <c r="F6081" s="6">
        <v>5179.431371016991</v>
      </c>
      <c r="G6081" s="12">
        <v>76.00197002570394</v>
      </c>
      <c r="H6081" s="6">
        <v>1246.058374293278</v>
      </c>
      <c r="I6081" s="6">
        <v>1242.18442656999</v>
      </c>
      <c r="J6081" s="6">
        <v>58688.0412875711</v>
      </c>
      <c r="K6081" s="8" t="s">
        <v>680</v>
      </c>
      <c r="L6081" s="12">
        <v>82.0618556701031</v>
      </c>
      <c r="M6081" s="12">
        <v>251.502828513843</v>
      </c>
    </row>
    <row r="6082" spans="1:13">
      <c r="A6082" t="s">
        <v>6759</v>
      </c>
      <c r="B6082">
        <v>3549409</v>
      </c>
      <c r="C6082" t="s">
        <v>588</v>
      </c>
      <c r="D6082">
        <v>2023</v>
      </c>
      <c r="E6082" t="s">
        <v>7</v>
      </c>
      <c r="F6082" s="6">
        <v>5344.755491764442</v>
      </c>
      <c r="G6082" s="12">
        <v>72.89885552808215</v>
      </c>
      <c r="H6082" s="6">
        <v>1284.369143335926</v>
      </c>
      <c r="I6082" s="6">
        <v>1402.419076667265</v>
      </c>
      <c r="J6082" s="6">
        <v>60917.53358141367</v>
      </c>
      <c r="K6082" s="12">
        <v>6.2</v>
      </c>
      <c r="L6082" s="12">
        <v>81.02836879432624</v>
      </c>
      <c r="M6082" s="12">
        <v>262.8898159956718</v>
      </c>
    </row>
    <row r="6083" spans="1:13">
      <c r="A6083" t="s">
        <v>6760</v>
      </c>
      <c r="B6083">
        <v>3549409</v>
      </c>
      <c r="C6083" t="s">
        <v>588</v>
      </c>
      <c r="D6083">
        <v>2024</v>
      </c>
      <c r="E6083" t="s">
        <v>7</v>
      </c>
      <c r="F6083" s="6">
        <v>5342.949411408184</v>
      </c>
      <c r="G6083" s="12">
        <v>73.86386324722608</v>
      </c>
      <c r="H6083" s="6">
        <v>1341.899203760101</v>
      </c>
      <c r="I6083" s="6">
        <v>1327.396696932632</v>
      </c>
      <c r="J6083" s="8" t="s">
        <v>680</v>
      </c>
      <c r="K6083" s="8" t="s">
        <v>680</v>
      </c>
      <c r="L6083" s="12">
        <v>78.75243664717348</v>
      </c>
      <c r="M6083" s="12">
        <v>266.1590249292987</v>
      </c>
    </row>
    <row r="6084" spans="1:13">
      <c r="A6084" t="s">
        <v>6761</v>
      </c>
      <c r="B6084">
        <v>3549409</v>
      </c>
      <c r="C6084" t="s">
        <v>588</v>
      </c>
      <c r="D6084">
        <v>2025</v>
      </c>
      <c r="E6084" t="s">
        <v>7</v>
      </c>
      <c r="F6084" s="6">
        <v>5489.653662223113</v>
      </c>
      <c r="G6084" s="12">
        <v>72.96561862062529</v>
      </c>
      <c r="H6084" s="6">
        <v>1394.023052019645</v>
      </c>
      <c r="I6084" s="6">
        <v>1365.939298787211</v>
      </c>
      <c r="J6084" s="8" t="s">
        <v>680</v>
      </c>
      <c r="K6084" s="8" t="s">
        <v>680</v>
      </c>
      <c r="L6084" s="8" t="s">
        <v>680</v>
      </c>
      <c r="M6084" s="12">
        <v>273.85137294</v>
      </c>
    </row>
    <row r="6085" spans="1:13">
      <c r="A6085" t="s">
        <v>6762</v>
      </c>
      <c r="B6085">
        <v>3549508</v>
      </c>
      <c r="C6085" t="s">
        <v>589</v>
      </c>
      <c r="D6085">
        <v>2015</v>
      </c>
      <c r="E6085" t="s">
        <v>19</v>
      </c>
      <c r="F6085" s="6">
        <v>3936.168072951606</v>
      </c>
      <c r="G6085" s="12">
        <v>91.82032601178426</v>
      </c>
      <c r="H6085" s="6">
        <v>1090.545918860315</v>
      </c>
      <c r="I6085" s="6">
        <v>1457.919614272378</v>
      </c>
      <c r="J6085" s="6">
        <v>22081.92652338402</v>
      </c>
      <c r="K6085" s="12">
        <v>5.5</v>
      </c>
      <c r="L6085" s="12">
        <v>54.80769230769231</v>
      </c>
      <c r="M6085" s="12">
        <v>34.72881090765202</v>
      </c>
    </row>
    <row r="6086" spans="1:13">
      <c r="A6086" t="s">
        <v>6763</v>
      </c>
      <c r="B6086">
        <v>3549508</v>
      </c>
      <c r="C6086" t="s">
        <v>589</v>
      </c>
      <c r="D6086">
        <v>2016</v>
      </c>
      <c r="E6086" t="s">
        <v>19</v>
      </c>
      <c r="F6086" s="6">
        <v>4012.981284009565</v>
      </c>
      <c r="G6086" s="12">
        <v>89.05121527268396</v>
      </c>
      <c r="H6086" s="6">
        <v>1191.7932405205</v>
      </c>
      <c r="I6086" s="6">
        <v>1695.940649006324</v>
      </c>
      <c r="J6086" s="6">
        <v>26830.10514250026</v>
      </c>
      <c r="K6086" s="8" t="s">
        <v>680</v>
      </c>
      <c r="L6086" s="12">
        <v>70.53571428571429</v>
      </c>
      <c r="M6086" s="12">
        <v>35.53093628862069</v>
      </c>
    </row>
    <row r="6087" spans="1:13">
      <c r="A6087" t="s">
        <v>6764</v>
      </c>
      <c r="B6087">
        <v>3549508</v>
      </c>
      <c r="C6087" t="s">
        <v>589</v>
      </c>
      <c r="D6087">
        <v>2017</v>
      </c>
      <c r="E6087" t="s">
        <v>19</v>
      </c>
      <c r="F6087" s="6">
        <v>3819.878315918387</v>
      </c>
      <c r="G6087" s="12">
        <v>94.0078114451227</v>
      </c>
      <c r="H6087" s="6">
        <v>1058.988941882014</v>
      </c>
      <c r="I6087" s="6">
        <v>1383.630578857014</v>
      </c>
      <c r="J6087" s="6">
        <v>27294.99851185971</v>
      </c>
      <c r="K6087" s="12">
        <v>5.6</v>
      </c>
      <c r="L6087" s="12">
        <v>64.1304347826087</v>
      </c>
      <c r="M6087" s="12">
        <v>33.93961883693487</v>
      </c>
    </row>
    <row r="6088" spans="1:13">
      <c r="A6088" t="s">
        <v>6765</v>
      </c>
      <c r="B6088">
        <v>3549508</v>
      </c>
      <c r="C6088" t="s">
        <v>589</v>
      </c>
      <c r="D6088">
        <v>2018</v>
      </c>
      <c r="E6088" t="s">
        <v>19</v>
      </c>
      <c r="F6088" s="6">
        <v>4296.246860954635</v>
      </c>
      <c r="G6088" s="12">
        <v>92.61157730573815</v>
      </c>
      <c r="H6088" s="6">
        <v>955.7909403044416</v>
      </c>
      <c r="I6088" s="6">
        <v>1715.290012851761</v>
      </c>
      <c r="J6088" s="6">
        <v>26465.70770903221</v>
      </c>
      <c r="K6088" s="8" t="s">
        <v>680</v>
      </c>
      <c r="L6088" s="12">
        <v>70.21276595744681</v>
      </c>
      <c r="M6088" s="12">
        <v>38.21511582819147</v>
      </c>
    </row>
    <row r="6089" spans="1:13">
      <c r="A6089" t="s">
        <v>6766</v>
      </c>
      <c r="B6089">
        <v>3549508</v>
      </c>
      <c r="C6089" t="s">
        <v>589</v>
      </c>
      <c r="D6089">
        <v>2019</v>
      </c>
      <c r="E6089" t="s">
        <v>19</v>
      </c>
      <c r="F6089" s="6">
        <v>4000.002943162134</v>
      </c>
      <c r="G6089" s="12">
        <v>90.43078640691778</v>
      </c>
      <c r="H6089" s="6">
        <v>1044.228311452649</v>
      </c>
      <c r="I6089" s="6">
        <v>1405.957072081087</v>
      </c>
      <c r="J6089" s="6">
        <v>26930.86016618001</v>
      </c>
      <c r="K6089" s="12">
        <v>5.8</v>
      </c>
      <c r="L6089" s="12">
        <v>81.3953488372093</v>
      </c>
      <c r="M6089" s="12">
        <v>35.71202627655153</v>
      </c>
    </row>
    <row r="6090" spans="1:13">
      <c r="A6090" t="s">
        <v>6767</v>
      </c>
      <c r="B6090">
        <v>3549508</v>
      </c>
      <c r="C6090" t="s">
        <v>589</v>
      </c>
      <c r="D6090">
        <v>2020</v>
      </c>
      <c r="E6090" t="s">
        <v>19</v>
      </c>
      <c r="F6090" s="6">
        <v>4055.423013477131</v>
      </c>
      <c r="G6090" s="12">
        <v>90.50797521810995</v>
      </c>
      <c r="H6090" s="6">
        <v>1156.27646072998</v>
      </c>
      <c r="I6090" s="6">
        <v>1197.422183099025</v>
      </c>
      <c r="J6090" s="6">
        <v>27847.16414836229</v>
      </c>
      <c r="K6090" s="8" t="s">
        <v>680</v>
      </c>
      <c r="L6090" s="12">
        <v>75.90361445783132</v>
      </c>
      <c r="M6090" s="12">
        <v>36.33659020075509</v>
      </c>
    </row>
    <row r="6091" spans="1:13">
      <c r="A6091" t="s">
        <v>6768</v>
      </c>
      <c r="B6091">
        <v>3549508</v>
      </c>
      <c r="C6091" t="s">
        <v>589</v>
      </c>
      <c r="D6091">
        <v>2021</v>
      </c>
      <c r="E6091" t="s">
        <v>19</v>
      </c>
      <c r="F6091" s="6">
        <v>4268.499017999818</v>
      </c>
      <c r="G6091" s="12">
        <v>91.21790287345112</v>
      </c>
      <c r="H6091" s="6">
        <v>871.8321702287811</v>
      </c>
      <c r="I6091" s="6">
        <v>1234.43253559444</v>
      </c>
      <c r="J6091" s="6">
        <v>32258.53719527141</v>
      </c>
      <c r="K6091" s="12">
        <v>5.2</v>
      </c>
      <c r="L6091" s="12">
        <v>78.31325301204819</v>
      </c>
      <c r="M6091" s="12">
        <v>38.37807467083636</v>
      </c>
    </row>
    <row r="6092" spans="1:13">
      <c r="A6092" t="s">
        <v>6769</v>
      </c>
      <c r="B6092">
        <v>3549508</v>
      </c>
      <c r="C6092" t="s">
        <v>589</v>
      </c>
      <c r="D6092">
        <v>2022</v>
      </c>
      <c r="E6092" t="s">
        <v>19</v>
      </c>
      <c r="F6092" s="6">
        <v>5426.44926064947</v>
      </c>
      <c r="G6092" s="12">
        <v>89.51332168438051</v>
      </c>
      <c r="H6092" s="6">
        <v>1512.74859490341</v>
      </c>
      <c r="I6092" s="6">
        <v>1852.619965122722</v>
      </c>
      <c r="J6092" s="6">
        <v>42282.57829716661</v>
      </c>
      <c r="K6092" s="8" t="s">
        <v>680</v>
      </c>
      <c r="L6092" s="12">
        <v>84</v>
      </c>
      <c r="M6092" s="12">
        <v>41.38210206171286</v>
      </c>
    </row>
    <row r="6093" spans="1:13">
      <c r="A6093" t="s">
        <v>6770</v>
      </c>
      <c r="B6093">
        <v>3549508</v>
      </c>
      <c r="C6093" t="s">
        <v>589</v>
      </c>
      <c r="D6093">
        <v>2023</v>
      </c>
      <c r="E6093" t="s">
        <v>19</v>
      </c>
      <c r="F6093" s="6">
        <v>5809.440859217605</v>
      </c>
      <c r="G6093" s="12">
        <v>87.65029330537463</v>
      </c>
      <c r="H6093" s="6">
        <v>1559.356056282467</v>
      </c>
      <c r="I6093" s="6">
        <v>1936.566970067203</v>
      </c>
      <c r="J6093" s="6">
        <v>48092.35750934642</v>
      </c>
      <c r="K6093" s="12">
        <v>5.1</v>
      </c>
      <c r="L6093" s="12">
        <v>84.28571428571429</v>
      </c>
      <c r="M6093" s="12">
        <v>44.48869809988842</v>
      </c>
    </row>
    <row r="6094" spans="1:13">
      <c r="A6094" t="s">
        <v>6771</v>
      </c>
      <c r="B6094">
        <v>3549508</v>
      </c>
      <c r="C6094" t="s">
        <v>589</v>
      </c>
      <c r="D6094">
        <v>2024</v>
      </c>
      <c r="E6094" t="s">
        <v>19</v>
      </c>
      <c r="F6094" s="6">
        <v>5991.257024960602</v>
      </c>
      <c r="G6094" s="12">
        <v>88.84017122011267</v>
      </c>
      <c r="H6094" s="6">
        <v>1706.277024963331</v>
      </c>
      <c r="I6094" s="6">
        <v>2215.841866603695</v>
      </c>
      <c r="J6094" s="8" t="s">
        <v>680</v>
      </c>
      <c r="K6094" s="8" t="s">
        <v>680</v>
      </c>
      <c r="L6094" s="12">
        <v>84.81012658227849</v>
      </c>
      <c r="M6094" s="12">
        <v>46.07276652194703</v>
      </c>
    </row>
    <row r="6095" spans="1:13">
      <c r="A6095" t="s">
        <v>6772</v>
      </c>
      <c r="B6095">
        <v>3549508</v>
      </c>
      <c r="C6095" t="s">
        <v>589</v>
      </c>
      <c r="D6095">
        <v>2025</v>
      </c>
      <c r="E6095" t="s">
        <v>19</v>
      </c>
      <c r="F6095" s="6">
        <v>6085.789462421712</v>
      </c>
      <c r="G6095" s="12">
        <v>92.47012204303923</v>
      </c>
      <c r="H6095" s="6">
        <v>1414.74128131524</v>
      </c>
      <c r="I6095" s="6">
        <v>2101.632242954071</v>
      </c>
      <c r="J6095" s="8" t="s">
        <v>680</v>
      </c>
      <c r="K6095" s="8" t="s">
        <v>680</v>
      </c>
      <c r="L6095" s="8" t="s">
        <v>680</v>
      </c>
      <c r="M6095" s="12">
        <v>46.64149044</v>
      </c>
    </row>
    <row r="6096" spans="1:13">
      <c r="A6096" t="s">
        <v>6773</v>
      </c>
      <c r="B6096">
        <v>3549607</v>
      </c>
      <c r="C6096" t="s">
        <v>590</v>
      </c>
      <c r="D6096">
        <v>2015</v>
      </c>
      <c r="E6096" t="s">
        <v>11</v>
      </c>
      <c r="F6096" s="6">
        <v>6574.643123558348</v>
      </c>
      <c r="G6096" s="12">
        <v>86.49762615373557</v>
      </c>
      <c r="H6096" s="6">
        <v>1615.278244621287</v>
      </c>
      <c r="I6096" s="6">
        <v>2833.232100785598</v>
      </c>
      <c r="J6096" s="6">
        <v>18162.40247548497</v>
      </c>
      <c r="K6096" s="12">
        <v>5.2</v>
      </c>
      <c r="L6096" s="12">
        <v>50</v>
      </c>
      <c r="M6096" s="12">
        <v>27.51488147209169</v>
      </c>
    </row>
    <row r="6097" spans="1:13">
      <c r="A6097" t="s">
        <v>6774</v>
      </c>
      <c r="B6097">
        <v>3549607</v>
      </c>
      <c r="C6097" t="s">
        <v>590</v>
      </c>
      <c r="D6097">
        <v>2016</v>
      </c>
      <c r="E6097" t="s">
        <v>11</v>
      </c>
      <c r="F6097" s="6">
        <v>6765.793392374546</v>
      </c>
      <c r="G6097" s="12">
        <v>87.2633915511221</v>
      </c>
      <c r="H6097" s="6">
        <v>1515.537024397326</v>
      </c>
      <c r="I6097" s="6">
        <v>2211.470477548222</v>
      </c>
      <c r="J6097" s="6">
        <v>19850.41907842313</v>
      </c>
      <c r="K6097" s="8" t="s">
        <v>680</v>
      </c>
      <c r="L6097" s="12">
        <v>59.57446808510638</v>
      </c>
      <c r="M6097" s="12">
        <v>28.30131376030273</v>
      </c>
    </row>
    <row r="6098" spans="1:13">
      <c r="A6098" t="s">
        <v>6775</v>
      </c>
      <c r="B6098">
        <v>3549607</v>
      </c>
      <c r="C6098" t="s">
        <v>590</v>
      </c>
      <c r="D6098">
        <v>2017</v>
      </c>
      <c r="E6098" t="s">
        <v>11</v>
      </c>
      <c r="F6098" s="6">
        <v>5959.149667998937</v>
      </c>
      <c r="G6098" s="12">
        <v>92.12247626347167</v>
      </c>
      <c r="H6098" s="6">
        <v>1369.805437570004</v>
      </c>
      <c r="I6098" s="6">
        <v>2131.246909314352</v>
      </c>
      <c r="J6098" s="6">
        <v>17113.27150857691</v>
      </c>
      <c r="K6098" s="12">
        <v>4.9</v>
      </c>
      <c r="L6098" s="12">
        <v>59.57446808510638</v>
      </c>
      <c r="M6098" s="12">
        <v>24.91520476190355</v>
      </c>
    </row>
    <row r="6099" spans="1:13">
      <c r="A6099" t="s">
        <v>6776</v>
      </c>
      <c r="B6099">
        <v>3549607</v>
      </c>
      <c r="C6099" t="s">
        <v>590</v>
      </c>
      <c r="D6099">
        <v>2018</v>
      </c>
      <c r="E6099" t="s">
        <v>11</v>
      </c>
      <c r="F6099" s="6">
        <v>7279.938220350596</v>
      </c>
      <c r="G6099" s="12">
        <v>92.59350250742217</v>
      </c>
      <c r="H6099" s="6">
        <v>1765.797954792063</v>
      </c>
      <c r="I6099" s="6">
        <v>2567.767597936986</v>
      </c>
      <c r="J6099" s="6">
        <v>18508.52387236967</v>
      </c>
      <c r="K6099" s="8" t="s">
        <v>680</v>
      </c>
      <c r="L6099" s="12">
        <v>66.66666666666667</v>
      </c>
      <c r="M6099" s="12">
        <v>30.21902355267532</v>
      </c>
    </row>
    <row r="6100" spans="1:13">
      <c r="A6100" t="s">
        <v>6777</v>
      </c>
      <c r="B6100">
        <v>3549607</v>
      </c>
      <c r="C6100" t="s">
        <v>590</v>
      </c>
      <c r="D6100">
        <v>2019</v>
      </c>
      <c r="E6100" t="s">
        <v>11</v>
      </c>
      <c r="F6100" s="6">
        <v>6626.425303542737</v>
      </c>
      <c r="G6100" s="12">
        <v>91.14274882012143</v>
      </c>
      <c r="H6100" s="6">
        <v>1808.032116112284</v>
      </c>
      <c r="I6100" s="6">
        <v>2275.015572731477</v>
      </c>
      <c r="J6100" s="6">
        <v>17095.85585592708</v>
      </c>
      <c r="K6100" s="12">
        <v>6</v>
      </c>
      <c r="L6100" s="12">
        <v>79.48717948717949</v>
      </c>
      <c r="M6100" s="12">
        <v>27.47978573379173</v>
      </c>
    </row>
    <row r="6101" spans="1:13">
      <c r="A6101" t="s">
        <v>6778</v>
      </c>
      <c r="B6101">
        <v>3549607</v>
      </c>
      <c r="C6101" t="s">
        <v>590</v>
      </c>
      <c r="D6101">
        <v>2020</v>
      </c>
      <c r="E6101" t="s">
        <v>11</v>
      </c>
      <c r="F6101" s="6">
        <v>6691.18301253784</v>
      </c>
      <c r="G6101" s="12">
        <v>90.43383572383225</v>
      </c>
      <c r="H6101" s="6">
        <v>1760.442089979058</v>
      </c>
      <c r="I6101" s="6">
        <v>1815.240600875395</v>
      </c>
      <c r="J6101" s="6">
        <v>19696.67751806502</v>
      </c>
      <c r="K6101" s="8" t="s">
        <v>680</v>
      </c>
      <c r="L6101" s="12">
        <v>67.44186046511628</v>
      </c>
      <c r="M6101" s="12">
        <v>27.72826240395681</v>
      </c>
    </row>
    <row r="6102" spans="1:13">
      <c r="A6102" t="s">
        <v>6779</v>
      </c>
      <c r="B6102">
        <v>3549607</v>
      </c>
      <c r="C6102" t="s">
        <v>590</v>
      </c>
      <c r="D6102">
        <v>2021</v>
      </c>
      <c r="E6102" t="s">
        <v>11</v>
      </c>
      <c r="F6102" s="6">
        <v>7221.156581654956</v>
      </c>
      <c r="G6102" s="12">
        <v>92.33240896294699</v>
      </c>
      <c r="H6102" s="6">
        <v>1836.133438102363</v>
      </c>
      <c r="I6102" s="6">
        <v>2089.108847854251</v>
      </c>
      <c r="J6102" s="6">
        <v>19164.19596426302</v>
      </c>
      <c r="K6102" s="12">
        <v>5.8</v>
      </c>
      <c r="L6102" s="12">
        <v>85.36585365853658</v>
      </c>
      <c r="M6102" s="12">
        <v>29.90280940463317</v>
      </c>
    </row>
    <row r="6103" spans="1:13">
      <c r="A6103" t="s">
        <v>6780</v>
      </c>
      <c r="B6103">
        <v>3549607</v>
      </c>
      <c r="C6103" t="s">
        <v>590</v>
      </c>
      <c r="D6103">
        <v>2022</v>
      </c>
      <c r="E6103" t="s">
        <v>11</v>
      </c>
      <c r="F6103" s="6">
        <v>11994.42069997836</v>
      </c>
      <c r="G6103" s="12">
        <v>91.84821858071325</v>
      </c>
      <c r="H6103" s="6">
        <v>2322.203637150371</v>
      </c>
      <c r="I6103" s="6">
        <v>2880.093940140368</v>
      </c>
      <c r="J6103" s="6">
        <v>19859.48223420665</v>
      </c>
      <c r="K6103" s="8" t="s">
        <v>680</v>
      </c>
      <c r="L6103" s="12">
        <v>79.48717948717949</v>
      </c>
      <c r="M6103" s="12">
        <v>46.21450295701663</v>
      </c>
    </row>
    <row r="6104" spans="1:13">
      <c r="A6104" t="s">
        <v>6781</v>
      </c>
      <c r="B6104">
        <v>3549607</v>
      </c>
      <c r="C6104" t="s">
        <v>590</v>
      </c>
      <c r="D6104">
        <v>2023</v>
      </c>
      <c r="E6104" t="s">
        <v>11</v>
      </c>
      <c r="F6104" s="6">
        <v>11076.40308810061</v>
      </c>
      <c r="G6104" s="12">
        <v>90.54702013967531</v>
      </c>
      <c r="H6104" s="6">
        <v>2782.450642562246</v>
      </c>
      <c r="I6104" s="6">
        <v>3633.582334738921</v>
      </c>
      <c r="J6104" s="6">
        <v>22781.25758438092</v>
      </c>
      <c r="K6104" s="12">
        <v>6.1</v>
      </c>
      <c r="L6104" s="12">
        <v>80.48780487804878</v>
      </c>
      <c r="M6104" s="12">
        <v>42.92660016793393</v>
      </c>
    </row>
    <row r="6105" spans="1:13">
      <c r="A6105" t="s">
        <v>6782</v>
      </c>
      <c r="B6105">
        <v>3549607</v>
      </c>
      <c r="C6105" t="s">
        <v>590</v>
      </c>
      <c r="D6105">
        <v>2024</v>
      </c>
      <c r="E6105" t="s">
        <v>11</v>
      </c>
      <c r="F6105" s="6">
        <v>11711.12949445221</v>
      </c>
      <c r="G6105" s="12">
        <v>90.68233400298847</v>
      </c>
      <c r="H6105" s="6">
        <v>2871.629147395603</v>
      </c>
      <c r="I6105" s="6">
        <v>3451.938392846494</v>
      </c>
      <c r="J6105" s="8" t="s">
        <v>680</v>
      </c>
      <c r="K6105" s="8" t="s">
        <v>680</v>
      </c>
      <c r="L6105" s="12">
        <v>90.90909090909091</v>
      </c>
      <c r="M6105" s="12">
        <v>45.64998276937472</v>
      </c>
    </row>
    <row r="6106" spans="1:13">
      <c r="A6106" t="s">
        <v>6783</v>
      </c>
      <c r="B6106">
        <v>3549607</v>
      </c>
      <c r="C6106" t="s">
        <v>590</v>
      </c>
      <c r="D6106">
        <v>2025</v>
      </c>
      <c r="E6106" t="s">
        <v>11</v>
      </c>
      <c r="F6106" s="6">
        <v>12996.05358024691</v>
      </c>
      <c r="G6106" s="12">
        <v>89.24742703310422</v>
      </c>
      <c r="H6106" s="6">
        <v>3233.488467078189</v>
      </c>
      <c r="I6106" s="6">
        <v>5051.09396090535</v>
      </c>
      <c r="J6106" s="8" t="s">
        <v>680</v>
      </c>
      <c r="K6106" s="8" t="s">
        <v>680</v>
      </c>
      <c r="L6106" s="8" t="s">
        <v>680</v>
      </c>
      <c r="M6106" s="12">
        <v>50.52865632</v>
      </c>
    </row>
    <row r="6107" spans="1:13">
      <c r="A6107" t="s">
        <v>6784</v>
      </c>
      <c r="B6107">
        <v>3549706</v>
      </c>
      <c r="C6107" t="s">
        <v>591</v>
      </c>
      <c r="D6107">
        <v>2015</v>
      </c>
      <c r="E6107" t="s">
        <v>38</v>
      </c>
      <c r="F6107" s="6">
        <v>4502.977100708512</v>
      </c>
      <c r="G6107" s="12">
        <v>63.77675708902827</v>
      </c>
      <c r="H6107" s="6">
        <v>672.7345425600884</v>
      </c>
      <c r="I6107" s="6">
        <v>1048.137888579777</v>
      </c>
      <c r="J6107" s="6">
        <v>51395.36902531917</v>
      </c>
      <c r="K6107" s="12">
        <v>6.3</v>
      </c>
      <c r="L6107" s="12">
        <v>87.82991202346041</v>
      </c>
      <c r="M6107" s="12">
        <v>244.9079185533346</v>
      </c>
    </row>
    <row r="6108" spans="1:13">
      <c r="A6108" t="s">
        <v>6785</v>
      </c>
      <c r="B6108">
        <v>3549706</v>
      </c>
      <c r="C6108" t="s">
        <v>591</v>
      </c>
      <c r="D6108">
        <v>2016</v>
      </c>
      <c r="E6108" t="s">
        <v>38</v>
      </c>
      <c r="F6108" s="6">
        <v>4741.836993616274</v>
      </c>
      <c r="G6108" s="12">
        <v>59.19939632042297</v>
      </c>
      <c r="H6108" s="6">
        <v>1062.420126277891</v>
      </c>
      <c r="I6108" s="6">
        <v>945.9680015923158</v>
      </c>
      <c r="J6108" s="6">
        <v>49162.80862940535</v>
      </c>
      <c r="K6108" s="8" t="s">
        <v>680</v>
      </c>
      <c r="L6108" s="12">
        <v>87.84615384615384</v>
      </c>
      <c r="M6108" s="12">
        <v>258.7288518826848</v>
      </c>
    </row>
    <row r="6109" spans="1:13">
      <c r="A6109" t="s">
        <v>6786</v>
      </c>
      <c r="B6109">
        <v>3549706</v>
      </c>
      <c r="C6109" t="s">
        <v>591</v>
      </c>
      <c r="D6109">
        <v>2017</v>
      </c>
      <c r="E6109" t="s">
        <v>38</v>
      </c>
      <c r="F6109" s="6">
        <v>4190.240089475627</v>
      </c>
      <c r="G6109" s="12">
        <v>64.59481177975802</v>
      </c>
      <c r="H6109" s="6">
        <v>1085.888826440109</v>
      </c>
      <c r="I6109" s="6">
        <v>959.5593016195661</v>
      </c>
      <c r="J6109" s="6">
        <v>49236.4346263944</v>
      </c>
      <c r="K6109" s="12">
        <v>6.7</v>
      </c>
      <c r="L6109" s="12">
        <v>90.35460992907801</v>
      </c>
      <c r="M6109" s="12">
        <v>229.348601057359</v>
      </c>
    </row>
    <row r="6110" spans="1:13">
      <c r="A6110" t="s">
        <v>6787</v>
      </c>
      <c r="B6110">
        <v>3549706</v>
      </c>
      <c r="C6110" t="s">
        <v>591</v>
      </c>
      <c r="D6110">
        <v>2018</v>
      </c>
      <c r="E6110" t="s">
        <v>38</v>
      </c>
      <c r="F6110" s="6">
        <v>4218.512452670851</v>
      </c>
      <c r="G6110" s="12">
        <v>66.14317350567876</v>
      </c>
      <c r="H6110" s="6">
        <v>1098.465304025713</v>
      </c>
      <c r="I6110" s="6">
        <v>913.9542283573934</v>
      </c>
      <c r="J6110" s="6">
        <v>48266.37232451377</v>
      </c>
      <c r="K6110" s="8" t="s">
        <v>680</v>
      </c>
      <c r="L6110" s="12">
        <v>93.16493313521545</v>
      </c>
      <c r="M6110" s="12">
        <v>231.0183974456138</v>
      </c>
    </row>
    <row r="6111" spans="1:13">
      <c r="A6111" t="s">
        <v>6788</v>
      </c>
      <c r="B6111">
        <v>3549706</v>
      </c>
      <c r="C6111" t="s">
        <v>591</v>
      </c>
      <c r="D6111">
        <v>2019</v>
      </c>
      <c r="E6111" t="s">
        <v>38</v>
      </c>
      <c r="F6111" s="6">
        <v>4407.458664458038</v>
      </c>
      <c r="G6111" s="12">
        <v>65.34554115230432</v>
      </c>
      <c r="H6111" s="6">
        <v>1163.325569621947</v>
      </c>
      <c r="I6111" s="6">
        <v>971.5767486721593</v>
      </c>
      <c r="J6111" s="6">
        <v>49702.68539377445</v>
      </c>
      <c r="K6111" s="12">
        <v>6.2</v>
      </c>
      <c r="L6111" s="12">
        <v>86.32218844984803</v>
      </c>
      <c r="M6111" s="12">
        <v>242.1722237773114</v>
      </c>
    </row>
    <row r="6112" spans="1:13">
      <c r="A6112" t="s">
        <v>6789</v>
      </c>
      <c r="B6112">
        <v>3549706</v>
      </c>
      <c r="C6112" t="s">
        <v>591</v>
      </c>
      <c r="D6112">
        <v>2020</v>
      </c>
      <c r="E6112" t="s">
        <v>38</v>
      </c>
      <c r="F6112" s="6">
        <v>4625.45433887498</v>
      </c>
      <c r="G6112" s="12">
        <v>68.21579170207794</v>
      </c>
      <c r="H6112" s="6">
        <v>1301.037195032756</v>
      </c>
      <c r="I6112" s="6">
        <v>869.8779362698391</v>
      </c>
      <c r="J6112" s="6">
        <v>53367.63178635132</v>
      </c>
      <c r="K6112" s="8" t="s">
        <v>680</v>
      </c>
      <c r="L6112" s="12">
        <v>91.29082426127528</v>
      </c>
      <c r="M6112" s="12">
        <v>254.9735449761444</v>
      </c>
    </row>
    <row r="6113" spans="1:13">
      <c r="A6113" t="s">
        <v>6790</v>
      </c>
      <c r="B6113">
        <v>3549706</v>
      </c>
      <c r="C6113" t="s">
        <v>591</v>
      </c>
      <c r="D6113">
        <v>2021</v>
      </c>
      <c r="E6113" t="s">
        <v>38</v>
      </c>
      <c r="F6113" s="6">
        <v>4779.492510831534</v>
      </c>
      <c r="G6113" s="12">
        <v>68.36679441469792</v>
      </c>
      <c r="H6113" s="6">
        <v>1238.204324380094</v>
      </c>
      <c r="I6113" s="6">
        <v>969.587030400817</v>
      </c>
      <c r="J6113" s="6">
        <v>53808.94879242897</v>
      </c>
      <c r="K6113" s="12">
        <v>5.9</v>
      </c>
      <c r="L6113" s="12">
        <v>91.85185185185185</v>
      </c>
      <c r="M6113" s="12">
        <v>264.2963768639622</v>
      </c>
    </row>
    <row r="6114" spans="1:13">
      <c r="A6114" t="s">
        <v>6791</v>
      </c>
      <c r="B6114">
        <v>3549706</v>
      </c>
      <c r="C6114" t="s">
        <v>591</v>
      </c>
      <c r="D6114">
        <v>2022</v>
      </c>
      <c r="E6114" t="s">
        <v>38</v>
      </c>
      <c r="F6114" s="6">
        <v>5472.032299773723</v>
      </c>
      <c r="G6114" s="12">
        <v>67.97497667074036</v>
      </c>
      <c r="H6114" s="6">
        <v>1270.732926469031</v>
      </c>
      <c r="I6114" s="6">
        <v>1217.004902484066</v>
      </c>
      <c r="J6114" s="6">
        <v>57519.62887307472</v>
      </c>
      <c r="K6114" s="8" t="s">
        <v>680</v>
      </c>
      <c r="L6114" s="12">
        <v>93.3085501858736</v>
      </c>
      <c r="M6114" s="12">
        <v>285.6674462096872</v>
      </c>
    </row>
    <row r="6115" spans="1:13">
      <c r="A6115" t="s">
        <v>6792</v>
      </c>
      <c r="B6115">
        <v>3549706</v>
      </c>
      <c r="C6115" t="s">
        <v>591</v>
      </c>
      <c r="D6115">
        <v>2023</v>
      </c>
      <c r="E6115" t="s">
        <v>38</v>
      </c>
      <c r="F6115" s="6">
        <v>5570.902935241632</v>
      </c>
      <c r="G6115" s="12">
        <v>66.09943007446938</v>
      </c>
      <c r="H6115" s="6">
        <v>1398.473210861361</v>
      </c>
      <c r="I6115" s="6">
        <v>1348.106775660366</v>
      </c>
      <c r="J6115" s="6">
        <v>59708.92102545103</v>
      </c>
      <c r="K6115" s="12">
        <v>6.1</v>
      </c>
      <c r="L6115" s="12">
        <v>93.03675048355899</v>
      </c>
      <c r="M6115" s="12">
        <v>294.2021694615782</v>
      </c>
    </row>
    <row r="6116" spans="1:13">
      <c r="A6116" t="s">
        <v>6793</v>
      </c>
      <c r="B6116">
        <v>3549706</v>
      </c>
      <c r="C6116" t="s">
        <v>591</v>
      </c>
      <c r="D6116">
        <v>2024</v>
      </c>
      <c r="E6116" t="s">
        <v>38</v>
      </c>
      <c r="F6116" s="6">
        <v>5939.149163240643</v>
      </c>
      <c r="G6116" s="12">
        <v>66.58922191237656</v>
      </c>
      <c r="H6116" s="6">
        <v>1589.09286819419</v>
      </c>
      <c r="I6116" s="6">
        <v>1432.848701760765</v>
      </c>
      <c r="J6116" s="8" t="s">
        <v>680</v>
      </c>
      <c r="K6116" s="8" t="s">
        <v>680</v>
      </c>
      <c r="L6116" s="12">
        <v>92.22903885480572</v>
      </c>
      <c r="M6116" s="12">
        <v>317.2455917036622</v>
      </c>
    </row>
    <row r="6117" spans="1:13">
      <c r="A6117" t="s">
        <v>6794</v>
      </c>
      <c r="B6117">
        <v>3549706</v>
      </c>
      <c r="C6117" t="s">
        <v>591</v>
      </c>
      <c r="D6117">
        <v>2025</v>
      </c>
      <c r="E6117" t="s">
        <v>38</v>
      </c>
      <c r="F6117" s="6">
        <v>6416.128241712991</v>
      </c>
      <c r="G6117" s="12">
        <v>62.89933436091495</v>
      </c>
      <c r="H6117" s="6">
        <v>1573.349982967414</v>
      </c>
      <c r="I6117" s="6">
        <v>1400.200227413106</v>
      </c>
      <c r="J6117" s="8" t="s">
        <v>680</v>
      </c>
      <c r="K6117" s="8" t="s">
        <v>680</v>
      </c>
      <c r="L6117" s="8" t="s">
        <v>680</v>
      </c>
      <c r="M6117" s="12">
        <v>342.79448357</v>
      </c>
    </row>
    <row r="6118" spans="1:13">
      <c r="A6118" t="s">
        <v>6795</v>
      </c>
      <c r="B6118">
        <v>3549805</v>
      </c>
      <c r="C6118" t="s">
        <v>12</v>
      </c>
      <c r="D6118">
        <v>2015</v>
      </c>
      <c r="E6118" t="s">
        <v>34</v>
      </c>
      <c r="F6118" s="6">
        <v>4940.457752787871</v>
      </c>
      <c r="G6118" s="12">
        <v>48.55833399910934</v>
      </c>
      <c r="H6118" s="6">
        <v>1083.528867006788</v>
      </c>
      <c r="I6118" s="6">
        <v>1172.392003966839</v>
      </c>
      <c r="J6118" s="6">
        <v>57593.40533528555</v>
      </c>
      <c r="K6118" s="12">
        <v>6.7</v>
      </c>
      <c r="L6118" s="12">
        <v>83.43645041541453</v>
      </c>
      <c r="M6118" s="12">
        <v>2186.389697580767</v>
      </c>
    </row>
    <row r="6119" spans="1:13">
      <c r="A6119" t="s">
        <v>6796</v>
      </c>
      <c r="B6119">
        <v>3549805</v>
      </c>
      <c r="C6119" t="s">
        <v>12</v>
      </c>
      <c r="D6119">
        <v>2016</v>
      </c>
      <c r="E6119" t="s">
        <v>34</v>
      </c>
      <c r="F6119" s="6">
        <v>4607.396995980337</v>
      </c>
      <c r="G6119" s="12">
        <v>49.24498729143993</v>
      </c>
      <c r="H6119" s="6">
        <v>1060.09676186127</v>
      </c>
      <c r="I6119" s="6">
        <v>1085.514725743761</v>
      </c>
      <c r="J6119" s="6">
        <v>54482.05395967878</v>
      </c>
      <c r="K6119" s="8" t="s">
        <v>680</v>
      </c>
      <c r="L6119" s="12">
        <v>84.3854437430375</v>
      </c>
      <c r="M6119" s="12">
        <v>2057.889260857622</v>
      </c>
    </row>
    <row r="6120" spans="1:13">
      <c r="A6120" t="s">
        <v>6797</v>
      </c>
      <c r="B6120">
        <v>3549805</v>
      </c>
      <c r="C6120" t="s">
        <v>12</v>
      </c>
      <c r="D6120">
        <v>2017</v>
      </c>
      <c r="E6120" t="s">
        <v>34</v>
      </c>
      <c r="F6120" s="6">
        <v>4693.64057379858</v>
      </c>
      <c r="G6120" s="12">
        <v>48.48376017109262</v>
      </c>
      <c r="H6120" s="6">
        <v>1079.415935302228</v>
      </c>
      <c r="I6120" s="6">
        <v>1050.377117532424</v>
      </c>
      <c r="J6120" s="6">
        <v>55195.28648936086</v>
      </c>
      <c r="K6120" s="12">
        <v>6.9</v>
      </c>
      <c r="L6120" s="12">
        <v>87.32136313668011</v>
      </c>
      <c r="M6120" s="12">
        <v>2115.221980066347</v>
      </c>
    </row>
    <row r="6121" spans="1:13">
      <c r="A6121" t="s">
        <v>6798</v>
      </c>
      <c r="B6121">
        <v>3549805</v>
      </c>
      <c r="C6121" t="s">
        <v>12</v>
      </c>
      <c r="D6121">
        <v>2018</v>
      </c>
      <c r="E6121" t="s">
        <v>34</v>
      </c>
      <c r="F6121" s="6">
        <v>4930.138430860437</v>
      </c>
      <c r="G6121" s="12">
        <v>47.65944452948096</v>
      </c>
      <c r="H6121" s="6">
        <v>1155.176449174562</v>
      </c>
      <c r="I6121" s="6">
        <v>1090.520892476039</v>
      </c>
      <c r="J6121" s="6">
        <v>55868.92758195184</v>
      </c>
      <c r="K6121" s="8" t="s">
        <v>680</v>
      </c>
      <c r="L6121" s="12">
        <v>88.09100604337007</v>
      </c>
      <c r="M6121" s="12">
        <v>2249.35100838792</v>
      </c>
    </row>
    <row r="6122" spans="1:13">
      <c r="A6122" t="s">
        <v>6799</v>
      </c>
      <c r="B6122">
        <v>3549805</v>
      </c>
      <c r="C6122" t="s">
        <v>12</v>
      </c>
      <c r="D6122">
        <v>2019</v>
      </c>
      <c r="E6122" t="s">
        <v>34</v>
      </c>
      <c r="F6122" s="6">
        <v>5096.447638079499</v>
      </c>
      <c r="G6122" s="12">
        <v>47.90196113438126</v>
      </c>
      <c r="H6122" s="6">
        <v>1257.886145535574</v>
      </c>
      <c r="I6122" s="6">
        <v>1075.874279346096</v>
      </c>
      <c r="J6122" s="6">
        <v>57156.6123483012</v>
      </c>
      <c r="K6122" s="12">
        <v>6.7</v>
      </c>
      <c r="L6122" s="12">
        <v>88.46424797463895</v>
      </c>
      <c r="M6122" s="12">
        <v>2347.785629881721</v>
      </c>
    </row>
    <row r="6123" spans="1:13">
      <c r="A6123" t="s">
        <v>6800</v>
      </c>
      <c r="B6123">
        <v>3549805</v>
      </c>
      <c r="C6123" t="s">
        <v>12</v>
      </c>
      <c r="D6123">
        <v>2020</v>
      </c>
      <c r="E6123" t="s">
        <v>34</v>
      </c>
      <c r="F6123" s="6">
        <v>5336.470781813257</v>
      </c>
      <c r="G6123" s="12">
        <v>51.52848207752115</v>
      </c>
      <c r="H6123" s="6">
        <v>1285.716839617357</v>
      </c>
      <c r="I6123" s="6">
        <v>996.6822345684133</v>
      </c>
      <c r="J6123" s="6">
        <v>54102.40513086288</v>
      </c>
      <c r="K6123" s="8" t="s">
        <v>680</v>
      </c>
      <c r="L6123" s="12">
        <v>88.64005779302872</v>
      </c>
      <c r="M6123" s="12">
        <v>2481.368193539874</v>
      </c>
    </row>
    <row r="6124" spans="1:13">
      <c r="A6124" t="s">
        <v>6801</v>
      </c>
      <c r="B6124">
        <v>3549805</v>
      </c>
      <c r="C6124" t="s">
        <v>12</v>
      </c>
      <c r="D6124">
        <v>2021</v>
      </c>
      <c r="E6124" t="s">
        <v>34</v>
      </c>
      <c r="F6124" s="6">
        <v>5368.660448869152</v>
      </c>
      <c r="G6124" s="12">
        <v>49.30922081028994</v>
      </c>
      <c r="H6124" s="6">
        <v>1376.655792969331</v>
      </c>
      <c r="I6124" s="6">
        <v>1038.483387039183</v>
      </c>
      <c r="J6124" s="6">
        <v>55973.46959401832</v>
      </c>
      <c r="K6124" s="12">
        <v>6.2</v>
      </c>
      <c r="L6124" s="12">
        <v>88.68395773294908</v>
      </c>
      <c r="M6124" s="12">
        <v>2518.830528777286</v>
      </c>
    </row>
    <row r="6125" spans="1:13">
      <c r="A6125" t="s">
        <v>6802</v>
      </c>
      <c r="B6125">
        <v>3549805</v>
      </c>
      <c r="C6125" t="s">
        <v>12</v>
      </c>
      <c r="D6125">
        <v>2022</v>
      </c>
      <c r="E6125" t="s">
        <v>34</v>
      </c>
      <c r="F6125" s="6">
        <v>5792.613508853304</v>
      </c>
      <c r="G6125" s="12">
        <v>46.48542395623546</v>
      </c>
      <c r="H6125" s="6">
        <v>1290.502678763139</v>
      </c>
      <c r="I6125" s="6">
        <v>1164.432197315981</v>
      </c>
      <c r="J6125" s="6">
        <v>56794.0056338008</v>
      </c>
      <c r="K6125" s="8" t="s">
        <v>680</v>
      </c>
      <c r="L6125" s="12">
        <v>89.12652408554867</v>
      </c>
      <c r="M6125" s="12">
        <v>2782.730981358565</v>
      </c>
    </row>
    <row r="6126" spans="1:13">
      <c r="A6126" t="s">
        <v>6803</v>
      </c>
      <c r="B6126">
        <v>3549805</v>
      </c>
      <c r="C6126" t="s">
        <v>12</v>
      </c>
      <c r="D6126">
        <v>2023</v>
      </c>
      <c r="E6126" t="s">
        <v>34</v>
      </c>
      <c r="F6126" s="6">
        <v>5777.083483556527</v>
      </c>
      <c r="G6126" s="12">
        <v>44.81703021975785</v>
      </c>
      <c r="H6126" s="6">
        <v>1381.020360018063</v>
      </c>
      <c r="I6126" s="6">
        <v>1198.012441656842</v>
      </c>
      <c r="J6126" s="6">
        <v>58909.865130019</v>
      </c>
      <c r="K6126" s="12">
        <v>6.4</v>
      </c>
      <c r="L6126" s="12">
        <v>90.37212049616066</v>
      </c>
      <c r="M6126" s="12">
        <v>2836.519105008837</v>
      </c>
    </row>
    <row r="6127" spans="1:13">
      <c r="A6127" t="s">
        <v>6804</v>
      </c>
      <c r="B6127">
        <v>3549805</v>
      </c>
      <c r="C6127" t="s">
        <v>12</v>
      </c>
      <c r="D6127">
        <v>2024</v>
      </c>
      <c r="E6127" t="s">
        <v>34</v>
      </c>
      <c r="F6127" s="6">
        <v>6107.026205915114</v>
      </c>
      <c r="G6127" s="12">
        <v>45.79465731260552</v>
      </c>
      <c r="H6127" s="6">
        <v>1413.391059144382</v>
      </c>
      <c r="I6127" s="6">
        <v>1203.509397923702</v>
      </c>
      <c r="J6127" s="8" t="s">
        <v>680</v>
      </c>
      <c r="K6127" s="8" t="s">
        <v>680</v>
      </c>
      <c r="L6127" s="12">
        <v>89.21998247151622</v>
      </c>
      <c r="M6127" s="12">
        <v>3063.266023808404</v>
      </c>
    </row>
    <row r="6128" spans="1:13">
      <c r="A6128" t="s">
        <v>6805</v>
      </c>
      <c r="B6128">
        <v>3549805</v>
      </c>
      <c r="C6128" t="s">
        <v>12</v>
      </c>
      <c r="D6128">
        <v>2025</v>
      </c>
      <c r="E6128" t="s">
        <v>34</v>
      </c>
      <c r="F6128" s="6">
        <v>6427.878761102495</v>
      </c>
      <c r="G6128" s="12">
        <v>44.68309605974244</v>
      </c>
      <c r="H6128" s="6">
        <v>1530.721403644831</v>
      </c>
      <c r="I6128" s="6">
        <v>1257.042370806441</v>
      </c>
      <c r="J6128" s="8" t="s">
        <v>680</v>
      </c>
      <c r="K6128" s="8" t="s">
        <v>680</v>
      </c>
      <c r="L6128" s="8" t="s">
        <v>680</v>
      </c>
      <c r="M6128" s="12">
        <v>3240.71792347</v>
      </c>
    </row>
    <row r="6129" spans="1:13">
      <c r="A6129" t="s">
        <v>6806</v>
      </c>
      <c r="B6129">
        <v>3549904</v>
      </c>
      <c r="C6129" t="s">
        <v>163</v>
      </c>
      <c r="D6129">
        <v>2015</v>
      </c>
      <c r="E6129" t="s">
        <v>143</v>
      </c>
      <c r="F6129" s="6">
        <v>5548.038063807378</v>
      </c>
      <c r="G6129" s="12">
        <v>58.11410405420085</v>
      </c>
      <c r="H6129" s="6">
        <v>1401.111115524415</v>
      </c>
      <c r="I6129" s="6">
        <v>1328.713421924913</v>
      </c>
      <c r="J6129" s="6">
        <v>83365.28721496106</v>
      </c>
      <c r="K6129" s="12">
        <v>6.7</v>
      </c>
      <c r="L6129" s="12">
        <v>79.80818283848586</v>
      </c>
      <c r="M6129" s="12">
        <v>3820.362366623569</v>
      </c>
    </row>
    <row r="6130" spans="1:13">
      <c r="A6130" t="s">
        <v>6807</v>
      </c>
      <c r="B6130">
        <v>3549904</v>
      </c>
      <c r="C6130" t="s">
        <v>163</v>
      </c>
      <c r="D6130">
        <v>2016</v>
      </c>
      <c r="E6130" t="s">
        <v>143</v>
      </c>
      <c r="F6130" s="6">
        <v>5512.763831984999</v>
      </c>
      <c r="G6130" s="12">
        <v>54.25180426273415</v>
      </c>
      <c r="H6130" s="6">
        <v>1344.933589044886</v>
      </c>
      <c r="I6130" s="6">
        <v>1352.904554741312</v>
      </c>
      <c r="J6130" s="6">
        <v>93175.65244169402</v>
      </c>
      <c r="K6130" s="8" t="s">
        <v>680</v>
      </c>
      <c r="L6130" s="12">
        <v>81.10145534499006</v>
      </c>
      <c r="M6130" s="12">
        <v>3836.839524950904</v>
      </c>
    </row>
    <row r="6131" spans="1:13">
      <c r="A6131" t="s">
        <v>6808</v>
      </c>
      <c r="B6131">
        <v>3549904</v>
      </c>
      <c r="C6131" t="s">
        <v>163</v>
      </c>
      <c r="D6131">
        <v>2017</v>
      </c>
      <c r="E6131" t="s">
        <v>143</v>
      </c>
      <c r="F6131" s="6">
        <v>5303.554902532127</v>
      </c>
      <c r="G6131" s="12">
        <v>56.85050672211479</v>
      </c>
      <c r="H6131" s="6">
        <v>1313.984756930392</v>
      </c>
      <c r="I6131" s="6">
        <v>1234.103987035282</v>
      </c>
      <c r="J6131" s="6">
        <v>84362.35451923712</v>
      </c>
      <c r="K6131" s="12">
        <v>7</v>
      </c>
      <c r="L6131" s="12">
        <v>80.47574915044794</v>
      </c>
      <c r="M6131" s="12">
        <v>3729.56057500374</v>
      </c>
    </row>
    <row r="6132" spans="1:13">
      <c r="A6132" t="s">
        <v>6809</v>
      </c>
      <c r="B6132">
        <v>3549904</v>
      </c>
      <c r="C6132" t="s">
        <v>163</v>
      </c>
      <c r="D6132">
        <v>2018</v>
      </c>
      <c r="E6132" t="s">
        <v>143</v>
      </c>
      <c r="F6132" s="6">
        <v>4842.869862456248</v>
      </c>
      <c r="G6132" s="12">
        <v>62.94442688319311</v>
      </c>
      <c r="H6132" s="6">
        <v>1327.165854696699</v>
      </c>
      <c r="I6132" s="6">
        <v>1258.003202207092</v>
      </c>
      <c r="J6132" s="6">
        <v>80764.62709661652</v>
      </c>
      <c r="K6132" s="8" t="s">
        <v>680</v>
      </c>
      <c r="L6132" s="12">
        <v>81.76244414423776</v>
      </c>
      <c r="M6132" s="12">
        <v>3457.533038211602</v>
      </c>
    </row>
    <row r="6133" spans="1:13">
      <c r="A6133" t="s">
        <v>6810</v>
      </c>
      <c r="B6133">
        <v>3549904</v>
      </c>
      <c r="C6133" t="s">
        <v>163</v>
      </c>
      <c r="D6133">
        <v>2019</v>
      </c>
      <c r="E6133" t="s">
        <v>143</v>
      </c>
      <c r="F6133" s="6">
        <v>5071.397075758827</v>
      </c>
      <c r="G6133" s="12">
        <v>61.69152094780389</v>
      </c>
      <c r="H6133" s="6">
        <v>1354.994440398065</v>
      </c>
      <c r="I6133" s="6">
        <v>1336.598504950767</v>
      </c>
      <c r="J6133" s="6">
        <v>84496.98291537575</v>
      </c>
      <c r="K6133" s="12">
        <v>7.1</v>
      </c>
      <c r="L6133" s="12">
        <v>83.44743816254417</v>
      </c>
      <c r="M6133" s="12">
        <v>3661.26469046163</v>
      </c>
    </row>
    <row r="6134" spans="1:13">
      <c r="A6134" t="s">
        <v>6811</v>
      </c>
      <c r="B6134">
        <v>3549904</v>
      </c>
      <c r="C6134" t="s">
        <v>163</v>
      </c>
      <c r="D6134">
        <v>2020</v>
      </c>
      <c r="E6134" t="s">
        <v>143</v>
      </c>
      <c r="F6134" s="6">
        <v>5541.472342520514</v>
      </c>
      <c r="G6134" s="12">
        <v>58.88342640379927</v>
      </c>
      <c r="H6134" s="6">
        <v>1461.303315513134</v>
      </c>
      <c r="I6134" s="6">
        <v>1238.872990646917</v>
      </c>
      <c r="J6134" s="6">
        <v>73187.13727261576</v>
      </c>
      <c r="K6134" s="8" t="s">
        <v>680</v>
      </c>
      <c r="L6134" s="12">
        <v>83.77005656239179</v>
      </c>
      <c r="M6134" s="12">
        <v>4043.817402813892</v>
      </c>
    </row>
    <row r="6135" spans="1:13">
      <c r="A6135" t="s">
        <v>6812</v>
      </c>
      <c r="B6135">
        <v>3549904</v>
      </c>
      <c r="C6135" t="s">
        <v>163</v>
      </c>
      <c r="D6135">
        <v>2021</v>
      </c>
      <c r="E6135" t="s">
        <v>143</v>
      </c>
      <c r="F6135" s="6">
        <v>5691.509947376399</v>
      </c>
      <c r="G6135" s="12">
        <v>59.6085297758176</v>
      </c>
      <c r="H6135" s="6">
        <v>1413.675278670293</v>
      </c>
      <c r="I6135" s="6">
        <v>1340.580879939183</v>
      </c>
      <c r="J6135" s="6">
        <v>76814.41252855409</v>
      </c>
      <c r="K6135" s="12">
        <v>6.8</v>
      </c>
      <c r="L6135" s="12">
        <v>85.04629087073714</v>
      </c>
      <c r="M6135" s="12">
        <v>4196.407199300093</v>
      </c>
    </row>
    <row r="6136" spans="1:13">
      <c r="A6136" t="s">
        <v>6813</v>
      </c>
      <c r="B6136">
        <v>3549904</v>
      </c>
      <c r="C6136" t="s">
        <v>163</v>
      </c>
      <c r="D6136">
        <v>2022</v>
      </c>
      <c r="E6136" t="s">
        <v>143</v>
      </c>
      <c r="F6136" s="6">
        <v>6186.779025552055</v>
      </c>
      <c r="G6136" s="12">
        <v>59.4297192050478</v>
      </c>
      <c r="H6136" s="6">
        <v>1519.361344981527</v>
      </c>
      <c r="I6136" s="6">
        <v>1587.110464590882</v>
      </c>
      <c r="J6136" s="6">
        <v>93172.48287445822</v>
      </c>
      <c r="K6136" s="8" t="s">
        <v>680</v>
      </c>
      <c r="L6136" s="12">
        <v>85.23797719385226</v>
      </c>
      <c r="M6136" s="12">
        <v>4312.519066877162</v>
      </c>
    </row>
    <row r="6137" spans="1:13">
      <c r="A6137" t="s">
        <v>6814</v>
      </c>
      <c r="B6137">
        <v>3549904</v>
      </c>
      <c r="C6137" t="s">
        <v>163</v>
      </c>
      <c r="D6137">
        <v>2023</v>
      </c>
      <c r="E6137" t="s">
        <v>143</v>
      </c>
      <c r="F6137" s="6">
        <v>6026.11771153728</v>
      </c>
      <c r="G6137" s="12">
        <v>58.06428922308225</v>
      </c>
      <c r="H6137" s="6">
        <v>1546.150801628498</v>
      </c>
      <c r="I6137" s="6">
        <v>1596.047848579878</v>
      </c>
      <c r="J6137" s="6">
        <v>94654.61302963372</v>
      </c>
      <c r="K6137" s="12">
        <v>6.8</v>
      </c>
      <c r="L6137" s="12">
        <v>86.07986154036345</v>
      </c>
      <c r="M6137" s="12">
        <v>4283.997211720411</v>
      </c>
    </row>
    <row r="6138" spans="1:13">
      <c r="A6138" t="s">
        <v>6815</v>
      </c>
      <c r="B6138">
        <v>3549904</v>
      </c>
      <c r="C6138" t="s">
        <v>163</v>
      </c>
      <c r="D6138">
        <v>2024</v>
      </c>
      <c r="E6138" t="s">
        <v>143</v>
      </c>
      <c r="F6138" s="6">
        <v>6401.177473710753</v>
      </c>
      <c r="G6138" s="12">
        <v>59.23534968901284</v>
      </c>
      <c r="H6138" s="6">
        <v>1594.79790796814</v>
      </c>
      <c r="I6138" s="6">
        <v>1700.545856329884</v>
      </c>
      <c r="J6138" s="8" t="s">
        <v>680</v>
      </c>
      <c r="K6138" s="8" t="s">
        <v>680</v>
      </c>
      <c r="L6138" s="12">
        <v>86.4709037275409</v>
      </c>
      <c r="M6138" s="12">
        <v>4639.291781136711</v>
      </c>
    </row>
    <row r="6139" spans="1:13">
      <c r="A6139" t="s">
        <v>6816</v>
      </c>
      <c r="B6139">
        <v>3549904</v>
      </c>
      <c r="C6139" t="s">
        <v>163</v>
      </c>
      <c r="D6139">
        <v>2025</v>
      </c>
      <c r="E6139" t="s">
        <v>143</v>
      </c>
      <c r="F6139" s="6">
        <v>6456.066711205676</v>
      </c>
      <c r="G6139" s="12">
        <v>57.48781866411458</v>
      </c>
      <c r="H6139" s="6">
        <v>1557.018555822071</v>
      </c>
      <c r="I6139" s="6">
        <v>1699.031926038197</v>
      </c>
      <c r="J6139" s="8" t="s">
        <v>680</v>
      </c>
      <c r="K6139" s="8" t="s">
        <v>680</v>
      </c>
      <c r="L6139" s="8" t="s">
        <v>680</v>
      </c>
      <c r="M6139" s="12">
        <v>4694.064072250001</v>
      </c>
    </row>
    <row r="6140" spans="1:13">
      <c r="A6140" t="s">
        <v>6817</v>
      </c>
      <c r="B6140">
        <v>3549953</v>
      </c>
      <c r="C6140" t="s">
        <v>595</v>
      </c>
      <c r="D6140">
        <v>2015</v>
      </c>
      <c r="E6140" t="s">
        <v>25</v>
      </c>
      <c r="F6140" s="6">
        <v>3707.511235133077</v>
      </c>
      <c r="G6140" s="12">
        <v>76.61901757794445</v>
      </c>
      <c r="H6140" s="6">
        <v>1125.747672953138</v>
      </c>
      <c r="I6140" s="6">
        <v>1351.343056727473</v>
      </c>
      <c r="J6140" s="6">
        <v>22715.70137450824</v>
      </c>
      <c r="K6140" s="12">
        <v>6.2</v>
      </c>
      <c r="L6140" s="12">
        <v>82.29665071770334</v>
      </c>
      <c r="M6140" s="12">
        <v>56.26889801561471</v>
      </c>
    </row>
    <row r="6141" spans="1:13">
      <c r="A6141" t="s">
        <v>6818</v>
      </c>
      <c r="B6141">
        <v>3549953</v>
      </c>
      <c r="C6141" t="s">
        <v>595</v>
      </c>
      <c r="D6141">
        <v>2016</v>
      </c>
      <c r="E6141" t="s">
        <v>25</v>
      </c>
      <c r="F6141" s="6">
        <v>3711.66469426928</v>
      </c>
      <c r="G6141" s="12">
        <v>75.98656305515267</v>
      </c>
      <c r="H6141" s="6">
        <v>1078.285479302135</v>
      </c>
      <c r="I6141" s="6">
        <v>1409.634270595381</v>
      </c>
      <c r="J6141" s="6">
        <v>20090.32837214655</v>
      </c>
      <c r="K6141" s="8" t="s">
        <v>680</v>
      </c>
      <c r="L6141" s="12">
        <v>84.32203389830508</v>
      </c>
      <c r="M6141" s="12">
        <v>56.87383811028818</v>
      </c>
    </row>
    <row r="6142" spans="1:13">
      <c r="A6142" t="s">
        <v>6819</v>
      </c>
      <c r="B6142">
        <v>3549953</v>
      </c>
      <c r="C6142" t="s">
        <v>595</v>
      </c>
      <c r="D6142">
        <v>2017</v>
      </c>
      <c r="E6142" t="s">
        <v>25</v>
      </c>
      <c r="F6142" s="6">
        <v>3586.025677759149</v>
      </c>
      <c r="G6142" s="12">
        <v>77.18750730737399</v>
      </c>
      <c r="H6142" s="6">
        <v>944.0946026540277</v>
      </c>
      <c r="I6142" s="6">
        <v>1239.030079830925</v>
      </c>
      <c r="J6142" s="6">
        <v>20193.71272233408</v>
      </c>
      <c r="K6142" s="12">
        <v>6.6</v>
      </c>
      <c r="L6142" s="12">
        <v>77.11442786069652</v>
      </c>
      <c r="M6142" s="12">
        <v>55.45788710654524</v>
      </c>
    </row>
    <row r="6143" spans="1:13">
      <c r="A6143" t="s">
        <v>6820</v>
      </c>
      <c r="B6143">
        <v>3549953</v>
      </c>
      <c r="C6143" t="s">
        <v>595</v>
      </c>
      <c r="D6143">
        <v>2018</v>
      </c>
      <c r="E6143" t="s">
        <v>25</v>
      </c>
      <c r="F6143" s="6">
        <v>3701.759680573003</v>
      </c>
      <c r="G6143" s="12">
        <v>77.04085057099364</v>
      </c>
      <c r="H6143" s="6">
        <v>1074.07248621233</v>
      </c>
      <c r="I6143" s="6">
        <v>1377.459403559795</v>
      </c>
      <c r="J6143" s="6">
        <v>19344.8230700898</v>
      </c>
      <c r="K6143" s="8" t="s">
        <v>680</v>
      </c>
      <c r="L6143" s="12">
        <v>78.01047120418848</v>
      </c>
      <c r="M6143" s="12">
        <v>57.99546891553723</v>
      </c>
    </row>
    <row r="6144" spans="1:13">
      <c r="A6144" t="s">
        <v>6821</v>
      </c>
      <c r="B6144">
        <v>3549953</v>
      </c>
      <c r="C6144" t="s">
        <v>595</v>
      </c>
      <c r="D6144">
        <v>2019</v>
      </c>
      <c r="E6144" t="s">
        <v>25</v>
      </c>
      <c r="F6144" s="6">
        <v>3724.155666898856</v>
      </c>
      <c r="G6144" s="12">
        <v>80.16898075322776</v>
      </c>
      <c r="H6144" s="6">
        <v>1056.197494855738</v>
      </c>
      <c r="I6144" s="6">
        <v>1438.102032740741</v>
      </c>
      <c r="J6144" s="6">
        <v>20574.62975881754</v>
      </c>
      <c r="K6144" s="12">
        <v>6.4</v>
      </c>
      <c r="L6144" s="12">
        <v>77.60416666666667</v>
      </c>
      <c r="M6144" s="12">
        <v>58.9347634286744</v>
      </c>
    </row>
    <row r="6145" spans="1:13">
      <c r="A6145" t="s">
        <v>6822</v>
      </c>
      <c r="B6145">
        <v>3549953</v>
      </c>
      <c r="C6145" t="s">
        <v>595</v>
      </c>
      <c r="D6145">
        <v>2020</v>
      </c>
      <c r="E6145" t="s">
        <v>25</v>
      </c>
      <c r="F6145" s="6">
        <v>3810.366377999068</v>
      </c>
      <c r="G6145" s="12">
        <v>82.0069382423482</v>
      </c>
      <c r="H6145" s="6">
        <v>1270.281577543285</v>
      </c>
      <c r="I6145" s="6">
        <v>1069.340769249756</v>
      </c>
      <c r="J6145" s="6">
        <v>22399.20336752297</v>
      </c>
      <c r="K6145" s="8" t="s">
        <v>680</v>
      </c>
      <c r="L6145" s="12">
        <v>76.28865979381443</v>
      </c>
      <c r="M6145" s="12">
        <v>60.88203398766911</v>
      </c>
    </row>
    <row r="6146" spans="1:13">
      <c r="A6146" t="s">
        <v>6823</v>
      </c>
      <c r="B6146">
        <v>3549953</v>
      </c>
      <c r="C6146" t="s">
        <v>595</v>
      </c>
      <c r="D6146">
        <v>2021</v>
      </c>
      <c r="E6146" t="s">
        <v>25</v>
      </c>
      <c r="F6146" s="6">
        <v>3914.716982358697</v>
      </c>
      <c r="G6146" s="12">
        <v>80.52110766991274</v>
      </c>
      <c r="H6146" s="6">
        <v>1080.62393784928</v>
      </c>
      <c r="I6146" s="6">
        <v>1131.278375121509</v>
      </c>
      <c r="J6146" s="6">
        <v>22171.16041422865</v>
      </c>
      <c r="K6146" s="12">
        <v>6.1</v>
      </c>
      <c r="L6146" s="12">
        <v>80.92485549132948</v>
      </c>
      <c r="M6146" s="12">
        <v>63.13264077449871</v>
      </c>
    </row>
    <row r="6147" spans="1:13">
      <c r="A6147" t="s">
        <v>6824</v>
      </c>
      <c r="B6147">
        <v>3549953</v>
      </c>
      <c r="C6147" t="s">
        <v>595</v>
      </c>
      <c r="D6147">
        <v>2022</v>
      </c>
      <c r="E6147" t="s">
        <v>25</v>
      </c>
      <c r="F6147" s="6">
        <v>5032.72282779217</v>
      </c>
      <c r="G6147" s="12">
        <v>79.93036780982392</v>
      </c>
      <c r="H6147" s="6">
        <v>1400.405651063393</v>
      </c>
      <c r="I6147" s="6">
        <v>1491.42475856089</v>
      </c>
      <c r="J6147" s="6">
        <v>21518.37030512702</v>
      </c>
      <c r="K6147" s="8" t="s">
        <v>680</v>
      </c>
      <c r="L6147" s="12">
        <v>75.86206896551724</v>
      </c>
      <c r="M6147" s="12">
        <v>80.86075767413681</v>
      </c>
    </row>
    <row r="6148" spans="1:13">
      <c r="A6148" t="s">
        <v>6825</v>
      </c>
      <c r="B6148">
        <v>3549953</v>
      </c>
      <c r="C6148" t="s">
        <v>595</v>
      </c>
      <c r="D6148">
        <v>2023</v>
      </c>
      <c r="E6148" t="s">
        <v>25</v>
      </c>
      <c r="F6148" s="6">
        <v>4674.205429064416</v>
      </c>
      <c r="G6148" s="12">
        <v>78.94352891894199</v>
      </c>
      <c r="H6148" s="6">
        <v>1418.538299585773</v>
      </c>
      <c r="I6148" s="6">
        <v>1589.174598865915</v>
      </c>
      <c r="J6148" s="6">
        <v>23326.88928951121</v>
      </c>
      <c r="K6148" s="12">
        <v>6.1</v>
      </c>
      <c r="L6148" s="12">
        <v>84.61538461538461</v>
      </c>
      <c r="M6148" s="12">
        <v>76.01426579016005</v>
      </c>
    </row>
    <row r="6149" spans="1:13">
      <c r="A6149" t="s">
        <v>6826</v>
      </c>
      <c r="B6149">
        <v>3549953</v>
      </c>
      <c r="C6149" t="s">
        <v>595</v>
      </c>
      <c r="D6149">
        <v>2024</v>
      </c>
      <c r="E6149" t="s">
        <v>25</v>
      </c>
      <c r="F6149" s="6">
        <v>5121.94664718897</v>
      </c>
      <c r="G6149" s="12">
        <v>81.02170159328762</v>
      </c>
      <c r="H6149" s="6">
        <v>1611.305397463394</v>
      </c>
      <c r="I6149" s="6">
        <v>1612.243359523423</v>
      </c>
      <c r="J6149" s="8" t="s">
        <v>680</v>
      </c>
      <c r="K6149" s="8" t="s">
        <v>680</v>
      </c>
      <c r="L6149" s="12">
        <v>83.66013071895425</v>
      </c>
      <c r="M6149" s="12">
        <v>84.29699791943607</v>
      </c>
    </row>
    <row r="6150" spans="1:13">
      <c r="A6150" t="s">
        <v>6827</v>
      </c>
      <c r="B6150">
        <v>3549953</v>
      </c>
      <c r="C6150" t="s">
        <v>595</v>
      </c>
      <c r="D6150">
        <v>2025</v>
      </c>
      <c r="E6150" t="s">
        <v>25</v>
      </c>
      <c r="F6150" s="6">
        <v>5462.098779658961</v>
      </c>
      <c r="G6150" s="12">
        <v>80.90445253096316</v>
      </c>
      <c r="H6150" s="6">
        <v>1671.013285393531</v>
      </c>
      <c r="I6150" s="6">
        <v>1824.683611262819</v>
      </c>
      <c r="J6150" s="8" t="s">
        <v>680</v>
      </c>
      <c r="K6150" s="8" t="s">
        <v>680</v>
      </c>
      <c r="L6150" s="8" t="s">
        <v>680</v>
      </c>
      <c r="M6150" s="12">
        <v>90.00992579000001</v>
      </c>
    </row>
    <row r="6151" spans="1:13">
      <c r="A6151" t="s">
        <v>6828</v>
      </c>
      <c r="B6151">
        <v>3550001</v>
      </c>
      <c r="C6151" t="s">
        <v>596</v>
      </c>
      <c r="D6151">
        <v>2015</v>
      </c>
      <c r="E6151" t="s">
        <v>25</v>
      </c>
      <c r="F6151" s="6">
        <v>5113.749448953876</v>
      </c>
      <c r="G6151" s="12">
        <v>85.93685259041024</v>
      </c>
      <c r="H6151" s="6">
        <v>1001.895921468078</v>
      </c>
      <c r="I6151" s="6">
        <v>1988.06010769019</v>
      </c>
      <c r="J6151" s="6">
        <v>22443.68606279094</v>
      </c>
      <c r="K6151" s="12">
        <v>6</v>
      </c>
      <c r="L6151" s="12">
        <v>70</v>
      </c>
      <c r="M6151" s="12">
        <v>54.87564533672404</v>
      </c>
    </row>
    <row r="6152" spans="1:13">
      <c r="A6152" t="s">
        <v>6829</v>
      </c>
      <c r="B6152">
        <v>3550001</v>
      </c>
      <c r="C6152" t="s">
        <v>596</v>
      </c>
      <c r="D6152">
        <v>2016</v>
      </c>
      <c r="E6152" t="s">
        <v>25</v>
      </c>
      <c r="F6152" s="6">
        <v>5110.820644293623</v>
      </c>
      <c r="G6152" s="12">
        <v>84.68728156868485</v>
      </c>
      <c r="H6152" s="6">
        <v>1037.698468393201</v>
      </c>
      <c r="I6152" s="6">
        <v>1751.270785064608</v>
      </c>
      <c r="J6152" s="6">
        <v>22769.12377119732</v>
      </c>
      <c r="K6152" s="8" t="s">
        <v>680</v>
      </c>
      <c r="L6152" s="12">
        <v>75.92592592592592</v>
      </c>
      <c r="M6152" s="12">
        <v>54.86465961649204</v>
      </c>
    </row>
    <row r="6153" spans="1:13">
      <c r="A6153" t="s">
        <v>6830</v>
      </c>
      <c r="B6153">
        <v>3550001</v>
      </c>
      <c r="C6153" t="s">
        <v>596</v>
      </c>
      <c r="D6153">
        <v>2017</v>
      </c>
      <c r="E6153" t="s">
        <v>25</v>
      </c>
      <c r="F6153" s="6">
        <v>4398.255661424389</v>
      </c>
      <c r="G6153" s="12">
        <v>87.6233805184181</v>
      </c>
      <c r="H6153" s="6">
        <v>1104.898034488101</v>
      </c>
      <c r="I6153" s="6">
        <v>1720.714873119685</v>
      </c>
      <c r="J6153" s="6">
        <v>24244.64812908159</v>
      </c>
      <c r="K6153" s="12">
        <v>6</v>
      </c>
      <c r="L6153" s="12">
        <v>71.07438016528926</v>
      </c>
      <c r="M6153" s="12">
        <v>47.23726580369793</v>
      </c>
    </row>
    <row r="6154" spans="1:13">
      <c r="A6154" t="s">
        <v>6831</v>
      </c>
      <c r="B6154">
        <v>3550001</v>
      </c>
      <c r="C6154" t="s">
        <v>596</v>
      </c>
      <c r="D6154">
        <v>2018</v>
      </c>
      <c r="E6154" t="s">
        <v>25</v>
      </c>
      <c r="F6154" s="6">
        <v>4747.850708121422</v>
      </c>
      <c r="G6154" s="12">
        <v>86.38903434189569</v>
      </c>
      <c r="H6154" s="6">
        <v>1336.086537988576</v>
      </c>
      <c r="I6154" s="6">
        <v>1621.575153794591</v>
      </c>
      <c r="J6154" s="6">
        <v>22216.43847759467</v>
      </c>
      <c r="K6154" s="8" t="s">
        <v>680</v>
      </c>
      <c r="L6154" s="12">
        <v>78.70370370370371</v>
      </c>
      <c r="M6154" s="12">
        <v>50.72603696556927</v>
      </c>
    </row>
    <row r="6155" spans="1:13">
      <c r="A6155" t="s">
        <v>6832</v>
      </c>
      <c r="B6155">
        <v>3550001</v>
      </c>
      <c r="C6155" t="s">
        <v>596</v>
      </c>
      <c r="D6155">
        <v>2019</v>
      </c>
      <c r="E6155" t="s">
        <v>25</v>
      </c>
      <c r="F6155" s="6">
        <v>4789.873544216217</v>
      </c>
      <c r="G6155" s="12">
        <v>87.7969284823272</v>
      </c>
      <c r="H6155" s="6">
        <v>1341.399169567553</v>
      </c>
      <c r="I6155" s="6">
        <v>1619.868483537028</v>
      </c>
      <c r="J6155" s="6">
        <v>22404.16150606664</v>
      </c>
      <c r="K6155" s="12">
        <v>7.1</v>
      </c>
      <c r="L6155" s="12">
        <v>80.20833333333333</v>
      </c>
      <c r="M6155" s="12">
        <v>51.18937856703872</v>
      </c>
    </row>
    <row r="6156" spans="1:13">
      <c r="A6156" t="s">
        <v>6833</v>
      </c>
      <c r="B6156">
        <v>3550001</v>
      </c>
      <c r="C6156" t="s">
        <v>596</v>
      </c>
      <c r="D6156">
        <v>2020</v>
      </c>
      <c r="E6156" t="s">
        <v>25</v>
      </c>
      <c r="F6156" s="6">
        <v>4796.912017243151</v>
      </c>
      <c r="G6156" s="12">
        <v>88.95550083490666</v>
      </c>
      <c r="H6156" s="6">
        <v>1320.489343731454</v>
      </c>
      <c r="I6156" s="6">
        <v>1295.181026130604</v>
      </c>
      <c r="J6156" s="6">
        <v>24106.39061904054</v>
      </c>
      <c r="K6156" s="8" t="s">
        <v>680</v>
      </c>
      <c r="L6156" s="12">
        <v>80.18867924528301</v>
      </c>
      <c r="M6156" s="12">
        <v>51.27898946432929</v>
      </c>
    </row>
    <row r="6157" spans="1:13">
      <c r="A6157" t="s">
        <v>6834</v>
      </c>
      <c r="B6157">
        <v>3550001</v>
      </c>
      <c r="C6157" t="s">
        <v>596</v>
      </c>
      <c r="D6157">
        <v>2021</v>
      </c>
      <c r="E6157" t="s">
        <v>25</v>
      </c>
      <c r="F6157" s="6">
        <v>5272.92303691712</v>
      </c>
      <c r="G6157" s="12">
        <v>87.92085199829852</v>
      </c>
      <c r="H6157" s="6">
        <v>1625.86612905547</v>
      </c>
      <c r="I6157" s="6">
        <v>1581.2576571317</v>
      </c>
      <c r="J6157" s="6">
        <v>23925.79403158038</v>
      </c>
      <c r="K6157" s="12">
        <v>6.5</v>
      </c>
      <c r="L6157" s="12">
        <v>75.72815533980582</v>
      </c>
      <c r="M6157" s="12">
        <v>56.38336603375477</v>
      </c>
    </row>
    <row r="6158" spans="1:13">
      <c r="A6158" t="s">
        <v>6835</v>
      </c>
      <c r="B6158">
        <v>3550001</v>
      </c>
      <c r="C6158" t="s">
        <v>596</v>
      </c>
      <c r="D6158">
        <v>2022</v>
      </c>
      <c r="E6158" t="s">
        <v>25</v>
      </c>
      <c r="F6158" s="6">
        <v>6074.21428013046</v>
      </c>
      <c r="G6158" s="12">
        <v>86.28341991422126</v>
      </c>
      <c r="H6158" s="6">
        <v>1750.303710515225</v>
      </c>
      <c r="I6158" s="6">
        <v>2060.329547485114</v>
      </c>
      <c r="J6158" s="6">
        <v>24462.69086658522</v>
      </c>
      <c r="K6158" s="8" t="s">
        <v>680</v>
      </c>
      <c r="L6158" s="12">
        <v>86.66666666666667</v>
      </c>
      <c r="M6158" s="12">
        <v>62.78915301370856</v>
      </c>
    </row>
    <row r="6159" spans="1:13">
      <c r="A6159" t="s">
        <v>6836</v>
      </c>
      <c r="B6159">
        <v>3550001</v>
      </c>
      <c r="C6159" t="s">
        <v>596</v>
      </c>
      <c r="D6159">
        <v>2023</v>
      </c>
      <c r="E6159" t="s">
        <v>25</v>
      </c>
      <c r="F6159" s="6">
        <v>5834.767893310749</v>
      </c>
      <c r="G6159" s="12">
        <v>87.66886092417138</v>
      </c>
      <c r="H6159" s="6">
        <v>1558.444295398944</v>
      </c>
      <c r="I6159" s="6">
        <v>2283.806266024952</v>
      </c>
      <c r="J6159" s="6">
        <v>26575.30709799059</v>
      </c>
      <c r="K6159" s="12">
        <v>6.4</v>
      </c>
      <c r="L6159" s="12">
        <v>81.18811881188118</v>
      </c>
      <c r="M6159" s="12">
        <v>60.78077714461807</v>
      </c>
    </row>
    <row r="6160" spans="1:13">
      <c r="A6160" t="s">
        <v>6837</v>
      </c>
      <c r="B6160">
        <v>3550001</v>
      </c>
      <c r="C6160" t="s">
        <v>596</v>
      </c>
      <c r="D6160">
        <v>2024</v>
      </c>
      <c r="E6160" t="s">
        <v>25</v>
      </c>
      <c r="F6160" s="6">
        <v>6127.34407193825</v>
      </c>
      <c r="G6160" s="12">
        <v>87.09359181196618</v>
      </c>
      <c r="H6160" s="6">
        <v>1659.154759235221</v>
      </c>
      <c r="I6160" s="6">
        <v>2430.121896942764</v>
      </c>
      <c r="J6160" s="8" t="s">
        <v>680</v>
      </c>
      <c r="K6160" s="8" t="s">
        <v>680</v>
      </c>
      <c r="L6160" s="12">
        <v>87</v>
      </c>
      <c r="M6160" s="12">
        <v>64.3187307231358</v>
      </c>
    </row>
    <row r="6161" spans="1:13">
      <c r="A6161" t="s">
        <v>6838</v>
      </c>
      <c r="B6161">
        <v>3550001</v>
      </c>
      <c r="C6161" t="s">
        <v>596</v>
      </c>
      <c r="D6161">
        <v>2025</v>
      </c>
      <c r="E6161" t="s">
        <v>25</v>
      </c>
      <c r="F6161" s="6">
        <v>6760.38840945933</v>
      </c>
      <c r="G6161" s="12">
        <v>88.86720738797135</v>
      </c>
      <c r="H6161" s="6">
        <v>1740.65675693716</v>
      </c>
      <c r="I6161" s="6">
        <v>2425.60409077906</v>
      </c>
      <c r="J6161" s="8" t="s">
        <v>680</v>
      </c>
      <c r="K6161" s="8" t="s">
        <v>680</v>
      </c>
      <c r="L6161" s="8" t="s">
        <v>680</v>
      </c>
      <c r="M6161" s="12">
        <v>70.89619325</v>
      </c>
    </row>
    <row r="6162" spans="1:13">
      <c r="A6162" t="s">
        <v>6839</v>
      </c>
      <c r="B6162">
        <v>3550100</v>
      </c>
      <c r="C6162" t="s">
        <v>597</v>
      </c>
      <c r="D6162">
        <v>2015</v>
      </c>
      <c r="E6162" t="s">
        <v>7</v>
      </c>
      <c r="F6162" s="6">
        <v>4143.21702281504</v>
      </c>
      <c r="G6162" s="12">
        <v>72.83678571670502</v>
      </c>
      <c r="H6162" s="6">
        <v>1069.103634224185</v>
      </c>
      <c r="I6162" s="6">
        <v>1045.951251866855</v>
      </c>
      <c r="J6162" s="6">
        <v>42080.21974505838</v>
      </c>
      <c r="K6162" s="12">
        <v>6.1</v>
      </c>
      <c r="L6162" s="12">
        <v>80.6640625</v>
      </c>
      <c r="M6162" s="12">
        <v>167.2492415599747</v>
      </c>
    </row>
    <row r="6163" spans="1:13">
      <c r="A6163" t="s">
        <v>6840</v>
      </c>
      <c r="B6163">
        <v>3550100</v>
      </c>
      <c r="C6163" t="s">
        <v>597</v>
      </c>
      <c r="D6163">
        <v>2016</v>
      </c>
      <c r="E6163" t="s">
        <v>7</v>
      </c>
      <c r="F6163" s="6">
        <v>3972.199137027585</v>
      </c>
      <c r="G6163" s="12">
        <v>72.05446883507246</v>
      </c>
      <c r="H6163" s="6">
        <v>973.7567413399662</v>
      </c>
      <c r="I6163" s="6">
        <v>1025.342189154962</v>
      </c>
      <c r="J6163" s="6">
        <v>41854.86394232962</v>
      </c>
      <c r="K6163" s="8" t="s">
        <v>680</v>
      </c>
      <c r="L6163" s="12">
        <v>85.24904214559388</v>
      </c>
      <c r="M6163" s="12">
        <v>161.0011754220021</v>
      </c>
    </row>
    <row r="6164" spans="1:13">
      <c r="A6164" t="s">
        <v>6841</v>
      </c>
      <c r="B6164">
        <v>3550100</v>
      </c>
      <c r="C6164" t="s">
        <v>597</v>
      </c>
      <c r="D6164">
        <v>2017</v>
      </c>
      <c r="E6164" t="s">
        <v>7</v>
      </c>
      <c r="F6164" s="6">
        <v>3900.015857487234</v>
      </c>
      <c r="G6164" s="12">
        <v>72.67689297414998</v>
      </c>
      <c r="H6164" s="6">
        <v>1066.809501376932</v>
      </c>
      <c r="I6164" s="6">
        <v>973.5436484908948</v>
      </c>
      <c r="J6164" s="6">
        <v>42266.26981994746</v>
      </c>
      <c r="K6164" s="12">
        <v>6.4</v>
      </c>
      <c r="L6164" s="12">
        <v>87.95411089866157</v>
      </c>
      <c r="M6164" s="12">
        <v>158.6994452728705</v>
      </c>
    </row>
    <row r="6165" spans="1:13">
      <c r="A6165" t="s">
        <v>6842</v>
      </c>
      <c r="B6165">
        <v>3550100</v>
      </c>
      <c r="C6165" t="s">
        <v>597</v>
      </c>
      <c r="D6165">
        <v>2018</v>
      </c>
      <c r="E6165" t="s">
        <v>7</v>
      </c>
      <c r="F6165" s="6">
        <v>4020.17111927141</v>
      </c>
      <c r="G6165" s="12">
        <v>75.93583213533363</v>
      </c>
      <c r="H6165" s="6">
        <v>1007.39100402671</v>
      </c>
      <c r="I6165" s="6">
        <v>869.7964864556376</v>
      </c>
      <c r="J6165" s="6">
        <v>40217.68091165275</v>
      </c>
      <c r="K6165" s="8" t="s">
        <v>680</v>
      </c>
      <c r="L6165" s="12">
        <v>86.72376873661671</v>
      </c>
      <c r="M6165" s="12">
        <v>163.9465984150074</v>
      </c>
    </row>
    <row r="6166" spans="1:13">
      <c r="A6166" t="s">
        <v>6843</v>
      </c>
      <c r="B6166">
        <v>3550100</v>
      </c>
      <c r="C6166" t="s">
        <v>597</v>
      </c>
      <c r="D6166">
        <v>2019</v>
      </c>
      <c r="E6166" t="s">
        <v>7</v>
      </c>
      <c r="F6166" s="6">
        <v>4039.041593628227</v>
      </c>
      <c r="G6166" s="12">
        <v>76.81714498111593</v>
      </c>
      <c r="H6166" s="6">
        <v>1111.385090435296</v>
      </c>
      <c r="I6166" s="6">
        <v>995.2831806116179</v>
      </c>
      <c r="J6166" s="6">
        <v>38479.96449362791</v>
      </c>
      <c r="K6166" s="12">
        <v>6.5</v>
      </c>
      <c r="L6166" s="12">
        <v>85.64705882352941</v>
      </c>
      <c r="M6166" s="12">
        <v>165.4149094254504</v>
      </c>
    </row>
    <row r="6167" spans="1:13">
      <c r="A6167" t="s">
        <v>6844</v>
      </c>
      <c r="B6167">
        <v>3550100</v>
      </c>
      <c r="C6167" t="s">
        <v>597</v>
      </c>
      <c r="D6167">
        <v>2020</v>
      </c>
      <c r="E6167" t="s">
        <v>7</v>
      </c>
      <c r="F6167" s="6">
        <v>4107.208360180777</v>
      </c>
      <c r="G6167" s="12">
        <v>77.74223354894519</v>
      </c>
      <c r="H6167" s="6">
        <v>1143.535903558498</v>
      </c>
      <c r="I6167" s="6">
        <v>798.980822727226</v>
      </c>
      <c r="J6167" s="6">
        <v>42534.14485696481</v>
      </c>
      <c r="K6167" s="8" t="s">
        <v>680</v>
      </c>
      <c r="L6167" s="12">
        <v>85.16260162601625</v>
      </c>
      <c r="M6167" s="12">
        <v>168.9007293957141</v>
      </c>
    </row>
    <row r="6168" spans="1:13">
      <c r="A6168" t="s">
        <v>6845</v>
      </c>
      <c r="B6168">
        <v>3550100</v>
      </c>
      <c r="C6168" t="s">
        <v>597</v>
      </c>
      <c r="D6168">
        <v>2021</v>
      </c>
      <c r="E6168" t="s">
        <v>7</v>
      </c>
      <c r="F6168" s="6">
        <v>4190.441748908253</v>
      </c>
      <c r="G6168" s="12">
        <v>79.29097700012186</v>
      </c>
      <c r="H6168" s="6">
        <v>1164.281844991533</v>
      </c>
      <c r="I6168" s="6">
        <v>1029.773588307219</v>
      </c>
      <c r="J6168" s="6">
        <v>40669.0455376236</v>
      </c>
      <c r="K6168" s="12">
        <v>5.9</v>
      </c>
      <c r="L6168" s="12">
        <v>91.05504587155963</v>
      </c>
      <c r="M6168" s="12">
        <v>173.010768487175</v>
      </c>
    </row>
    <row r="6169" spans="1:13">
      <c r="A6169" t="s">
        <v>6846</v>
      </c>
      <c r="B6169">
        <v>3550100</v>
      </c>
      <c r="C6169" t="s">
        <v>597</v>
      </c>
      <c r="D6169">
        <v>2022</v>
      </c>
      <c r="E6169" t="s">
        <v>7</v>
      </c>
      <c r="F6169" s="6">
        <v>5052.996153803892</v>
      </c>
      <c r="G6169" s="12">
        <v>78.30713085459365</v>
      </c>
      <c r="H6169" s="6">
        <v>1239.381688228794</v>
      </c>
      <c r="I6169" s="6">
        <v>1364.976163317651</v>
      </c>
      <c r="J6169" s="6">
        <v>45574.6152218304</v>
      </c>
      <c r="K6169" s="8" t="s">
        <v>680</v>
      </c>
      <c r="L6169" s="12">
        <v>89.33649289099526</v>
      </c>
      <c r="M6169" s="12">
        <v>188.4211735791934</v>
      </c>
    </row>
    <row r="6170" spans="1:13">
      <c r="A6170" t="s">
        <v>6847</v>
      </c>
      <c r="B6170">
        <v>3550100</v>
      </c>
      <c r="C6170" t="s">
        <v>597</v>
      </c>
      <c r="D6170">
        <v>2023</v>
      </c>
      <c r="E6170" t="s">
        <v>7</v>
      </c>
      <c r="F6170" s="6">
        <v>5093.298151348422</v>
      </c>
      <c r="G6170" s="12">
        <v>75.89950071641026</v>
      </c>
      <c r="H6170" s="6">
        <v>1332.657094721581</v>
      </c>
      <c r="I6170" s="6">
        <v>1416.037997720238</v>
      </c>
      <c r="J6170" s="6">
        <v>54903.39855451777</v>
      </c>
      <c r="K6170" s="12">
        <v>6.1</v>
      </c>
      <c r="L6170" s="12">
        <v>86.90176322418137</v>
      </c>
      <c r="M6170" s="12">
        <v>192.1574060049976</v>
      </c>
    </row>
    <row r="6171" spans="1:13">
      <c r="A6171" t="s">
        <v>6848</v>
      </c>
      <c r="B6171">
        <v>3550100</v>
      </c>
      <c r="C6171" t="s">
        <v>597</v>
      </c>
      <c r="D6171">
        <v>2024</v>
      </c>
      <c r="E6171" t="s">
        <v>7</v>
      </c>
      <c r="F6171" s="6">
        <v>5575.38322758464</v>
      </c>
      <c r="G6171" s="12">
        <v>72.71365661998496</v>
      </c>
      <c r="H6171" s="6">
        <v>1413.898453168908</v>
      </c>
      <c r="I6171" s="6">
        <v>1341.602255640134</v>
      </c>
      <c r="J6171" s="8" t="s">
        <v>680</v>
      </c>
      <c r="K6171" s="8" t="s">
        <v>680</v>
      </c>
      <c r="L6171" s="12">
        <v>91.59159159159159</v>
      </c>
      <c r="M6171" s="12">
        <v>212.7900762639954</v>
      </c>
    </row>
    <row r="6172" spans="1:13">
      <c r="A6172" t="s">
        <v>6849</v>
      </c>
      <c r="B6172">
        <v>3550100</v>
      </c>
      <c r="C6172" t="s">
        <v>597</v>
      </c>
      <c r="D6172">
        <v>2025</v>
      </c>
      <c r="E6172" t="s">
        <v>7</v>
      </c>
      <c r="F6172" s="6">
        <v>6364.999198552359</v>
      </c>
      <c r="G6172" s="12">
        <v>70.75818392017848</v>
      </c>
      <c r="H6172" s="6">
        <v>1593.269443235163</v>
      </c>
      <c r="I6172" s="6">
        <v>1253.23745954735</v>
      </c>
      <c r="J6172" s="8" t="s">
        <v>680</v>
      </c>
      <c r="K6172" s="8" t="s">
        <v>680</v>
      </c>
      <c r="L6172" s="8" t="s">
        <v>680</v>
      </c>
      <c r="M6172" s="12">
        <v>242.70378444</v>
      </c>
    </row>
    <row r="6173" spans="1:13">
      <c r="A6173" t="s">
        <v>6850</v>
      </c>
      <c r="B6173">
        <v>3550209</v>
      </c>
      <c r="C6173" t="s">
        <v>598</v>
      </c>
      <c r="D6173">
        <v>2015</v>
      </c>
      <c r="E6173" t="s">
        <v>7</v>
      </c>
      <c r="F6173" s="6">
        <v>3213.82242552252</v>
      </c>
      <c r="G6173" s="12">
        <v>88.82679243936363</v>
      </c>
      <c r="H6173" s="6">
        <v>852.421600520419</v>
      </c>
      <c r="I6173" s="6">
        <v>1312.927799496275</v>
      </c>
      <c r="J6173" s="6">
        <v>29783.80299763877</v>
      </c>
      <c r="K6173" s="12">
        <v>6.7</v>
      </c>
      <c r="L6173" s="12">
        <v>79.39698492462311</v>
      </c>
      <c r="M6173" s="12">
        <v>105.3137470619475</v>
      </c>
    </row>
    <row r="6174" spans="1:13">
      <c r="A6174" t="s">
        <v>6851</v>
      </c>
      <c r="B6174">
        <v>3550209</v>
      </c>
      <c r="C6174" t="s">
        <v>598</v>
      </c>
      <c r="D6174">
        <v>2016</v>
      </c>
      <c r="E6174" t="s">
        <v>7</v>
      </c>
      <c r="F6174" s="6">
        <v>3286.277616306038</v>
      </c>
      <c r="G6174" s="12">
        <v>87.56286806386713</v>
      </c>
      <c r="H6174" s="6">
        <v>875.8650703276633</v>
      </c>
      <c r="I6174" s="6">
        <v>1415.546639477579</v>
      </c>
      <c r="J6174" s="6">
        <v>31645.234737093</v>
      </c>
      <c r="K6174" s="8" t="s">
        <v>680</v>
      </c>
      <c r="L6174" s="12">
        <v>77.50556792873051</v>
      </c>
      <c r="M6174" s="12">
        <v>107.9213569194903</v>
      </c>
    </row>
    <row r="6175" spans="1:13">
      <c r="A6175" t="s">
        <v>6852</v>
      </c>
      <c r="B6175">
        <v>3550209</v>
      </c>
      <c r="C6175" t="s">
        <v>598</v>
      </c>
      <c r="D6175">
        <v>2017</v>
      </c>
      <c r="E6175" t="s">
        <v>7</v>
      </c>
      <c r="F6175" s="6">
        <v>3208.215230575471</v>
      </c>
      <c r="G6175" s="12">
        <v>88.42016591238149</v>
      </c>
      <c r="H6175" s="6">
        <v>904.1903486386788</v>
      </c>
      <c r="I6175" s="6">
        <v>1299.501008672116</v>
      </c>
      <c r="J6175" s="6">
        <v>30796.49387195325</v>
      </c>
      <c r="K6175" s="12">
        <v>6.6</v>
      </c>
      <c r="L6175" s="12">
        <v>84.33734939759036</v>
      </c>
      <c r="M6175" s="12">
        <v>105.5823632382388</v>
      </c>
    </row>
    <row r="6176" spans="1:13">
      <c r="A6176" t="s">
        <v>6853</v>
      </c>
      <c r="B6176">
        <v>3550209</v>
      </c>
      <c r="C6176" t="s">
        <v>598</v>
      </c>
      <c r="D6176">
        <v>2018</v>
      </c>
      <c r="E6176" t="s">
        <v>7</v>
      </c>
      <c r="F6176" s="6">
        <v>3429.005938401891</v>
      </c>
      <c r="G6176" s="12">
        <v>88.22866981257371</v>
      </c>
      <c r="H6176" s="6">
        <v>948.8292064801898</v>
      </c>
      <c r="I6176" s="6">
        <v>1372.636118372706</v>
      </c>
      <c r="J6176" s="6">
        <v>30040.23493829005</v>
      </c>
      <c r="K6176" s="8" t="s">
        <v>680</v>
      </c>
      <c r="L6176" s="12">
        <v>81.03896103896103</v>
      </c>
      <c r="M6176" s="12">
        <v>112.6737061299477</v>
      </c>
    </row>
    <row r="6177" spans="1:13">
      <c r="A6177" t="s">
        <v>6854</v>
      </c>
      <c r="B6177">
        <v>3550209</v>
      </c>
      <c r="C6177" t="s">
        <v>598</v>
      </c>
      <c r="D6177">
        <v>2019</v>
      </c>
      <c r="E6177" t="s">
        <v>7</v>
      </c>
      <c r="F6177" s="6">
        <v>3513.615979261586</v>
      </c>
      <c r="G6177" s="12">
        <v>86.63292117587491</v>
      </c>
      <c r="H6177" s="6">
        <v>1012.792778439834</v>
      </c>
      <c r="I6177" s="6">
        <v>1302.316334654839</v>
      </c>
      <c r="J6177" s="6">
        <v>33774.09198917397</v>
      </c>
      <c r="K6177" s="8" t="s">
        <v>680</v>
      </c>
      <c r="L6177" s="12">
        <v>85.995085995086</v>
      </c>
      <c r="M6177" s="12">
        <v>115.7068878130633</v>
      </c>
    </row>
    <row r="6178" spans="1:13">
      <c r="A6178" t="s">
        <v>6855</v>
      </c>
      <c r="B6178">
        <v>3550209</v>
      </c>
      <c r="C6178" t="s">
        <v>598</v>
      </c>
      <c r="D6178">
        <v>2020</v>
      </c>
      <c r="E6178" t="s">
        <v>7</v>
      </c>
      <c r="F6178" s="6">
        <v>3669.810342214231</v>
      </c>
      <c r="G6178" s="12">
        <v>86.94890716613081</v>
      </c>
      <c r="H6178" s="6">
        <v>1215.661050937833</v>
      </c>
      <c r="I6178" s="6">
        <v>1007.533757769429</v>
      </c>
      <c r="J6178" s="6">
        <v>38276.854279213</v>
      </c>
      <c r="K6178" s="8" t="s">
        <v>680</v>
      </c>
      <c r="L6178" s="12">
        <v>84.78873239436619</v>
      </c>
      <c r="M6178" s="12">
        <v>121.1110809137541</v>
      </c>
    </row>
    <row r="6179" spans="1:13">
      <c r="A6179" t="s">
        <v>6856</v>
      </c>
      <c r="B6179">
        <v>3550209</v>
      </c>
      <c r="C6179" t="s">
        <v>598</v>
      </c>
      <c r="D6179">
        <v>2021</v>
      </c>
      <c r="E6179" t="s">
        <v>7</v>
      </c>
      <c r="F6179" s="6">
        <v>3973.986113971753</v>
      </c>
      <c r="G6179" s="12">
        <v>87.41566170311116</v>
      </c>
      <c r="H6179" s="6">
        <v>1150.699642061277</v>
      </c>
      <c r="I6179" s="6">
        <v>1257.414231355733</v>
      </c>
      <c r="J6179" s="6">
        <v>36147.08202320922</v>
      </c>
      <c r="K6179" s="12">
        <v>6.3</v>
      </c>
      <c r="L6179" s="12">
        <v>88.6685552407932</v>
      </c>
      <c r="M6179" s="12">
        <v>131.4236947751598</v>
      </c>
    </row>
    <row r="6180" spans="1:13">
      <c r="A6180" t="s">
        <v>6857</v>
      </c>
      <c r="B6180">
        <v>3550209</v>
      </c>
      <c r="C6180" t="s">
        <v>598</v>
      </c>
      <c r="D6180">
        <v>2022</v>
      </c>
      <c r="E6180" t="s">
        <v>7</v>
      </c>
      <c r="F6180" s="6">
        <v>4566.664578834189</v>
      </c>
      <c r="G6180" s="12">
        <v>85.56392500808882</v>
      </c>
      <c r="H6180" s="6">
        <v>1259.883306140927</v>
      </c>
      <c r="I6180" s="6">
        <v>1604.970346547429</v>
      </c>
      <c r="J6180" s="6">
        <v>33701.87447681751</v>
      </c>
      <c r="K6180" s="8" t="s">
        <v>680</v>
      </c>
      <c r="L6180" s="12">
        <v>88.28571428571429</v>
      </c>
      <c r="M6180" s="12">
        <v>146.3113664412686</v>
      </c>
    </row>
    <row r="6181" spans="1:13">
      <c r="A6181" t="s">
        <v>6858</v>
      </c>
      <c r="B6181">
        <v>3550209</v>
      </c>
      <c r="C6181" t="s">
        <v>598</v>
      </c>
      <c r="D6181">
        <v>2023</v>
      </c>
      <c r="E6181" t="s">
        <v>7</v>
      </c>
      <c r="F6181" s="6">
        <v>4466.614284610608</v>
      </c>
      <c r="G6181" s="12">
        <v>85.08738949084486</v>
      </c>
      <c r="H6181" s="6">
        <v>1370.789342135594</v>
      </c>
      <c r="I6181" s="6">
        <v>1568.533342431269</v>
      </c>
      <c r="J6181" s="6">
        <v>39077.5342299832</v>
      </c>
      <c r="K6181" s="12">
        <v>6.4</v>
      </c>
      <c r="L6181" s="12">
        <v>90.5292479108635</v>
      </c>
      <c r="M6181" s="12">
        <v>145.0376657427334</v>
      </c>
    </row>
    <row r="6182" spans="1:13">
      <c r="A6182" t="s">
        <v>6859</v>
      </c>
      <c r="B6182">
        <v>3550209</v>
      </c>
      <c r="C6182" t="s">
        <v>598</v>
      </c>
      <c r="D6182">
        <v>2024</v>
      </c>
      <c r="E6182" t="s">
        <v>7</v>
      </c>
      <c r="F6182" s="6">
        <v>4670.592228695823</v>
      </c>
      <c r="G6182" s="12">
        <v>86.25567204192014</v>
      </c>
      <c r="H6182" s="6">
        <v>1371.97632229027</v>
      </c>
      <c r="I6182" s="6">
        <v>1616.246351461862</v>
      </c>
      <c r="J6182" s="8" t="s">
        <v>680</v>
      </c>
      <c r="K6182" s="8" t="s">
        <v>680</v>
      </c>
      <c r="L6182" s="12">
        <v>91.30434782608695</v>
      </c>
      <c r="M6182" s="12">
        <v>153.6811666930074</v>
      </c>
    </row>
    <row r="6183" spans="1:13">
      <c r="A6183" t="s">
        <v>6860</v>
      </c>
      <c r="B6183">
        <v>3550209</v>
      </c>
      <c r="C6183" t="s">
        <v>598</v>
      </c>
      <c r="D6183">
        <v>2025</v>
      </c>
      <c r="E6183" t="s">
        <v>7</v>
      </c>
      <c r="F6183" s="6">
        <v>4954.831975458631</v>
      </c>
      <c r="G6183" s="12">
        <v>85.4335008737016</v>
      </c>
      <c r="H6183" s="6">
        <v>1370.001922305917</v>
      </c>
      <c r="I6183" s="6">
        <v>1687.357168630786</v>
      </c>
      <c r="J6183" s="8" t="s">
        <v>680</v>
      </c>
      <c r="K6183" s="8" t="s">
        <v>680</v>
      </c>
      <c r="L6183" s="8" t="s">
        <v>680</v>
      </c>
      <c r="M6183" s="12">
        <v>163.13288796</v>
      </c>
    </row>
    <row r="6184" spans="1:13">
      <c r="A6184" t="s">
        <v>6861</v>
      </c>
      <c r="B6184">
        <v>3550308</v>
      </c>
      <c r="C6184" t="s">
        <v>75</v>
      </c>
      <c r="D6184">
        <v>2015</v>
      </c>
      <c r="E6184" t="s">
        <v>143</v>
      </c>
      <c r="F6184" s="6">
        <v>6355.048922166678</v>
      </c>
      <c r="G6184" s="12">
        <v>32.26581369832285</v>
      </c>
      <c r="H6184" s="6">
        <v>1217.595538611026</v>
      </c>
      <c r="I6184" s="6">
        <v>1383.93737792989</v>
      </c>
      <c r="J6184" s="6">
        <v>92514.90100746641</v>
      </c>
      <c r="K6184" s="12">
        <v>5.8</v>
      </c>
      <c r="L6184" s="12">
        <v>76.19180230972083</v>
      </c>
      <c r="M6184" s="12">
        <v>76056.11336692942</v>
      </c>
    </row>
    <row r="6185" spans="1:13">
      <c r="A6185" t="s">
        <v>6862</v>
      </c>
      <c r="B6185">
        <v>3550308</v>
      </c>
      <c r="C6185" t="s">
        <v>75</v>
      </c>
      <c r="D6185">
        <v>2016</v>
      </c>
      <c r="E6185" t="s">
        <v>143</v>
      </c>
      <c r="F6185" s="6">
        <v>5717.354294836532</v>
      </c>
      <c r="G6185" s="12">
        <v>33.40339082884208</v>
      </c>
      <c r="H6185" s="6">
        <v>1245.810920712004</v>
      </c>
      <c r="I6185" s="6">
        <v>1330.534067708443</v>
      </c>
      <c r="J6185" s="6">
        <v>88389.40361580891</v>
      </c>
      <c r="K6185" s="8" t="s">
        <v>680</v>
      </c>
      <c r="L6185" s="12">
        <v>78.01598793724496</v>
      </c>
      <c r="M6185" s="12">
        <v>68826.51153824378</v>
      </c>
    </row>
    <row r="6186" spans="1:13">
      <c r="A6186" t="s">
        <v>6863</v>
      </c>
      <c r="B6186">
        <v>3550308</v>
      </c>
      <c r="C6186" t="s">
        <v>75</v>
      </c>
      <c r="D6186">
        <v>2017</v>
      </c>
      <c r="E6186" t="s">
        <v>143</v>
      </c>
      <c r="F6186" s="6">
        <v>6060.743133696543</v>
      </c>
      <c r="G6186" s="12">
        <v>31.51894906113733</v>
      </c>
      <c r="H6186" s="6">
        <v>1273.183712864946</v>
      </c>
      <c r="I6186" s="6">
        <v>1335.128249073343</v>
      </c>
      <c r="J6186" s="6">
        <v>86935.32284506528</v>
      </c>
      <c r="K6186" s="12">
        <v>6</v>
      </c>
      <c r="L6186" s="12">
        <v>80.81252769980794</v>
      </c>
      <c r="M6186" s="12">
        <v>73376.93226021335</v>
      </c>
    </row>
    <row r="6187" spans="1:13">
      <c r="A6187" t="s">
        <v>6864</v>
      </c>
      <c r="B6187">
        <v>3550308</v>
      </c>
      <c r="C6187" t="s">
        <v>75</v>
      </c>
      <c r="D6187">
        <v>2018</v>
      </c>
      <c r="E6187" t="s">
        <v>143</v>
      </c>
      <c r="F6187" s="6">
        <v>6008.898694794331</v>
      </c>
      <c r="G6187" s="12">
        <v>32.4475183489933</v>
      </c>
      <c r="H6187" s="6">
        <v>1209.601691133822</v>
      </c>
      <c r="I6187" s="6">
        <v>1420.992988146879</v>
      </c>
      <c r="J6187" s="6">
        <v>85254.45610093657</v>
      </c>
      <c r="K6187" s="8" t="s">
        <v>680</v>
      </c>
      <c r="L6187" s="12">
        <v>80.56847670261736</v>
      </c>
      <c r="M6187" s="12">
        <v>73169.55421408547</v>
      </c>
    </row>
    <row r="6188" spans="1:13">
      <c r="A6188" t="s">
        <v>6865</v>
      </c>
      <c r="B6188">
        <v>3550308</v>
      </c>
      <c r="C6188" t="s">
        <v>75</v>
      </c>
      <c r="D6188">
        <v>2019</v>
      </c>
      <c r="E6188" t="s">
        <v>143</v>
      </c>
      <c r="F6188" s="6">
        <v>6417.331535136465</v>
      </c>
      <c r="G6188" s="12">
        <v>31.52302194319278</v>
      </c>
      <c r="H6188" s="6">
        <v>1265.439643696438</v>
      </c>
      <c r="I6188" s="6">
        <v>1467.849192788367</v>
      </c>
      <c r="J6188" s="6">
        <v>87275.22577158059</v>
      </c>
      <c r="K6188" s="12">
        <v>6</v>
      </c>
      <c r="L6188" s="12">
        <v>81.26123398860992</v>
      </c>
      <c r="M6188" s="12">
        <v>78625.29356711727</v>
      </c>
    </row>
    <row r="6189" spans="1:13">
      <c r="A6189" t="s">
        <v>6866</v>
      </c>
      <c r="B6189">
        <v>3550308</v>
      </c>
      <c r="C6189" t="s">
        <v>75</v>
      </c>
      <c r="D6189">
        <v>2020</v>
      </c>
      <c r="E6189" t="s">
        <v>143</v>
      </c>
      <c r="F6189" s="6">
        <v>6712.13147098422</v>
      </c>
      <c r="G6189" s="12">
        <v>33.0798707988563</v>
      </c>
      <c r="H6189" s="6">
        <v>1490.706812863726</v>
      </c>
      <c r="I6189" s="6">
        <v>1488.912967744948</v>
      </c>
      <c r="J6189" s="6">
        <v>82220.03840471488</v>
      </c>
      <c r="K6189" s="8" t="s">
        <v>680</v>
      </c>
      <c r="L6189" s="12">
        <v>82.38177133961892</v>
      </c>
      <c r="M6189" s="12">
        <v>82728.57759438177</v>
      </c>
    </row>
    <row r="6190" spans="1:13">
      <c r="A6190" t="s">
        <v>6867</v>
      </c>
      <c r="B6190">
        <v>3550308</v>
      </c>
      <c r="C6190" t="s">
        <v>75</v>
      </c>
      <c r="D6190">
        <v>2021</v>
      </c>
      <c r="E6190" t="s">
        <v>143</v>
      </c>
      <c r="F6190" s="6">
        <v>7108.838719269305</v>
      </c>
      <c r="G6190" s="12">
        <v>31.2838561080548</v>
      </c>
      <c r="H6190" s="6">
        <v>1535.741556727491</v>
      </c>
      <c r="I6190" s="6">
        <v>1768.312976458376</v>
      </c>
      <c r="J6190" s="6">
        <v>83776.00088350014</v>
      </c>
      <c r="K6190" s="12">
        <v>5.7</v>
      </c>
      <c r="L6190" s="12">
        <v>83.56398853063374</v>
      </c>
      <c r="M6190" s="12">
        <v>88123.80925206587</v>
      </c>
    </row>
    <row r="6191" spans="1:13">
      <c r="A6191" t="s">
        <v>6868</v>
      </c>
      <c r="B6191">
        <v>3550308</v>
      </c>
      <c r="C6191" t="s">
        <v>75</v>
      </c>
      <c r="D6191">
        <v>2022</v>
      </c>
      <c r="E6191" t="s">
        <v>143</v>
      </c>
      <c r="F6191" s="6">
        <v>8183.909074440565</v>
      </c>
      <c r="G6191" s="12">
        <v>29.46087184296776</v>
      </c>
      <c r="H6191" s="6">
        <v>1745.918085945544</v>
      </c>
      <c r="I6191" s="6">
        <v>2077.779887772989</v>
      </c>
      <c r="J6191" s="6">
        <v>94692.14158165532</v>
      </c>
      <c r="K6191" s="8" t="s">
        <v>680</v>
      </c>
      <c r="L6191" s="12">
        <v>83.05499382730075</v>
      </c>
      <c r="M6191" s="12">
        <v>93722.11853658427</v>
      </c>
    </row>
    <row r="6192" spans="1:13">
      <c r="A6192" t="s">
        <v>6869</v>
      </c>
      <c r="B6192">
        <v>3550308</v>
      </c>
      <c r="C6192" t="s">
        <v>75</v>
      </c>
      <c r="D6192">
        <v>2023</v>
      </c>
      <c r="E6192" t="s">
        <v>143</v>
      </c>
      <c r="F6192" s="6">
        <v>8121.402564330657</v>
      </c>
      <c r="G6192" s="12">
        <v>28.08658563027931</v>
      </c>
      <c r="H6192" s="6">
        <v>1841.801436506736</v>
      </c>
      <c r="I6192" s="6">
        <v>1926.187561847712</v>
      </c>
      <c r="J6192" s="6">
        <v>100162.4924359011</v>
      </c>
      <c r="K6192" s="12">
        <v>5.6</v>
      </c>
      <c r="L6192" s="12">
        <v>84.92470511445755</v>
      </c>
      <c r="M6192" s="12">
        <v>94807.53585935372</v>
      </c>
    </row>
    <row r="6193" spans="1:13">
      <c r="A6193" t="s">
        <v>6870</v>
      </c>
      <c r="B6193">
        <v>3550308</v>
      </c>
      <c r="C6193" t="s">
        <v>75</v>
      </c>
      <c r="D6193">
        <v>2024</v>
      </c>
      <c r="E6193" t="s">
        <v>143</v>
      </c>
      <c r="F6193" s="6">
        <v>8611.733801596232</v>
      </c>
      <c r="G6193" s="12">
        <v>27.00022300514486</v>
      </c>
      <c r="H6193" s="6">
        <v>2008.670066139686</v>
      </c>
      <c r="I6193" s="6">
        <v>2056.130385976714</v>
      </c>
      <c r="J6193" s="8" t="s">
        <v>680</v>
      </c>
      <c r="K6193" s="8" t="s">
        <v>680</v>
      </c>
      <c r="L6193" s="12">
        <v>85.51780672192368</v>
      </c>
      <c r="M6193" s="12">
        <v>102441.5511521245</v>
      </c>
    </row>
    <row r="6194" spans="1:13">
      <c r="A6194" t="s">
        <v>6871</v>
      </c>
      <c r="B6194">
        <v>3550308</v>
      </c>
      <c r="C6194" t="s">
        <v>75</v>
      </c>
      <c r="D6194">
        <v>2025</v>
      </c>
      <c r="E6194" t="s">
        <v>143</v>
      </c>
      <c r="F6194" s="6">
        <v>8795.900529836259</v>
      </c>
      <c r="G6194" s="12">
        <v>26.45501297394923</v>
      </c>
      <c r="H6194" s="6">
        <v>2050.614070839879</v>
      </c>
      <c r="I6194" s="6">
        <v>2098.90027920461</v>
      </c>
      <c r="J6194" s="8" t="s">
        <v>680</v>
      </c>
      <c r="K6194" s="8" t="s">
        <v>680</v>
      </c>
      <c r="L6194" s="8" t="s">
        <v>680</v>
      </c>
      <c r="M6194" s="12">
        <v>104714.85276758</v>
      </c>
    </row>
    <row r="6195" spans="1:13">
      <c r="A6195" t="s">
        <v>6872</v>
      </c>
      <c r="B6195">
        <v>3550407</v>
      </c>
      <c r="C6195" t="s">
        <v>599</v>
      </c>
      <c r="D6195">
        <v>2015</v>
      </c>
      <c r="E6195" t="s">
        <v>7</v>
      </c>
      <c r="F6195" s="6">
        <v>4585.080896642122</v>
      </c>
      <c r="G6195" s="12">
        <v>65.65447394208292</v>
      </c>
      <c r="H6195" s="6">
        <v>1037.242529154674</v>
      </c>
      <c r="I6195" s="6">
        <v>1628.193975980651</v>
      </c>
      <c r="J6195" s="6">
        <v>29906.60706177983</v>
      </c>
      <c r="K6195" s="12">
        <v>6</v>
      </c>
      <c r="L6195" s="12">
        <v>82.17821782178218</v>
      </c>
      <c r="M6195" s="12">
        <v>157.1949134604785</v>
      </c>
    </row>
    <row r="6196" spans="1:13">
      <c r="A6196" t="s">
        <v>6873</v>
      </c>
      <c r="B6196">
        <v>3550407</v>
      </c>
      <c r="C6196" t="s">
        <v>599</v>
      </c>
      <c r="D6196">
        <v>2016</v>
      </c>
      <c r="E6196" t="s">
        <v>7</v>
      </c>
      <c r="F6196" s="6">
        <v>4628.454952968337</v>
      </c>
      <c r="G6196" s="12">
        <v>67.56857207060867</v>
      </c>
      <c r="H6196" s="6">
        <v>1179.620588642727</v>
      </c>
      <c r="I6196" s="6">
        <v>1464.081494100341</v>
      </c>
      <c r="J6196" s="6">
        <v>30592.46180305291</v>
      </c>
      <c r="K6196" s="8" t="s">
        <v>680</v>
      </c>
      <c r="L6196" s="12">
        <v>82.59803921568627</v>
      </c>
      <c r="M6196" s="12">
        <v>160.1213990979396</v>
      </c>
    </row>
    <row r="6197" spans="1:13">
      <c r="A6197" t="s">
        <v>6874</v>
      </c>
      <c r="B6197">
        <v>3550407</v>
      </c>
      <c r="C6197" t="s">
        <v>599</v>
      </c>
      <c r="D6197">
        <v>2017</v>
      </c>
      <c r="E6197" t="s">
        <v>7</v>
      </c>
      <c r="F6197" s="6">
        <v>4853.8348905662</v>
      </c>
      <c r="G6197" s="12">
        <v>64.16194751128647</v>
      </c>
      <c r="H6197" s="6">
        <v>1206.627271418014</v>
      </c>
      <c r="I6197" s="6">
        <v>1491.310963239702</v>
      </c>
      <c r="J6197" s="6">
        <v>31896.95180157426</v>
      </c>
      <c r="K6197" s="12">
        <v>6.2</v>
      </c>
      <c r="L6197" s="12">
        <v>88.02816901408451</v>
      </c>
      <c r="M6197" s="12">
        <v>169.3891300109792</v>
      </c>
    </row>
    <row r="6198" spans="1:13">
      <c r="A6198" t="s">
        <v>6875</v>
      </c>
      <c r="B6198">
        <v>3550407</v>
      </c>
      <c r="C6198" t="s">
        <v>599</v>
      </c>
      <c r="D6198">
        <v>2018</v>
      </c>
      <c r="E6198" t="s">
        <v>7</v>
      </c>
      <c r="F6198" s="6">
        <v>5102.550982824267</v>
      </c>
      <c r="G6198" s="12">
        <v>66.51788040296839</v>
      </c>
      <c r="H6198" s="6">
        <v>1336.058937028521</v>
      </c>
      <c r="I6198" s="6">
        <v>1590.786102650207</v>
      </c>
      <c r="J6198" s="6">
        <v>30913.32101427665</v>
      </c>
      <c r="K6198" s="8" t="s">
        <v>680</v>
      </c>
      <c r="L6198" s="12">
        <v>87.08133971291866</v>
      </c>
      <c r="M6198" s="12">
        <v>180.2118956113875</v>
      </c>
    </row>
    <row r="6199" spans="1:13">
      <c r="A6199" t="s">
        <v>6876</v>
      </c>
      <c r="B6199">
        <v>3550407</v>
      </c>
      <c r="C6199" t="s">
        <v>599</v>
      </c>
      <c r="D6199">
        <v>2019</v>
      </c>
      <c r="E6199" t="s">
        <v>7</v>
      </c>
      <c r="F6199" s="6">
        <v>5403.97934464325</v>
      </c>
      <c r="G6199" s="12">
        <v>67.50390865847243</v>
      </c>
      <c r="H6199" s="6">
        <v>1509.87013332116</v>
      </c>
      <c r="I6199" s="6">
        <v>1701.644001773778</v>
      </c>
      <c r="J6199" s="6">
        <v>31393.2220157535</v>
      </c>
      <c r="K6199" s="12">
        <v>6.5</v>
      </c>
      <c r="L6199" s="12">
        <v>87.35083532219571</v>
      </c>
      <c r="M6199" s="12">
        <v>192.6680755745658</v>
      </c>
    </row>
    <row r="6200" spans="1:13">
      <c r="A6200" t="s">
        <v>6877</v>
      </c>
      <c r="B6200">
        <v>3550407</v>
      </c>
      <c r="C6200" t="s">
        <v>599</v>
      </c>
      <c r="D6200">
        <v>2020</v>
      </c>
      <c r="E6200" t="s">
        <v>7</v>
      </c>
      <c r="F6200" s="6">
        <v>5436.925701240296</v>
      </c>
      <c r="G6200" s="12">
        <v>69.58219166589228</v>
      </c>
      <c r="H6200" s="6">
        <v>1598.742123036365</v>
      </c>
      <c r="I6200" s="6">
        <v>1532.769542362798</v>
      </c>
      <c r="J6200" s="6">
        <v>31097.95494569407</v>
      </c>
      <c r="K6200" s="8" t="s">
        <v>680</v>
      </c>
      <c r="L6200" s="12">
        <v>89.28571428571429</v>
      </c>
      <c r="M6200" s="12">
        <v>195.6205867306258</v>
      </c>
    </row>
    <row r="6201" spans="1:13">
      <c r="A6201" t="s">
        <v>6878</v>
      </c>
      <c r="B6201">
        <v>3550407</v>
      </c>
      <c r="C6201" t="s">
        <v>599</v>
      </c>
      <c r="D6201">
        <v>2021</v>
      </c>
      <c r="E6201" t="s">
        <v>7</v>
      </c>
      <c r="F6201" s="6">
        <v>5715.973311799506</v>
      </c>
      <c r="G6201" s="12">
        <v>68.35031412877342</v>
      </c>
      <c r="H6201" s="6">
        <v>1673.019747670578</v>
      </c>
      <c r="I6201" s="6">
        <v>1796.701477319972</v>
      </c>
      <c r="J6201" s="6">
        <v>30590.42242675801</v>
      </c>
      <c r="K6201" s="12">
        <v>5.8</v>
      </c>
      <c r="L6201" s="12">
        <v>87.34177215189874</v>
      </c>
      <c r="M6201" s="12">
        <v>207.4783992716984</v>
      </c>
    </row>
    <row r="6202" spans="1:13">
      <c r="A6202" t="s">
        <v>6879</v>
      </c>
      <c r="B6202">
        <v>3550407</v>
      </c>
      <c r="C6202" t="s">
        <v>599</v>
      </c>
      <c r="D6202">
        <v>2022</v>
      </c>
      <c r="E6202" t="s">
        <v>7</v>
      </c>
      <c r="F6202" s="6">
        <v>5759.664812479617</v>
      </c>
      <c r="G6202" s="12">
        <v>64.96612814706678</v>
      </c>
      <c r="H6202" s="6">
        <v>1825.398146012217</v>
      </c>
      <c r="I6202" s="6">
        <v>2046.458122863928</v>
      </c>
      <c r="J6202" s="6">
        <v>30669.68558024546</v>
      </c>
      <c r="K6202" s="8" t="s">
        <v>680</v>
      </c>
      <c r="L6202" s="12">
        <v>86.48648648648648</v>
      </c>
      <c r="M6202" s="12">
        <v>220.3417370662202</v>
      </c>
    </row>
    <row r="6203" spans="1:13">
      <c r="A6203" t="s">
        <v>6880</v>
      </c>
      <c r="B6203">
        <v>3550407</v>
      </c>
      <c r="C6203" t="s">
        <v>599</v>
      </c>
      <c r="D6203">
        <v>2023</v>
      </c>
      <c r="E6203" t="s">
        <v>7</v>
      </c>
      <c r="F6203" s="6">
        <v>5654.224829330716</v>
      </c>
      <c r="G6203" s="12">
        <v>65.89951951353881</v>
      </c>
      <c r="H6203" s="6">
        <v>1990.018465642556</v>
      </c>
      <c r="I6203" s="6">
        <v>2007.477357137589</v>
      </c>
      <c r="J6203" s="6">
        <v>34946.0326801765</v>
      </c>
      <c r="K6203" s="12">
        <v>6.3</v>
      </c>
      <c r="L6203" s="12">
        <v>83.92857142857143</v>
      </c>
      <c r="M6203" s="12">
        <v>220.4610532080193</v>
      </c>
    </row>
    <row r="6204" spans="1:13">
      <c r="A6204" t="s">
        <v>6881</v>
      </c>
      <c r="B6204">
        <v>3550407</v>
      </c>
      <c r="C6204" t="s">
        <v>599</v>
      </c>
      <c r="D6204">
        <v>2024</v>
      </c>
      <c r="E6204" t="s">
        <v>7</v>
      </c>
      <c r="F6204" s="6">
        <v>5982.303776795726</v>
      </c>
      <c r="G6204" s="12">
        <v>69.11811126723245</v>
      </c>
      <c r="H6204" s="6">
        <v>1930.981309458518</v>
      </c>
      <c r="I6204" s="6">
        <v>1826.307625046836</v>
      </c>
      <c r="J6204" s="8" t="s">
        <v>680</v>
      </c>
      <c r="K6204" s="8" t="s">
        <v>680</v>
      </c>
      <c r="L6204" s="12">
        <v>84.69656992084433</v>
      </c>
      <c r="M6204" s="12">
        <v>237.6470175332102</v>
      </c>
    </row>
    <row r="6205" spans="1:13">
      <c r="A6205" t="s">
        <v>6882</v>
      </c>
      <c r="B6205">
        <v>3550407</v>
      </c>
      <c r="C6205" t="s">
        <v>599</v>
      </c>
      <c r="D6205">
        <v>2025</v>
      </c>
      <c r="E6205" t="s">
        <v>7</v>
      </c>
      <c r="F6205" s="6">
        <v>6445.571960105382</v>
      </c>
      <c r="G6205" s="12">
        <v>68.37993821264956</v>
      </c>
      <c r="H6205" s="6">
        <v>1975.296130472964</v>
      </c>
      <c r="I6205" s="6">
        <v>2034.200588633797</v>
      </c>
      <c r="J6205" s="8" t="s">
        <v>680</v>
      </c>
      <c r="K6205" s="8" t="s">
        <v>680</v>
      </c>
      <c r="L6205" s="8" t="s">
        <v>680</v>
      </c>
      <c r="M6205" s="12">
        <v>256.88827047</v>
      </c>
    </row>
    <row r="6206" spans="1:13">
      <c r="A6206" t="s">
        <v>6883</v>
      </c>
      <c r="B6206">
        <v>3550506</v>
      </c>
      <c r="C6206" t="s">
        <v>600</v>
      </c>
      <c r="D6206">
        <v>2015</v>
      </c>
      <c r="E6206" t="s">
        <v>19</v>
      </c>
      <c r="F6206" s="6">
        <v>5042.929990158353</v>
      </c>
      <c r="G6206" s="12">
        <v>90.15330918681471</v>
      </c>
      <c r="H6206" s="6">
        <v>1534.349500113727</v>
      </c>
      <c r="I6206" s="6">
        <v>1724.280015179803</v>
      </c>
      <c r="J6206" s="6">
        <v>34646.38483339126</v>
      </c>
      <c r="K6206" s="12">
        <v>6.3</v>
      </c>
      <c r="L6206" s="12">
        <v>85.8695652173913</v>
      </c>
      <c r="M6206" s="12">
        <v>38.15985123552825</v>
      </c>
    </row>
    <row r="6207" spans="1:13">
      <c r="A6207" t="s">
        <v>6884</v>
      </c>
      <c r="B6207">
        <v>3550506</v>
      </c>
      <c r="C6207" t="s">
        <v>600</v>
      </c>
      <c r="D6207">
        <v>2016</v>
      </c>
      <c r="E6207" t="s">
        <v>19</v>
      </c>
      <c r="F6207" s="6">
        <v>4981.082613765946</v>
      </c>
      <c r="G6207" s="12">
        <v>89.78467593733168</v>
      </c>
      <c r="H6207" s="6">
        <v>1448.778684660615</v>
      </c>
      <c r="I6207" s="6">
        <v>1606.764890321823</v>
      </c>
      <c r="J6207" s="6">
        <v>37248.18822995851</v>
      </c>
      <c r="K6207" s="8" t="s">
        <v>680</v>
      </c>
      <c r="L6207" s="12">
        <v>90.58823529411765</v>
      </c>
      <c r="M6207" s="12">
        <v>37.83630353416613</v>
      </c>
    </row>
    <row r="6208" spans="1:13">
      <c r="A6208" t="s">
        <v>6885</v>
      </c>
      <c r="B6208">
        <v>3550506</v>
      </c>
      <c r="C6208" t="s">
        <v>600</v>
      </c>
      <c r="D6208">
        <v>2017</v>
      </c>
      <c r="E6208" t="s">
        <v>19</v>
      </c>
      <c r="F6208" s="6">
        <v>4975.721635571022</v>
      </c>
      <c r="G6208" s="12">
        <v>89.13039268043873</v>
      </c>
      <c r="H6208" s="6">
        <v>1587.091655476782</v>
      </c>
      <c r="I6208" s="6">
        <v>1878.069200426833</v>
      </c>
      <c r="J6208" s="6">
        <v>39680.91568427172</v>
      </c>
      <c r="K6208" s="12">
        <v>7.5</v>
      </c>
      <c r="L6208" s="12">
        <v>88.37209302325581</v>
      </c>
      <c r="M6208" s="12">
        <v>37.93490174959347</v>
      </c>
    </row>
    <row r="6209" spans="1:13">
      <c r="A6209" t="s">
        <v>6886</v>
      </c>
      <c r="B6209">
        <v>3550506</v>
      </c>
      <c r="C6209" t="s">
        <v>600</v>
      </c>
      <c r="D6209">
        <v>2018</v>
      </c>
      <c r="E6209" t="s">
        <v>19</v>
      </c>
      <c r="F6209" s="6">
        <v>5085.749264204941</v>
      </c>
      <c r="G6209" s="12">
        <v>90.78202834577463</v>
      </c>
      <c r="H6209" s="6">
        <v>1792.47098131311</v>
      </c>
      <c r="I6209" s="6">
        <v>1851.826777352874</v>
      </c>
      <c r="J6209" s="6">
        <v>34059.44171405424</v>
      </c>
      <c r="K6209" s="8" t="s">
        <v>680</v>
      </c>
      <c r="L6209" s="12">
        <v>85.71428571428571</v>
      </c>
      <c r="M6209" s="12">
        <v>38.83478138146893</v>
      </c>
    </row>
    <row r="6210" spans="1:13">
      <c r="A6210" t="s">
        <v>6887</v>
      </c>
      <c r="B6210">
        <v>3550506</v>
      </c>
      <c r="C6210" t="s">
        <v>600</v>
      </c>
      <c r="D6210">
        <v>2019</v>
      </c>
      <c r="E6210" t="s">
        <v>19</v>
      </c>
      <c r="F6210" s="6">
        <v>5684.219675090261</v>
      </c>
      <c r="G6210" s="12">
        <v>87.78028263930852</v>
      </c>
      <c r="H6210" s="6">
        <v>1584.616793023343</v>
      </c>
      <c r="I6210" s="6">
        <v>1773.368760066631</v>
      </c>
      <c r="J6210" s="6">
        <v>32712.76338751684</v>
      </c>
      <c r="K6210" s="12">
        <v>7.7</v>
      </c>
      <c r="L6210" s="12">
        <v>84.94623655913979</v>
      </c>
      <c r="M6210" s="12">
        <v>43.57522802924194</v>
      </c>
    </row>
    <row r="6211" spans="1:13">
      <c r="A6211" t="s">
        <v>6888</v>
      </c>
      <c r="B6211">
        <v>3550506</v>
      </c>
      <c r="C6211" t="s">
        <v>600</v>
      </c>
      <c r="D6211">
        <v>2020</v>
      </c>
      <c r="E6211" t="s">
        <v>19</v>
      </c>
      <c r="F6211" s="6">
        <v>6116.646108329773</v>
      </c>
      <c r="G6211" s="12">
        <v>88.70324950425352</v>
      </c>
      <c r="H6211" s="6">
        <v>1735.122573158578</v>
      </c>
      <c r="I6211" s="6">
        <v>1827.418944410866</v>
      </c>
      <c r="J6211" s="6">
        <v>41101.04851478941</v>
      </c>
      <c r="K6211" s="8" t="s">
        <v>680</v>
      </c>
      <c r="L6211" s="12">
        <v>91.02564102564102</v>
      </c>
      <c r="M6211" s="12">
        <v>47.07370844970593</v>
      </c>
    </row>
    <row r="6212" spans="1:13">
      <c r="A6212" t="s">
        <v>6889</v>
      </c>
      <c r="B6212">
        <v>3550506</v>
      </c>
      <c r="C6212" t="s">
        <v>600</v>
      </c>
      <c r="D6212">
        <v>2021</v>
      </c>
      <c r="E6212" t="s">
        <v>19</v>
      </c>
      <c r="F6212" s="6">
        <v>6634.815676806621</v>
      </c>
      <c r="G6212" s="12">
        <v>88.29221402598159</v>
      </c>
      <c r="H6212" s="6">
        <v>1794.204412403046</v>
      </c>
      <c r="I6212" s="6">
        <v>1727.642461472652</v>
      </c>
      <c r="J6212" s="6">
        <v>38011.96064705979</v>
      </c>
      <c r="K6212" s="12">
        <v>5.9</v>
      </c>
      <c r="L6212" s="12">
        <v>84.70588235294117</v>
      </c>
      <c r="M6212" s="12">
        <v>51.24731628765434</v>
      </c>
    </row>
    <row r="6213" spans="1:13">
      <c r="A6213" t="s">
        <v>6890</v>
      </c>
      <c r="B6213">
        <v>3550506</v>
      </c>
      <c r="C6213" t="s">
        <v>600</v>
      </c>
      <c r="D6213">
        <v>2022</v>
      </c>
      <c r="E6213" t="s">
        <v>19</v>
      </c>
      <c r="F6213" s="6">
        <v>8041.594317447833</v>
      </c>
      <c r="G6213" s="12">
        <v>83.26533403521324</v>
      </c>
      <c r="H6213" s="6">
        <v>2426.527811127229</v>
      </c>
      <c r="I6213" s="6">
        <v>2724.089269892791</v>
      </c>
      <c r="J6213" s="6">
        <v>37351.63040080429</v>
      </c>
      <c r="K6213" s="8" t="s">
        <v>680</v>
      </c>
      <c r="L6213" s="12">
        <v>86.51685393258427</v>
      </c>
      <c r="M6213" s="12">
        <v>58.03618618902102</v>
      </c>
    </row>
    <row r="6214" spans="1:13">
      <c r="A6214" t="s">
        <v>6891</v>
      </c>
      <c r="B6214">
        <v>3550506</v>
      </c>
      <c r="C6214" t="s">
        <v>600</v>
      </c>
      <c r="D6214">
        <v>2023</v>
      </c>
      <c r="E6214" t="s">
        <v>19</v>
      </c>
      <c r="F6214" s="6">
        <v>8013.247865358083</v>
      </c>
      <c r="G6214" s="12">
        <v>83.49374167151873</v>
      </c>
      <c r="H6214" s="6">
        <v>2456.861811047357</v>
      </c>
      <c r="I6214" s="6">
        <v>2739.206768551089</v>
      </c>
      <c r="J6214" s="6">
        <v>59349.40777514012</v>
      </c>
      <c r="K6214" s="12">
        <v>7.3</v>
      </c>
      <c r="L6214" s="12">
        <v>89.65517241379311</v>
      </c>
      <c r="M6214" s="12">
        <v>58.29637822048006</v>
      </c>
    </row>
    <row r="6215" spans="1:13">
      <c r="A6215" t="s">
        <v>6892</v>
      </c>
      <c r="B6215">
        <v>3550506</v>
      </c>
      <c r="C6215" t="s">
        <v>600</v>
      </c>
      <c r="D6215">
        <v>2024</v>
      </c>
      <c r="E6215" t="s">
        <v>19</v>
      </c>
      <c r="F6215" s="6">
        <v>8365.43441160132</v>
      </c>
      <c r="G6215" s="12">
        <v>88.43375832065583</v>
      </c>
      <c r="H6215" s="6">
        <v>2370.001698039421</v>
      </c>
      <c r="I6215" s="6">
        <v>2513.05226637247</v>
      </c>
      <c r="J6215" s="8" t="s">
        <v>680</v>
      </c>
      <c r="K6215" s="8" t="s">
        <v>680</v>
      </c>
      <c r="L6215" s="12">
        <v>89.23076923076923</v>
      </c>
      <c r="M6215" s="12">
        <v>61.34373054027247</v>
      </c>
    </row>
    <row r="6216" spans="1:13">
      <c r="A6216" t="s">
        <v>6893</v>
      </c>
      <c r="B6216">
        <v>3550506</v>
      </c>
      <c r="C6216" t="s">
        <v>600</v>
      </c>
      <c r="D6216">
        <v>2025</v>
      </c>
      <c r="E6216" t="s">
        <v>19</v>
      </c>
      <c r="F6216" s="6">
        <v>8612.685936178916</v>
      </c>
      <c r="G6216" s="12">
        <v>85.74583546533351</v>
      </c>
      <c r="H6216" s="6">
        <v>2797.824526114824</v>
      </c>
      <c r="I6216" s="6">
        <v>2709.213110595936</v>
      </c>
      <c r="J6216" s="8" t="s">
        <v>680</v>
      </c>
      <c r="K6216" s="8" t="s">
        <v>680</v>
      </c>
      <c r="L6216" s="8" t="s">
        <v>680</v>
      </c>
      <c r="M6216" s="12">
        <v>63.15682596999999</v>
      </c>
    </row>
    <row r="6217" spans="1:13">
      <c r="A6217" t="s">
        <v>6894</v>
      </c>
      <c r="B6217">
        <v>3550605</v>
      </c>
      <c r="C6217" t="s">
        <v>601</v>
      </c>
      <c r="D6217">
        <v>2015</v>
      </c>
      <c r="E6217" t="s">
        <v>38</v>
      </c>
      <c r="F6217" s="6">
        <v>4362.269618064773</v>
      </c>
      <c r="G6217" s="12">
        <v>66.62905410568054</v>
      </c>
      <c r="H6217" s="6">
        <v>930.5942193757039</v>
      </c>
      <c r="I6217" s="6">
        <v>1674.039957195931</v>
      </c>
      <c r="J6217" s="6">
        <v>46926.41011146398</v>
      </c>
      <c r="K6217" s="12">
        <v>5.7</v>
      </c>
      <c r="L6217" s="12">
        <v>76.78883071553228</v>
      </c>
      <c r="M6217" s="12">
        <v>377.4017560068738</v>
      </c>
    </row>
    <row r="6218" spans="1:13">
      <c r="A6218" t="s">
        <v>6895</v>
      </c>
      <c r="B6218">
        <v>3550605</v>
      </c>
      <c r="C6218" t="s">
        <v>601</v>
      </c>
      <c r="D6218">
        <v>2016</v>
      </c>
      <c r="E6218" t="s">
        <v>38</v>
      </c>
      <c r="F6218" s="6">
        <v>3957.423453743384</v>
      </c>
      <c r="G6218" s="12">
        <v>69.58322208930328</v>
      </c>
      <c r="H6218" s="6">
        <v>805.6986449815441</v>
      </c>
      <c r="I6218" s="6">
        <v>1532.421631645762</v>
      </c>
      <c r="J6218" s="6">
        <v>45958.14495800087</v>
      </c>
      <c r="K6218" s="8" t="s">
        <v>680</v>
      </c>
      <c r="L6218" s="12">
        <v>78.83928571428571</v>
      </c>
      <c r="M6218" s="12">
        <v>346.2982967432686</v>
      </c>
    </row>
    <row r="6219" spans="1:13">
      <c r="A6219" t="s">
        <v>6896</v>
      </c>
      <c r="B6219">
        <v>3550605</v>
      </c>
      <c r="C6219" t="s">
        <v>601</v>
      </c>
      <c r="D6219">
        <v>2017</v>
      </c>
      <c r="E6219" t="s">
        <v>38</v>
      </c>
      <c r="F6219" s="6">
        <v>3990.540186641036</v>
      </c>
      <c r="G6219" s="12">
        <v>67.51408753273549</v>
      </c>
      <c r="H6219" s="6">
        <v>833.7360054465577</v>
      </c>
      <c r="I6219" s="6">
        <v>1472.442540335944</v>
      </c>
      <c r="J6219" s="6">
        <v>47330.55877440915</v>
      </c>
      <c r="K6219" s="12">
        <v>5.9</v>
      </c>
      <c r="L6219" s="12">
        <v>81.69398907103825</v>
      </c>
      <c r="M6219" s="12">
        <v>353.0550619326924</v>
      </c>
    </row>
    <row r="6220" spans="1:13">
      <c r="A6220" t="s">
        <v>6897</v>
      </c>
      <c r="B6220">
        <v>3550605</v>
      </c>
      <c r="C6220" t="s">
        <v>601</v>
      </c>
      <c r="D6220">
        <v>2018</v>
      </c>
      <c r="E6220" t="s">
        <v>38</v>
      </c>
      <c r="F6220" s="6">
        <v>4022.382520835152</v>
      </c>
      <c r="G6220" s="12">
        <v>69.19868169475123</v>
      </c>
      <c r="H6220" s="6">
        <v>992.6435205354196</v>
      </c>
      <c r="I6220" s="6">
        <v>1376.698549863919</v>
      </c>
      <c r="J6220" s="6">
        <v>47983.84030655459</v>
      </c>
      <c r="K6220" s="8" t="s">
        <v>680</v>
      </c>
      <c r="L6220" s="12">
        <v>82.72980501392757</v>
      </c>
      <c r="M6220" s="12">
        <v>361.7851510714761</v>
      </c>
    </row>
    <row r="6221" spans="1:13">
      <c r="A6221" t="s">
        <v>6898</v>
      </c>
      <c r="B6221">
        <v>3550605</v>
      </c>
      <c r="C6221" t="s">
        <v>601</v>
      </c>
      <c r="D6221">
        <v>2019</v>
      </c>
      <c r="E6221" t="s">
        <v>38</v>
      </c>
      <c r="F6221" s="6">
        <v>4278.095920211227</v>
      </c>
      <c r="G6221" s="12">
        <v>66.09424786575642</v>
      </c>
      <c r="H6221" s="6">
        <v>1047.560755951655</v>
      </c>
      <c r="I6221" s="6">
        <v>1381.580841498692</v>
      </c>
      <c r="J6221" s="6">
        <v>48572.20106761323</v>
      </c>
      <c r="K6221" s="12">
        <v>6.1</v>
      </c>
      <c r="L6221" s="12">
        <v>83.31762488218662</v>
      </c>
      <c r="M6221" s="12">
        <v>389.3751782739451</v>
      </c>
    </row>
    <row r="6222" spans="1:13">
      <c r="A6222" t="s">
        <v>6899</v>
      </c>
      <c r="B6222">
        <v>3550605</v>
      </c>
      <c r="C6222" t="s">
        <v>601</v>
      </c>
      <c r="D6222">
        <v>2020</v>
      </c>
      <c r="E6222" t="s">
        <v>38</v>
      </c>
      <c r="F6222" s="6">
        <v>4353.76924423876</v>
      </c>
      <c r="G6222" s="12">
        <v>68.15866607077467</v>
      </c>
      <c r="H6222" s="6">
        <v>1063.443378657076</v>
      </c>
      <c r="I6222" s="6">
        <v>1411.02610325293</v>
      </c>
      <c r="J6222" s="6">
        <v>45220.97819910903</v>
      </c>
      <c r="K6222" s="8" t="s">
        <v>680</v>
      </c>
      <c r="L6222" s="12">
        <v>82.15767634854772</v>
      </c>
      <c r="M6222" s="12">
        <v>400.8079966246202</v>
      </c>
    </row>
    <row r="6223" spans="1:13">
      <c r="A6223" t="s">
        <v>6900</v>
      </c>
      <c r="B6223">
        <v>3550605</v>
      </c>
      <c r="C6223" t="s">
        <v>601</v>
      </c>
      <c r="D6223">
        <v>2021</v>
      </c>
      <c r="E6223" t="s">
        <v>38</v>
      </c>
      <c r="F6223" s="6">
        <v>4680.134506765295</v>
      </c>
      <c r="G6223" s="12">
        <v>67.97695427638743</v>
      </c>
      <c r="H6223" s="6">
        <v>1085.894375090485</v>
      </c>
      <c r="I6223" s="6">
        <v>1289.24610305835</v>
      </c>
      <c r="J6223" s="6">
        <v>46446.09614115854</v>
      </c>
      <c r="K6223" s="12">
        <v>5.7</v>
      </c>
      <c r="L6223" s="12">
        <v>85.47486033519553</v>
      </c>
      <c r="M6223" s="12">
        <v>435.6081993516866</v>
      </c>
    </row>
    <row r="6224" spans="1:13">
      <c r="A6224" t="s">
        <v>6901</v>
      </c>
      <c r="B6224">
        <v>3550605</v>
      </c>
      <c r="C6224" t="s">
        <v>601</v>
      </c>
      <c r="D6224">
        <v>2022</v>
      </c>
      <c r="E6224" t="s">
        <v>38</v>
      </c>
      <c r="F6224" s="6">
        <v>5829.54584168657</v>
      </c>
      <c r="G6224" s="12">
        <v>63.11160505371926</v>
      </c>
      <c r="H6224" s="6">
        <v>1395.456437724911</v>
      </c>
      <c r="I6224" s="6">
        <v>2133.87899409312</v>
      </c>
      <c r="J6224" s="6">
        <v>56251.86815231459</v>
      </c>
      <c r="K6224" s="8" t="s">
        <v>680</v>
      </c>
      <c r="L6224" s="12">
        <v>85.20578420467186</v>
      </c>
      <c r="M6224" s="12">
        <v>463.3556216806153</v>
      </c>
    </row>
    <row r="6225" spans="1:13">
      <c r="A6225" t="s">
        <v>6902</v>
      </c>
      <c r="B6225">
        <v>3550605</v>
      </c>
      <c r="C6225" t="s">
        <v>601</v>
      </c>
      <c r="D6225">
        <v>2023</v>
      </c>
      <c r="E6225" t="s">
        <v>38</v>
      </c>
      <c r="F6225" s="6">
        <v>6674.762952477848</v>
      </c>
      <c r="G6225" s="12">
        <v>56.51118148145693</v>
      </c>
      <c r="H6225" s="6">
        <v>1555.894710678712</v>
      </c>
      <c r="I6225" s="6">
        <v>2545.338594722348</v>
      </c>
      <c r="J6225" s="6">
        <v>61779.11522375155</v>
      </c>
      <c r="K6225" s="12">
        <v>5.7</v>
      </c>
      <c r="L6225" s="12">
        <v>83.31415420023015</v>
      </c>
      <c r="M6225" s="12">
        <v>536.7377132976012</v>
      </c>
    </row>
    <row r="6226" spans="1:13">
      <c r="A6226" t="s">
        <v>6903</v>
      </c>
      <c r="B6226">
        <v>3550605</v>
      </c>
      <c r="C6226" t="s">
        <v>601</v>
      </c>
      <c r="D6226">
        <v>2024</v>
      </c>
      <c r="E6226" t="s">
        <v>38</v>
      </c>
      <c r="F6226" s="6">
        <v>6626.536423296097</v>
      </c>
      <c r="G6226" s="12">
        <v>61.82018853153708</v>
      </c>
      <c r="H6226" s="6">
        <v>1487.288588064393</v>
      </c>
      <c r="I6226" s="6">
        <v>2489.937479942762</v>
      </c>
      <c r="J6226" s="8" t="s">
        <v>680</v>
      </c>
      <c r="K6226" s="8" t="s">
        <v>680</v>
      </c>
      <c r="L6226" s="12">
        <v>87.16136631330977</v>
      </c>
      <c r="M6226" s="12">
        <v>539.0157257437512</v>
      </c>
    </row>
    <row r="6227" spans="1:13">
      <c r="A6227" t="s">
        <v>6904</v>
      </c>
      <c r="B6227">
        <v>3550605</v>
      </c>
      <c r="C6227" t="s">
        <v>601</v>
      </c>
      <c r="D6227">
        <v>2025</v>
      </c>
      <c r="E6227" t="s">
        <v>38</v>
      </c>
      <c r="F6227" s="6">
        <v>7221.841880146498</v>
      </c>
      <c r="G6227" s="12">
        <v>59.87847716462871</v>
      </c>
      <c r="H6227" s="6">
        <v>1800.055953100804</v>
      </c>
      <c r="I6227" s="6">
        <v>2740.031788216208</v>
      </c>
      <c r="J6227" s="8" t="s">
        <v>680</v>
      </c>
      <c r="K6227" s="8" t="s">
        <v>680</v>
      </c>
      <c r="L6227" s="8" t="s">
        <v>680</v>
      </c>
      <c r="M6227" s="12">
        <v>587.61238642</v>
      </c>
    </row>
    <row r="6228" spans="1:13">
      <c r="A6228" t="s">
        <v>6905</v>
      </c>
      <c r="B6228">
        <v>3550704</v>
      </c>
      <c r="C6228" t="s">
        <v>602</v>
      </c>
      <c r="D6228">
        <v>2015</v>
      </c>
      <c r="E6228" t="s">
        <v>38</v>
      </c>
      <c r="F6228" s="6">
        <v>10236.77680045142</v>
      </c>
      <c r="G6228" s="12">
        <v>55.06930461377532</v>
      </c>
      <c r="H6228" s="6">
        <v>2612.193676472154</v>
      </c>
      <c r="I6228" s="6">
        <v>2588.15727351136</v>
      </c>
      <c r="J6228" s="6">
        <v>69575.76284391756</v>
      </c>
      <c r="K6228" s="12">
        <v>5.7</v>
      </c>
      <c r="L6228" s="12">
        <v>79.09562638991846</v>
      </c>
      <c r="M6228" s="12">
        <v>849.8572099734766</v>
      </c>
    </row>
    <row r="6229" spans="1:13">
      <c r="A6229" t="s">
        <v>6906</v>
      </c>
      <c r="B6229">
        <v>3550704</v>
      </c>
      <c r="C6229" t="s">
        <v>602</v>
      </c>
      <c r="D6229">
        <v>2016</v>
      </c>
      <c r="E6229" t="s">
        <v>38</v>
      </c>
      <c r="F6229" s="6">
        <v>10091.66727332955</v>
      </c>
      <c r="G6229" s="12">
        <v>49.37156925016364</v>
      </c>
      <c r="H6229" s="6">
        <v>2975.04912812691</v>
      </c>
      <c r="I6229" s="6">
        <v>2794.084028361503</v>
      </c>
      <c r="J6229" s="6">
        <v>48289.36122003246</v>
      </c>
      <c r="K6229" s="8" t="s">
        <v>680</v>
      </c>
      <c r="L6229" s="12">
        <v>81.06180665610142</v>
      </c>
      <c r="M6229" s="12">
        <v>850.6670011380414</v>
      </c>
    </row>
    <row r="6230" spans="1:13">
      <c r="A6230" t="s">
        <v>6907</v>
      </c>
      <c r="B6230">
        <v>3550704</v>
      </c>
      <c r="C6230" t="s">
        <v>602</v>
      </c>
      <c r="D6230">
        <v>2017</v>
      </c>
      <c r="E6230" t="s">
        <v>38</v>
      </c>
      <c r="F6230" s="6">
        <v>10331.09754845284</v>
      </c>
      <c r="G6230" s="12">
        <v>45.46638556152664</v>
      </c>
      <c r="H6230" s="6">
        <v>2585.112584448458</v>
      </c>
      <c r="I6230" s="6">
        <v>2759.102867017369</v>
      </c>
      <c r="J6230" s="6">
        <v>59564.88860721835</v>
      </c>
      <c r="K6230" s="12">
        <v>6.1</v>
      </c>
      <c r="L6230" s="12">
        <v>82.3943661971831</v>
      </c>
      <c r="M6230" s="12">
        <v>883.7014220995593</v>
      </c>
    </row>
    <row r="6231" spans="1:13">
      <c r="A6231" t="s">
        <v>6908</v>
      </c>
      <c r="B6231">
        <v>3550704</v>
      </c>
      <c r="C6231" t="s">
        <v>602</v>
      </c>
      <c r="D6231">
        <v>2018</v>
      </c>
      <c r="E6231" t="s">
        <v>38</v>
      </c>
      <c r="F6231" s="6">
        <v>13621.02359982778</v>
      </c>
      <c r="G6231" s="12">
        <v>38.01623887217173</v>
      </c>
      <c r="H6231" s="6">
        <v>2566.143800247664</v>
      </c>
      <c r="I6231" s="6">
        <v>3143.060526891572</v>
      </c>
      <c r="J6231" s="6">
        <v>62627.49179894033</v>
      </c>
      <c r="K6231" s="8" t="s">
        <v>680</v>
      </c>
      <c r="L6231" s="12">
        <v>83.42370255615802</v>
      </c>
      <c r="M6231" s="12">
        <v>1193.147183250514</v>
      </c>
    </row>
    <row r="6232" spans="1:13">
      <c r="A6232" t="s">
        <v>6909</v>
      </c>
      <c r="B6232">
        <v>3550704</v>
      </c>
      <c r="C6232" t="s">
        <v>602</v>
      </c>
      <c r="D6232">
        <v>2019</v>
      </c>
      <c r="E6232" t="s">
        <v>38</v>
      </c>
      <c r="F6232" s="6">
        <v>11436.00702067179</v>
      </c>
      <c r="G6232" s="12">
        <v>48.07674544789008</v>
      </c>
      <c r="H6232" s="6">
        <v>2625.875774482387</v>
      </c>
      <c r="I6232" s="6">
        <v>3237.696418470231</v>
      </c>
      <c r="J6232" s="6">
        <v>55023.19492642386</v>
      </c>
      <c r="K6232" s="12">
        <v>6.3</v>
      </c>
      <c r="L6232" s="12">
        <v>80.70607553366175</v>
      </c>
      <c r="M6232" s="12">
        <v>1017.575904699376</v>
      </c>
    </row>
    <row r="6233" spans="1:13">
      <c r="A6233" t="s">
        <v>6910</v>
      </c>
      <c r="B6233">
        <v>3550704</v>
      </c>
      <c r="C6233" t="s">
        <v>602</v>
      </c>
      <c r="D6233">
        <v>2020</v>
      </c>
      <c r="E6233" t="s">
        <v>38</v>
      </c>
      <c r="F6233" s="6">
        <v>11184.11544622896</v>
      </c>
      <c r="G6233" s="12">
        <v>43.61278766045655</v>
      </c>
      <c r="H6233" s="6">
        <v>2861.787335455384</v>
      </c>
      <c r="I6233" s="6">
        <v>2483.637011880351</v>
      </c>
      <c r="J6233" s="6">
        <v>49181.63438435373</v>
      </c>
      <c r="K6233" s="8" t="s">
        <v>680</v>
      </c>
      <c r="L6233" s="12">
        <v>82.15200683176772</v>
      </c>
      <c r="M6233" s="12">
        <v>1010.23878002697</v>
      </c>
    </row>
    <row r="6234" spans="1:13">
      <c r="A6234" t="s">
        <v>6911</v>
      </c>
      <c r="B6234">
        <v>3550704</v>
      </c>
      <c r="C6234" t="s">
        <v>602</v>
      </c>
      <c r="D6234">
        <v>2021</v>
      </c>
      <c r="E6234" t="s">
        <v>38</v>
      </c>
      <c r="F6234" s="6">
        <v>12635.78154069663</v>
      </c>
      <c r="G6234" s="12">
        <v>40.86907974785274</v>
      </c>
      <c r="H6234" s="6">
        <v>2730.516383769853</v>
      </c>
      <c r="I6234" s="6">
        <v>2812.320135207057</v>
      </c>
      <c r="J6234" s="6">
        <v>218853.4979963094</v>
      </c>
      <c r="K6234" s="12">
        <v>6</v>
      </c>
      <c r="L6234" s="12">
        <v>79.08937605396289</v>
      </c>
      <c r="M6234" s="12">
        <v>1157.905113044817</v>
      </c>
    </row>
    <row r="6235" spans="1:13">
      <c r="A6235" t="s">
        <v>6912</v>
      </c>
      <c r="B6235">
        <v>3550704</v>
      </c>
      <c r="C6235" t="s">
        <v>602</v>
      </c>
      <c r="D6235">
        <v>2022</v>
      </c>
      <c r="E6235" t="s">
        <v>38</v>
      </c>
      <c r="F6235" s="6">
        <v>15736.9622951657</v>
      </c>
      <c r="G6235" s="12">
        <v>40.36175145075567</v>
      </c>
      <c r="H6235" s="6">
        <v>3199.154390963653</v>
      </c>
      <c r="I6235" s="6">
        <v>3749.793642091447</v>
      </c>
      <c r="J6235" s="6">
        <v>265165.9222985756</v>
      </c>
      <c r="K6235" s="8" t="s">
        <v>680</v>
      </c>
      <c r="L6235" s="12">
        <v>84.52488687782805</v>
      </c>
      <c r="M6235" s="12">
        <v>1284.057438474045</v>
      </c>
    </row>
    <row r="6236" spans="1:13">
      <c r="A6236" t="s">
        <v>6913</v>
      </c>
      <c r="B6236">
        <v>3550704</v>
      </c>
      <c r="C6236" t="s">
        <v>602</v>
      </c>
      <c r="D6236">
        <v>2023</v>
      </c>
      <c r="E6236" t="s">
        <v>38</v>
      </c>
      <c r="F6236" s="6">
        <v>29568.49941178256</v>
      </c>
      <c r="G6236" s="12">
        <v>28.14139301475233</v>
      </c>
      <c r="H6236" s="6">
        <v>4261.914707512148</v>
      </c>
      <c r="I6236" s="6">
        <v>4574.715625780922</v>
      </c>
      <c r="J6236" s="6">
        <v>230314.5438047945</v>
      </c>
      <c r="K6236" s="12">
        <v>6.1</v>
      </c>
      <c r="L6236" s="12">
        <v>82.11382113821138</v>
      </c>
      <c r="M6236" s="12">
        <v>2448.478730791478</v>
      </c>
    </row>
    <row r="6237" spans="1:13">
      <c r="A6237" t="s">
        <v>6914</v>
      </c>
      <c r="B6237">
        <v>3550704</v>
      </c>
      <c r="C6237" t="s">
        <v>602</v>
      </c>
      <c r="D6237">
        <v>2024</v>
      </c>
      <c r="E6237" t="s">
        <v>38</v>
      </c>
      <c r="F6237" s="6">
        <v>19174.67091367484</v>
      </c>
      <c r="G6237" s="12">
        <v>49.60476228510343</v>
      </c>
      <c r="H6237" s="6">
        <v>5083.835966024893</v>
      </c>
      <c r="I6237" s="6">
        <v>5337.301802621534</v>
      </c>
      <c r="J6237" s="8" t="s">
        <v>680</v>
      </c>
      <c r="K6237" s="8" t="s">
        <v>680</v>
      </c>
      <c r="L6237" s="12">
        <v>85.51111111111111</v>
      </c>
      <c r="M6237" s="12">
        <v>1611.036675496046</v>
      </c>
    </row>
    <row r="6238" spans="1:13">
      <c r="A6238" t="s">
        <v>6915</v>
      </c>
      <c r="B6238">
        <v>3550704</v>
      </c>
      <c r="C6238" t="s">
        <v>602</v>
      </c>
      <c r="D6238">
        <v>2025</v>
      </c>
      <c r="E6238" t="s">
        <v>38</v>
      </c>
      <c r="F6238" s="6">
        <v>22888.76161971998</v>
      </c>
      <c r="G6238" s="12">
        <v>39.23917224251495</v>
      </c>
      <c r="H6238" s="6">
        <v>4481.675772543901</v>
      </c>
      <c r="I6238" s="6">
        <v>4182.338806003797</v>
      </c>
      <c r="J6238" s="8" t="s">
        <v>680</v>
      </c>
      <c r="K6238" s="8" t="s">
        <v>680</v>
      </c>
      <c r="L6238" s="8" t="s">
        <v>680</v>
      </c>
      <c r="M6238" s="12">
        <v>1929.06482931</v>
      </c>
    </row>
    <row r="6239" spans="1:13">
      <c r="A6239" t="s">
        <v>6916</v>
      </c>
      <c r="B6239">
        <v>3550803</v>
      </c>
      <c r="C6239" t="s">
        <v>603</v>
      </c>
      <c r="D6239">
        <v>2015</v>
      </c>
      <c r="E6239" t="s">
        <v>25</v>
      </c>
      <c r="F6239" s="6">
        <v>3661.700401453158</v>
      </c>
      <c r="G6239" s="12">
        <v>86.13898406016786</v>
      </c>
      <c r="H6239" s="6">
        <v>1160.434203246248</v>
      </c>
      <c r="I6239" s="6">
        <v>1272.871786112921</v>
      </c>
      <c r="J6239" s="6">
        <v>39778.37268624445</v>
      </c>
      <c r="K6239" s="12">
        <v>5.9</v>
      </c>
      <c r="L6239" s="12">
        <v>81.89655172413794</v>
      </c>
      <c r="M6239" s="12">
        <v>45.24030845995376</v>
      </c>
    </row>
    <row r="6240" spans="1:13">
      <c r="A6240" t="s">
        <v>6917</v>
      </c>
      <c r="B6240">
        <v>3550803</v>
      </c>
      <c r="C6240" t="s">
        <v>603</v>
      </c>
      <c r="D6240">
        <v>2016</v>
      </c>
      <c r="E6240" t="s">
        <v>25</v>
      </c>
      <c r="F6240" s="6">
        <v>3800.517830221892</v>
      </c>
      <c r="G6240" s="12">
        <v>83.25843729748131</v>
      </c>
      <c r="H6240" s="6">
        <v>1107.733512416368</v>
      </c>
      <c r="I6240" s="6">
        <v>1111.756801028853</v>
      </c>
      <c r="J6240" s="6">
        <v>38054.940804133</v>
      </c>
      <c r="K6240" s="8" t="s">
        <v>680</v>
      </c>
      <c r="L6240" s="12">
        <v>91.2621359223301</v>
      </c>
      <c r="M6240" s="12">
        <v>46.87938743578704</v>
      </c>
    </row>
    <row r="6241" spans="1:13">
      <c r="A6241" t="s">
        <v>6918</v>
      </c>
      <c r="B6241">
        <v>3550803</v>
      </c>
      <c r="C6241" t="s">
        <v>603</v>
      </c>
      <c r="D6241">
        <v>2017</v>
      </c>
      <c r="E6241" t="s">
        <v>25</v>
      </c>
      <c r="F6241" s="6">
        <v>3639.324235296369</v>
      </c>
      <c r="G6241" s="12">
        <v>84.94326513880995</v>
      </c>
      <c r="H6241" s="6">
        <v>1132.850841707156</v>
      </c>
      <c r="I6241" s="6">
        <v>1134.787371625091</v>
      </c>
      <c r="J6241" s="6">
        <v>40161.04222128273</v>
      </c>
      <c r="K6241" s="12">
        <v>7.2</v>
      </c>
      <c r="L6241" s="12">
        <v>87.35632183908046</v>
      </c>
      <c r="M6241" s="12">
        <v>44.82555660614538</v>
      </c>
    </row>
    <row r="6242" spans="1:13">
      <c r="A6242" t="s">
        <v>6919</v>
      </c>
      <c r="B6242">
        <v>3550803</v>
      </c>
      <c r="C6242" t="s">
        <v>603</v>
      </c>
      <c r="D6242">
        <v>2018</v>
      </c>
      <c r="E6242" t="s">
        <v>25</v>
      </c>
      <c r="F6242" s="6">
        <v>3728.983332745233</v>
      </c>
      <c r="G6242" s="12">
        <v>87.73928845549223</v>
      </c>
      <c r="H6242" s="6">
        <v>1181.05585712536</v>
      </c>
      <c r="I6242" s="6">
        <v>1094.320712527363</v>
      </c>
      <c r="J6242" s="6">
        <v>33971.22924226998</v>
      </c>
      <c r="K6242" s="8" t="s">
        <v>680</v>
      </c>
      <c r="L6242" s="12">
        <v>84.40366972477064</v>
      </c>
      <c r="M6242" s="12">
        <v>45.51224157615557</v>
      </c>
    </row>
    <row r="6243" spans="1:13">
      <c r="A6243" t="s">
        <v>6920</v>
      </c>
      <c r="B6243">
        <v>3550803</v>
      </c>
      <c r="C6243" t="s">
        <v>603</v>
      </c>
      <c r="D6243">
        <v>2019</v>
      </c>
      <c r="E6243" t="s">
        <v>25</v>
      </c>
      <c r="F6243" s="6">
        <v>3993.159358207182</v>
      </c>
      <c r="G6243" s="12">
        <v>86.98202747163961</v>
      </c>
      <c r="H6243" s="6">
        <v>1160.963324718812</v>
      </c>
      <c r="I6243" s="6">
        <v>1134.804300675523</v>
      </c>
      <c r="J6243" s="6">
        <v>34197.22041391396</v>
      </c>
      <c r="K6243" s="12">
        <v>6.9</v>
      </c>
      <c r="L6243" s="12">
        <v>93.06930693069307</v>
      </c>
      <c r="M6243" s="12">
        <v>48.64466730167989</v>
      </c>
    </row>
    <row r="6244" spans="1:13">
      <c r="A6244" t="s">
        <v>6921</v>
      </c>
      <c r="B6244">
        <v>3550803</v>
      </c>
      <c r="C6244" t="s">
        <v>603</v>
      </c>
      <c r="D6244">
        <v>2020</v>
      </c>
      <c r="E6244" t="s">
        <v>25</v>
      </c>
      <c r="F6244" s="6">
        <v>4098.823807463524</v>
      </c>
      <c r="G6244" s="12">
        <v>86.71998535888328</v>
      </c>
      <c r="H6244" s="6">
        <v>1350.798890875591</v>
      </c>
      <c r="I6244" s="6">
        <v>979.0625889187151</v>
      </c>
      <c r="J6244" s="6">
        <v>37134.1414925096</v>
      </c>
      <c r="K6244" s="8" t="s">
        <v>680</v>
      </c>
      <c r="L6244" s="12">
        <v>78.66666666666667</v>
      </c>
      <c r="M6244" s="12">
        <v>49.83759867494899</v>
      </c>
    </row>
    <row r="6245" spans="1:13">
      <c r="A6245" t="s">
        <v>6922</v>
      </c>
      <c r="B6245">
        <v>3550803</v>
      </c>
      <c r="C6245" t="s">
        <v>603</v>
      </c>
      <c r="D6245">
        <v>2021</v>
      </c>
      <c r="E6245" t="s">
        <v>25</v>
      </c>
      <c r="F6245" s="6">
        <v>4249.988379143496</v>
      </c>
      <c r="G6245" s="12">
        <v>86.1222375481736</v>
      </c>
      <c r="H6245" s="6">
        <v>1362.946718432297</v>
      </c>
      <c r="I6245" s="6">
        <v>1094.077493298161</v>
      </c>
      <c r="J6245" s="6">
        <v>44228.39171900937</v>
      </c>
      <c r="K6245" s="12">
        <v>5.8</v>
      </c>
      <c r="L6245" s="12">
        <v>79.45205479452055</v>
      </c>
      <c r="M6245" s="12">
        <v>51.58210895766461</v>
      </c>
    </row>
    <row r="6246" spans="1:13">
      <c r="A6246" t="s">
        <v>6923</v>
      </c>
      <c r="B6246">
        <v>3550803</v>
      </c>
      <c r="C6246" t="s">
        <v>603</v>
      </c>
      <c r="D6246">
        <v>2022</v>
      </c>
      <c r="E6246" t="s">
        <v>25</v>
      </c>
      <c r="F6246" s="6">
        <v>5529.700796232419</v>
      </c>
      <c r="G6246" s="12">
        <v>86.0833358887126</v>
      </c>
      <c r="H6246" s="6">
        <v>1740.169142354078</v>
      </c>
      <c r="I6246" s="6">
        <v>1488.566836442241</v>
      </c>
      <c r="J6246" s="6">
        <v>41620.59497182581</v>
      </c>
      <c r="K6246" s="8" t="s">
        <v>680</v>
      </c>
      <c r="L6246" s="12">
        <v>95.78947368421052</v>
      </c>
      <c r="M6246" s="12">
        <v>57.73560601346269</v>
      </c>
    </row>
    <row r="6247" spans="1:13">
      <c r="A6247" t="s">
        <v>6924</v>
      </c>
      <c r="B6247">
        <v>3550803</v>
      </c>
      <c r="C6247" t="s">
        <v>603</v>
      </c>
      <c r="D6247">
        <v>2023</v>
      </c>
      <c r="E6247" t="s">
        <v>25</v>
      </c>
      <c r="F6247" s="6">
        <v>5163.293264311394</v>
      </c>
      <c r="G6247" s="12">
        <v>84.11934756508865</v>
      </c>
      <c r="H6247" s="6">
        <v>1986.003158878343</v>
      </c>
      <c r="I6247" s="6">
        <v>1535.223445110209</v>
      </c>
      <c r="J6247" s="6">
        <v>50480.48771421673</v>
      </c>
      <c r="K6247" s="12">
        <v>6.6</v>
      </c>
      <c r="L6247" s="12">
        <v>96.25</v>
      </c>
      <c r="M6247" s="12">
        <v>54.02095577785795</v>
      </c>
    </row>
    <row r="6248" spans="1:13">
      <c r="A6248" t="s">
        <v>6925</v>
      </c>
      <c r="B6248">
        <v>3550803</v>
      </c>
      <c r="C6248" t="s">
        <v>603</v>
      </c>
      <c r="D6248">
        <v>2024</v>
      </c>
      <c r="E6248" t="s">
        <v>25</v>
      </c>
      <c r="F6248" s="6">
        <v>5723.394120562727</v>
      </c>
      <c r="G6248" s="12">
        <v>85.79196337400801</v>
      </c>
      <c r="H6248" s="6">
        <v>2014.295231029537</v>
      </c>
      <c r="I6248" s="6">
        <v>1532.772871876194</v>
      </c>
      <c r="J6248" s="8" t="s">
        <v>680</v>
      </c>
      <c r="K6248" s="8" t="s">
        <v>680</v>
      </c>
      <c r="L6248" s="12">
        <v>91.66666666666667</v>
      </c>
      <c r="M6248" s="12">
        <v>60.00406395997963</v>
      </c>
    </row>
    <row r="6249" spans="1:13">
      <c r="A6249" t="s">
        <v>6926</v>
      </c>
      <c r="B6249">
        <v>3550803</v>
      </c>
      <c r="C6249" t="s">
        <v>603</v>
      </c>
      <c r="D6249">
        <v>2025</v>
      </c>
      <c r="E6249" t="s">
        <v>25</v>
      </c>
      <c r="F6249" s="6">
        <v>5913.146523782124</v>
      </c>
      <c r="G6249" s="12">
        <v>85.80904275354786</v>
      </c>
      <c r="H6249" s="6">
        <v>2295.604207901803</v>
      </c>
      <c r="I6249" s="6">
        <v>1621.235501534331</v>
      </c>
      <c r="J6249" s="8" t="s">
        <v>680</v>
      </c>
      <c r="K6249" s="8" t="s">
        <v>680</v>
      </c>
      <c r="L6249" s="8" t="s">
        <v>680</v>
      </c>
      <c r="M6249" s="12">
        <v>61.66229194999999</v>
      </c>
    </row>
    <row r="6250" spans="1:13">
      <c r="A6250" t="s">
        <v>6927</v>
      </c>
      <c r="B6250">
        <v>3550902</v>
      </c>
      <c r="C6250" t="s">
        <v>604</v>
      </c>
      <c r="D6250">
        <v>2015</v>
      </c>
      <c r="E6250" t="s">
        <v>25</v>
      </c>
      <c r="F6250" s="6">
        <v>5048.878305872528</v>
      </c>
      <c r="G6250" s="12">
        <v>70.8733172229006</v>
      </c>
      <c r="H6250" s="6">
        <v>1619.038579153663</v>
      </c>
      <c r="I6250" s="6">
        <v>1577.064911008008</v>
      </c>
      <c r="J6250" s="6">
        <v>46616.35014160377</v>
      </c>
      <c r="K6250" s="12">
        <v>5.7</v>
      </c>
      <c r="L6250" s="12">
        <v>77.77777777777777</v>
      </c>
      <c r="M6250" s="12">
        <v>76.25825793189865</v>
      </c>
    </row>
    <row r="6251" spans="1:13">
      <c r="A6251" t="s">
        <v>6928</v>
      </c>
      <c r="B6251">
        <v>3550902</v>
      </c>
      <c r="C6251" t="s">
        <v>604</v>
      </c>
      <c r="D6251">
        <v>2016</v>
      </c>
      <c r="E6251" t="s">
        <v>25</v>
      </c>
      <c r="F6251" s="6">
        <v>4912.68162583811</v>
      </c>
      <c r="G6251" s="12">
        <v>71.45239206667793</v>
      </c>
      <c r="H6251" s="6">
        <v>1417.157223108238</v>
      </c>
      <c r="I6251" s="6">
        <v>1434.071859556998</v>
      </c>
      <c r="J6251" s="6">
        <v>44134.60488684724</v>
      </c>
      <c r="K6251" s="8" t="s">
        <v>680</v>
      </c>
      <c r="L6251" s="12">
        <v>80</v>
      </c>
      <c r="M6251" s="12">
        <v>74.50081685583493</v>
      </c>
    </row>
    <row r="6252" spans="1:13">
      <c r="A6252" t="s">
        <v>6929</v>
      </c>
      <c r="B6252">
        <v>3550902</v>
      </c>
      <c r="C6252" t="s">
        <v>604</v>
      </c>
      <c r="D6252">
        <v>2017</v>
      </c>
      <c r="E6252" t="s">
        <v>25</v>
      </c>
      <c r="F6252" s="6">
        <v>4755.016042549841</v>
      </c>
      <c r="G6252" s="12">
        <v>74.01238353176632</v>
      </c>
      <c r="H6252" s="6">
        <v>1421.323697146299</v>
      </c>
      <c r="I6252" s="6">
        <v>1439.888567539861</v>
      </c>
      <c r="J6252" s="6">
        <v>45823.41727373748</v>
      </c>
      <c r="K6252" s="12">
        <v>5.6</v>
      </c>
      <c r="L6252" s="12">
        <v>81.81818181818181</v>
      </c>
      <c r="M6252" s="12">
        <v>72.39511924782133</v>
      </c>
    </row>
    <row r="6253" spans="1:13">
      <c r="A6253" t="s">
        <v>6930</v>
      </c>
      <c r="B6253">
        <v>3550902</v>
      </c>
      <c r="C6253" t="s">
        <v>604</v>
      </c>
      <c r="D6253">
        <v>2018</v>
      </c>
      <c r="E6253" t="s">
        <v>25</v>
      </c>
      <c r="F6253" s="6">
        <v>4810.254158413481</v>
      </c>
      <c r="G6253" s="12">
        <v>74.20220217850429</v>
      </c>
      <c r="H6253" s="6">
        <v>1479.924204199265</v>
      </c>
      <c r="I6253" s="6">
        <v>1475.878261392234</v>
      </c>
      <c r="J6253" s="6">
        <v>42005.24539852734</v>
      </c>
      <c r="K6253" s="8" t="s">
        <v>680</v>
      </c>
      <c r="L6253" s="12">
        <v>82.26950354609929</v>
      </c>
      <c r="M6253" s="12">
        <v>73.39004769491447</v>
      </c>
    </row>
    <row r="6254" spans="1:13">
      <c r="A6254" t="s">
        <v>6931</v>
      </c>
      <c r="B6254">
        <v>3550902</v>
      </c>
      <c r="C6254" t="s">
        <v>604</v>
      </c>
      <c r="D6254">
        <v>2019</v>
      </c>
      <c r="E6254" t="s">
        <v>25</v>
      </c>
      <c r="F6254" s="6">
        <v>5080.23749111227</v>
      </c>
      <c r="G6254" s="12">
        <v>75.21379769739349</v>
      </c>
      <c r="H6254" s="6">
        <v>1442.190887947703</v>
      </c>
      <c r="I6254" s="6">
        <v>1346.748174171184</v>
      </c>
      <c r="J6254" s="6">
        <v>41610.86700891777</v>
      </c>
      <c r="K6254" s="12">
        <v>5.9</v>
      </c>
      <c r="L6254" s="12">
        <v>84.89208633093526</v>
      </c>
      <c r="M6254" s="12">
        <v>77.83939883882221</v>
      </c>
    </row>
    <row r="6255" spans="1:13">
      <c r="A6255" t="s">
        <v>6932</v>
      </c>
      <c r="B6255">
        <v>3550902</v>
      </c>
      <c r="C6255" t="s">
        <v>604</v>
      </c>
      <c r="D6255">
        <v>2020</v>
      </c>
      <c r="E6255" t="s">
        <v>25</v>
      </c>
      <c r="F6255" s="6">
        <v>5058.803976014822</v>
      </c>
      <c r="G6255" s="12">
        <v>78.04321174685617</v>
      </c>
      <c r="H6255" s="6">
        <v>1660.972523576361</v>
      </c>
      <c r="I6255" s="6">
        <v>1121.028347426733</v>
      </c>
      <c r="J6255" s="6">
        <v>41777.71651028345</v>
      </c>
      <c r="K6255" s="8" t="s">
        <v>680</v>
      </c>
      <c r="L6255" s="12">
        <v>81.59999999999999</v>
      </c>
      <c r="M6255" s="12">
        <v>77.82969917098804</v>
      </c>
    </row>
    <row r="6256" spans="1:13">
      <c r="A6256" t="s">
        <v>6933</v>
      </c>
      <c r="B6256">
        <v>3550902</v>
      </c>
      <c r="C6256" t="s">
        <v>604</v>
      </c>
      <c r="D6256">
        <v>2021</v>
      </c>
      <c r="E6256" t="s">
        <v>25</v>
      </c>
      <c r="F6256" s="6">
        <v>5371.247564049099</v>
      </c>
      <c r="G6256" s="12">
        <v>75.97179473047895</v>
      </c>
      <c r="H6256" s="6">
        <v>1587.843563582174</v>
      </c>
      <c r="I6256" s="6">
        <v>1278.195871802604</v>
      </c>
      <c r="J6256" s="6">
        <v>40660.69951765498</v>
      </c>
      <c r="K6256" s="12">
        <v>6.4</v>
      </c>
      <c r="L6256" s="12">
        <v>84.34782608695652</v>
      </c>
      <c r="M6256" s="12">
        <v>82.96428987430238</v>
      </c>
    </row>
    <row r="6257" spans="1:13">
      <c r="A6257" t="s">
        <v>6934</v>
      </c>
      <c r="B6257">
        <v>3550902</v>
      </c>
      <c r="C6257" t="s">
        <v>604</v>
      </c>
      <c r="D6257">
        <v>2022</v>
      </c>
      <c r="E6257" t="s">
        <v>25</v>
      </c>
      <c r="F6257" s="6">
        <v>6892.316285234494</v>
      </c>
      <c r="G6257" s="12">
        <v>77.56548667757068</v>
      </c>
      <c r="H6257" s="6">
        <v>2332.689089861227</v>
      </c>
      <c r="I6257" s="6">
        <v>1606.304736983363</v>
      </c>
      <c r="J6257" s="6">
        <v>45369.26255341604</v>
      </c>
      <c r="K6257" s="8" t="s">
        <v>680</v>
      </c>
      <c r="L6257" s="12">
        <v>89.34426229508196</v>
      </c>
      <c r="M6257" s="12">
        <v>92.64651550612207</v>
      </c>
    </row>
    <row r="6258" spans="1:13">
      <c r="A6258" t="s">
        <v>6935</v>
      </c>
      <c r="B6258">
        <v>3550902</v>
      </c>
      <c r="C6258" t="s">
        <v>604</v>
      </c>
      <c r="D6258">
        <v>2023</v>
      </c>
      <c r="E6258" t="s">
        <v>25</v>
      </c>
      <c r="F6258" s="6">
        <v>6767.011684213322</v>
      </c>
      <c r="G6258" s="12">
        <v>74.86140523865379</v>
      </c>
      <c r="H6258" s="6">
        <v>2181.5162224388</v>
      </c>
      <c r="I6258" s="6">
        <v>1760.385526341963</v>
      </c>
      <c r="J6258" s="6">
        <v>52554.77656021678</v>
      </c>
      <c r="K6258" s="12">
        <v>6.6</v>
      </c>
      <c r="L6258" s="12">
        <v>87.3015873015873</v>
      </c>
      <c r="M6258" s="12">
        <v>91.46292992382726</v>
      </c>
    </row>
    <row r="6259" spans="1:13">
      <c r="A6259" t="s">
        <v>6936</v>
      </c>
      <c r="B6259">
        <v>3550902</v>
      </c>
      <c r="C6259" t="s">
        <v>604</v>
      </c>
      <c r="D6259">
        <v>2024</v>
      </c>
      <c r="E6259" t="s">
        <v>25</v>
      </c>
      <c r="F6259" s="6">
        <v>6792.026184638848</v>
      </c>
      <c r="G6259" s="12">
        <v>76.13796918268503</v>
      </c>
      <c r="H6259" s="6">
        <v>1853.576021159533</v>
      </c>
      <c r="I6259" s="6">
        <v>1695.575982872261</v>
      </c>
      <c r="J6259" s="8" t="s">
        <v>680</v>
      </c>
      <c r="K6259" s="8" t="s">
        <v>680</v>
      </c>
      <c r="L6259" s="12">
        <v>89.65517241379311</v>
      </c>
      <c r="M6259" s="12">
        <v>92.30363584924194</v>
      </c>
    </row>
    <row r="6260" spans="1:13">
      <c r="A6260" t="s">
        <v>6937</v>
      </c>
      <c r="B6260">
        <v>3550902</v>
      </c>
      <c r="C6260" t="s">
        <v>604</v>
      </c>
      <c r="D6260">
        <v>2025</v>
      </c>
      <c r="E6260" t="s">
        <v>25</v>
      </c>
      <c r="F6260" s="6">
        <v>7433.362103244837</v>
      </c>
      <c r="G6260" s="12">
        <v>73.09081488718051</v>
      </c>
      <c r="H6260" s="6">
        <v>1983.577300147493</v>
      </c>
      <c r="I6260" s="6">
        <v>1792.71219100295</v>
      </c>
      <c r="J6260" s="8" t="s">
        <v>680</v>
      </c>
      <c r="K6260" s="8" t="s">
        <v>680</v>
      </c>
      <c r="L6260" s="8" t="s">
        <v>680</v>
      </c>
      <c r="M6260" s="12">
        <v>100.79639012</v>
      </c>
    </row>
    <row r="6261" spans="1:13">
      <c r="A6261" t="s">
        <v>6938</v>
      </c>
      <c r="B6261">
        <v>3551009</v>
      </c>
      <c r="C6261" t="s">
        <v>605</v>
      </c>
      <c r="D6261">
        <v>2015</v>
      </c>
      <c r="E6261" t="s">
        <v>34</v>
      </c>
      <c r="F6261" s="6">
        <v>3526.057205929893</v>
      </c>
      <c r="G6261" s="12">
        <v>56.24073218136897</v>
      </c>
      <c r="H6261" s="6">
        <v>957.6044241389286</v>
      </c>
      <c r="I6261" s="6">
        <v>1127.821750892542</v>
      </c>
      <c r="J6261" s="6">
        <v>23920.02325813221</v>
      </c>
      <c r="K6261" s="12">
        <v>5.3</v>
      </c>
      <c r="L6261" s="12">
        <v>72.45787332945962</v>
      </c>
      <c r="M6261" s="12">
        <v>1253.661431110726</v>
      </c>
    </row>
    <row r="6262" spans="1:13">
      <c r="A6262" t="s">
        <v>6939</v>
      </c>
      <c r="B6262">
        <v>3551009</v>
      </c>
      <c r="C6262" t="s">
        <v>605</v>
      </c>
      <c r="D6262">
        <v>2016</v>
      </c>
      <c r="E6262" t="s">
        <v>34</v>
      </c>
      <c r="F6262" s="6">
        <v>3587.66874254175</v>
      </c>
      <c r="G6262" s="12">
        <v>55.60736214069691</v>
      </c>
      <c r="H6262" s="6">
        <v>835.003486141019</v>
      </c>
      <c r="I6262" s="6">
        <v>1027.20929852035</v>
      </c>
      <c r="J6262" s="6">
        <v>22038.88358490901</v>
      </c>
      <c r="K6262" s="8" t="s">
        <v>680</v>
      </c>
      <c r="L6262" s="12">
        <v>72.46921310791066</v>
      </c>
      <c r="M6262" s="12">
        <v>1284.345945473779</v>
      </c>
    </row>
    <row r="6263" spans="1:13">
      <c r="A6263" t="s">
        <v>6940</v>
      </c>
      <c r="B6263">
        <v>3551009</v>
      </c>
      <c r="C6263" t="s">
        <v>605</v>
      </c>
      <c r="D6263">
        <v>2017</v>
      </c>
      <c r="E6263" t="s">
        <v>34</v>
      </c>
      <c r="F6263" s="6">
        <v>3591.134892933752</v>
      </c>
      <c r="G6263" s="12">
        <v>51.9290248579516</v>
      </c>
      <c r="H6263" s="6">
        <v>852.0378865926929</v>
      </c>
      <c r="I6263" s="6">
        <v>1041.909792910663</v>
      </c>
      <c r="J6263" s="6">
        <v>21817.68540789811</v>
      </c>
      <c r="K6263" s="12">
        <v>5.8</v>
      </c>
      <c r="L6263" s="12">
        <v>72.1100128921358</v>
      </c>
      <c r="M6263" s="12">
        <v>1294.173192715466</v>
      </c>
    </row>
    <row r="6264" spans="1:13">
      <c r="A6264" t="s">
        <v>6941</v>
      </c>
      <c r="B6264">
        <v>3551009</v>
      </c>
      <c r="C6264" t="s">
        <v>605</v>
      </c>
      <c r="D6264">
        <v>2018</v>
      </c>
      <c r="E6264" t="s">
        <v>34</v>
      </c>
      <c r="F6264" s="6">
        <v>3600.068700733847</v>
      </c>
      <c r="G6264" s="12">
        <v>54.82333082247995</v>
      </c>
      <c r="H6264" s="6">
        <v>902.38669320117</v>
      </c>
      <c r="I6264" s="6">
        <v>1085.225631899071</v>
      </c>
      <c r="J6264" s="6">
        <v>21701.76289144641</v>
      </c>
      <c r="K6264" s="8" t="s">
        <v>680</v>
      </c>
      <c r="L6264" s="12">
        <v>74.01488616462346</v>
      </c>
      <c r="M6264" s="12">
        <v>1307.447750251613</v>
      </c>
    </row>
    <row r="6265" spans="1:13">
      <c r="A6265" t="s">
        <v>6942</v>
      </c>
      <c r="B6265">
        <v>3551009</v>
      </c>
      <c r="C6265" t="s">
        <v>605</v>
      </c>
      <c r="D6265">
        <v>2019</v>
      </c>
      <c r="E6265" t="s">
        <v>34</v>
      </c>
      <c r="F6265" s="6">
        <v>3719.239208567646</v>
      </c>
      <c r="G6265" s="12">
        <v>53.57560537160192</v>
      </c>
      <c r="H6265" s="6">
        <v>859.4960703207328</v>
      </c>
      <c r="I6265" s="6">
        <v>1047.911999881184</v>
      </c>
      <c r="J6265" s="6">
        <v>21273.98701826501</v>
      </c>
      <c r="K6265" s="12">
        <v>5.7</v>
      </c>
      <c r="L6265" s="12">
        <v>71.78471575023299</v>
      </c>
      <c r="M6265" s="12">
        <v>1360.490264015628</v>
      </c>
    </row>
    <row r="6266" spans="1:13">
      <c r="A6266" t="s">
        <v>6943</v>
      </c>
      <c r="B6266">
        <v>3551009</v>
      </c>
      <c r="C6266" t="s">
        <v>605</v>
      </c>
      <c r="D6266">
        <v>2020</v>
      </c>
      <c r="E6266" t="s">
        <v>34</v>
      </c>
      <c r="F6266" s="6">
        <v>3845.851451232798</v>
      </c>
      <c r="G6266" s="12">
        <v>55.53877348070673</v>
      </c>
      <c r="H6266" s="6">
        <v>965.1760533065067</v>
      </c>
      <c r="I6266" s="6">
        <v>1018.306391767461</v>
      </c>
      <c r="J6266" s="6">
        <v>21055.82094890809</v>
      </c>
      <c r="K6266" s="8" t="s">
        <v>680</v>
      </c>
      <c r="L6266" s="12">
        <v>68.81616939364774</v>
      </c>
      <c r="M6266" s="12">
        <v>1416.638611318857</v>
      </c>
    </row>
    <row r="6267" spans="1:13">
      <c r="A6267" t="s">
        <v>6944</v>
      </c>
      <c r="B6267">
        <v>3551009</v>
      </c>
      <c r="C6267" t="s">
        <v>605</v>
      </c>
      <c r="D6267">
        <v>2021</v>
      </c>
      <c r="E6267" t="s">
        <v>34</v>
      </c>
      <c r="F6267" s="6">
        <v>3971.946953094317</v>
      </c>
      <c r="G6267" s="12">
        <v>54.65377530610048</v>
      </c>
      <c r="H6267" s="6">
        <v>838.7513903940636</v>
      </c>
      <c r="I6267" s="6">
        <v>1106.273405451385</v>
      </c>
      <c r="J6267" s="6">
        <v>20678.79060690453</v>
      </c>
      <c r="K6267" s="12">
        <v>5.5</v>
      </c>
      <c r="L6267" s="12">
        <v>70.3894763992778</v>
      </c>
      <c r="M6267" s="12">
        <v>1472.952836138544</v>
      </c>
    </row>
    <row r="6268" spans="1:13">
      <c r="A6268" t="s">
        <v>6945</v>
      </c>
      <c r="B6268">
        <v>3551009</v>
      </c>
      <c r="C6268" t="s">
        <v>605</v>
      </c>
      <c r="D6268">
        <v>2022</v>
      </c>
      <c r="E6268" t="s">
        <v>34</v>
      </c>
      <c r="F6268" s="6">
        <v>4749.543673888961</v>
      </c>
      <c r="G6268" s="12">
        <v>55.9174026684402</v>
      </c>
      <c r="H6268" s="6">
        <v>1038.91741149982</v>
      </c>
      <c r="I6268" s="6">
        <v>1323.07276925244</v>
      </c>
      <c r="J6268" s="6">
        <v>23442.15814246959</v>
      </c>
      <c r="K6268" s="8" t="s">
        <v>680</v>
      </c>
      <c r="L6268" s="12">
        <v>70.22616661895219</v>
      </c>
      <c r="M6268" s="12">
        <v>1566.926702996381</v>
      </c>
    </row>
    <row r="6269" spans="1:13">
      <c r="A6269" t="s">
        <v>6946</v>
      </c>
      <c r="B6269">
        <v>3551009</v>
      </c>
      <c r="C6269" t="s">
        <v>605</v>
      </c>
      <c r="D6269">
        <v>2023</v>
      </c>
      <c r="E6269" t="s">
        <v>34</v>
      </c>
      <c r="F6269" s="6">
        <v>4580.790306606073</v>
      </c>
      <c r="G6269" s="12">
        <v>53.14236204423739</v>
      </c>
      <c r="H6269" s="6">
        <v>1133.288252200913</v>
      </c>
      <c r="I6269" s="6">
        <v>1436.349912291996</v>
      </c>
      <c r="J6269" s="6">
        <v>24319.88745550107</v>
      </c>
      <c r="K6269" s="12">
        <v>5.7</v>
      </c>
      <c r="L6269" s="12">
        <v>70.43715846994536</v>
      </c>
      <c r="M6269" s="12">
        <v>1530.712308065179</v>
      </c>
    </row>
    <row r="6270" spans="1:13">
      <c r="A6270" t="s">
        <v>6947</v>
      </c>
      <c r="B6270">
        <v>3551009</v>
      </c>
      <c r="C6270" t="s">
        <v>605</v>
      </c>
      <c r="D6270">
        <v>2024</v>
      </c>
      <c r="E6270" t="s">
        <v>34</v>
      </c>
      <c r="F6270" s="6">
        <v>4839.89722361626</v>
      </c>
      <c r="G6270" s="12">
        <v>52.94064548889568</v>
      </c>
      <c r="H6270" s="6">
        <v>1159.215930211372</v>
      </c>
      <c r="I6270" s="6">
        <v>1358.531191939825</v>
      </c>
      <c r="J6270" s="8" t="s">
        <v>680</v>
      </c>
      <c r="K6270" s="8" t="s">
        <v>680</v>
      </c>
      <c r="L6270" s="12">
        <v>72.61764705882354</v>
      </c>
      <c r="M6270" s="12">
        <v>1637.855099752308</v>
      </c>
    </row>
    <row r="6271" spans="1:13">
      <c r="A6271" t="s">
        <v>6948</v>
      </c>
      <c r="B6271">
        <v>3551009</v>
      </c>
      <c r="C6271" t="s">
        <v>605</v>
      </c>
      <c r="D6271">
        <v>2025</v>
      </c>
      <c r="E6271" t="s">
        <v>34</v>
      </c>
      <c r="F6271" s="6">
        <v>4999.10702343302</v>
      </c>
      <c r="G6271" s="12">
        <v>50.15752566852451</v>
      </c>
      <c r="H6271" s="6">
        <v>1184.016711633159</v>
      </c>
      <c r="I6271" s="6">
        <v>1346.964088453149</v>
      </c>
      <c r="J6271" s="8" t="s">
        <v>680</v>
      </c>
      <c r="K6271" s="8" t="s">
        <v>680</v>
      </c>
      <c r="L6271" s="8" t="s">
        <v>680</v>
      </c>
      <c r="M6271" s="12">
        <v>1691.32788281</v>
      </c>
    </row>
    <row r="6272" spans="1:13">
      <c r="A6272" t="s">
        <v>6949</v>
      </c>
      <c r="B6272">
        <v>3551108</v>
      </c>
      <c r="C6272" t="s">
        <v>569</v>
      </c>
      <c r="D6272">
        <v>2015</v>
      </c>
      <c r="E6272" t="s">
        <v>25</v>
      </c>
      <c r="F6272" s="6">
        <v>3704.450667907129</v>
      </c>
      <c r="G6272" s="12">
        <v>87.29729153410565</v>
      </c>
      <c r="H6272" s="6">
        <v>1039.791208586734</v>
      </c>
      <c r="I6272" s="6">
        <v>1410.21944399869</v>
      </c>
      <c r="J6272" s="6">
        <v>22805.78114594707</v>
      </c>
      <c r="K6272" s="12">
        <v>6.1</v>
      </c>
      <c r="L6272" s="12">
        <v>84.375</v>
      </c>
      <c r="M6272" s="12">
        <v>36.43697676953452</v>
      </c>
    </row>
    <row r="6273" spans="1:13">
      <c r="A6273" t="s">
        <v>6950</v>
      </c>
      <c r="B6273">
        <v>3551108</v>
      </c>
      <c r="C6273" t="s">
        <v>569</v>
      </c>
      <c r="D6273">
        <v>2016</v>
      </c>
      <c r="E6273" t="s">
        <v>25</v>
      </c>
      <c r="F6273" s="6">
        <v>3697.234409584886</v>
      </c>
      <c r="G6273" s="12">
        <v>87.95256617219314</v>
      </c>
      <c r="H6273" s="6">
        <v>908.15958972934</v>
      </c>
      <c r="I6273" s="6">
        <v>1407.645077703031</v>
      </c>
      <c r="J6273" s="6">
        <v>21146.4241315954</v>
      </c>
      <c r="K6273" s="8" t="s">
        <v>680</v>
      </c>
      <c r="L6273" s="12">
        <v>87.82608695652173</v>
      </c>
      <c r="M6273" s="12">
        <v>36.73572109363543</v>
      </c>
    </row>
    <row r="6274" spans="1:13">
      <c r="A6274" t="s">
        <v>6951</v>
      </c>
      <c r="B6274">
        <v>3551108</v>
      </c>
      <c r="C6274" t="s">
        <v>569</v>
      </c>
      <c r="D6274">
        <v>2017</v>
      </c>
      <c r="E6274" t="s">
        <v>25</v>
      </c>
      <c r="F6274" s="6">
        <v>3619.273599519028</v>
      </c>
      <c r="G6274" s="12">
        <v>87.99323319926238</v>
      </c>
      <c r="H6274" s="6">
        <v>815.5843349543499</v>
      </c>
      <c r="I6274" s="6">
        <v>1625.732402309471</v>
      </c>
      <c r="J6274" s="6">
        <v>21983.28746011022</v>
      </c>
      <c r="K6274" s="12">
        <v>5.9</v>
      </c>
      <c r="L6274" s="12">
        <v>86.48648648648648</v>
      </c>
      <c r="M6274" s="12">
        <v>36.31579129757393</v>
      </c>
    </row>
    <row r="6275" spans="1:13">
      <c r="A6275" t="s">
        <v>6952</v>
      </c>
      <c r="B6275">
        <v>3551108</v>
      </c>
      <c r="C6275" t="s">
        <v>569</v>
      </c>
      <c r="D6275">
        <v>2018</v>
      </c>
      <c r="E6275" t="s">
        <v>25</v>
      </c>
      <c r="F6275" s="6">
        <v>3676.234975171457</v>
      </c>
      <c r="G6275" s="12">
        <v>86.9364320277938</v>
      </c>
      <c r="H6275" s="6">
        <v>1017.250076907961</v>
      </c>
      <c r="I6275" s="6">
        <v>1456.250828407366</v>
      </c>
      <c r="J6275" s="6">
        <v>20695.03807647447</v>
      </c>
      <c r="K6275" s="8" t="s">
        <v>680</v>
      </c>
      <c r="L6275" s="12">
        <v>84.21052631578948</v>
      </c>
      <c r="M6275" s="12">
        <v>37.41304334231992</v>
      </c>
    </row>
    <row r="6276" spans="1:13">
      <c r="A6276" t="s">
        <v>6953</v>
      </c>
      <c r="B6276">
        <v>3551108</v>
      </c>
      <c r="C6276" t="s">
        <v>569</v>
      </c>
      <c r="D6276">
        <v>2019</v>
      </c>
      <c r="E6276" t="s">
        <v>25</v>
      </c>
      <c r="F6276" s="6">
        <v>3770.398603600859</v>
      </c>
      <c r="G6276" s="12">
        <v>87.07485671232504</v>
      </c>
      <c r="H6276" s="6">
        <v>911.0315518411261</v>
      </c>
      <c r="I6276" s="6">
        <v>1502.488163672865</v>
      </c>
      <c r="J6276" s="6">
        <v>22094.49651496797</v>
      </c>
      <c r="K6276" s="12">
        <v>6.2</v>
      </c>
      <c r="L6276" s="12">
        <v>85.3211009174312</v>
      </c>
      <c r="M6276" s="12">
        <v>38.77854963803483</v>
      </c>
    </row>
    <row r="6277" spans="1:13">
      <c r="A6277" t="s">
        <v>6954</v>
      </c>
      <c r="B6277">
        <v>3551108</v>
      </c>
      <c r="C6277" t="s">
        <v>569</v>
      </c>
      <c r="D6277">
        <v>2020</v>
      </c>
      <c r="E6277" t="s">
        <v>25</v>
      </c>
      <c r="F6277" s="6">
        <v>4139.760821189209</v>
      </c>
      <c r="G6277" s="12">
        <v>87.07104633757757</v>
      </c>
      <c r="H6277" s="6">
        <v>1290.719066879552</v>
      </c>
      <c r="I6277" s="6">
        <v>1343.566687322861</v>
      </c>
      <c r="J6277" s="6">
        <v>24690.39563477934</v>
      </c>
      <c r="K6277" s="8" t="s">
        <v>680</v>
      </c>
      <c r="L6277" s="12">
        <v>90.17857142857143</v>
      </c>
      <c r="M6277" s="12">
        <v>43.01211493215588</v>
      </c>
    </row>
    <row r="6278" spans="1:13">
      <c r="A6278" t="s">
        <v>6955</v>
      </c>
      <c r="B6278">
        <v>3551108</v>
      </c>
      <c r="C6278" t="s">
        <v>569</v>
      </c>
      <c r="D6278">
        <v>2021</v>
      </c>
      <c r="E6278" t="s">
        <v>25</v>
      </c>
      <c r="F6278" s="6">
        <v>4681.97306465228</v>
      </c>
      <c r="G6278" s="12">
        <v>85.46422422951372</v>
      </c>
      <c r="H6278" s="6">
        <v>1113.220132995419</v>
      </c>
      <c r="I6278" s="6">
        <v>1349.518666366092</v>
      </c>
      <c r="J6278" s="6">
        <v>24345.0551614222</v>
      </c>
      <c r="K6278" s="12">
        <v>5.7</v>
      </c>
      <c r="L6278" s="12">
        <v>87.73584905660377</v>
      </c>
      <c r="M6278" s="12">
        <v>49.12794336739638</v>
      </c>
    </row>
    <row r="6279" spans="1:13">
      <c r="A6279" t="s">
        <v>6956</v>
      </c>
      <c r="B6279">
        <v>3551108</v>
      </c>
      <c r="C6279" t="s">
        <v>569</v>
      </c>
      <c r="D6279">
        <v>2022</v>
      </c>
      <c r="E6279" t="s">
        <v>25</v>
      </c>
      <c r="F6279" s="6">
        <v>5285.315890135976</v>
      </c>
      <c r="G6279" s="12">
        <v>86.0540824986666</v>
      </c>
      <c r="H6279" s="6">
        <v>1370.839492058548</v>
      </c>
      <c r="I6279" s="6">
        <v>1881.860387433372</v>
      </c>
      <c r="J6279" s="6">
        <v>25306.931459566</v>
      </c>
      <c r="K6279" s="8" t="s">
        <v>680</v>
      </c>
      <c r="L6279" s="12">
        <v>89.09090909090909</v>
      </c>
      <c r="M6279" s="12">
        <v>54.80344046481993</v>
      </c>
    </row>
    <row r="6280" spans="1:13">
      <c r="A6280" t="s">
        <v>6957</v>
      </c>
      <c r="B6280">
        <v>3551108</v>
      </c>
      <c r="C6280" t="s">
        <v>569</v>
      </c>
      <c r="D6280">
        <v>2023</v>
      </c>
      <c r="E6280" t="s">
        <v>25</v>
      </c>
      <c r="F6280" s="6">
        <v>5413.373218808416</v>
      </c>
      <c r="G6280" s="12">
        <v>84.58647502865928</v>
      </c>
      <c r="H6280" s="6">
        <v>1409.391881458287</v>
      </c>
      <c r="I6280" s="6">
        <v>2240.091801722437</v>
      </c>
      <c r="J6280" s="6">
        <v>28195.20792413391</v>
      </c>
      <c r="K6280" s="12">
        <v>5.9</v>
      </c>
      <c r="L6280" s="12">
        <v>93.54838709677419</v>
      </c>
      <c r="M6280" s="12">
        <v>56.84312548409777</v>
      </c>
    </row>
    <row r="6281" spans="1:13">
      <c r="A6281" t="s">
        <v>6958</v>
      </c>
      <c r="B6281">
        <v>3551108</v>
      </c>
      <c r="C6281" t="s">
        <v>569</v>
      </c>
      <c r="D6281">
        <v>2024</v>
      </c>
      <c r="E6281" t="s">
        <v>25</v>
      </c>
      <c r="F6281" s="6">
        <v>5774.008739748479</v>
      </c>
      <c r="G6281" s="12">
        <v>86.4540786246684</v>
      </c>
      <c r="H6281" s="6">
        <v>1440.749556772231</v>
      </c>
      <c r="I6281" s="6">
        <v>2068.403700785296</v>
      </c>
      <c r="J6281" s="8" t="s">
        <v>680</v>
      </c>
      <c r="K6281" s="8" t="s">
        <v>680</v>
      </c>
      <c r="L6281" s="12">
        <v>97.97979797979798</v>
      </c>
      <c r="M6281" s="12">
        <v>61.38926092100583</v>
      </c>
    </row>
    <row r="6282" spans="1:13">
      <c r="A6282" t="s">
        <v>6959</v>
      </c>
      <c r="B6282">
        <v>3551108</v>
      </c>
      <c r="C6282" t="s">
        <v>569</v>
      </c>
      <c r="D6282">
        <v>2025</v>
      </c>
      <c r="E6282" t="s">
        <v>25</v>
      </c>
      <c r="F6282" s="6">
        <v>6118.441442352721</v>
      </c>
      <c r="G6282" s="12">
        <v>85.55437363474636</v>
      </c>
      <c r="H6282" s="6">
        <v>1396.734771003091</v>
      </c>
      <c r="I6282" s="6">
        <v>2348.60017139646</v>
      </c>
      <c r="J6282" s="8" t="s">
        <v>680</v>
      </c>
      <c r="K6282" s="8" t="s">
        <v>680</v>
      </c>
      <c r="L6282" s="8" t="s">
        <v>680</v>
      </c>
      <c r="M6282" s="12">
        <v>65.32659928</v>
      </c>
    </row>
    <row r="6283" spans="1:13">
      <c r="A6283" t="s">
        <v>6960</v>
      </c>
      <c r="B6283">
        <v>3551207</v>
      </c>
      <c r="C6283" t="s">
        <v>570</v>
      </c>
      <c r="D6283">
        <v>2015</v>
      </c>
      <c r="E6283" t="s">
        <v>11</v>
      </c>
      <c r="F6283" s="6">
        <v>5535.662542368374</v>
      </c>
      <c r="G6283" s="12">
        <v>93.51352800570085</v>
      </c>
      <c r="H6283" s="6">
        <v>1388.941980563562</v>
      </c>
      <c r="I6283" s="6">
        <v>1637.718015741473</v>
      </c>
      <c r="J6283" s="6">
        <v>24518.67207727297</v>
      </c>
      <c r="K6283" s="12">
        <v>6</v>
      </c>
      <c r="L6283" s="12">
        <v>78.43137254901961</v>
      </c>
      <c r="M6283" s="12">
        <v>20.44873743150877</v>
      </c>
    </row>
    <row r="6284" spans="1:13">
      <c r="A6284" t="s">
        <v>6961</v>
      </c>
      <c r="B6284">
        <v>3551207</v>
      </c>
      <c r="C6284" t="s">
        <v>570</v>
      </c>
      <c r="D6284">
        <v>2016</v>
      </c>
      <c r="E6284" t="s">
        <v>11</v>
      </c>
      <c r="F6284" s="6">
        <v>5110.602074824053</v>
      </c>
      <c r="G6284" s="12">
        <v>95.22457469476583</v>
      </c>
      <c r="H6284" s="6">
        <v>1337.113076733152</v>
      </c>
      <c r="I6284" s="6">
        <v>1575.163239096904</v>
      </c>
      <c r="J6284" s="6">
        <v>27542.21890080539</v>
      </c>
      <c r="K6284" s="8" t="s">
        <v>680</v>
      </c>
      <c r="L6284" s="12">
        <v>71.11111111111111</v>
      </c>
      <c r="M6284" s="12">
        <v>18.84278984987628</v>
      </c>
    </row>
    <row r="6285" spans="1:13">
      <c r="A6285" t="s">
        <v>6962</v>
      </c>
      <c r="B6285">
        <v>3551207</v>
      </c>
      <c r="C6285" t="s">
        <v>570</v>
      </c>
      <c r="D6285">
        <v>2017</v>
      </c>
      <c r="E6285" t="s">
        <v>11</v>
      </c>
      <c r="F6285" s="6">
        <v>5430.034979874179</v>
      </c>
      <c r="G6285" s="12">
        <v>95.00591602778803</v>
      </c>
      <c r="H6285" s="6">
        <v>1252.909294610678</v>
      </c>
      <c r="I6285" s="6">
        <v>1404.711586970188</v>
      </c>
      <c r="J6285" s="6">
        <v>26504.80644632165</v>
      </c>
      <c r="K6285" s="12">
        <v>5.9</v>
      </c>
      <c r="L6285" s="12">
        <v>82.75862068965517</v>
      </c>
      <c r="M6285" s="12">
        <v>19.98795876091685</v>
      </c>
    </row>
    <row r="6286" spans="1:13">
      <c r="A6286" t="s">
        <v>6963</v>
      </c>
      <c r="B6286">
        <v>3551207</v>
      </c>
      <c r="C6286" t="s">
        <v>570</v>
      </c>
      <c r="D6286">
        <v>2018</v>
      </c>
      <c r="E6286" t="s">
        <v>11</v>
      </c>
      <c r="F6286" s="6">
        <v>5931.264256371735</v>
      </c>
      <c r="G6286" s="12">
        <v>94.92244317919477</v>
      </c>
      <c r="H6286" s="6">
        <v>1694.426398722213</v>
      </c>
      <c r="I6286" s="6">
        <v>1723.375789022503</v>
      </c>
      <c r="J6286" s="6">
        <v>24513.59935630765</v>
      </c>
      <c r="K6286" s="8" t="s">
        <v>680</v>
      </c>
      <c r="L6286" s="12">
        <v>89.74358974358974</v>
      </c>
      <c r="M6286" s="12">
        <v>21.62538947873135</v>
      </c>
    </row>
    <row r="6287" spans="1:13">
      <c r="A6287" t="s">
        <v>6964</v>
      </c>
      <c r="B6287">
        <v>3551207</v>
      </c>
      <c r="C6287" t="s">
        <v>570</v>
      </c>
      <c r="D6287">
        <v>2019</v>
      </c>
      <c r="E6287" t="s">
        <v>11</v>
      </c>
      <c r="F6287" s="6">
        <v>6279.323546252033</v>
      </c>
      <c r="G6287" s="12">
        <v>90.53866754171794</v>
      </c>
      <c r="H6287" s="6">
        <v>1437.270235460349</v>
      </c>
      <c r="I6287" s="6">
        <v>1633.259679131429</v>
      </c>
      <c r="J6287" s="6">
        <v>25569.52107354243</v>
      </c>
      <c r="K6287" s="12">
        <v>6.4</v>
      </c>
      <c r="L6287" s="12">
        <v>90</v>
      </c>
      <c r="M6287" s="12">
        <v>22.8441790612649</v>
      </c>
    </row>
    <row r="6288" spans="1:13">
      <c r="A6288" t="s">
        <v>6965</v>
      </c>
      <c r="B6288">
        <v>3551207</v>
      </c>
      <c r="C6288" t="s">
        <v>570</v>
      </c>
      <c r="D6288">
        <v>2020</v>
      </c>
      <c r="E6288" t="s">
        <v>11</v>
      </c>
      <c r="F6288" s="6">
        <v>5495.577921619031</v>
      </c>
      <c r="G6288" s="12">
        <v>94.2305795925348</v>
      </c>
      <c r="H6288" s="6">
        <v>1989.42345076625</v>
      </c>
      <c r="I6288" s="6">
        <v>1424.657000759595</v>
      </c>
      <c r="J6288" s="6">
        <v>32065.27260617584</v>
      </c>
      <c r="K6288" s="8" t="s">
        <v>680</v>
      </c>
      <c r="L6288" s="12">
        <v>89.79591836734694</v>
      </c>
      <c r="M6288" s="12">
        <v>19.94894785547708</v>
      </c>
    </row>
    <row r="6289" spans="1:13">
      <c r="A6289" t="s">
        <v>6966</v>
      </c>
      <c r="B6289">
        <v>3551207</v>
      </c>
      <c r="C6289" t="s">
        <v>570</v>
      </c>
      <c r="D6289">
        <v>2021</v>
      </c>
      <c r="E6289" t="s">
        <v>11</v>
      </c>
      <c r="F6289" s="6">
        <v>6702.694568451627</v>
      </c>
      <c r="G6289" s="12">
        <v>92.66421983358345</v>
      </c>
      <c r="H6289" s="6">
        <v>1903.729042845501</v>
      </c>
      <c r="I6289" s="6">
        <v>1761.901684419485</v>
      </c>
      <c r="J6289" s="6">
        <v>33387.94650088999</v>
      </c>
      <c r="K6289" s="12">
        <v>7</v>
      </c>
      <c r="L6289" s="12">
        <v>88.88888888888889</v>
      </c>
      <c r="M6289" s="12">
        <v>24.28386242150024</v>
      </c>
    </row>
    <row r="6290" spans="1:13">
      <c r="A6290" t="s">
        <v>6967</v>
      </c>
      <c r="B6290">
        <v>3551207</v>
      </c>
      <c r="C6290" t="s">
        <v>570</v>
      </c>
      <c r="D6290">
        <v>2022</v>
      </c>
      <c r="E6290" t="s">
        <v>11</v>
      </c>
      <c r="F6290" s="6">
        <v>7565.200141188454</v>
      </c>
      <c r="G6290" s="12">
        <v>92.1832462358219</v>
      </c>
      <c r="H6290" s="6">
        <v>1901.557208616998</v>
      </c>
      <c r="I6290" s="6">
        <v>2038.611163539044</v>
      </c>
      <c r="J6290" s="6">
        <v>28922.26850758719</v>
      </c>
      <c r="K6290" s="8" t="s">
        <v>680</v>
      </c>
      <c r="L6290" s="12">
        <v>87.75510204081633</v>
      </c>
      <c r="M6290" s="12">
        <v>28.02150132296203</v>
      </c>
    </row>
    <row r="6291" spans="1:13">
      <c r="A6291" t="s">
        <v>6968</v>
      </c>
      <c r="B6291">
        <v>3551207</v>
      </c>
      <c r="C6291" t="s">
        <v>570</v>
      </c>
      <c r="D6291">
        <v>2023</v>
      </c>
      <c r="E6291" t="s">
        <v>11</v>
      </c>
      <c r="F6291" s="6">
        <v>7635.611505031806</v>
      </c>
      <c r="G6291" s="12">
        <v>88.26182626432762</v>
      </c>
      <c r="H6291" s="6">
        <v>2222.143751249402</v>
      </c>
      <c r="I6291" s="6">
        <v>2655.094290182499</v>
      </c>
      <c r="J6291" s="6">
        <v>33919.39009879933</v>
      </c>
      <c r="K6291" s="12">
        <v>7.3</v>
      </c>
      <c r="L6291" s="12">
        <v>84.09090909090909</v>
      </c>
      <c r="M6291" s="12">
        <v>28.53046238855134</v>
      </c>
    </row>
    <row r="6292" spans="1:13">
      <c r="A6292" t="s">
        <v>6969</v>
      </c>
      <c r="B6292">
        <v>3551207</v>
      </c>
      <c r="C6292" t="s">
        <v>570</v>
      </c>
      <c r="D6292">
        <v>2024</v>
      </c>
      <c r="E6292" t="s">
        <v>11</v>
      </c>
      <c r="F6292" s="6">
        <v>8344.826627031836</v>
      </c>
      <c r="G6292" s="12">
        <v>92.58683185550326</v>
      </c>
      <c r="H6292" s="6">
        <v>2264.21678033945</v>
      </c>
      <c r="I6292" s="6">
        <v>2820.634358579598</v>
      </c>
      <c r="J6292" s="8" t="s">
        <v>680</v>
      </c>
      <c r="K6292" s="8" t="s">
        <v>680</v>
      </c>
      <c r="L6292" s="12">
        <v>92.6829268292683</v>
      </c>
      <c r="M6292" s="12">
        <v>31.45165155728299</v>
      </c>
    </row>
    <row r="6293" spans="1:13">
      <c r="A6293" t="s">
        <v>6970</v>
      </c>
      <c r="B6293">
        <v>3551207</v>
      </c>
      <c r="C6293" t="s">
        <v>570</v>
      </c>
      <c r="D6293">
        <v>2025</v>
      </c>
      <c r="E6293" t="s">
        <v>11</v>
      </c>
      <c r="F6293" s="8" t="s">
        <v>680</v>
      </c>
      <c r="G6293" s="8" t="s">
        <v>680</v>
      </c>
      <c r="H6293" s="8" t="s">
        <v>680</v>
      </c>
      <c r="I6293" s="8" t="s">
        <v>680</v>
      </c>
      <c r="J6293" s="8" t="s">
        <v>680</v>
      </c>
      <c r="K6293" s="8" t="s">
        <v>680</v>
      </c>
      <c r="L6293" s="8" t="s">
        <v>680</v>
      </c>
      <c r="M6293" s="8" t="s">
        <v>680</v>
      </c>
    </row>
    <row r="6294" spans="1:13">
      <c r="A6294" t="s">
        <v>6971</v>
      </c>
      <c r="B6294">
        <v>3551306</v>
      </c>
      <c r="C6294" t="s">
        <v>571</v>
      </c>
      <c r="D6294">
        <v>2015</v>
      </c>
      <c r="E6294" t="s">
        <v>11</v>
      </c>
      <c r="F6294" s="6">
        <v>10396.60495063404</v>
      </c>
      <c r="G6294" s="12">
        <v>85.07912942440031</v>
      </c>
      <c r="H6294" s="6">
        <v>1745.582037138304</v>
      </c>
      <c r="I6294" s="6">
        <v>1898.791157581241</v>
      </c>
      <c r="J6294" s="6">
        <v>379988.3660238161</v>
      </c>
      <c r="K6294" s="12">
        <v>6.9</v>
      </c>
      <c r="L6294" s="12">
        <v>96.66666666666667</v>
      </c>
      <c r="M6294" s="12">
        <v>34.66228090541387</v>
      </c>
    </row>
    <row r="6295" spans="1:13">
      <c r="A6295" t="s">
        <v>6972</v>
      </c>
      <c r="B6295">
        <v>3551306</v>
      </c>
      <c r="C6295" t="s">
        <v>571</v>
      </c>
      <c r="D6295">
        <v>2016</v>
      </c>
      <c r="E6295" t="s">
        <v>11</v>
      </c>
      <c r="F6295" s="6">
        <v>10922.47655568696</v>
      </c>
      <c r="G6295" s="12">
        <v>83.15481502507643</v>
      </c>
      <c r="H6295" s="6">
        <v>1585.144336662675</v>
      </c>
      <c r="I6295" s="6">
        <v>1875.641074001261</v>
      </c>
      <c r="J6295" s="6">
        <v>128063.8559649273</v>
      </c>
      <c r="K6295" s="8" t="s">
        <v>680</v>
      </c>
      <c r="L6295" s="12">
        <v>81.25</v>
      </c>
      <c r="M6295" s="12">
        <v>36.84151342233211</v>
      </c>
    </row>
    <row r="6296" spans="1:13">
      <c r="A6296" t="s">
        <v>6973</v>
      </c>
      <c r="B6296">
        <v>3551306</v>
      </c>
      <c r="C6296" t="s">
        <v>571</v>
      </c>
      <c r="D6296">
        <v>2017</v>
      </c>
      <c r="E6296" t="s">
        <v>11</v>
      </c>
      <c r="F6296" s="6">
        <v>10057.89340593813</v>
      </c>
      <c r="G6296" s="12">
        <v>85.69610563669117</v>
      </c>
      <c r="H6296" s="6">
        <v>1678.30556818057</v>
      </c>
      <c r="I6296" s="6">
        <v>1960.141972444117</v>
      </c>
      <c r="J6296" s="6">
        <v>120660.6919037917</v>
      </c>
      <c r="K6296" s="12">
        <v>7.1</v>
      </c>
      <c r="L6296" s="12">
        <v>90.90909090909091</v>
      </c>
      <c r="M6296" s="12">
        <v>34.30747440765497</v>
      </c>
    </row>
    <row r="6297" spans="1:13">
      <c r="A6297" t="s">
        <v>6974</v>
      </c>
      <c r="B6297">
        <v>3551306</v>
      </c>
      <c r="C6297" t="s">
        <v>571</v>
      </c>
      <c r="D6297">
        <v>2018</v>
      </c>
      <c r="E6297" t="s">
        <v>11</v>
      </c>
      <c r="F6297" s="6">
        <v>11029.93328033362</v>
      </c>
      <c r="G6297" s="12">
        <v>89.12590119414804</v>
      </c>
      <c r="H6297" s="6">
        <v>1965.937308787334</v>
      </c>
      <c r="I6297" s="6">
        <v>2112.804808042511</v>
      </c>
      <c r="J6297" s="6">
        <v>101499.3747703973</v>
      </c>
      <c r="K6297" s="8" t="s">
        <v>680</v>
      </c>
      <c r="L6297" s="12">
        <v>95.65217391304348</v>
      </c>
      <c r="M6297" s="12">
        <v>38.27386848275765</v>
      </c>
    </row>
    <row r="6298" spans="1:13">
      <c r="A6298" t="s">
        <v>6975</v>
      </c>
      <c r="B6298">
        <v>3551306</v>
      </c>
      <c r="C6298" t="s">
        <v>571</v>
      </c>
      <c r="D6298">
        <v>2019</v>
      </c>
      <c r="E6298" t="s">
        <v>11</v>
      </c>
      <c r="F6298" s="6">
        <v>12803.55457804488</v>
      </c>
      <c r="G6298" s="12">
        <v>88.44577863717912</v>
      </c>
      <c r="H6298" s="6">
        <v>2390.709390135015</v>
      </c>
      <c r="I6298" s="6">
        <v>2188.117178970728</v>
      </c>
      <c r="J6298" s="6">
        <v>132988.6410993039</v>
      </c>
      <c r="K6298" s="12">
        <v>8.300000000000001</v>
      </c>
      <c r="L6298" s="12">
        <v>75.67567567567568</v>
      </c>
      <c r="M6298" s="12">
        <v>44.97888723267165</v>
      </c>
    </row>
    <row r="6299" spans="1:13">
      <c r="A6299" t="s">
        <v>6976</v>
      </c>
      <c r="B6299">
        <v>3551306</v>
      </c>
      <c r="C6299" t="s">
        <v>571</v>
      </c>
      <c r="D6299">
        <v>2020</v>
      </c>
      <c r="E6299" t="s">
        <v>11</v>
      </c>
      <c r="F6299" s="6">
        <v>11631.92880426924</v>
      </c>
      <c r="G6299" s="12">
        <v>87.27512228581418</v>
      </c>
      <c r="H6299" s="6">
        <v>2292.815892115615</v>
      </c>
      <c r="I6299" s="6">
        <v>1924.029412374818</v>
      </c>
      <c r="J6299" s="6">
        <v>154076.5252600026</v>
      </c>
      <c r="K6299" s="8" t="s">
        <v>680</v>
      </c>
      <c r="L6299" s="12">
        <v>94.28571428571429</v>
      </c>
      <c r="M6299" s="12">
        <v>41.33987497037289</v>
      </c>
    </row>
    <row r="6300" spans="1:13">
      <c r="A6300" t="s">
        <v>6977</v>
      </c>
      <c r="B6300">
        <v>3551306</v>
      </c>
      <c r="C6300" t="s">
        <v>571</v>
      </c>
      <c r="D6300">
        <v>2021</v>
      </c>
      <c r="E6300" t="s">
        <v>11</v>
      </c>
      <c r="F6300" s="6">
        <v>13177.11120756524</v>
      </c>
      <c r="G6300" s="12">
        <v>90.29156723585105</v>
      </c>
      <c r="H6300" s="6">
        <v>2927.088783423412</v>
      </c>
      <c r="I6300" s="6">
        <v>2467.790427985865</v>
      </c>
      <c r="J6300" s="6">
        <v>145487.7160676674</v>
      </c>
      <c r="K6300" s="12">
        <v>7.9</v>
      </c>
      <c r="L6300" s="12">
        <v>93.75</v>
      </c>
      <c r="M6300" s="12">
        <v>47.37171479119705</v>
      </c>
    </row>
    <row r="6301" spans="1:13">
      <c r="A6301" t="s">
        <v>6978</v>
      </c>
      <c r="B6301">
        <v>3551306</v>
      </c>
      <c r="C6301" t="s">
        <v>571</v>
      </c>
      <c r="D6301">
        <v>2022</v>
      </c>
      <c r="E6301" t="s">
        <v>11</v>
      </c>
      <c r="F6301" s="6">
        <v>17292.46888165136</v>
      </c>
      <c r="G6301" s="12">
        <v>87.40279757645742</v>
      </c>
      <c r="H6301" s="6">
        <v>3399.0030472524</v>
      </c>
      <c r="I6301" s="6">
        <v>3039.614530882632</v>
      </c>
      <c r="J6301" s="6">
        <v>155645.1007945504</v>
      </c>
      <c r="K6301" s="8" t="s">
        <v>680</v>
      </c>
      <c r="L6301" s="12">
        <v>88.88888888888889</v>
      </c>
      <c r="M6301" s="12">
        <v>54.12542759956877</v>
      </c>
    </row>
    <row r="6302" spans="1:13">
      <c r="A6302" t="s">
        <v>6979</v>
      </c>
      <c r="B6302">
        <v>3551306</v>
      </c>
      <c r="C6302" t="s">
        <v>571</v>
      </c>
      <c r="D6302">
        <v>2023</v>
      </c>
      <c r="E6302" t="s">
        <v>11</v>
      </c>
      <c r="F6302" s="6">
        <v>18489.25146767367</v>
      </c>
      <c r="G6302" s="12">
        <v>88.45930528373944</v>
      </c>
      <c r="H6302" s="6">
        <v>3479.756153769414</v>
      </c>
      <c r="I6302" s="6">
        <v>3682.046922140483</v>
      </c>
      <c r="J6302" s="6">
        <v>157730.9263078012</v>
      </c>
      <c r="K6302" s="12">
        <v>7.6</v>
      </c>
      <c r="L6302" s="12">
        <v>94.44444444444444</v>
      </c>
      <c r="M6302" s="12">
        <v>58.39830076064729</v>
      </c>
    </row>
    <row r="6303" spans="1:13">
      <c r="A6303" t="s">
        <v>6980</v>
      </c>
      <c r="B6303">
        <v>3551306</v>
      </c>
      <c r="C6303" t="s">
        <v>571</v>
      </c>
      <c r="D6303">
        <v>2024</v>
      </c>
      <c r="E6303" t="s">
        <v>11</v>
      </c>
      <c r="F6303" s="6">
        <v>15491.41358931617</v>
      </c>
      <c r="G6303" s="12">
        <v>86.95626454502897</v>
      </c>
      <c r="H6303" s="6">
        <v>4152.252818415881</v>
      </c>
      <c r="I6303" s="6">
        <v>3762.727226103545</v>
      </c>
      <c r="J6303" s="8" t="s">
        <v>680</v>
      </c>
      <c r="K6303" s="8" t="s">
        <v>680</v>
      </c>
      <c r="L6303" s="12">
        <v>95.83333333333333</v>
      </c>
      <c r="M6303" s="12">
        <v>49.37113510915064</v>
      </c>
    </row>
    <row r="6304" spans="1:13">
      <c r="A6304" t="s">
        <v>6981</v>
      </c>
      <c r="B6304">
        <v>3551306</v>
      </c>
      <c r="C6304" t="s">
        <v>571</v>
      </c>
      <c r="D6304">
        <v>2025</v>
      </c>
      <c r="E6304" t="s">
        <v>11</v>
      </c>
      <c r="F6304" s="6">
        <v>14659.8985741147</v>
      </c>
      <c r="G6304" s="12">
        <v>87.26919601288324</v>
      </c>
      <c r="H6304" s="6">
        <v>4097.374246317769</v>
      </c>
      <c r="I6304" s="6">
        <v>3650.488806016922</v>
      </c>
      <c r="J6304" s="8" t="s">
        <v>680</v>
      </c>
      <c r="K6304" s="8" t="s">
        <v>680</v>
      </c>
      <c r="L6304" s="8" t="s">
        <v>680</v>
      </c>
      <c r="M6304" s="12">
        <v>46.77973635</v>
      </c>
    </row>
    <row r="6305" spans="1:13">
      <c r="A6305" t="s">
        <v>6982</v>
      </c>
      <c r="B6305">
        <v>3551405</v>
      </c>
      <c r="C6305" t="s">
        <v>572</v>
      </c>
      <c r="D6305">
        <v>2015</v>
      </c>
      <c r="E6305" t="s">
        <v>25</v>
      </c>
      <c r="F6305" s="6">
        <v>3463.6389454532</v>
      </c>
      <c r="G6305" s="12">
        <v>93.00678320715819</v>
      </c>
      <c r="H6305" s="6">
        <v>1070.473705016781</v>
      </c>
      <c r="I6305" s="6">
        <v>1072.912239111049</v>
      </c>
      <c r="J6305" s="6">
        <v>16145.47221707936</v>
      </c>
      <c r="K6305" s="12">
        <v>5.3</v>
      </c>
      <c r="L6305" s="12">
        <v>81.61764705882354</v>
      </c>
      <c r="M6305" s="12">
        <v>45.77545230310949</v>
      </c>
    </row>
    <row r="6306" spans="1:13">
      <c r="A6306" t="s">
        <v>6983</v>
      </c>
      <c r="B6306">
        <v>3551405</v>
      </c>
      <c r="C6306" t="s">
        <v>572</v>
      </c>
      <c r="D6306">
        <v>2016</v>
      </c>
      <c r="E6306" t="s">
        <v>25</v>
      </c>
      <c r="F6306" s="6">
        <v>3174.17970103835</v>
      </c>
      <c r="G6306" s="12">
        <v>95.41394297607906</v>
      </c>
      <c r="H6306" s="6">
        <v>1246.490100384509</v>
      </c>
      <c r="I6306" s="6">
        <v>1011.43962894853</v>
      </c>
      <c r="J6306" s="6">
        <v>17133.40534531966</v>
      </c>
      <c r="K6306" s="8" t="s">
        <v>680</v>
      </c>
      <c r="L6306" s="12">
        <v>83.1858407079646</v>
      </c>
      <c r="M6306" s="12">
        <v>42.90221283923434</v>
      </c>
    </row>
    <row r="6307" spans="1:13">
      <c r="A6307" t="s">
        <v>6984</v>
      </c>
      <c r="B6307">
        <v>3551405</v>
      </c>
      <c r="C6307" t="s">
        <v>572</v>
      </c>
      <c r="D6307">
        <v>2017</v>
      </c>
      <c r="E6307" t="s">
        <v>25</v>
      </c>
      <c r="F6307" s="6">
        <v>2785.034324758667</v>
      </c>
      <c r="G6307" s="12">
        <v>92.26031678957207</v>
      </c>
      <c r="H6307" s="6">
        <v>1001.088902698807</v>
      </c>
      <c r="I6307" s="6">
        <v>910.9913022024479</v>
      </c>
      <c r="J6307" s="6">
        <v>17871.23232372052</v>
      </c>
      <c r="K6307" s="12">
        <v>5.7</v>
      </c>
      <c r="L6307" s="12">
        <v>83.58208955223881</v>
      </c>
      <c r="M6307" s="12">
        <v>38.46132402491719</v>
      </c>
    </row>
    <row r="6308" spans="1:13">
      <c r="A6308" t="s">
        <v>6985</v>
      </c>
      <c r="B6308">
        <v>3551405</v>
      </c>
      <c r="C6308" t="s">
        <v>572</v>
      </c>
      <c r="D6308">
        <v>2018</v>
      </c>
      <c r="E6308" t="s">
        <v>25</v>
      </c>
      <c r="F6308" s="6">
        <v>2770.73237480721</v>
      </c>
      <c r="G6308" s="12">
        <v>95.01129509920553</v>
      </c>
      <c r="H6308" s="6">
        <v>973.9220883964419</v>
      </c>
      <c r="I6308" s="6">
        <v>1040.795137919853</v>
      </c>
      <c r="J6308" s="6">
        <v>15628.95283484383</v>
      </c>
      <c r="K6308" s="8" t="s">
        <v>680</v>
      </c>
      <c r="L6308" s="12">
        <v>86.48648648648648</v>
      </c>
      <c r="M6308" s="12">
        <v>39.71567786048654</v>
      </c>
    </row>
    <row r="6309" spans="1:13">
      <c r="A6309" t="s">
        <v>6986</v>
      </c>
      <c r="B6309">
        <v>3551405</v>
      </c>
      <c r="C6309" t="s">
        <v>572</v>
      </c>
      <c r="D6309">
        <v>2019</v>
      </c>
      <c r="E6309" t="s">
        <v>25</v>
      </c>
      <c r="F6309" s="6">
        <v>3096.296017828746</v>
      </c>
      <c r="G6309" s="12">
        <v>92.87972417924841</v>
      </c>
      <c r="H6309" s="6">
        <v>1007.759396176987</v>
      </c>
      <c r="I6309" s="6">
        <v>1115.584421845498</v>
      </c>
      <c r="J6309" s="6">
        <v>16556.35546623982</v>
      </c>
      <c r="K6309" s="12">
        <v>5.5</v>
      </c>
      <c r="L6309" s="12">
        <v>93.33333333333333</v>
      </c>
      <c r="M6309" s="12">
        <v>45.39789221340507</v>
      </c>
    </row>
    <row r="6310" spans="1:13">
      <c r="A6310" t="s">
        <v>6987</v>
      </c>
      <c r="B6310">
        <v>3551405</v>
      </c>
      <c r="C6310" t="s">
        <v>572</v>
      </c>
      <c r="D6310">
        <v>2020</v>
      </c>
      <c r="E6310" t="s">
        <v>25</v>
      </c>
      <c r="F6310" s="6">
        <v>3419.733397560466</v>
      </c>
      <c r="G6310" s="12">
        <v>94.16361898553156</v>
      </c>
      <c r="H6310" s="6">
        <v>1142.878260391758</v>
      </c>
      <c r="I6310" s="6">
        <v>919.8513544892692</v>
      </c>
      <c r="J6310" s="6">
        <v>17095.82893275841</v>
      </c>
      <c r="K6310" s="8" t="s">
        <v>680</v>
      </c>
      <c r="L6310" s="12">
        <v>90.17857142857143</v>
      </c>
      <c r="M6310" s="12">
        <v>51.23102602885334</v>
      </c>
    </row>
    <row r="6311" spans="1:13">
      <c r="A6311" t="s">
        <v>6988</v>
      </c>
      <c r="B6311">
        <v>3551405</v>
      </c>
      <c r="C6311" t="s">
        <v>572</v>
      </c>
      <c r="D6311">
        <v>2021</v>
      </c>
      <c r="E6311" t="s">
        <v>25</v>
      </c>
      <c r="F6311" s="6">
        <v>3438.444903658155</v>
      </c>
      <c r="G6311" s="12">
        <v>93.53602965138251</v>
      </c>
      <c r="H6311" s="6">
        <v>1163.798920708027</v>
      </c>
      <c r="I6311" s="6">
        <v>876.8683228603963</v>
      </c>
      <c r="J6311" s="6">
        <v>16017.81760918207</v>
      </c>
      <c r="K6311" s="12">
        <v>5.4</v>
      </c>
      <c r="L6311" s="12">
        <v>91.74311926605505</v>
      </c>
      <c r="M6311" s="12">
        <v>52.58069946674051</v>
      </c>
    </row>
    <row r="6312" spans="1:13">
      <c r="A6312" t="s">
        <v>6989</v>
      </c>
      <c r="B6312">
        <v>3551405</v>
      </c>
      <c r="C6312" t="s">
        <v>572</v>
      </c>
      <c r="D6312">
        <v>2022</v>
      </c>
      <c r="E6312" t="s">
        <v>25</v>
      </c>
      <c r="F6312" s="6">
        <v>4605.501692231655</v>
      </c>
      <c r="G6312" s="12">
        <v>88.94788681441614</v>
      </c>
      <c r="H6312" s="6">
        <v>1560.760065995828</v>
      </c>
      <c r="I6312" s="6">
        <v>1288.04151223602</v>
      </c>
      <c r="J6312" s="6">
        <v>17131.305560208</v>
      </c>
      <c r="K6312" s="8" t="s">
        <v>680</v>
      </c>
      <c r="L6312" s="12">
        <v>88.46153846153847</v>
      </c>
      <c r="M6312" s="12">
        <v>58.70172456918468</v>
      </c>
    </row>
    <row r="6313" spans="1:13">
      <c r="A6313" t="s">
        <v>6990</v>
      </c>
      <c r="B6313">
        <v>3551405</v>
      </c>
      <c r="C6313" t="s">
        <v>572</v>
      </c>
      <c r="D6313">
        <v>2023</v>
      </c>
      <c r="E6313" t="s">
        <v>25</v>
      </c>
      <c r="F6313" s="6">
        <v>4465.663982724542</v>
      </c>
      <c r="G6313" s="12">
        <v>90.32603960262792</v>
      </c>
      <c r="H6313" s="6">
        <v>1829.286993797913</v>
      </c>
      <c r="I6313" s="6">
        <v>1546.190756109278</v>
      </c>
      <c r="J6313" s="6">
        <v>22876.95375676046</v>
      </c>
      <c r="K6313" s="12">
        <v>5</v>
      </c>
      <c r="L6313" s="12">
        <v>91.50943396226415</v>
      </c>
      <c r="M6313" s="12">
        <v>57.61599670511204</v>
      </c>
    </row>
    <row r="6314" spans="1:13">
      <c r="A6314" t="s">
        <v>6991</v>
      </c>
      <c r="B6314">
        <v>3551405</v>
      </c>
      <c r="C6314" t="s">
        <v>572</v>
      </c>
      <c r="D6314">
        <v>2024</v>
      </c>
      <c r="E6314" t="s">
        <v>25</v>
      </c>
      <c r="F6314" s="6">
        <v>4636.663162095665</v>
      </c>
      <c r="G6314" s="12">
        <v>89.90411130111802</v>
      </c>
      <c r="H6314" s="6">
        <v>1633.904385287763</v>
      </c>
      <c r="I6314" s="6">
        <v>1516.506953527789</v>
      </c>
      <c r="J6314" s="8" t="s">
        <v>680</v>
      </c>
      <c r="K6314" s="8" t="s">
        <v>680</v>
      </c>
      <c r="L6314" s="12">
        <v>86.66666666666667</v>
      </c>
      <c r="M6314" s="12">
        <v>60.54554757064519</v>
      </c>
    </row>
    <row r="6315" spans="1:13">
      <c r="A6315" t="s">
        <v>6992</v>
      </c>
      <c r="B6315">
        <v>3551405</v>
      </c>
      <c r="C6315" t="s">
        <v>572</v>
      </c>
      <c r="D6315">
        <v>2025</v>
      </c>
      <c r="E6315" t="s">
        <v>25</v>
      </c>
      <c r="F6315" s="6">
        <v>4584.906414403417</v>
      </c>
      <c r="G6315" s="12">
        <v>91.08679961774938</v>
      </c>
      <c r="H6315" s="6">
        <v>1593.441132895942</v>
      </c>
      <c r="I6315" s="6">
        <v>1473.124844369851</v>
      </c>
      <c r="J6315" s="8" t="s">
        <v>680</v>
      </c>
      <c r="K6315" s="8" t="s">
        <v>680</v>
      </c>
      <c r="L6315" s="8" t="s">
        <v>680</v>
      </c>
      <c r="M6315" s="12">
        <v>60.09895328</v>
      </c>
    </row>
    <row r="6316" spans="1:13">
      <c r="A6316" t="s">
        <v>6993</v>
      </c>
      <c r="B6316">
        <v>3551504</v>
      </c>
      <c r="C6316" t="s">
        <v>574</v>
      </c>
      <c r="D6316">
        <v>2015</v>
      </c>
      <c r="E6316" t="s">
        <v>7</v>
      </c>
      <c r="F6316" s="6">
        <v>3421.306986071904</v>
      </c>
      <c r="G6316" s="12">
        <v>82.68324939949962</v>
      </c>
      <c r="H6316" s="6">
        <v>1055.818025444813</v>
      </c>
      <c r="I6316" s="6">
        <v>1495.71138140155</v>
      </c>
      <c r="J6316" s="6">
        <v>32013.67019847372</v>
      </c>
      <c r="K6316" s="12">
        <v>6.3</v>
      </c>
      <c r="L6316" s="12">
        <v>69.04024767801857</v>
      </c>
      <c r="M6316" s="12">
        <v>146.3771980921003</v>
      </c>
    </row>
    <row r="6317" spans="1:13">
      <c r="A6317" t="s">
        <v>6994</v>
      </c>
      <c r="B6317">
        <v>3551504</v>
      </c>
      <c r="C6317" t="s">
        <v>574</v>
      </c>
      <c r="D6317">
        <v>2016</v>
      </c>
      <c r="E6317" t="s">
        <v>7</v>
      </c>
      <c r="F6317" s="6">
        <v>3576.31401465035</v>
      </c>
      <c r="G6317" s="12">
        <v>80.53433010860508</v>
      </c>
      <c r="H6317" s="6">
        <v>923.1533543166906</v>
      </c>
      <c r="I6317" s="6">
        <v>1209.055043327343</v>
      </c>
      <c r="J6317" s="6">
        <v>32113.65574350435</v>
      </c>
      <c r="K6317" s="8" t="s">
        <v>680</v>
      </c>
      <c r="L6317" s="12">
        <v>78.01652892561984</v>
      </c>
      <c r="M6317" s="12">
        <v>154.8293626362576</v>
      </c>
    </row>
    <row r="6318" spans="1:13">
      <c r="A6318" t="s">
        <v>6995</v>
      </c>
      <c r="B6318">
        <v>3551504</v>
      </c>
      <c r="C6318" t="s">
        <v>574</v>
      </c>
      <c r="D6318">
        <v>2017</v>
      </c>
      <c r="E6318" t="s">
        <v>7</v>
      </c>
      <c r="F6318" s="6">
        <v>3799.632980958563</v>
      </c>
      <c r="G6318" s="12">
        <v>74.22600160922076</v>
      </c>
      <c r="H6318" s="6">
        <v>949.1682872546147</v>
      </c>
      <c r="I6318" s="6">
        <v>1345.885163131467</v>
      </c>
      <c r="J6318" s="6">
        <v>32116.95852605369</v>
      </c>
      <c r="K6318" s="12">
        <v>6.2</v>
      </c>
      <c r="L6318" s="12">
        <v>81.12</v>
      </c>
      <c r="M6318" s="12">
        <v>166.3859282361755</v>
      </c>
    </row>
    <row r="6319" spans="1:13">
      <c r="A6319" t="s">
        <v>6996</v>
      </c>
      <c r="B6319">
        <v>3551504</v>
      </c>
      <c r="C6319" t="s">
        <v>574</v>
      </c>
      <c r="D6319">
        <v>2018</v>
      </c>
      <c r="E6319" t="s">
        <v>7</v>
      </c>
      <c r="F6319" s="6">
        <v>3684.728861742872</v>
      </c>
      <c r="G6319" s="12">
        <v>78.32253416244335</v>
      </c>
      <c r="H6319" s="6">
        <v>916.1359722068397</v>
      </c>
      <c r="I6319" s="6">
        <v>1363.112565033628</v>
      </c>
      <c r="J6319" s="6">
        <v>29710.74139564818</v>
      </c>
      <c r="K6319" s="8" t="s">
        <v>680</v>
      </c>
      <c r="L6319" s="12">
        <v>83.4983498349835</v>
      </c>
      <c r="M6319" s="12">
        <v>164.1730944349537</v>
      </c>
    </row>
    <row r="6320" spans="1:13">
      <c r="A6320" t="s">
        <v>6997</v>
      </c>
      <c r="B6320">
        <v>3551504</v>
      </c>
      <c r="C6320" t="s">
        <v>574</v>
      </c>
      <c r="D6320">
        <v>2019</v>
      </c>
      <c r="E6320" t="s">
        <v>7</v>
      </c>
      <c r="F6320" s="6">
        <v>4053.53459692871</v>
      </c>
      <c r="G6320" s="12">
        <v>73.37727308998085</v>
      </c>
      <c r="H6320" s="6">
        <v>891.4076188357332</v>
      </c>
      <c r="I6320" s="6">
        <v>1348.685324180541</v>
      </c>
      <c r="J6320" s="6">
        <v>31560.61077950774</v>
      </c>
      <c r="K6320" s="12">
        <v>6.1</v>
      </c>
      <c r="L6320" s="12">
        <v>84.38538205980066</v>
      </c>
      <c r="M6320" s="12">
        <v>182.8427850636633</v>
      </c>
    </row>
    <row r="6321" spans="1:13">
      <c r="A6321" t="s">
        <v>6998</v>
      </c>
      <c r="B6321">
        <v>3551504</v>
      </c>
      <c r="C6321" t="s">
        <v>574</v>
      </c>
      <c r="D6321">
        <v>2020</v>
      </c>
      <c r="E6321" t="s">
        <v>7</v>
      </c>
      <c r="F6321" s="6">
        <v>4178.376284499011</v>
      </c>
      <c r="G6321" s="12">
        <v>76.36445453976341</v>
      </c>
      <c r="H6321" s="6">
        <v>966.1892319647313</v>
      </c>
      <c r="I6321" s="6">
        <v>1249.380993954482</v>
      </c>
      <c r="J6321" s="6">
        <v>35751.12412427483</v>
      </c>
      <c r="K6321" s="8" t="s">
        <v>680</v>
      </c>
      <c r="L6321" s="12">
        <v>84.35251798561151</v>
      </c>
      <c r="M6321" s="12">
        <v>190.7178071296728</v>
      </c>
    </row>
    <row r="6322" spans="1:13">
      <c r="A6322" t="s">
        <v>6999</v>
      </c>
      <c r="B6322">
        <v>3551504</v>
      </c>
      <c r="C6322" t="s">
        <v>574</v>
      </c>
      <c r="D6322">
        <v>2021</v>
      </c>
      <c r="E6322" t="s">
        <v>7</v>
      </c>
      <c r="F6322" s="6">
        <v>4242.282230408181</v>
      </c>
      <c r="G6322" s="12">
        <v>75.27576145110186</v>
      </c>
      <c r="H6322" s="6">
        <v>944.6654230141111</v>
      </c>
      <c r="I6322" s="6">
        <v>1272.785607758891</v>
      </c>
      <c r="J6322" s="6">
        <v>36607.96439230317</v>
      </c>
      <c r="K6322" s="12">
        <v>5.7</v>
      </c>
      <c r="L6322" s="12">
        <v>85.15625</v>
      </c>
      <c r="M6322" s="12">
        <v>195.8492014490241</v>
      </c>
    </row>
    <row r="6323" spans="1:13">
      <c r="A6323" t="s">
        <v>7000</v>
      </c>
      <c r="B6323">
        <v>3551504</v>
      </c>
      <c r="C6323" t="s">
        <v>574</v>
      </c>
      <c r="D6323">
        <v>2022</v>
      </c>
      <c r="E6323" t="s">
        <v>7</v>
      </c>
      <c r="F6323" s="6">
        <v>5200.770485455125</v>
      </c>
      <c r="G6323" s="12">
        <v>70.07404554377959</v>
      </c>
      <c r="H6323" s="6">
        <v>1051.67433384291</v>
      </c>
      <c r="I6323" s="6">
        <v>1519.637361476696</v>
      </c>
      <c r="J6323" s="6">
        <v>35675.66278012613</v>
      </c>
      <c r="K6323" s="8" t="s">
        <v>680</v>
      </c>
      <c r="L6323" s="12">
        <v>88.41121495327103</v>
      </c>
      <c r="M6323" s="12">
        <v>228.3606312458491</v>
      </c>
    </row>
    <row r="6324" spans="1:13">
      <c r="A6324" t="s">
        <v>7001</v>
      </c>
      <c r="B6324">
        <v>3551504</v>
      </c>
      <c r="C6324" t="s">
        <v>574</v>
      </c>
      <c r="D6324">
        <v>2023</v>
      </c>
      <c r="E6324" t="s">
        <v>7</v>
      </c>
      <c r="F6324" s="6">
        <v>5034.42030643478</v>
      </c>
      <c r="G6324" s="12">
        <v>69.77599649562069</v>
      </c>
      <c r="H6324" s="6">
        <v>1125.880908919585</v>
      </c>
      <c r="I6324" s="6">
        <v>1699.742690702058</v>
      </c>
      <c r="J6324" s="6">
        <v>35697.98976674404</v>
      </c>
      <c r="K6324" s="12">
        <v>5.8</v>
      </c>
      <c r="L6324" s="12">
        <v>90.15817223198594</v>
      </c>
      <c r="M6324" s="12">
        <v>224.8296592549177</v>
      </c>
    </row>
    <row r="6325" spans="1:13">
      <c r="A6325" t="s">
        <v>7002</v>
      </c>
      <c r="B6325">
        <v>3551504</v>
      </c>
      <c r="C6325" t="s">
        <v>574</v>
      </c>
      <c r="D6325">
        <v>2024</v>
      </c>
      <c r="E6325" t="s">
        <v>7</v>
      </c>
      <c r="F6325" s="6">
        <v>5217.891567550568</v>
      </c>
      <c r="G6325" s="12">
        <v>71.08409880462622</v>
      </c>
      <c r="H6325" s="6">
        <v>1199.586865961256</v>
      </c>
      <c r="I6325" s="6">
        <v>1645.505158377816</v>
      </c>
      <c r="J6325" s="8" t="s">
        <v>680</v>
      </c>
      <c r="K6325" s="8" t="s">
        <v>680</v>
      </c>
      <c r="L6325" s="12">
        <v>88.95463510848126</v>
      </c>
      <c r="M6325" s="12">
        <v>236.9340202993362</v>
      </c>
    </row>
    <row r="6326" spans="1:13">
      <c r="A6326" t="s">
        <v>7003</v>
      </c>
      <c r="B6326">
        <v>3551504</v>
      </c>
      <c r="C6326" t="s">
        <v>574</v>
      </c>
      <c r="D6326">
        <v>2025</v>
      </c>
      <c r="E6326" t="s">
        <v>7</v>
      </c>
      <c r="F6326" s="6">
        <v>5328.406315269855</v>
      </c>
      <c r="G6326" s="12">
        <v>70.58302019492025</v>
      </c>
      <c r="H6326" s="6">
        <v>1254.724245721808</v>
      </c>
      <c r="I6326" s="6">
        <v>1608.559998244844</v>
      </c>
      <c r="J6326" s="8" t="s">
        <v>680</v>
      </c>
      <c r="K6326" s="8" t="s">
        <v>680</v>
      </c>
      <c r="L6326" s="8" t="s">
        <v>680</v>
      </c>
      <c r="M6326" s="12">
        <v>242.86875985</v>
      </c>
    </row>
    <row r="6327" spans="1:13">
      <c r="A6327" t="s">
        <v>7004</v>
      </c>
      <c r="B6327">
        <v>3551603</v>
      </c>
      <c r="C6327" t="s">
        <v>573</v>
      </c>
      <c r="D6327">
        <v>2015</v>
      </c>
      <c r="E6327" t="s">
        <v>7</v>
      </c>
      <c r="F6327" s="6">
        <v>4535.604724837877</v>
      </c>
      <c r="G6327" s="12">
        <v>55.47367724992638</v>
      </c>
      <c r="H6327" s="6">
        <v>1069.023572666323</v>
      </c>
      <c r="I6327" s="6">
        <v>1161.047284991327</v>
      </c>
      <c r="J6327" s="6">
        <v>37741.0573432814</v>
      </c>
      <c r="K6327" s="8" t="s">
        <v>680</v>
      </c>
      <c r="L6327" s="12">
        <v>73.74631268436578</v>
      </c>
      <c r="M6327" s="12">
        <v>128.4528614121335</v>
      </c>
    </row>
    <row r="6328" spans="1:13">
      <c r="A6328" t="s">
        <v>7005</v>
      </c>
      <c r="B6328">
        <v>3551603</v>
      </c>
      <c r="C6328" t="s">
        <v>573</v>
      </c>
      <c r="D6328">
        <v>2016</v>
      </c>
      <c r="E6328" t="s">
        <v>7</v>
      </c>
      <c r="F6328" s="6">
        <v>4226.781579436763</v>
      </c>
      <c r="G6328" s="12">
        <v>59.57962418215214</v>
      </c>
      <c r="H6328" s="6">
        <v>966.1025525077766</v>
      </c>
      <c r="I6328" s="6">
        <v>1098.462639200891</v>
      </c>
      <c r="J6328" s="6">
        <v>36302.76901722691</v>
      </c>
      <c r="K6328" s="8" t="s">
        <v>680</v>
      </c>
      <c r="L6328" s="12">
        <v>77.57009345794393</v>
      </c>
      <c r="M6328" s="12">
        <v>120.6069855876486</v>
      </c>
    </row>
    <row r="6329" spans="1:13">
      <c r="A6329" t="s">
        <v>7006</v>
      </c>
      <c r="B6329">
        <v>3551603</v>
      </c>
      <c r="C6329" t="s">
        <v>573</v>
      </c>
      <c r="D6329">
        <v>2017</v>
      </c>
      <c r="E6329" t="s">
        <v>7</v>
      </c>
      <c r="F6329" s="6">
        <v>4549.024131007328</v>
      </c>
      <c r="G6329" s="12">
        <v>55.19082347228139</v>
      </c>
      <c r="H6329" s="6">
        <v>1136.936925670552</v>
      </c>
      <c r="I6329" s="6">
        <v>1277.93352704934</v>
      </c>
      <c r="J6329" s="6">
        <v>37703.47573296428</v>
      </c>
      <c r="K6329" s="8" t="s">
        <v>680</v>
      </c>
      <c r="L6329" s="12">
        <v>77.22772277227723</v>
      </c>
      <c r="M6329" s="12">
        <v>130.7480515734126</v>
      </c>
    </row>
    <row r="6330" spans="1:13">
      <c r="A6330" t="s">
        <v>7007</v>
      </c>
      <c r="B6330">
        <v>3551603</v>
      </c>
      <c r="C6330" t="s">
        <v>573</v>
      </c>
      <c r="D6330">
        <v>2018</v>
      </c>
      <c r="E6330" t="s">
        <v>7</v>
      </c>
      <c r="F6330" s="6">
        <v>4595.620362105426</v>
      </c>
      <c r="G6330" s="12">
        <v>56.45086786397321</v>
      </c>
      <c r="H6330" s="6">
        <v>993.344728408328</v>
      </c>
      <c r="I6330" s="6">
        <v>1113.916081892099</v>
      </c>
      <c r="J6330" s="6">
        <v>36191.04083506652</v>
      </c>
      <c r="K6330" s="8" t="s">
        <v>680</v>
      </c>
      <c r="L6330" s="12">
        <v>79.64601769911505</v>
      </c>
      <c r="M6330" s="12">
        <v>133.2775861214194</v>
      </c>
    </row>
    <row r="6331" spans="1:13">
      <c r="A6331" t="s">
        <v>7008</v>
      </c>
      <c r="B6331">
        <v>3551603</v>
      </c>
      <c r="C6331" t="s">
        <v>573</v>
      </c>
      <c r="D6331">
        <v>2019</v>
      </c>
      <c r="E6331" t="s">
        <v>7</v>
      </c>
      <c r="F6331" s="6">
        <v>4779.768274840638</v>
      </c>
      <c r="G6331" s="12">
        <v>57.27734494092874</v>
      </c>
      <c r="H6331" s="6">
        <v>1120.011040615784</v>
      </c>
      <c r="I6331" s="6">
        <v>1163.937775791891</v>
      </c>
      <c r="J6331" s="6">
        <v>35573.2091696872</v>
      </c>
      <c r="K6331" s="8" t="s">
        <v>680</v>
      </c>
      <c r="L6331" s="12">
        <v>81.9047619047619</v>
      </c>
      <c r="M6331" s="12">
        <v>139.707846905317</v>
      </c>
    </row>
    <row r="6332" spans="1:13">
      <c r="A6332" t="s">
        <v>7009</v>
      </c>
      <c r="B6332">
        <v>3551603</v>
      </c>
      <c r="C6332" t="s">
        <v>573</v>
      </c>
      <c r="D6332">
        <v>2020</v>
      </c>
      <c r="E6332" t="s">
        <v>7</v>
      </c>
      <c r="F6332" s="6">
        <v>4424.115138304114</v>
      </c>
      <c r="G6332" s="12">
        <v>63.61006653665759</v>
      </c>
      <c r="H6332" s="6">
        <v>1199.097096847081</v>
      </c>
      <c r="I6332" s="6">
        <v>868.4865728967837</v>
      </c>
      <c r="J6332" s="6">
        <v>34190.38806280187</v>
      </c>
      <c r="K6332" s="8" t="s">
        <v>680</v>
      </c>
      <c r="L6332" s="12">
        <v>83.68794326241135</v>
      </c>
      <c r="M6332" s="12">
        <v>130.2990390533328</v>
      </c>
    </row>
    <row r="6333" spans="1:13">
      <c r="A6333" t="s">
        <v>7010</v>
      </c>
      <c r="B6333">
        <v>3551603</v>
      </c>
      <c r="C6333" t="s">
        <v>573</v>
      </c>
      <c r="D6333">
        <v>2021</v>
      </c>
      <c r="E6333" t="s">
        <v>7</v>
      </c>
      <c r="F6333" s="6">
        <v>4702.261874891595</v>
      </c>
      <c r="G6333" s="12">
        <v>61.35885674410066</v>
      </c>
      <c r="H6333" s="6">
        <v>1166.527653382717</v>
      </c>
      <c r="I6333" s="6">
        <v>1244.49150058201</v>
      </c>
      <c r="J6333" s="6">
        <v>35685.04756972488</v>
      </c>
      <c r="K6333" s="8" t="s">
        <v>680</v>
      </c>
      <c r="L6333" s="12">
        <v>86.39455782312925</v>
      </c>
      <c r="M6333" s="12">
        <v>139.5114075661587</v>
      </c>
    </row>
    <row r="6334" spans="1:13">
      <c r="A6334" t="s">
        <v>7011</v>
      </c>
      <c r="B6334">
        <v>3551603</v>
      </c>
      <c r="C6334" t="s">
        <v>573</v>
      </c>
      <c r="D6334">
        <v>2022</v>
      </c>
      <c r="E6334" t="s">
        <v>7</v>
      </c>
      <c r="F6334" s="6">
        <v>5481.090153836997</v>
      </c>
      <c r="G6334" s="12">
        <v>61.4599570779356</v>
      </c>
      <c r="H6334" s="6">
        <v>1368.56448594838</v>
      </c>
      <c r="I6334" s="6">
        <v>1470.907304924038</v>
      </c>
      <c r="J6334" s="6">
        <v>34393.82169146156</v>
      </c>
      <c r="K6334" s="8" t="s">
        <v>680</v>
      </c>
      <c r="L6334" s="12">
        <v>85.37549407114625</v>
      </c>
      <c r="M6334" s="12">
        <v>163.8517090588032</v>
      </c>
    </row>
    <row r="6335" spans="1:13">
      <c r="A6335" t="s">
        <v>7012</v>
      </c>
      <c r="B6335">
        <v>3551603</v>
      </c>
      <c r="C6335" t="s">
        <v>573</v>
      </c>
      <c r="D6335">
        <v>2023</v>
      </c>
      <c r="E6335" t="s">
        <v>7</v>
      </c>
      <c r="F6335" s="6">
        <v>5774.405702280722</v>
      </c>
      <c r="G6335" s="12">
        <v>56.60129639992786</v>
      </c>
      <c r="H6335" s="6">
        <v>1578.672383070474</v>
      </c>
      <c r="I6335" s="6">
        <v>1709.405900222581</v>
      </c>
      <c r="J6335" s="6">
        <v>36946.81225234913</v>
      </c>
      <c r="K6335" s="8" t="s">
        <v>680</v>
      </c>
      <c r="L6335" s="12">
        <v>88.14229249011858</v>
      </c>
      <c r="M6335" s="12">
        <v>175.5823541892499</v>
      </c>
    </row>
    <row r="6336" spans="1:13">
      <c r="A6336" t="s">
        <v>7013</v>
      </c>
      <c r="B6336">
        <v>3551603</v>
      </c>
      <c r="C6336" t="s">
        <v>573</v>
      </c>
      <c r="D6336">
        <v>2024</v>
      </c>
      <c r="E6336" t="s">
        <v>7</v>
      </c>
      <c r="F6336" s="6">
        <v>5921.048249367749</v>
      </c>
      <c r="G6336" s="12">
        <v>60.09309270108302</v>
      </c>
      <c r="H6336" s="6">
        <v>2010.448198141007</v>
      </c>
      <c r="I6336" s="6">
        <v>1540.943483768176</v>
      </c>
      <c r="J6336" s="8" t="s">
        <v>680</v>
      </c>
      <c r="K6336" s="8" t="s">
        <v>680</v>
      </c>
      <c r="L6336" s="12">
        <v>87.55760368663594</v>
      </c>
      <c r="M6336" s="12">
        <v>183.0788118704508</v>
      </c>
    </row>
    <row r="6337" spans="1:13">
      <c r="A6337" t="s">
        <v>7014</v>
      </c>
      <c r="B6337">
        <v>3551603</v>
      </c>
      <c r="C6337" t="s">
        <v>573</v>
      </c>
      <c r="D6337">
        <v>2025</v>
      </c>
      <c r="E6337" t="s">
        <v>7</v>
      </c>
      <c r="F6337" s="6">
        <v>6333.915379907882</v>
      </c>
      <c r="G6337" s="12">
        <v>62.22757479062255</v>
      </c>
      <c r="H6337" s="6">
        <v>2012.455291976681</v>
      </c>
      <c r="I6337" s="6">
        <v>1694.36535188585</v>
      </c>
      <c r="J6337" s="8" t="s">
        <v>680</v>
      </c>
      <c r="K6337" s="8" t="s">
        <v>680</v>
      </c>
      <c r="L6337" s="8" t="s">
        <v>680</v>
      </c>
      <c r="M6337" s="12">
        <v>196.6490708</v>
      </c>
    </row>
    <row r="6338" spans="1:13">
      <c r="A6338" t="s">
        <v>7015</v>
      </c>
      <c r="B6338">
        <v>3551702</v>
      </c>
      <c r="C6338" t="s">
        <v>575</v>
      </c>
      <c r="D6338">
        <v>2015</v>
      </c>
      <c r="E6338" t="s">
        <v>34</v>
      </c>
      <c r="F6338" s="6">
        <v>5351.954336992565</v>
      </c>
      <c r="G6338" s="12">
        <v>64.72431316194574</v>
      </c>
      <c r="H6338" s="6">
        <v>1238.368674644351</v>
      </c>
      <c r="I6338" s="6">
        <v>1384.486587642248</v>
      </c>
      <c r="J6338" s="6">
        <v>68574.41432701725</v>
      </c>
      <c r="K6338" s="12">
        <v>6.7</v>
      </c>
      <c r="L6338" s="12">
        <v>76.11336032388664</v>
      </c>
      <c r="M6338" s="12">
        <v>643.0480174983308</v>
      </c>
    </row>
    <row r="6339" spans="1:13">
      <c r="A6339" t="s">
        <v>7016</v>
      </c>
      <c r="B6339">
        <v>3551702</v>
      </c>
      <c r="C6339" t="s">
        <v>575</v>
      </c>
      <c r="D6339">
        <v>2016</v>
      </c>
      <c r="E6339" t="s">
        <v>34</v>
      </c>
      <c r="F6339" s="6">
        <v>5309.354065670655</v>
      </c>
      <c r="G6339" s="12">
        <v>61.19788532622795</v>
      </c>
      <c r="H6339" s="6">
        <v>1185.870825752542</v>
      </c>
      <c r="I6339" s="6">
        <v>1293.400073316627</v>
      </c>
      <c r="J6339" s="6">
        <v>64226.75175837955</v>
      </c>
      <c r="K6339" s="8" t="s">
        <v>680</v>
      </c>
      <c r="L6339" s="12">
        <v>78.29508196721312</v>
      </c>
      <c r="M6339" s="12">
        <v>644.6192958212056</v>
      </c>
    </row>
    <row r="6340" spans="1:13">
      <c r="A6340" t="s">
        <v>7017</v>
      </c>
      <c r="B6340">
        <v>3551702</v>
      </c>
      <c r="C6340" t="s">
        <v>575</v>
      </c>
      <c r="D6340">
        <v>2017</v>
      </c>
      <c r="E6340" t="s">
        <v>34</v>
      </c>
      <c r="F6340" s="6">
        <v>5356.160107199918</v>
      </c>
      <c r="G6340" s="12">
        <v>57.99765818988033</v>
      </c>
      <c r="H6340" s="6">
        <v>1296.060000935906</v>
      </c>
      <c r="I6340" s="6">
        <v>1272.379726871087</v>
      </c>
      <c r="J6340" s="6">
        <v>67704.59236752416</v>
      </c>
      <c r="K6340" s="12">
        <v>7.2</v>
      </c>
      <c r="L6340" s="12">
        <v>81.8586887332909</v>
      </c>
      <c r="M6340" s="12">
        <v>656.8955440273196</v>
      </c>
    </row>
    <row r="6341" spans="1:13">
      <c r="A6341" t="s">
        <v>7018</v>
      </c>
      <c r="B6341">
        <v>3551702</v>
      </c>
      <c r="C6341" t="s">
        <v>575</v>
      </c>
      <c r="D6341">
        <v>2018</v>
      </c>
      <c r="E6341" t="s">
        <v>34</v>
      </c>
      <c r="F6341" s="6">
        <v>5397.461230237559</v>
      </c>
      <c r="G6341" s="12">
        <v>57.71455873164267</v>
      </c>
      <c r="H6341" s="6">
        <v>1212.826634673848</v>
      </c>
      <c r="I6341" s="6">
        <v>1324.700375012256</v>
      </c>
      <c r="J6341" s="6">
        <v>64111.165644663</v>
      </c>
      <c r="K6341" s="8" t="s">
        <v>680</v>
      </c>
      <c r="L6341" s="12">
        <v>83.80952380952381</v>
      </c>
      <c r="M6341" s="12">
        <v>671.7302424867549</v>
      </c>
    </row>
    <row r="6342" spans="1:13">
      <c r="A6342" t="s">
        <v>7019</v>
      </c>
      <c r="B6342">
        <v>3551702</v>
      </c>
      <c r="C6342" t="s">
        <v>575</v>
      </c>
      <c r="D6342">
        <v>2019</v>
      </c>
      <c r="E6342" t="s">
        <v>34</v>
      </c>
      <c r="F6342" s="6">
        <v>5605.346079773813</v>
      </c>
      <c r="G6342" s="12">
        <v>56.90768466699498</v>
      </c>
      <c r="H6342" s="6">
        <v>1252.294595873452</v>
      </c>
      <c r="I6342" s="6">
        <v>1309.708919730296</v>
      </c>
      <c r="J6342" s="6">
        <v>60971.84629570087</v>
      </c>
      <c r="K6342" s="12">
        <v>6.9</v>
      </c>
      <c r="L6342" s="12">
        <v>84.24953675108091</v>
      </c>
      <c r="M6342" s="12">
        <v>705.2366170267422</v>
      </c>
    </row>
    <row r="6343" spans="1:13">
      <c r="A6343" t="s">
        <v>7020</v>
      </c>
      <c r="B6343">
        <v>3551702</v>
      </c>
      <c r="C6343" t="s">
        <v>575</v>
      </c>
      <c r="D6343">
        <v>2020</v>
      </c>
      <c r="E6343" t="s">
        <v>34</v>
      </c>
      <c r="F6343" s="6">
        <v>5401.970371057224</v>
      </c>
      <c r="G6343" s="12">
        <v>62.99632782120636</v>
      </c>
      <c r="H6343" s="6">
        <v>1439.349269642093</v>
      </c>
      <c r="I6343" s="6">
        <v>1145.375285660527</v>
      </c>
      <c r="J6343" s="6">
        <v>71075.3974423991</v>
      </c>
      <c r="K6343" s="8" t="s">
        <v>680</v>
      </c>
      <c r="L6343" s="12">
        <v>85.31109685695959</v>
      </c>
      <c r="M6343" s="12">
        <v>686.8173169169576</v>
      </c>
    </row>
    <row r="6344" spans="1:13">
      <c r="A6344" t="s">
        <v>7021</v>
      </c>
      <c r="B6344">
        <v>3551702</v>
      </c>
      <c r="C6344" t="s">
        <v>575</v>
      </c>
      <c r="D6344">
        <v>2021</v>
      </c>
      <c r="E6344" t="s">
        <v>34</v>
      </c>
      <c r="F6344" s="6">
        <v>5488.127162814782</v>
      </c>
      <c r="G6344" s="12">
        <v>62.39551553041046</v>
      </c>
      <c r="H6344" s="6">
        <v>1600.318058584367</v>
      </c>
      <c r="I6344" s="6">
        <v>1265.081305179325</v>
      </c>
      <c r="J6344" s="6">
        <v>69343.60150479106</v>
      </c>
      <c r="K6344" s="12">
        <v>5.8</v>
      </c>
      <c r="L6344" s="12">
        <v>84.52702702702703</v>
      </c>
      <c r="M6344" s="12">
        <v>704.8511477746281</v>
      </c>
    </row>
    <row r="6345" spans="1:13">
      <c r="A6345" t="s">
        <v>7022</v>
      </c>
      <c r="B6345">
        <v>3551702</v>
      </c>
      <c r="C6345" t="s">
        <v>575</v>
      </c>
      <c r="D6345">
        <v>2022</v>
      </c>
      <c r="E6345" t="s">
        <v>34</v>
      </c>
      <c r="F6345" s="6">
        <v>6603.346026593261</v>
      </c>
      <c r="G6345" s="12">
        <v>60.00628831142784</v>
      </c>
      <c r="H6345" s="6">
        <v>1235.496749022841</v>
      </c>
      <c r="I6345" s="6">
        <v>1463.449076187413</v>
      </c>
      <c r="J6345" s="6">
        <v>73163.2456263713</v>
      </c>
      <c r="K6345" s="8" t="s">
        <v>680</v>
      </c>
      <c r="L6345" s="12">
        <v>85.55478018143755</v>
      </c>
      <c r="M6345" s="12">
        <v>837.8787672763391</v>
      </c>
    </row>
    <row r="6346" spans="1:13">
      <c r="A6346" t="s">
        <v>7023</v>
      </c>
      <c r="B6346">
        <v>3551702</v>
      </c>
      <c r="C6346" t="s">
        <v>575</v>
      </c>
      <c r="D6346">
        <v>2023</v>
      </c>
      <c r="E6346" t="s">
        <v>34</v>
      </c>
      <c r="F6346" s="6">
        <v>6373.670927666936</v>
      </c>
      <c r="G6346" s="12">
        <v>55.69004927955785</v>
      </c>
      <c r="H6346" s="6">
        <v>1456.58118469775</v>
      </c>
      <c r="I6346" s="6">
        <v>1621.777626040349</v>
      </c>
      <c r="J6346" s="6">
        <v>76959.54672611553</v>
      </c>
      <c r="K6346" s="12">
        <v>6.3</v>
      </c>
      <c r="L6346" s="12">
        <v>86.16133518776078</v>
      </c>
      <c r="M6346" s="12">
        <v>823.7555385399216</v>
      </c>
    </row>
    <row r="6347" spans="1:13">
      <c r="A6347" t="s">
        <v>7024</v>
      </c>
      <c r="B6347">
        <v>3551702</v>
      </c>
      <c r="C6347" t="s">
        <v>575</v>
      </c>
      <c r="D6347">
        <v>2024</v>
      </c>
      <c r="E6347" t="s">
        <v>34</v>
      </c>
      <c r="F6347" s="6">
        <v>7131.159927950265</v>
      </c>
      <c r="G6347" s="12">
        <v>52.73715267636975</v>
      </c>
      <c r="H6347" s="6">
        <v>1560.229655880397</v>
      </c>
      <c r="I6347" s="6">
        <v>1589.390844573942</v>
      </c>
      <c r="J6347" s="8" t="s">
        <v>680</v>
      </c>
      <c r="K6347" s="8" t="s">
        <v>680</v>
      </c>
      <c r="L6347" s="12">
        <v>84.15067519545131</v>
      </c>
      <c r="M6347" s="12">
        <v>938.4606465182549</v>
      </c>
    </row>
    <row r="6348" spans="1:13">
      <c r="A6348" t="s">
        <v>7025</v>
      </c>
      <c r="B6348">
        <v>3551702</v>
      </c>
      <c r="C6348" t="s">
        <v>575</v>
      </c>
      <c r="D6348">
        <v>2025</v>
      </c>
      <c r="E6348" t="s">
        <v>34</v>
      </c>
      <c r="F6348" s="6">
        <v>7004.593998607917</v>
      </c>
      <c r="G6348" s="12">
        <v>55.77579032058214</v>
      </c>
      <c r="H6348" s="6">
        <v>1558.463099428035</v>
      </c>
      <c r="I6348" s="6">
        <v>1447.136656427793</v>
      </c>
      <c r="J6348" s="8" t="s">
        <v>680</v>
      </c>
      <c r="K6348" s="8" t="s">
        <v>680</v>
      </c>
      <c r="L6348" s="8" t="s">
        <v>680</v>
      </c>
      <c r="M6348" s="12">
        <v>925.8392163600001</v>
      </c>
    </row>
    <row r="6349" spans="1:13">
      <c r="A6349" t="s">
        <v>7026</v>
      </c>
      <c r="B6349">
        <v>3551801</v>
      </c>
      <c r="C6349" t="s">
        <v>576</v>
      </c>
      <c r="D6349">
        <v>2015</v>
      </c>
      <c r="E6349" t="s">
        <v>25</v>
      </c>
      <c r="F6349" s="6">
        <v>4107.960563172907</v>
      </c>
      <c r="G6349" s="12">
        <v>93.03573140018108</v>
      </c>
      <c r="H6349" s="6">
        <v>958.4761589915692</v>
      </c>
      <c r="I6349" s="6">
        <v>1720.654496786834</v>
      </c>
      <c r="J6349" s="6">
        <v>31240.19957101409</v>
      </c>
      <c r="K6349" s="12">
        <v>5.9</v>
      </c>
      <c r="L6349" s="12">
        <v>76.61691542288557</v>
      </c>
      <c r="M6349" s="12">
        <v>53.99503364234469</v>
      </c>
    </row>
    <row r="6350" spans="1:13">
      <c r="A6350" t="s">
        <v>7027</v>
      </c>
      <c r="B6350">
        <v>3551801</v>
      </c>
      <c r="C6350" t="s">
        <v>576</v>
      </c>
      <c r="D6350">
        <v>2016</v>
      </c>
      <c r="E6350" t="s">
        <v>25</v>
      </c>
      <c r="F6350" s="6">
        <v>4129.276128617092</v>
      </c>
      <c r="G6350" s="12">
        <v>93.3376186271749</v>
      </c>
      <c r="H6350" s="6">
        <v>960.1571523356629</v>
      </c>
      <c r="I6350" s="6">
        <v>1917.574271519469</v>
      </c>
      <c r="J6350" s="6">
        <v>44896.09452127938</v>
      </c>
      <c r="K6350" s="8" t="s">
        <v>680</v>
      </c>
      <c r="L6350" s="12">
        <v>75.12437810945273</v>
      </c>
      <c r="M6350" s="12">
        <v>54.08525873262666</v>
      </c>
    </row>
    <row r="6351" spans="1:13">
      <c r="A6351" t="s">
        <v>7028</v>
      </c>
      <c r="B6351">
        <v>3551801</v>
      </c>
      <c r="C6351" t="s">
        <v>576</v>
      </c>
      <c r="D6351">
        <v>2017</v>
      </c>
      <c r="E6351" t="s">
        <v>25</v>
      </c>
      <c r="F6351" s="6">
        <v>4075.563021891884</v>
      </c>
      <c r="G6351" s="12">
        <v>92.92248886982544</v>
      </c>
      <c r="H6351" s="6">
        <v>929.0426698879705</v>
      </c>
      <c r="I6351" s="6">
        <v>1759.026246157974</v>
      </c>
      <c r="J6351" s="6">
        <v>47717.17419006286</v>
      </c>
      <c r="K6351" s="12">
        <v>6.1</v>
      </c>
      <c r="L6351" s="12">
        <v>79.1044776119403</v>
      </c>
      <c r="M6351" s="12">
        <v>53.19832412475476</v>
      </c>
    </row>
    <row r="6352" spans="1:13">
      <c r="A6352" t="s">
        <v>7029</v>
      </c>
      <c r="B6352">
        <v>3551801</v>
      </c>
      <c r="C6352" t="s">
        <v>576</v>
      </c>
      <c r="D6352">
        <v>2018</v>
      </c>
      <c r="E6352" t="s">
        <v>25</v>
      </c>
      <c r="F6352" s="6">
        <v>4377.8409454517</v>
      </c>
      <c r="G6352" s="12">
        <v>92.4490220601067</v>
      </c>
      <c r="H6352" s="6">
        <v>1109.07597484401</v>
      </c>
      <c r="I6352" s="6">
        <v>1867.950072876406</v>
      </c>
      <c r="J6352" s="6">
        <v>41225.37584036513</v>
      </c>
      <c r="K6352" s="8" t="s">
        <v>680</v>
      </c>
      <c r="L6352" s="12">
        <v>78.44036697247707</v>
      </c>
      <c r="M6352" s="12">
        <v>56.40410274119969</v>
      </c>
    </row>
    <row r="6353" spans="1:13">
      <c r="A6353" t="s">
        <v>7030</v>
      </c>
      <c r="B6353">
        <v>3551801</v>
      </c>
      <c r="C6353" t="s">
        <v>576</v>
      </c>
      <c r="D6353">
        <v>2019</v>
      </c>
      <c r="E6353" t="s">
        <v>25</v>
      </c>
      <c r="F6353" s="6">
        <v>4529.352814563542</v>
      </c>
      <c r="G6353" s="12">
        <v>93.79283490072982</v>
      </c>
      <c r="H6353" s="6">
        <v>1276.854781111433</v>
      </c>
      <c r="I6353" s="6">
        <v>2063.457337652658</v>
      </c>
      <c r="J6353" s="6">
        <v>35872.41407078841</v>
      </c>
      <c r="K6353" s="12">
        <v>6</v>
      </c>
      <c r="L6353" s="12">
        <v>75.8974358974359</v>
      </c>
      <c r="M6353" s="12">
        <v>58.12065531647937</v>
      </c>
    </row>
    <row r="6354" spans="1:13">
      <c r="A6354" t="s">
        <v>7031</v>
      </c>
      <c r="B6354">
        <v>3551801</v>
      </c>
      <c r="C6354" t="s">
        <v>576</v>
      </c>
      <c r="D6354">
        <v>2020</v>
      </c>
      <c r="E6354" t="s">
        <v>25</v>
      </c>
      <c r="F6354" s="6">
        <v>4617.574879472541</v>
      </c>
      <c r="G6354" s="12">
        <v>94.59842908949526</v>
      </c>
      <c r="H6354" s="6">
        <v>1340.126295896558</v>
      </c>
      <c r="I6354" s="6">
        <v>1556.269663561501</v>
      </c>
      <c r="J6354" s="6">
        <v>37350.97737276335</v>
      </c>
      <c r="K6354" s="8" t="s">
        <v>680</v>
      </c>
      <c r="L6354" s="12">
        <v>72.08121827411168</v>
      </c>
      <c r="M6354" s="12">
        <v>59.01260695965909</v>
      </c>
    </row>
    <row r="6355" spans="1:13">
      <c r="A6355" t="s">
        <v>7032</v>
      </c>
      <c r="B6355">
        <v>3551801</v>
      </c>
      <c r="C6355" t="s">
        <v>576</v>
      </c>
      <c r="D6355">
        <v>2021</v>
      </c>
      <c r="E6355" t="s">
        <v>25</v>
      </c>
      <c r="F6355" s="6">
        <v>5064.623827533764</v>
      </c>
      <c r="G6355" s="12">
        <v>94.33628675945727</v>
      </c>
      <c r="H6355" s="6">
        <v>1495.670748283532</v>
      </c>
      <c r="I6355" s="6">
        <v>1838.914907028653</v>
      </c>
      <c r="J6355" s="6">
        <v>37311.37308941167</v>
      </c>
      <c r="K6355" s="12">
        <v>6.2</v>
      </c>
      <c r="L6355" s="12">
        <v>78.64077669902913</v>
      </c>
      <c r="M6355" s="12">
        <v>64.47772594833235</v>
      </c>
    </row>
    <row r="6356" spans="1:13">
      <c r="A6356" t="s">
        <v>7033</v>
      </c>
      <c r="B6356">
        <v>3551801</v>
      </c>
      <c r="C6356" t="s">
        <v>576</v>
      </c>
      <c r="D6356">
        <v>2022</v>
      </c>
      <c r="E6356" t="s">
        <v>25</v>
      </c>
      <c r="F6356" s="6">
        <v>5514.325041216649</v>
      </c>
      <c r="G6356" s="12">
        <v>92.67136519772568</v>
      </c>
      <c r="H6356" s="6">
        <v>1598.736572701573</v>
      </c>
      <c r="I6356" s="6">
        <v>2154.244982516389</v>
      </c>
      <c r="J6356" s="6">
        <v>32718.21298650059</v>
      </c>
      <c r="K6356" s="8" t="s">
        <v>680</v>
      </c>
      <c r="L6356" s="12">
        <v>78.47222222222223</v>
      </c>
      <c r="M6356" s="12">
        <v>70.19735777468794</v>
      </c>
    </row>
    <row r="6357" spans="1:13">
      <c r="A6357" t="s">
        <v>7034</v>
      </c>
      <c r="B6357">
        <v>3551801</v>
      </c>
      <c r="C6357" t="s">
        <v>576</v>
      </c>
      <c r="D6357">
        <v>2023</v>
      </c>
      <c r="E6357" t="s">
        <v>25</v>
      </c>
      <c r="F6357" s="6">
        <v>5432.330337015909</v>
      </c>
      <c r="G6357" s="12">
        <v>92.562239157272</v>
      </c>
      <c r="H6357" s="6">
        <v>1600.043341115344</v>
      </c>
      <c r="I6357" s="6">
        <v>2210.310077572396</v>
      </c>
      <c r="J6357" s="6">
        <v>39482.24362088534</v>
      </c>
      <c r="K6357" s="12">
        <v>6.1</v>
      </c>
      <c r="L6357" s="12">
        <v>83.23699421965318</v>
      </c>
      <c r="M6357" s="12">
        <v>69.64790725088098</v>
      </c>
    </row>
    <row r="6358" spans="1:13">
      <c r="A6358" t="s">
        <v>7035</v>
      </c>
      <c r="B6358">
        <v>3551801</v>
      </c>
      <c r="C6358" t="s">
        <v>576</v>
      </c>
      <c r="D6358">
        <v>2024</v>
      </c>
      <c r="E6358" t="s">
        <v>25</v>
      </c>
      <c r="F6358" s="6">
        <v>6129.472144921684</v>
      </c>
      <c r="G6358" s="12">
        <v>92.63173435543023</v>
      </c>
      <c r="H6358" s="6">
        <v>1673.047168616573</v>
      </c>
      <c r="I6358" s="6">
        <v>2283.451446115433</v>
      </c>
      <c r="J6358" s="8" t="s">
        <v>680</v>
      </c>
      <c r="K6358" s="8" t="s">
        <v>680</v>
      </c>
      <c r="L6358" s="12">
        <v>83.2258064516129</v>
      </c>
      <c r="M6358" s="12">
        <v>79.14374433522879</v>
      </c>
    </row>
    <row r="6359" spans="1:13">
      <c r="A6359" t="s">
        <v>7036</v>
      </c>
      <c r="B6359">
        <v>3551801</v>
      </c>
      <c r="C6359" t="s">
        <v>576</v>
      </c>
      <c r="D6359">
        <v>2025</v>
      </c>
      <c r="E6359" t="s">
        <v>25</v>
      </c>
      <c r="F6359" s="6">
        <v>6940.068265519646</v>
      </c>
      <c r="G6359" s="12">
        <v>92.70171589021182</v>
      </c>
      <c r="H6359" s="6">
        <v>2106.980985817252</v>
      </c>
      <c r="I6359" s="6">
        <v>2557.673816166783</v>
      </c>
      <c r="J6359" s="8" t="s">
        <v>680</v>
      </c>
      <c r="K6359" s="8" t="s">
        <v>680</v>
      </c>
      <c r="L6359" s="8" t="s">
        <v>680</v>
      </c>
      <c r="M6359" s="12">
        <v>89.54770083</v>
      </c>
    </row>
    <row r="6360" spans="1:13">
      <c r="A6360" t="s">
        <v>7037</v>
      </c>
      <c r="B6360">
        <v>3551900</v>
      </c>
      <c r="C6360" t="s">
        <v>577</v>
      </c>
      <c r="D6360">
        <v>2015</v>
      </c>
      <c r="E6360" t="s">
        <v>25</v>
      </c>
      <c r="F6360" s="6">
        <v>4167.866776224755</v>
      </c>
      <c r="G6360" s="12">
        <v>85.05065664808068</v>
      </c>
      <c r="H6360" s="6">
        <v>846.8502391599781</v>
      </c>
      <c r="I6360" s="6">
        <v>1574.988982078771</v>
      </c>
      <c r="J6360" s="6">
        <v>54686.06455827268</v>
      </c>
      <c r="K6360" s="12">
        <v>5.7</v>
      </c>
      <c r="L6360" s="12">
        <v>86.44859813084112</v>
      </c>
      <c r="M6360" s="12">
        <v>70.04516904123324</v>
      </c>
    </row>
    <row r="6361" spans="1:13">
      <c r="A6361" t="s">
        <v>7038</v>
      </c>
      <c r="B6361">
        <v>3551900</v>
      </c>
      <c r="C6361" t="s">
        <v>577</v>
      </c>
      <c r="D6361">
        <v>2016</v>
      </c>
      <c r="E6361" t="s">
        <v>25</v>
      </c>
      <c r="F6361" s="6">
        <v>4010.767762457524</v>
      </c>
      <c r="G6361" s="12">
        <v>84.35662551763609</v>
      </c>
      <c r="H6361" s="6">
        <v>767.2419364920618</v>
      </c>
      <c r="I6361" s="6">
        <v>1421.41728599183</v>
      </c>
      <c r="J6361" s="6">
        <v>19440.19031402418</v>
      </c>
      <c r="K6361" s="8" t="s">
        <v>680</v>
      </c>
      <c r="L6361" s="12">
        <v>82.01058201058201</v>
      </c>
      <c r="M6361" s="12">
        <v>68.03064278680451</v>
      </c>
    </row>
    <row r="6362" spans="1:13">
      <c r="A6362" t="s">
        <v>7039</v>
      </c>
      <c r="B6362">
        <v>3551900</v>
      </c>
      <c r="C6362" t="s">
        <v>577</v>
      </c>
      <c r="D6362">
        <v>2017</v>
      </c>
      <c r="E6362" t="s">
        <v>25</v>
      </c>
      <c r="F6362" s="6">
        <v>4011.797767079536</v>
      </c>
      <c r="G6362" s="12">
        <v>82.49448244400502</v>
      </c>
      <c r="H6362" s="6">
        <v>785.5893000831917</v>
      </c>
      <c r="I6362" s="6">
        <v>1554.343831056278</v>
      </c>
      <c r="J6362" s="6">
        <v>20533.35435582134</v>
      </c>
      <c r="K6362" s="12">
        <v>6.4</v>
      </c>
      <c r="L6362" s="12">
        <v>80.97826086956522</v>
      </c>
      <c r="M6362" s="12">
        <v>68.66191878356625</v>
      </c>
    </row>
    <row r="6363" spans="1:13">
      <c r="A6363" t="s">
        <v>7040</v>
      </c>
      <c r="B6363">
        <v>3551900</v>
      </c>
      <c r="C6363" t="s">
        <v>577</v>
      </c>
      <c r="D6363">
        <v>2018</v>
      </c>
      <c r="E6363" t="s">
        <v>25</v>
      </c>
      <c r="F6363" s="6">
        <v>4313.487922503429</v>
      </c>
      <c r="G6363" s="12">
        <v>83.65609993111572</v>
      </c>
      <c r="H6363" s="6">
        <v>903.0950888144662</v>
      </c>
      <c r="I6363" s="6">
        <v>1347.925437452419</v>
      </c>
      <c r="J6363" s="6">
        <v>19421.367561294</v>
      </c>
      <c r="K6363" s="8" t="s">
        <v>680</v>
      </c>
      <c r="L6363" s="12">
        <v>85.78431372549019</v>
      </c>
      <c r="M6363" s="12">
        <v>74.74411872113942</v>
      </c>
    </row>
    <row r="6364" spans="1:13">
      <c r="A6364" t="s">
        <v>7041</v>
      </c>
      <c r="B6364">
        <v>3551900</v>
      </c>
      <c r="C6364" t="s">
        <v>577</v>
      </c>
      <c r="D6364">
        <v>2019</v>
      </c>
      <c r="E6364" t="s">
        <v>25</v>
      </c>
      <c r="F6364" s="6">
        <v>4328.262990784711</v>
      </c>
      <c r="G6364" s="12">
        <v>84.32148719119104</v>
      </c>
      <c r="H6364" s="6">
        <v>947.9546256056403</v>
      </c>
      <c r="I6364" s="6">
        <v>1463.270496151248</v>
      </c>
      <c r="J6364" s="6">
        <v>19272.31067699658</v>
      </c>
      <c r="K6364" s="12">
        <v>6.5</v>
      </c>
      <c r="L6364" s="12">
        <v>81.46341463414635</v>
      </c>
      <c r="M6364" s="12">
        <v>75.72728928676932</v>
      </c>
    </row>
    <row r="6365" spans="1:13">
      <c r="A6365" t="s">
        <v>7042</v>
      </c>
      <c r="B6365">
        <v>3551900</v>
      </c>
      <c r="C6365" t="s">
        <v>577</v>
      </c>
      <c r="D6365">
        <v>2020</v>
      </c>
      <c r="E6365" t="s">
        <v>25</v>
      </c>
      <c r="F6365" s="6">
        <v>4482.752157510457</v>
      </c>
      <c r="G6365" s="12">
        <v>84.42505512941166</v>
      </c>
      <c r="H6365" s="6">
        <v>980.0407153786946</v>
      </c>
      <c r="I6365" s="6">
        <v>1137.873264595557</v>
      </c>
      <c r="J6365" s="6">
        <v>19446.59261684814</v>
      </c>
      <c r="K6365" s="8" t="s">
        <v>680</v>
      </c>
      <c r="L6365" s="12">
        <v>80.74866310160428</v>
      </c>
      <c r="M6365" s="12">
        <v>79.16988585379218</v>
      </c>
    </row>
    <row r="6366" spans="1:13">
      <c r="A6366" t="s">
        <v>7043</v>
      </c>
      <c r="B6366">
        <v>3551900</v>
      </c>
      <c r="C6366" t="s">
        <v>577</v>
      </c>
      <c r="D6366">
        <v>2021</v>
      </c>
      <c r="E6366" t="s">
        <v>25</v>
      </c>
      <c r="F6366" s="6">
        <v>4696.048386250744</v>
      </c>
      <c r="G6366" s="12">
        <v>85.0789748829561</v>
      </c>
      <c r="H6366" s="6">
        <v>908.9659281002599</v>
      </c>
      <c r="I6366" s="6">
        <v>1351.04626915268</v>
      </c>
      <c r="J6366" s="6">
        <v>19115.71099252305</v>
      </c>
      <c r="K6366" s="12">
        <v>5.7</v>
      </c>
      <c r="L6366" s="12">
        <v>82.84023668639053</v>
      </c>
      <c r="M6366" s="12">
        <v>83.68358224298827</v>
      </c>
    </row>
    <row r="6367" spans="1:13">
      <c r="A6367" t="s">
        <v>7044</v>
      </c>
      <c r="B6367">
        <v>3551900</v>
      </c>
      <c r="C6367" t="s">
        <v>577</v>
      </c>
      <c r="D6367">
        <v>2022</v>
      </c>
      <c r="E6367" t="s">
        <v>25</v>
      </c>
      <c r="F6367" s="6">
        <v>6192.814576265432</v>
      </c>
      <c r="G6367" s="12">
        <v>83.79300793849829</v>
      </c>
      <c r="H6367" s="6">
        <v>1285.226212114553</v>
      </c>
      <c r="I6367" s="6">
        <v>2127.416007214166</v>
      </c>
      <c r="J6367" s="6">
        <v>24732.97961341893</v>
      </c>
      <c r="K6367" s="8" t="s">
        <v>680</v>
      </c>
      <c r="L6367" s="12">
        <v>86.39455782312925</v>
      </c>
      <c r="M6367" s="12">
        <v>90.26646526364493</v>
      </c>
    </row>
    <row r="6368" spans="1:13">
      <c r="A6368" t="s">
        <v>7045</v>
      </c>
      <c r="B6368">
        <v>3551900</v>
      </c>
      <c r="C6368" t="s">
        <v>577</v>
      </c>
      <c r="D6368">
        <v>2023</v>
      </c>
      <c r="E6368" t="s">
        <v>25</v>
      </c>
      <c r="F6368" s="6">
        <v>6334.587863868434</v>
      </c>
      <c r="G6368" s="12">
        <v>79.4031898329083</v>
      </c>
      <c r="H6368" s="6">
        <v>1259.213679629756</v>
      </c>
      <c r="I6368" s="6">
        <v>1978.449058880976</v>
      </c>
      <c r="J6368" s="6">
        <v>25481.61268099523</v>
      </c>
      <c r="K6368" s="12">
        <v>6.3</v>
      </c>
      <c r="L6368" s="12">
        <v>82.11920529801324</v>
      </c>
      <c r="M6368" s="12">
        <v>92.80171220567256</v>
      </c>
    </row>
    <row r="6369" spans="1:13">
      <c r="A6369" t="s">
        <v>7046</v>
      </c>
      <c r="B6369">
        <v>3551900</v>
      </c>
      <c r="C6369" t="s">
        <v>577</v>
      </c>
      <c r="D6369">
        <v>2024</v>
      </c>
      <c r="E6369" t="s">
        <v>25</v>
      </c>
      <c r="F6369" s="6">
        <v>6681.418853047077</v>
      </c>
      <c r="G6369" s="12">
        <v>77.50136774286725</v>
      </c>
      <c r="H6369" s="6">
        <v>1203.978265818449</v>
      </c>
      <c r="I6369" s="6">
        <v>1826.769493923677</v>
      </c>
      <c r="J6369" s="8" t="s">
        <v>680</v>
      </c>
      <c r="K6369" s="8" t="s">
        <v>680</v>
      </c>
      <c r="L6369" s="12">
        <v>81.48148148148148</v>
      </c>
      <c r="M6369" s="12">
        <v>98.37721119226516</v>
      </c>
    </row>
    <row r="6370" spans="1:13">
      <c r="A6370" t="s">
        <v>7047</v>
      </c>
      <c r="B6370">
        <v>3551900</v>
      </c>
      <c r="C6370" t="s">
        <v>577</v>
      </c>
      <c r="D6370">
        <v>2025</v>
      </c>
      <c r="E6370" t="s">
        <v>25</v>
      </c>
      <c r="F6370" s="6">
        <v>6902.753373034779</v>
      </c>
      <c r="G6370" s="12">
        <v>77.60288648210351</v>
      </c>
      <c r="H6370" s="6">
        <v>1482.971901585789</v>
      </c>
      <c r="I6370" s="6">
        <v>2267.471208738855</v>
      </c>
      <c r="J6370" s="8" t="s">
        <v>680</v>
      </c>
      <c r="K6370" s="8" t="s">
        <v>680</v>
      </c>
      <c r="L6370" s="8" t="s">
        <v>680</v>
      </c>
      <c r="M6370" s="12">
        <v>101.42215531</v>
      </c>
    </row>
    <row r="6371" spans="1:13">
      <c r="A6371" t="s">
        <v>7048</v>
      </c>
      <c r="B6371">
        <v>3552007</v>
      </c>
      <c r="C6371" t="s">
        <v>578</v>
      </c>
      <c r="D6371">
        <v>2015</v>
      </c>
      <c r="E6371" t="s">
        <v>19</v>
      </c>
      <c r="F6371" s="6">
        <v>5867.943640085141</v>
      </c>
      <c r="G6371" s="12">
        <v>88.23768872169491</v>
      </c>
      <c r="H6371" s="6">
        <v>1374.118636659946</v>
      </c>
      <c r="I6371" s="6">
        <v>2353.003917834379</v>
      </c>
      <c r="J6371" s="6">
        <v>16577.94701625327</v>
      </c>
      <c r="K6371" s="12">
        <v>5.7</v>
      </c>
      <c r="L6371" s="12">
        <v>51.72413793103448</v>
      </c>
      <c r="M6371" s="12">
        <v>36.1347969356443</v>
      </c>
    </row>
    <row r="6372" spans="1:13">
      <c r="A6372" t="s">
        <v>7049</v>
      </c>
      <c r="B6372">
        <v>3552007</v>
      </c>
      <c r="C6372" t="s">
        <v>578</v>
      </c>
      <c r="D6372">
        <v>2016</v>
      </c>
      <c r="E6372" t="s">
        <v>19</v>
      </c>
      <c r="F6372" s="6">
        <v>5851.041571237338</v>
      </c>
      <c r="G6372" s="12">
        <v>85.07375210195366</v>
      </c>
      <c r="H6372" s="6">
        <v>1180.691446166381</v>
      </c>
      <c r="I6372" s="6">
        <v>1903.75333678987</v>
      </c>
      <c r="J6372" s="6">
        <v>15706.03330238487</v>
      </c>
      <c r="K6372" s="8" t="s">
        <v>680</v>
      </c>
      <c r="L6372" s="12">
        <v>44.06779661016949</v>
      </c>
      <c r="M6372" s="12">
        <v>36.23550045067284</v>
      </c>
    </row>
    <row r="6373" spans="1:13">
      <c r="A6373" t="s">
        <v>7050</v>
      </c>
      <c r="B6373">
        <v>3552007</v>
      </c>
      <c r="C6373" t="s">
        <v>578</v>
      </c>
      <c r="D6373">
        <v>2017</v>
      </c>
      <c r="E6373" t="s">
        <v>19</v>
      </c>
      <c r="F6373" s="6">
        <v>5217.782745464486</v>
      </c>
      <c r="G6373" s="12">
        <v>90.8159154348012</v>
      </c>
      <c r="H6373" s="6">
        <v>1247.530338669615</v>
      </c>
      <c r="I6373" s="6">
        <v>1957.783297231289</v>
      </c>
      <c r="J6373" s="6">
        <v>16612.97832756269</v>
      </c>
      <c r="K6373" s="12">
        <v>5.5</v>
      </c>
      <c r="L6373" s="12">
        <v>62.31884057971015</v>
      </c>
      <c r="M6373" s="12">
        <v>32.49635093875281</v>
      </c>
    </row>
    <row r="6374" spans="1:13">
      <c r="A6374" t="s">
        <v>7051</v>
      </c>
      <c r="B6374">
        <v>3552007</v>
      </c>
      <c r="C6374" t="s">
        <v>578</v>
      </c>
      <c r="D6374">
        <v>2018</v>
      </c>
      <c r="E6374" t="s">
        <v>19</v>
      </c>
      <c r="F6374" s="6">
        <v>5484.798742622167</v>
      </c>
      <c r="G6374" s="12">
        <v>88.74122889647842</v>
      </c>
      <c r="H6374" s="6">
        <v>1558.475445589071</v>
      </c>
      <c r="I6374" s="6">
        <v>1947.219743314416</v>
      </c>
      <c r="J6374" s="6">
        <v>16952.98907697494</v>
      </c>
      <c r="K6374" s="8" t="s">
        <v>680</v>
      </c>
      <c r="L6374" s="12">
        <v>77.77777777777777</v>
      </c>
      <c r="M6374" s="12">
        <v>34.35677932378525</v>
      </c>
    </row>
    <row r="6375" spans="1:13">
      <c r="A6375" t="s">
        <v>7052</v>
      </c>
      <c r="B6375">
        <v>3552007</v>
      </c>
      <c r="C6375" t="s">
        <v>578</v>
      </c>
      <c r="D6375">
        <v>2019</v>
      </c>
      <c r="E6375" t="s">
        <v>19</v>
      </c>
      <c r="F6375" s="6">
        <v>7463.594108616404</v>
      </c>
      <c r="G6375" s="12">
        <v>82.84628925928351</v>
      </c>
      <c r="H6375" s="6">
        <v>1651.970232416358</v>
      </c>
      <c r="I6375" s="6">
        <v>2275.507269499606</v>
      </c>
      <c r="J6375" s="6">
        <v>16904.09655575732</v>
      </c>
      <c r="K6375" s="12">
        <v>5.9</v>
      </c>
      <c r="L6375" s="12">
        <v>80.59701492537313</v>
      </c>
      <c r="M6375" s="12">
        <v>47.03557007250058</v>
      </c>
    </row>
    <row r="6376" spans="1:13">
      <c r="A6376" t="s">
        <v>7053</v>
      </c>
      <c r="B6376">
        <v>3552007</v>
      </c>
      <c r="C6376" t="s">
        <v>578</v>
      </c>
      <c r="D6376">
        <v>2020</v>
      </c>
      <c r="E6376" t="s">
        <v>19</v>
      </c>
      <c r="F6376" s="6">
        <v>7263.298747710736</v>
      </c>
      <c r="G6376" s="12">
        <v>81.95969037827982</v>
      </c>
      <c r="H6376" s="6">
        <v>1859.599467367767</v>
      </c>
      <c r="I6376" s="6">
        <v>1901.329495879376</v>
      </c>
      <c r="J6376" s="6">
        <v>19142.40538480828</v>
      </c>
      <c r="K6376" s="8" t="s">
        <v>680</v>
      </c>
      <c r="L6376" s="12">
        <v>59.67741935483871</v>
      </c>
      <c r="M6376" s="12">
        <v>46.04205076173836</v>
      </c>
    </row>
    <row r="6377" spans="1:13">
      <c r="A6377" t="s">
        <v>7054</v>
      </c>
      <c r="B6377">
        <v>3552007</v>
      </c>
      <c r="C6377" t="s">
        <v>578</v>
      </c>
      <c r="D6377">
        <v>2021</v>
      </c>
      <c r="E6377" t="s">
        <v>19</v>
      </c>
      <c r="F6377" s="6">
        <v>7311.106194321426</v>
      </c>
      <c r="G6377" s="12">
        <v>90.67588347368971</v>
      </c>
      <c r="H6377" s="6">
        <v>2215.994580752148</v>
      </c>
      <c r="I6377" s="6">
        <v>2049.347441145999</v>
      </c>
      <c r="J6377" s="6">
        <v>18188.9758397894</v>
      </c>
      <c r="K6377" s="12">
        <v>5.6</v>
      </c>
      <c r="L6377" s="12">
        <v>86.95652173913044</v>
      </c>
      <c r="M6377" s="12">
        <v>46.6083019887991</v>
      </c>
    </row>
    <row r="6378" spans="1:13">
      <c r="A6378" t="s">
        <v>7055</v>
      </c>
      <c r="B6378">
        <v>3552007</v>
      </c>
      <c r="C6378" t="s">
        <v>578</v>
      </c>
      <c r="D6378">
        <v>2022</v>
      </c>
      <c r="E6378" t="s">
        <v>19</v>
      </c>
      <c r="F6378" s="6">
        <v>8315.985978579321</v>
      </c>
      <c r="G6378" s="12">
        <v>91.02194258132222</v>
      </c>
      <c r="H6378" s="6">
        <v>2309.370035462814</v>
      </c>
      <c r="I6378" s="6">
        <v>2347.989321388863</v>
      </c>
      <c r="J6378" s="6">
        <v>18778.13748209034</v>
      </c>
      <c r="K6378" s="8" t="s">
        <v>680</v>
      </c>
      <c r="L6378" s="12">
        <v>81.42857142857143</v>
      </c>
      <c r="M6378" s="12">
        <v>51.44268926349168</v>
      </c>
    </row>
    <row r="6379" spans="1:13">
      <c r="A6379" t="s">
        <v>7056</v>
      </c>
      <c r="B6379">
        <v>3552007</v>
      </c>
      <c r="C6379" t="s">
        <v>578</v>
      </c>
      <c r="D6379">
        <v>2023</v>
      </c>
      <c r="E6379" t="s">
        <v>19</v>
      </c>
      <c r="F6379" s="6">
        <v>7539.341606898421</v>
      </c>
      <c r="G6379" s="12">
        <v>88.29819270827615</v>
      </c>
      <c r="H6379" s="6">
        <v>2270.579649889606</v>
      </c>
      <c r="I6379" s="6">
        <v>2613.291763953781</v>
      </c>
      <c r="J6379" s="6">
        <v>20390.65494269914</v>
      </c>
      <c r="K6379" s="12">
        <v>5.5</v>
      </c>
      <c r="L6379" s="12">
        <v>77.21518987341773</v>
      </c>
      <c r="M6379" s="12">
        <v>47.11711537231168</v>
      </c>
    </row>
    <row r="6380" spans="1:13">
      <c r="A6380" t="s">
        <v>7057</v>
      </c>
      <c r="B6380">
        <v>3552007</v>
      </c>
      <c r="C6380" t="s">
        <v>578</v>
      </c>
      <c r="D6380">
        <v>2024</v>
      </c>
      <c r="E6380" t="s">
        <v>19</v>
      </c>
      <c r="F6380" s="6">
        <v>7895.351216866893</v>
      </c>
      <c r="G6380" s="12">
        <v>91.58195449079761</v>
      </c>
      <c r="H6380" s="6">
        <v>2026.644481091987</v>
      </c>
      <c r="I6380" s="6">
        <v>2421.591258771371</v>
      </c>
      <c r="J6380" s="8" t="s">
        <v>680</v>
      </c>
      <c r="K6380" s="8" t="s">
        <v>680</v>
      </c>
      <c r="L6380" s="12">
        <v>87.87878787878788</v>
      </c>
      <c r="M6380" s="12">
        <v>49.8433522320807</v>
      </c>
    </row>
    <row r="6381" spans="1:13">
      <c r="A6381" t="s">
        <v>7058</v>
      </c>
      <c r="B6381">
        <v>3552007</v>
      </c>
      <c r="C6381" t="s">
        <v>578</v>
      </c>
      <c r="D6381">
        <v>2025</v>
      </c>
      <c r="E6381" t="s">
        <v>19</v>
      </c>
      <c r="F6381" s="6">
        <v>8224.008017064307</v>
      </c>
      <c r="G6381" s="12">
        <v>92.3700344063754</v>
      </c>
      <c r="H6381" s="6">
        <v>2351.648735977248</v>
      </c>
      <c r="I6381" s="6">
        <v>2711.649390109022</v>
      </c>
      <c r="J6381" s="8" t="s">
        <v>680</v>
      </c>
      <c r="K6381" s="8" t="s">
        <v>680</v>
      </c>
      <c r="L6381" s="8" t="s">
        <v>680</v>
      </c>
      <c r="M6381" s="12">
        <v>52.04974674</v>
      </c>
    </row>
    <row r="6382" spans="1:13">
      <c r="A6382" t="s">
        <v>7059</v>
      </c>
      <c r="B6382">
        <v>3552106</v>
      </c>
      <c r="C6382" t="s">
        <v>579</v>
      </c>
      <c r="D6382">
        <v>2015</v>
      </c>
      <c r="E6382" t="s">
        <v>7</v>
      </c>
      <c r="F6382" s="6">
        <v>3375.810450036243</v>
      </c>
      <c r="G6382" s="12">
        <v>74.13562272861572</v>
      </c>
      <c r="H6382" s="6">
        <v>1038.652543473054</v>
      </c>
      <c r="I6382" s="6">
        <v>1124.089480577348</v>
      </c>
      <c r="J6382" s="6">
        <v>29609.16845880085</v>
      </c>
      <c r="K6382" s="12">
        <v>7</v>
      </c>
      <c r="L6382" s="12">
        <v>81.62162162162163</v>
      </c>
      <c r="M6382" s="12">
        <v>133.5639404556839</v>
      </c>
    </row>
    <row r="6383" spans="1:13">
      <c r="A6383" t="s">
        <v>7060</v>
      </c>
      <c r="B6383">
        <v>3552106</v>
      </c>
      <c r="C6383" t="s">
        <v>579</v>
      </c>
      <c r="D6383">
        <v>2016</v>
      </c>
      <c r="E6383" t="s">
        <v>7</v>
      </c>
      <c r="F6383" s="6">
        <v>3366.886984468387</v>
      </c>
      <c r="G6383" s="12">
        <v>74.04643240626937</v>
      </c>
      <c r="H6383" s="6">
        <v>990.4296834707583</v>
      </c>
      <c r="I6383" s="6">
        <v>1154.901933998534</v>
      </c>
      <c r="J6383" s="6">
        <v>29936.70847756494</v>
      </c>
      <c r="K6383" s="8" t="s">
        <v>680</v>
      </c>
      <c r="L6383" s="12">
        <v>86.47342995169082</v>
      </c>
      <c r="M6383" s="12">
        <v>134.3253231323508</v>
      </c>
    </row>
    <row r="6384" spans="1:13">
      <c r="A6384" t="s">
        <v>7061</v>
      </c>
      <c r="B6384">
        <v>3552106</v>
      </c>
      <c r="C6384" t="s">
        <v>579</v>
      </c>
      <c r="D6384">
        <v>2017</v>
      </c>
      <c r="E6384" t="s">
        <v>7</v>
      </c>
      <c r="F6384" s="6">
        <v>3372.673203027713</v>
      </c>
      <c r="G6384" s="12">
        <v>74.22957530224572</v>
      </c>
      <c r="H6384" s="6">
        <v>1051.712836358771</v>
      </c>
      <c r="I6384" s="6">
        <v>1119.875475871823</v>
      </c>
      <c r="J6384" s="6">
        <v>31157.10949498233</v>
      </c>
      <c r="K6384" s="12">
        <v>7.5</v>
      </c>
      <c r="L6384" s="12">
        <v>84.05797101449275</v>
      </c>
      <c r="M6384" s="12">
        <v>135.6489162257746</v>
      </c>
    </row>
    <row r="6385" spans="1:13">
      <c r="A6385" t="s">
        <v>7062</v>
      </c>
      <c r="B6385">
        <v>3552106</v>
      </c>
      <c r="C6385" t="s">
        <v>579</v>
      </c>
      <c r="D6385">
        <v>2018</v>
      </c>
      <c r="E6385" t="s">
        <v>7</v>
      </c>
      <c r="F6385" s="6">
        <v>3587.802205796376</v>
      </c>
      <c r="G6385" s="12">
        <v>72.32033850366241</v>
      </c>
      <c r="H6385" s="6">
        <v>1132.907577999518</v>
      </c>
      <c r="I6385" s="6">
        <v>1129.071599978781</v>
      </c>
      <c r="J6385" s="6">
        <v>30064.95733895147</v>
      </c>
      <c r="K6385" s="8" t="s">
        <v>680</v>
      </c>
      <c r="L6385" s="12">
        <v>86.30490956072352</v>
      </c>
      <c r="M6385" s="12">
        <v>145.8369840612111</v>
      </c>
    </row>
    <row r="6386" spans="1:13">
      <c r="A6386" t="s">
        <v>7063</v>
      </c>
      <c r="B6386">
        <v>3552106</v>
      </c>
      <c r="C6386" t="s">
        <v>579</v>
      </c>
      <c r="D6386">
        <v>2019</v>
      </c>
      <c r="E6386" t="s">
        <v>7</v>
      </c>
      <c r="F6386" s="6">
        <v>3820.572419935917</v>
      </c>
      <c r="G6386" s="12">
        <v>63.08895806086181</v>
      </c>
      <c r="H6386" s="6">
        <v>1171.095490711224</v>
      </c>
      <c r="I6386" s="6">
        <v>1199.48855851233</v>
      </c>
      <c r="J6386" s="6">
        <v>30556.24425349489</v>
      </c>
      <c r="K6386" s="12">
        <v>7.5</v>
      </c>
      <c r="L6386" s="12">
        <v>82.79816513761467</v>
      </c>
      <c r="M6386" s="12">
        <v>156.6625720794723</v>
      </c>
    </row>
    <row r="6387" spans="1:13">
      <c r="A6387" t="s">
        <v>7064</v>
      </c>
      <c r="B6387">
        <v>3552106</v>
      </c>
      <c r="C6387" t="s">
        <v>579</v>
      </c>
      <c r="D6387">
        <v>2020</v>
      </c>
      <c r="E6387" t="s">
        <v>7</v>
      </c>
      <c r="F6387" s="6">
        <v>4034.801092767244</v>
      </c>
      <c r="G6387" s="12">
        <v>71.57407813966736</v>
      </c>
      <c r="H6387" s="6">
        <v>1341.624373220302</v>
      </c>
      <c r="I6387" s="6">
        <v>1067.140044242008</v>
      </c>
      <c r="J6387" s="6">
        <v>31548.9393581782</v>
      </c>
      <c r="K6387" s="8" t="s">
        <v>680</v>
      </c>
      <c r="L6387" s="12">
        <v>82.14285714285714</v>
      </c>
      <c r="M6387" s="12">
        <v>166.8470947881111</v>
      </c>
    </row>
    <row r="6388" spans="1:13">
      <c r="A6388" t="s">
        <v>7065</v>
      </c>
      <c r="B6388">
        <v>3552106</v>
      </c>
      <c r="C6388" t="s">
        <v>579</v>
      </c>
      <c r="D6388">
        <v>2021</v>
      </c>
      <c r="E6388" t="s">
        <v>7</v>
      </c>
      <c r="F6388" s="6">
        <v>4091.494563807172</v>
      </c>
      <c r="G6388" s="12">
        <v>72.66416082276533</v>
      </c>
      <c r="H6388" s="6">
        <v>1360.794088018472</v>
      </c>
      <c r="I6388" s="6">
        <v>1122.656772590627</v>
      </c>
      <c r="J6388" s="6">
        <v>33662.07014435657</v>
      </c>
      <c r="K6388" s="12">
        <v>6.6</v>
      </c>
      <c r="L6388" s="12">
        <v>84.1823056300268</v>
      </c>
      <c r="M6388" s="12">
        <v>170.574408365121</v>
      </c>
    </row>
    <row r="6389" spans="1:13">
      <c r="A6389" t="s">
        <v>7066</v>
      </c>
      <c r="B6389">
        <v>3552106</v>
      </c>
      <c r="C6389" t="s">
        <v>579</v>
      </c>
      <c r="D6389">
        <v>2022</v>
      </c>
      <c r="E6389" t="s">
        <v>7</v>
      </c>
      <c r="F6389" s="6">
        <v>4583.590343841224</v>
      </c>
      <c r="G6389" s="12">
        <v>73.50759977319626</v>
      </c>
      <c r="H6389" s="6">
        <v>1465.740648666915</v>
      </c>
      <c r="I6389" s="6">
        <v>1415.10136747159</v>
      </c>
      <c r="J6389" s="6">
        <v>36260.72377864752</v>
      </c>
      <c r="K6389" s="8" t="s">
        <v>680</v>
      </c>
      <c r="L6389" s="12">
        <v>82.80098280098279</v>
      </c>
      <c r="M6389" s="12">
        <v>183.9028117755976</v>
      </c>
    </row>
    <row r="6390" spans="1:13">
      <c r="A6390" t="s">
        <v>7067</v>
      </c>
      <c r="B6390">
        <v>3552106</v>
      </c>
      <c r="C6390" t="s">
        <v>579</v>
      </c>
      <c r="D6390">
        <v>2023</v>
      </c>
      <c r="E6390" t="s">
        <v>7</v>
      </c>
      <c r="F6390" s="6">
        <v>4646.149433038651</v>
      </c>
      <c r="G6390" s="12">
        <v>71.37918540970958</v>
      </c>
      <c r="H6390" s="6">
        <v>1499.201084931971</v>
      </c>
      <c r="I6390" s="6">
        <v>1501.68066384057</v>
      </c>
      <c r="J6390" s="6">
        <v>38968.24458493037</v>
      </c>
      <c r="K6390" s="12">
        <v>7.1</v>
      </c>
      <c r="L6390" s="12">
        <v>87.4015748031496</v>
      </c>
      <c r="M6390" s="12">
        <v>189.3933124136711</v>
      </c>
    </row>
    <row r="6391" spans="1:13">
      <c r="A6391" t="s">
        <v>7068</v>
      </c>
      <c r="B6391">
        <v>3552106</v>
      </c>
      <c r="C6391" t="s">
        <v>579</v>
      </c>
      <c r="D6391">
        <v>2024</v>
      </c>
      <c r="E6391" t="s">
        <v>7</v>
      </c>
      <c r="F6391" s="6">
        <v>4885.983750861039</v>
      </c>
      <c r="G6391" s="12">
        <v>73.11003617854568</v>
      </c>
      <c r="H6391" s="6">
        <v>1613.279856502756</v>
      </c>
      <c r="I6391" s="6">
        <v>1497.078702355472</v>
      </c>
      <c r="J6391" s="8" t="s">
        <v>680</v>
      </c>
      <c r="K6391" s="8" t="s">
        <v>680</v>
      </c>
      <c r="L6391" s="12">
        <v>87.21590909090909</v>
      </c>
      <c r="M6391" s="12">
        <v>202.3041572044013</v>
      </c>
    </row>
    <row r="6392" spans="1:13">
      <c r="A6392" t="s">
        <v>7069</v>
      </c>
      <c r="B6392">
        <v>3552106</v>
      </c>
      <c r="C6392" t="s">
        <v>579</v>
      </c>
      <c r="D6392">
        <v>2025</v>
      </c>
      <c r="E6392" t="s">
        <v>7</v>
      </c>
      <c r="F6392" s="6">
        <v>5088.708069207985</v>
      </c>
      <c r="G6392" s="12">
        <v>73.34315497806676</v>
      </c>
      <c r="H6392" s="6">
        <v>1657.971715269584</v>
      </c>
      <c r="I6392" s="6">
        <v>1569.981159004985</v>
      </c>
      <c r="J6392" s="8" t="s">
        <v>680</v>
      </c>
      <c r="K6392" s="8" t="s">
        <v>680</v>
      </c>
      <c r="L6392" s="8" t="s">
        <v>680</v>
      </c>
      <c r="M6392" s="12">
        <v>211.31877999</v>
      </c>
    </row>
    <row r="6393" spans="1:13">
      <c r="A6393" t="s">
        <v>7070</v>
      </c>
      <c r="B6393">
        <v>3552205</v>
      </c>
      <c r="C6393" t="s">
        <v>30</v>
      </c>
      <c r="D6393">
        <v>2015</v>
      </c>
      <c r="E6393" t="s">
        <v>143</v>
      </c>
      <c r="F6393" s="6">
        <v>5799.987788019468</v>
      </c>
      <c r="G6393" s="12">
        <v>45.32468979478191</v>
      </c>
      <c r="H6393" s="6">
        <v>1392.394783634745</v>
      </c>
      <c r="I6393" s="6">
        <v>1275.063214043477</v>
      </c>
      <c r="J6393" s="6">
        <v>80853.14434388198</v>
      </c>
      <c r="K6393" s="12">
        <v>6.4</v>
      </c>
      <c r="L6393" s="12">
        <v>85.02987622705932</v>
      </c>
      <c r="M6393" s="12">
        <v>3740.522324261727</v>
      </c>
    </row>
    <row r="6394" spans="1:13">
      <c r="A6394" t="s">
        <v>7071</v>
      </c>
      <c r="B6394">
        <v>3552205</v>
      </c>
      <c r="C6394" t="s">
        <v>30</v>
      </c>
      <c r="D6394">
        <v>2016</v>
      </c>
      <c r="E6394" t="s">
        <v>143</v>
      </c>
      <c r="F6394" s="6">
        <v>5594.696908463644</v>
      </c>
      <c r="G6394" s="12">
        <v>44.197493391713</v>
      </c>
      <c r="H6394" s="6">
        <v>1190.852269176686</v>
      </c>
      <c r="I6394" s="6">
        <v>1064.973114554677</v>
      </c>
      <c r="J6394" s="6">
        <v>72888.74573185487</v>
      </c>
      <c r="K6394" s="8" t="s">
        <v>680</v>
      </c>
      <c r="L6394" s="12">
        <v>86.25352112676056</v>
      </c>
      <c r="M6394" s="12">
        <v>3650.433433531266</v>
      </c>
    </row>
    <row r="6395" spans="1:13">
      <c r="A6395" t="s">
        <v>7072</v>
      </c>
      <c r="B6395">
        <v>3552205</v>
      </c>
      <c r="C6395" t="s">
        <v>30</v>
      </c>
      <c r="D6395">
        <v>2017</v>
      </c>
      <c r="E6395" t="s">
        <v>143</v>
      </c>
      <c r="F6395" s="6">
        <v>5656.355403991139</v>
      </c>
      <c r="G6395" s="12">
        <v>43.3575255433031</v>
      </c>
      <c r="H6395" s="6">
        <v>1252.59582065605</v>
      </c>
      <c r="I6395" s="6">
        <v>1118.55931149745</v>
      </c>
      <c r="J6395" s="6">
        <v>73288.11004234082</v>
      </c>
      <c r="K6395" s="12">
        <v>6.7</v>
      </c>
      <c r="L6395" s="12">
        <v>86.0349127182045</v>
      </c>
      <c r="M6395" s="12">
        <v>3732.464896787036</v>
      </c>
    </row>
    <row r="6396" spans="1:13">
      <c r="A6396" t="s">
        <v>7073</v>
      </c>
      <c r="B6396">
        <v>3552205</v>
      </c>
      <c r="C6396" t="s">
        <v>30</v>
      </c>
      <c r="D6396">
        <v>2018</v>
      </c>
      <c r="E6396" t="s">
        <v>143</v>
      </c>
      <c r="F6396" s="6">
        <v>5696.656513283763</v>
      </c>
      <c r="G6396" s="12">
        <v>43.04210790636745</v>
      </c>
      <c r="H6396" s="6">
        <v>1219.021652187922</v>
      </c>
      <c r="I6396" s="6">
        <v>1101.546627267153</v>
      </c>
      <c r="J6396" s="6">
        <v>75767.82168488763</v>
      </c>
      <c r="K6396" s="8" t="s">
        <v>680</v>
      </c>
      <c r="L6396" s="12">
        <v>85.58961260110685</v>
      </c>
      <c r="M6396" s="12">
        <v>3823.516098524876</v>
      </c>
    </row>
    <row r="6397" spans="1:13">
      <c r="A6397" t="s">
        <v>7074</v>
      </c>
      <c r="B6397">
        <v>3552205</v>
      </c>
      <c r="C6397" t="s">
        <v>30</v>
      </c>
      <c r="D6397">
        <v>2019</v>
      </c>
      <c r="E6397" t="s">
        <v>143</v>
      </c>
      <c r="F6397" s="6">
        <v>5727.214406079468</v>
      </c>
      <c r="G6397" s="12">
        <v>43.30252658129684</v>
      </c>
      <c r="H6397" s="6">
        <v>1170.742647767884</v>
      </c>
      <c r="I6397" s="6">
        <v>1036.274189572141</v>
      </c>
      <c r="J6397" s="6">
        <v>76827.31046294051</v>
      </c>
      <c r="K6397" s="12">
        <v>6.6</v>
      </c>
      <c r="L6397" s="12">
        <v>86.50320548869644</v>
      </c>
      <c r="M6397" s="12">
        <v>3890.943468773457</v>
      </c>
    </row>
    <row r="6398" spans="1:13">
      <c r="A6398" t="s">
        <v>7075</v>
      </c>
      <c r="B6398">
        <v>3552205</v>
      </c>
      <c r="C6398" t="s">
        <v>30</v>
      </c>
      <c r="D6398">
        <v>2020</v>
      </c>
      <c r="E6398" t="s">
        <v>143</v>
      </c>
      <c r="F6398" s="6">
        <v>5679.471362892809</v>
      </c>
      <c r="G6398" s="12">
        <v>46.40571210355991</v>
      </c>
      <c r="H6398" s="6">
        <v>1288.636572184758</v>
      </c>
      <c r="I6398" s="6">
        <v>950.1170069945432</v>
      </c>
      <c r="J6398" s="6">
        <v>72292.17602791211</v>
      </c>
      <c r="K6398" s="8" t="s">
        <v>680</v>
      </c>
      <c r="L6398" s="12">
        <v>88.08377197894501</v>
      </c>
      <c r="M6398" s="12">
        <v>3903.824397583913</v>
      </c>
    </row>
    <row r="6399" spans="1:13">
      <c r="A6399" t="s">
        <v>7076</v>
      </c>
      <c r="B6399">
        <v>3552205</v>
      </c>
      <c r="C6399" t="s">
        <v>30</v>
      </c>
      <c r="D6399">
        <v>2021</v>
      </c>
      <c r="E6399" t="s">
        <v>143</v>
      </c>
      <c r="F6399" s="6">
        <v>5683.803176056651</v>
      </c>
      <c r="G6399" s="12">
        <v>46.71534131150162</v>
      </c>
      <c r="H6399" s="6">
        <v>1302.383292017646</v>
      </c>
      <c r="I6399" s="6">
        <v>1199.971444787406</v>
      </c>
      <c r="J6399" s="6">
        <v>80235.37691837827</v>
      </c>
      <c r="K6399" s="12">
        <v>6.2</v>
      </c>
      <c r="L6399" s="12">
        <v>86.4961814394816</v>
      </c>
      <c r="M6399" s="12">
        <v>3952.107494801119</v>
      </c>
    </row>
    <row r="6400" spans="1:13">
      <c r="A6400" t="s">
        <v>7077</v>
      </c>
      <c r="B6400">
        <v>3552205</v>
      </c>
      <c r="C6400" t="s">
        <v>30</v>
      </c>
      <c r="D6400">
        <v>2022</v>
      </c>
      <c r="E6400" t="s">
        <v>143</v>
      </c>
      <c r="F6400" s="6">
        <v>6128.28332306562</v>
      </c>
      <c r="G6400" s="12">
        <v>42.75080150416704</v>
      </c>
      <c r="H6400" s="6">
        <v>1290.634551497128</v>
      </c>
      <c r="I6400" s="6">
        <v>1160.140499974523</v>
      </c>
      <c r="J6400" s="6">
        <v>86278.3611768071</v>
      </c>
      <c r="K6400" s="8" t="s">
        <v>680</v>
      </c>
      <c r="L6400" s="12">
        <v>85.90826106800547</v>
      </c>
      <c r="M6400" s="12">
        <v>4434.928331802774</v>
      </c>
    </row>
    <row r="6401" spans="1:13">
      <c r="A6401" t="s">
        <v>7078</v>
      </c>
      <c r="B6401">
        <v>3552205</v>
      </c>
      <c r="C6401" t="s">
        <v>30</v>
      </c>
      <c r="D6401">
        <v>2023</v>
      </c>
      <c r="E6401" t="s">
        <v>143</v>
      </c>
      <c r="F6401" s="6">
        <v>6054.212826702899</v>
      </c>
      <c r="G6401" s="12">
        <v>41.68716247814164</v>
      </c>
      <c r="H6401" s="6">
        <v>1259.036184808201</v>
      </c>
      <c r="I6401" s="6">
        <v>1296.045683056913</v>
      </c>
      <c r="J6401" s="6">
        <v>87047.21992739826</v>
      </c>
      <c r="K6401" s="12">
        <v>6.2</v>
      </c>
      <c r="L6401" s="12">
        <v>87.09492728730105</v>
      </c>
      <c r="M6401" s="12">
        <v>4483.571420177779</v>
      </c>
    </row>
    <row r="6402" spans="1:13">
      <c r="A6402" t="s">
        <v>7079</v>
      </c>
      <c r="B6402">
        <v>3552205</v>
      </c>
      <c r="C6402" t="s">
        <v>30</v>
      </c>
      <c r="D6402">
        <v>2024</v>
      </c>
      <c r="E6402" t="s">
        <v>143</v>
      </c>
      <c r="F6402" s="6">
        <v>6487.439861809798</v>
      </c>
      <c r="G6402" s="12">
        <v>43.49649999451926</v>
      </c>
      <c r="H6402" s="6">
        <v>1465.299693859584</v>
      </c>
      <c r="I6402" s="6">
        <v>1349.829427077155</v>
      </c>
      <c r="J6402" s="8" t="s">
        <v>680</v>
      </c>
      <c r="K6402" s="8" t="s">
        <v>680</v>
      </c>
      <c r="L6402" s="12">
        <v>87.90703304684664</v>
      </c>
      <c r="M6402" s="12">
        <v>4913.969710286588</v>
      </c>
    </row>
    <row r="6403" spans="1:13">
      <c r="A6403" t="s">
        <v>7080</v>
      </c>
      <c r="B6403">
        <v>3552205</v>
      </c>
      <c r="C6403" t="s">
        <v>30</v>
      </c>
      <c r="D6403">
        <v>2025</v>
      </c>
      <c r="E6403" t="s">
        <v>143</v>
      </c>
      <c r="F6403" s="6">
        <v>6611.172075292717</v>
      </c>
      <c r="G6403" s="12">
        <v>42.96141848622317</v>
      </c>
      <c r="H6403" s="6">
        <v>1384.848530253014</v>
      </c>
      <c r="I6403" s="6">
        <v>1415.468314278142</v>
      </c>
      <c r="J6403" s="8" t="s">
        <v>680</v>
      </c>
      <c r="K6403" s="8" t="s">
        <v>680</v>
      </c>
      <c r="L6403" s="8" t="s">
        <v>680</v>
      </c>
      <c r="M6403" s="12">
        <v>5038.85024297</v>
      </c>
    </row>
    <row r="6404" spans="1:13">
      <c r="A6404" t="s">
        <v>7081</v>
      </c>
      <c r="B6404">
        <v>3552304</v>
      </c>
      <c r="C6404" t="s">
        <v>580</v>
      </c>
      <c r="D6404">
        <v>2015</v>
      </c>
      <c r="E6404" t="s">
        <v>19</v>
      </c>
      <c r="F6404" s="6">
        <v>7471.528792132664</v>
      </c>
      <c r="G6404" s="12">
        <v>91.56059656999692</v>
      </c>
      <c r="H6404" s="6">
        <v>2012.188583012</v>
      </c>
      <c r="I6404" s="6">
        <v>2071.188080817788</v>
      </c>
      <c r="J6404" s="6">
        <v>52828.44488660926</v>
      </c>
      <c r="K6404" s="12">
        <v>6.2</v>
      </c>
      <c r="L6404" s="12">
        <v>84.69387755102041</v>
      </c>
      <c r="M6404" s="12">
        <v>57.6204300449271</v>
      </c>
    </row>
    <row r="6405" spans="1:13">
      <c r="A6405" t="s">
        <v>7082</v>
      </c>
      <c r="B6405">
        <v>3552304</v>
      </c>
      <c r="C6405" t="s">
        <v>580</v>
      </c>
      <c r="D6405">
        <v>2016</v>
      </c>
      <c r="E6405" t="s">
        <v>19</v>
      </c>
      <c r="F6405" s="6">
        <v>7157.534237485615</v>
      </c>
      <c r="G6405" s="12">
        <v>94.92389432439703</v>
      </c>
      <c r="H6405" s="6">
        <v>2137.547625514305</v>
      </c>
      <c r="I6405" s="6">
        <v>2337.315846298655</v>
      </c>
      <c r="J6405" s="6">
        <v>33770.88117865846</v>
      </c>
      <c r="K6405" s="8" t="s">
        <v>680</v>
      </c>
      <c r="L6405" s="12">
        <v>88.76404494382022</v>
      </c>
      <c r="M6405" s="12">
        <v>55.27763691610141</v>
      </c>
    </row>
    <row r="6406" spans="1:13">
      <c r="A6406" t="s">
        <v>7083</v>
      </c>
      <c r="B6406">
        <v>3552304</v>
      </c>
      <c r="C6406" t="s">
        <v>580</v>
      </c>
      <c r="D6406">
        <v>2017</v>
      </c>
      <c r="E6406" t="s">
        <v>19</v>
      </c>
      <c r="F6406" s="6">
        <v>6120.606245035693</v>
      </c>
      <c r="G6406" s="12">
        <v>89.77770998490979</v>
      </c>
      <c r="H6406" s="6">
        <v>2107.885331758699</v>
      </c>
      <c r="I6406" s="6">
        <v>2085.233738642918</v>
      </c>
      <c r="J6406" s="6">
        <v>34781.2429444807</v>
      </c>
      <c r="K6406" s="12">
        <v>7</v>
      </c>
      <c r="L6406" s="12">
        <v>89.62264150943396</v>
      </c>
      <c r="M6406" s="12">
        <v>47.33064809286101</v>
      </c>
    </row>
    <row r="6407" spans="1:13">
      <c r="A6407" t="s">
        <v>7084</v>
      </c>
      <c r="B6407">
        <v>3552304</v>
      </c>
      <c r="C6407" t="s">
        <v>580</v>
      </c>
      <c r="D6407">
        <v>2018</v>
      </c>
      <c r="E6407" t="s">
        <v>19</v>
      </c>
      <c r="F6407" s="6">
        <v>6758.087088563971</v>
      </c>
      <c r="G6407" s="12">
        <v>88.36730401239033</v>
      </c>
      <c r="H6407" s="6">
        <v>2037.715934762092</v>
      </c>
      <c r="I6407" s="6">
        <v>2164.732334078534</v>
      </c>
      <c r="J6407" s="6">
        <v>31437.23515116009</v>
      </c>
      <c r="K6407" s="8" t="s">
        <v>680</v>
      </c>
      <c r="L6407" s="12">
        <v>88.98305084745763</v>
      </c>
      <c r="M6407" s="12">
        <v>52.09133527865109</v>
      </c>
    </row>
    <row r="6408" spans="1:13">
      <c r="A6408" t="s">
        <v>7085</v>
      </c>
      <c r="B6408">
        <v>3552304</v>
      </c>
      <c r="C6408" t="s">
        <v>580</v>
      </c>
      <c r="D6408">
        <v>2019</v>
      </c>
      <c r="E6408" t="s">
        <v>19</v>
      </c>
      <c r="F6408" s="6">
        <v>7151.089127594115</v>
      </c>
      <c r="G6408" s="12">
        <v>88.12318682008859</v>
      </c>
      <c r="H6408" s="6">
        <v>2258.761199627297</v>
      </c>
      <c r="I6408" s="6">
        <v>2081.200515229401</v>
      </c>
      <c r="J6408" s="6">
        <v>32717.34493333016</v>
      </c>
      <c r="K6408" s="12">
        <v>6.9</v>
      </c>
      <c r="L6408" s="12">
        <v>91.86046511627907</v>
      </c>
      <c r="M6408" s="12">
        <v>55.19210588677138</v>
      </c>
    </row>
    <row r="6409" spans="1:13">
      <c r="A6409" t="s">
        <v>7086</v>
      </c>
      <c r="B6409">
        <v>3552304</v>
      </c>
      <c r="C6409" t="s">
        <v>580</v>
      </c>
      <c r="D6409">
        <v>2020</v>
      </c>
      <c r="E6409" t="s">
        <v>19</v>
      </c>
      <c r="F6409" s="6">
        <v>7402.36335971867</v>
      </c>
      <c r="G6409" s="12">
        <v>89.67759194157054</v>
      </c>
      <c r="H6409" s="6">
        <v>2654.22602820161</v>
      </c>
      <c r="I6409" s="6">
        <v>1774.405390102574</v>
      </c>
      <c r="J6409" s="6">
        <v>39647.47816217978</v>
      </c>
      <c r="K6409" s="8" t="s">
        <v>680</v>
      </c>
      <c r="L6409" s="12">
        <v>86.13861386138613</v>
      </c>
      <c r="M6409" s="12">
        <v>57.20546404390588</v>
      </c>
    </row>
    <row r="6410" spans="1:13">
      <c r="A6410" t="s">
        <v>7087</v>
      </c>
      <c r="B6410">
        <v>3552304</v>
      </c>
      <c r="C6410" t="s">
        <v>580</v>
      </c>
      <c r="D6410">
        <v>2021</v>
      </c>
      <c r="E6410" t="s">
        <v>19</v>
      </c>
      <c r="F6410" s="6">
        <v>10356.66561301622</v>
      </c>
      <c r="G6410" s="12">
        <v>86.38094508938497</v>
      </c>
      <c r="H6410" s="6">
        <v>2789.085819259992</v>
      </c>
      <c r="I6410" s="6">
        <v>2120.190391610129</v>
      </c>
      <c r="J6410" s="6">
        <v>36715.83986288957</v>
      </c>
      <c r="K6410" s="12">
        <v>6.2</v>
      </c>
      <c r="L6410" s="12">
        <v>89.77272727272727</v>
      </c>
      <c r="M6410" s="12">
        <v>80.13987851351953</v>
      </c>
    </row>
    <row r="6411" spans="1:13">
      <c r="A6411" t="s">
        <v>7088</v>
      </c>
      <c r="B6411">
        <v>3552304</v>
      </c>
      <c r="C6411" t="s">
        <v>580</v>
      </c>
      <c r="D6411">
        <v>2022</v>
      </c>
      <c r="E6411" t="s">
        <v>19</v>
      </c>
      <c r="F6411" s="6">
        <v>8230.630530901321</v>
      </c>
      <c r="G6411" s="12">
        <v>91.26016893528134</v>
      </c>
      <c r="H6411" s="6">
        <v>2930.249566854551</v>
      </c>
      <c r="I6411" s="6">
        <v>2347.945196624291</v>
      </c>
      <c r="J6411" s="6">
        <v>32786.78521623567</v>
      </c>
      <c r="K6411" s="8" t="s">
        <v>680</v>
      </c>
      <c r="L6411" s="12">
        <v>86.66666666666667</v>
      </c>
      <c r="M6411" s="12">
        <v>60.53628755477921</v>
      </c>
    </row>
    <row r="6412" spans="1:13">
      <c r="A6412" t="s">
        <v>7089</v>
      </c>
      <c r="B6412">
        <v>3552304</v>
      </c>
      <c r="C6412" t="s">
        <v>580</v>
      </c>
      <c r="D6412">
        <v>2023</v>
      </c>
      <c r="E6412" t="s">
        <v>19</v>
      </c>
      <c r="F6412" s="6">
        <v>8339.071052892112</v>
      </c>
      <c r="G6412" s="12">
        <v>91.01860391757648</v>
      </c>
      <c r="H6412" s="6">
        <v>2906.070671389552</v>
      </c>
      <c r="I6412" s="6">
        <v>2307.690019228412</v>
      </c>
      <c r="J6412" s="6">
        <v>44785.09605133577</v>
      </c>
      <c r="K6412" s="12">
        <v>6.3</v>
      </c>
      <c r="L6412" s="12">
        <v>86.51685393258427</v>
      </c>
      <c r="M6412" s="12">
        <v>61.79668603745699</v>
      </c>
    </row>
    <row r="6413" spans="1:13">
      <c r="A6413" t="s">
        <v>7090</v>
      </c>
      <c r="B6413">
        <v>3552304</v>
      </c>
      <c r="C6413" t="s">
        <v>580</v>
      </c>
      <c r="D6413">
        <v>2024</v>
      </c>
      <c r="E6413" t="s">
        <v>19</v>
      </c>
      <c r="F6413" s="6">
        <v>9261.248139633175</v>
      </c>
      <c r="G6413" s="12">
        <v>90.04055525485614</v>
      </c>
      <c r="H6413" s="6">
        <v>3001.153776896128</v>
      </c>
      <c r="I6413" s="6">
        <v>2482.734159994569</v>
      </c>
      <c r="J6413" s="8" t="s">
        <v>680</v>
      </c>
      <c r="K6413" s="8" t="s">
        <v>680</v>
      </c>
      <c r="L6413" s="12">
        <v>91.30434782608695</v>
      </c>
      <c r="M6413" s="12">
        <v>69.1444786105013</v>
      </c>
    </row>
    <row r="6414" spans="1:13">
      <c r="A6414" t="s">
        <v>7091</v>
      </c>
      <c r="B6414">
        <v>3552304</v>
      </c>
      <c r="C6414" t="s">
        <v>580</v>
      </c>
      <c r="D6414">
        <v>2025</v>
      </c>
      <c r="E6414" t="s">
        <v>19</v>
      </c>
      <c r="F6414" s="6">
        <v>8836.057270900323</v>
      </c>
      <c r="G6414" s="12">
        <v>89.03681535126921</v>
      </c>
      <c r="H6414" s="6">
        <v>3079.119924973205</v>
      </c>
      <c r="I6414" s="6">
        <v>2635.405049571275</v>
      </c>
      <c r="J6414" s="8" t="s">
        <v>680</v>
      </c>
      <c r="K6414" s="8" t="s">
        <v>680</v>
      </c>
      <c r="L6414" s="8" t="s">
        <v>680</v>
      </c>
      <c r="M6414" s="12">
        <v>65.95233147</v>
      </c>
    </row>
    <row r="6415" spans="1:13">
      <c r="A6415" t="s">
        <v>7092</v>
      </c>
      <c r="B6415">
        <v>3552403</v>
      </c>
      <c r="C6415" t="s">
        <v>581</v>
      </c>
      <c r="D6415">
        <v>2015</v>
      </c>
      <c r="E6415" t="s">
        <v>34</v>
      </c>
      <c r="F6415" s="6">
        <v>3832.194515354591</v>
      </c>
      <c r="G6415" s="12">
        <v>64.16650420972471</v>
      </c>
      <c r="H6415" s="6">
        <v>936.5531091366679</v>
      </c>
      <c r="I6415" s="6">
        <v>1001.100152679044</v>
      </c>
      <c r="J6415" s="6">
        <v>78073.04763694406</v>
      </c>
      <c r="K6415" s="12">
        <v>5.7</v>
      </c>
      <c r="L6415" s="12">
        <v>74.18154761904762</v>
      </c>
      <c r="M6415" s="12">
        <v>1019.19129233113</v>
      </c>
    </row>
    <row r="6416" spans="1:13">
      <c r="A6416" t="s">
        <v>7093</v>
      </c>
      <c r="B6416">
        <v>3552403</v>
      </c>
      <c r="C6416" t="s">
        <v>581</v>
      </c>
      <c r="D6416">
        <v>2016</v>
      </c>
      <c r="E6416" t="s">
        <v>34</v>
      </c>
      <c r="F6416" s="6">
        <v>3413.320285550788</v>
      </c>
      <c r="G6416" s="12">
        <v>69.67636325986481</v>
      </c>
      <c r="H6416" s="6">
        <v>827.691070845034</v>
      </c>
      <c r="I6416" s="6">
        <v>908.3354472674015</v>
      </c>
      <c r="J6416" s="6">
        <v>70727.13122930942</v>
      </c>
      <c r="K6416" s="8" t="s">
        <v>680</v>
      </c>
      <c r="L6416" s="12">
        <v>77.46663177178749</v>
      </c>
      <c r="M6416" s="12">
        <v>919.9649100022194</v>
      </c>
    </row>
    <row r="6417" spans="1:13">
      <c r="A6417" t="s">
        <v>7094</v>
      </c>
      <c r="B6417">
        <v>3552403</v>
      </c>
      <c r="C6417" t="s">
        <v>581</v>
      </c>
      <c r="D6417">
        <v>2017</v>
      </c>
      <c r="E6417" t="s">
        <v>34</v>
      </c>
      <c r="F6417" s="6">
        <v>3385.65296428808</v>
      </c>
      <c r="G6417" s="12">
        <v>70.66333455120997</v>
      </c>
      <c r="H6417" s="6">
        <v>724.8736095920897</v>
      </c>
      <c r="I6417" s="6">
        <v>860.6577961934652</v>
      </c>
      <c r="J6417" s="6">
        <v>75102.06101749973</v>
      </c>
      <c r="K6417" s="12">
        <v>5.9</v>
      </c>
      <c r="L6417" s="12">
        <v>79.82085095794974</v>
      </c>
      <c r="M6417" s="12">
        <v>924.3069588213958</v>
      </c>
    </row>
    <row r="6418" spans="1:13">
      <c r="A6418" t="s">
        <v>7095</v>
      </c>
      <c r="B6418">
        <v>3552403</v>
      </c>
      <c r="C6418" t="s">
        <v>581</v>
      </c>
      <c r="D6418">
        <v>2018</v>
      </c>
      <c r="E6418" t="s">
        <v>34</v>
      </c>
      <c r="F6418" s="6">
        <v>3356.183464151548</v>
      </c>
      <c r="G6418" s="12">
        <v>72.71653378106478</v>
      </c>
      <c r="H6418" s="6">
        <v>747.9701619528601</v>
      </c>
      <c r="I6418" s="6">
        <v>898.5182436877328</v>
      </c>
      <c r="J6418" s="6">
        <v>75290.02209369946</v>
      </c>
      <c r="K6418" s="8" t="s">
        <v>680</v>
      </c>
      <c r="L6418" s="12">
        <v>79.98964535335232</v>
      </c>
      <c r="M6418" s="12">
        <v>934.935383792161</v>
      </c>
    </row>
    <row r="6419" spans="1:13">
      <c r="A6419" t="s">
        <v>7096</v>
      </c>
      <c r="B6419">
        <v>3552403</v>
      </c>
      <c r="C6419" t="s">
        <v>581</v>
      </c>
      <c r="D6419">
        <v>2019</v>
      </c>
      <c r="E6419" t="s">
        <v>34</v>
      </c>
      <c r="F6419" s="6">
        <v>3648.938388925461</v>
      </c>
      <c r="G6419" s="12">
        <v>70.40901072243179</v>
      </c>
      <c r="H6419" s="6">
        <v>765.6401055964163</v>
      </c>
      <c r="I6419" s="6">
        <v>944.3272228061702</v>
      </c>
      <c r="J6419" s="6">
        <v>73940.05114220399</v>
      </c>
      <c r="K6419" s="12">
        <v>6.1</v>
      </c>
      <c r="L6419" s="12">
        <v>83.22997416020672</v>
      </c>
      <c r="M6419" s="12">
        <v>1030.609807506496</v>
      </c>
    </row>
    <row r="6420" spans="1:13">
      <c r="A6420" t="s">
        <v>7097</v>
      </c>
      <c r="B6420">
        <v>3552403</v>
      </c>
      <c r="C6420" t="s">
        <v>581</v>
      </c>
      <c r="D6420">
        <v>2020</v>
      </c>
      <c r="E6420" t="s">
        <v>34</v>
      </c>
      <c r="F6420" s="6">
        <v>3679.280617379473</v>
      </c>
      <c r="G6420" s="12">
        <v>73.1867076323408</v>
      </c>
      <c r="H6420" s="6">
        <v>831.0584338270423</v>
      </c>
      <c r="I6420" s="6">
        <v>936.297470684822</v>
      </c>
      <c r="J6420" s="6">
        <v>64814.08038467738</v>
      </c>
      <c r="K6420" s="8" t="s">
        <v>680</v>
      </c>
      <c r="L6420" s="12">
        <v>84.37240232751455</v>
      </c>
      <c r="M6420" s="12">
        <v>1053.050584780796</v>
      </c>
    </row>
    <row r="6421" spans="1:13">
      <c r="A6421" t="s">
        <v>7098</v>
      </c>
      <c r="B6421">
        <v>3552403</v>
      </c>
      <c r="C6421" t="s">
        <v>581</v>
      </c>
      <c r="D6421">
        <v>2021</v>
      </c>
      <c r="E6421" t="s">
        <v>34</v>
      </c>
      <c r="F6421" s="6">
        <v>3838.750787969812</v>
      </c>
      <c r="G6421" s="12">
        <v>71.15605293122658</v>
      </c>
      <c r="H6421" s="6">
        <v>842.713552784925</v>
      </c>
      <c r="I6421" s="6">
        <v>1113.838061670883</v>
      </c>
      <c r="J6421" s="6">
        <v>69925.34826299219</v>
      </c>
      <c r="K6421" s="12">
        <v>5.7</v>
      </c>
      <c r="L6421" s="12">
        <v>85.50339533510481</v>
      </c>
      <c r="M6421" s="12">
        <v>1112.757884662749</v>
      </c>
    </row>
    <row r="6422" spans="1:13">
      <c r="A6422" t="s">
        <v>7099</v>
      </c>
      <c r="B6422">
        <v>3552403</v>
      </c>
      <c r="C6422" t="s">
        <v>581</v>
      </c>
      <c r="D6422">
        <v>2022</v>
      </c>
      <c r="E6422" t="s">
        <v>34</v>
      </c>
      <c r="F6422" s="6">
        <v>4154.922256207271</v>
      </c>
      <c r="G6422" s="12">
        <v>69.04067392657809</v>
      </c>
      <c r="H6422" s="6">
        <v>895.9219305262056</v>
      </c>
      <c r="I6422" s="6">
        <v>1140.560410983999</v>
      </c>
      <c r="J6422" s="6">
        <v>72803.80119092923</v>
      </c>
      <c r="K6422" s="8" t="s">
        <v>680</v>
      </c>
      <c r="L6422" s="12">
        <v>85.80684973773526</v>
      </c>
      <c r="M6422" s="12">
        <v>1161.487742111462</v>
      </c>
    </row>
    <row r="6423" spans="1:13">
      <c r="A6423" t="s">
        <v>7100</v>
      </c>
      <c r="B6423">
        <v>3552403</v>
      </c>
      <c r="C6423" t="s">
        <v>581</v>
      </c>
      <c r="D6423">
        <v>2023</v>
      </c>
      <c r="E6423" t="s">
        <v>34</v>
      </c>
      <c r="F6423" s="6">
        <v>4123.801958577794</v>
      </c>
      <c r="G6423" s="12">
        <v>65.36061905373145</v>
      </c>
      <c r="H6423" s="6">
        <v>1014.618653030752</v>
      </c>
      <c r="I6423" s="6">
        <v>1204.307553353888</v>
      </c>
      <c r="J6423" s="6">
        <v>73255.07762432411</v>
      </c>
      <c r="K6423" s="12">
        <v>5.9</v>
      </c>
      <c r="L6423" s="12">
        <v>85.77481840193704</v>
      </c>
      <c r="M6423" s="12">
        <v>1173.906208340506</v>
      </c>
    </row>
    <row r="6424" spans="1:13">
      <c r="A6424" t="s">
        <v>7101</v>
      </c>
      <c r="B6424">
        <v>3552403</v>
      </c>
      <c r="C6424" t="s">
        <v>581</v>
      </c>
      <c r="D6424">
        <v>2024</v>
      </c>
      <c r="E6424" t="s">
        <v>34</v>
      </c>
      <c r="F6424" s="6">
        <v>4288.976815078701</v>
      </c>
      <c r="G6424" s="12">
        <v>63.03459947236669</v>
      </c>
      <c r="H6424" s="6">
        <v>1095.085103558032</v>
      </c>
      <c r="I6424" s="6">
        <v>1278.975360943468</v>
      </c>
      <c r="J6424" s="8" t="s">
        <v>680</v>
      </c>
      <c r="K6424" s="8" t="s">
        <v>680</v>
      </c>
      <c r="L6424" s="12">
        <v>86.02664844550735</v>
      </c>
      <c r="M6424" s="12">
        <v>1242.889724311212</v>
      </c>
    </row>
    <row r="6425" spans="1:13">
      <c r="A6425" t="s">
        <v>7102</v>
      </c>
      <c r="B6425">
        <v>3552403</v>
      </c>
      <c r="C6425" t="s">
        <v>581</v>
      </c>
      <c r="D6425">
        <v>2025</v>
      </c>
      <c r="E6425" t="s">
        <v>34</v>
      </c>
      <c r="F6425" s="6">
        <v>4499.531088603856</v>
      </c>
      <c r="G6425" s="12">
        <v>62.71916493185639</v>
      </c>
      <c r="H6425" s="6">
        <v>1079.942143166298</v>
      </c>
      <c r="I6425" s="6">
        <v>1214.661469963863</v>
      </c>
      <c r="J6425" s="8" t="s">
        <v>680</v>
      </c>
      <c r="K6425" s="8" t="s">
        <v>680</v>
      </c>
      <c r="L6425" s="8" t="s">
        <v>680</v>
      </c>
      <c r="M6425" s="12">
        <v>1309.88549239</v>
      </c>
    </row>
    <row r="6426" spans="1:13">
      <c r="A6426" t="s">
        <v>7103</v>
      </c>
      <c r="B6426">
        <v>3552502</v>
      </c>
      <c r="C6426" t="s">
        <v>582</v>
      </c>
      <c r="D6426">
        <v>2015</v>
      </c>
      <c r="E6426" t="s">
        <v>34</v>
      </c>
      <c r="F6426" s="6">
        <v>3329.093269804809</v>
      </c>
      <c r="G6426" s="12">
        <v>69.16200634485899</v>
      </c>
      <c r="H6426" s="6">
        <v>855.79854565715</v>
      </c>
      <c r="I6426" s="6">
        <v>957.5860105740488</v>
      </c>
      <c r="J6426" s="6">
        <v>53642.40348520576</v>
      </c>
      <c r="K6426" s="12">
        <v>5.9</v>
      </c>
      <c r="L6426" s="12">
        <v>76.34246279922364</v>
      </c>
      <c r="M6426" s="12">
        <v>949.7237280099159</v>
      </c>
    </row>
    <row r="6427" spans="1:13">
      <c r="A6427" t="s">
        <v>7104</v>
      </c>
      <c r="B6427">
        <v>3552502</v>
      </c>
      <c r="C6427" t="s">
        <v>582</v>
      </c>
      <c r="D6427">
        <v>2016</v>
      </c>
      <c r="E6427" t="s">
        <v>34</v>
      </c>
      <c r="F6427" s="6">
        <v>3335.528592569792</v>
      </c>
      <c r="G6427" s="12">
        <v>66.53934571550073</v>
      </c>
      <c r="H6427" s="6">
        <v>802.2046984426826</v>
      </c>
      <c r="I6427" s="6">
        <v>900.1218214829231</v>
      </c>
      <c r="J6427" s="6">
        <v>56739.70164996479</v>
      </c>
      <c r="K6427" s="8" t="s">
        <v>680</v>
      </c>
      <c r="L6427" s="12">
        <v>75.7085020242915</v>
      </c>
      <c r="M6427" s="12">
        <v>960.819024261284</v>
      </c>
    </row>
    <row r="6428" spans="1:13">
      <c r="A6428" t="s">
        <v>7105</v>
      </c>
      <c r="B6428">
        <v>3552502</v>
      </c>
      <c r="C6428" t="s">
        <v>582</v>
      </c>
      <c r="D6428">
        <v>2017</v>
      </c>
      <c r="E6428" t="s">
        <v>34</v>
      </c>
      <c r="F6428" s="6">
        <v>3409.453960772011</v>
      </c>
      <c r="G6428" s="12">
        <v>65.56467062935424</v>
      </c>
      <c r="H6428" s="6">
        <v>810.6548005308324</v>
      </c>
      <c r="I6428" s="6">
        <v>949.4296802584771</v>
      </c>
      <c r="J6428" s="6">
        <v>55575.24241002016</v>
      </c>
      <c r="K6428" s="12">
        <v>6.3</v>
      </c>
      <c r="L6428" s="12">
        <v>74.33025911286781</v>
      </c>
      <c r="M6428" s="12">
        <v>991.3635187197169</v>
      </c>
    </row>
    <row r="6429" spans="1:13">
      <c r="A6429" t="s">
        <v>7106</v>
      </c>
      <c r="B6429">
        <v>3552502</v>
      </c>
      <c r="C6429" t="s">
        <v>582</v>
      </c>
      <c r="D6429">
        <v>2018</v>
      </c>
      <c r="E6429" t="s">
        <v>34</v>
      </c>
      <c r="F6429" s="6">
        <v>3558.85265827703</v>
      </c>
      <c r="G6429" s="12">
        <v>64.98185880018045</v>
      </c>
      <c r="H6429" s="6">
        <v>906.5154083876838</v>
      </c>
      <c r="I6429" s="6">
        <v>953.4461269476742</v>
      </c>
      <c r="J6429" s="6">
        <v>54956.46511699307</v>
      </c>
      <c r="K6429" s="8" t="s">
        <v>680</v>
      </c>
      <c r="L6429" s="12">
        <v>71.22799197682193</v>
      </c>
      <c r="M6429" s="12">
        <v>1048.573229529427</v>
      </c>
    </row>
    <row r="6430" spans="1:13">
      <c r="A6430" t="s">
        <v>7107</v>
      </c>
      <c r="B6430">
        <v>3552502</v>
      </c>
      <c r="C6430" t="s">
        <v>582</v>
      </c>
      <c r="D6430">
        <v>2019</v>
      </c>
      <c r="E6430" t="s">
        <v>34</v>
      </c>
      <c r="F6430" s="6">
        <v>3907.093021787451</v>
      </c>
      <c r="G6430" s="12">
        <v>61.8765734566197</v>
      </c>
      <c r="H6430" s="6">
        <v>950.8887398356065</v>
      </c>
      <c r="I6430" s="6">
        <v>1072.357539545386</v>
      </c>
      <c r="J6430" s="6">
        <v>56776.46997138123</v>
      </c>
      <c r="K6430" s="12">
        <v>6.3</v>
      </c>
      <c r="L6430" s="12">
        <v>74.14235705950992</v>
      </c>
      <c r="M6430" s="12">
        <v>1162.895445725752</v>
      </c>
    </row>
    <row r="6431" spans="1:13">
      <c r="A6431" t="s">
        <v>7108</v>
      </c>
      <c r="B6431">
        <v>3552502</v>
      </c>
      <c r="C6431" t="s">
        <v>582</v>
      </c>
      <c r="D6431">
        <v>2020</v>
      </c>
      <c r="E6431" t="s">
        <v>34</v>
      </c>
      <c r="F6431" s="6">
        <v>3743.356566892698</v>
      </c>
      <c r="G6431" s="12">
        <v>68.3868568469514</v>
      </c>
      <c r="H6431" s="6">
        <v>1038.614570329653</v>
      </c>
      <c r="I6431" s="6">
        <v>941.3796147072901</v>
      </c>
      <c r="J6431" s="6">
        <v>57025.80281281207</v>
      </c>
      <c r="K6431" s="8" t="s">
        <v>680</v>
      </c>
      <c r="L6431" s="12">
        <v>77.62450315641804</v>
      </c>
      <c r="M6431" s="12">
        <v>1125.099506388702</v>
      </c>
    </row>
    <row r="6432" spans="1:13">
      <c r="A6432" t="s">
        <v>7109</v>
      </c>
      <c r="B6432">
        <v>3552502</v>
      </c>
      <c r="C6432" t="s">
        <v>582</v>
      </c>
      <c r="D6432">
        <v>2021</v>
      </c>
      <c r="E6432" t="s">
        <v>34</v>
      </c>
      <c r="F6432" s="6">
        <v>3940.07060513709</v>
      </c>
      <c r="G6432" s="12">
        <v>68.28312804810233</v>
      </c>
      <c r="H6432" s="6">
        <v>1055.697850052023</v>
      </c>
      <c r="I6432" s="6">
        <v>1028.601869022341</v>
      </c>
      <c r="J6432" s="6">
        <v>61158.65876132993</v>
      </c>
      <c r="K6432" s="12">
        <v>6.2</v>
      </c>
      <c r="L6432" s="12">
        <v>78.35963653754185</v>
      </c>
      <c r="M6432" s="12">
        <v>1195.405601386778</v>
      </c>
    </row>
    <row r="6433" spans="1:13">
      <c r="A6433" t="s">
        <v>7110</v>
      </c>
      <c r="B6433">
        <v>3552502</v>
      </c>
      <c r="C6433" t="s">
        <v>582</v>
      </c>
      <c r="D6433">
        <v>2022</v>
      </c>
      <c r="E6433" t="s">
        <v>34</v>
      </c>
      <c r="F6433" s="6">
        <v>4356.648499939995</v>
      </c>
      <c r="G6433" s="12">
        <v>65.58860358034786</v>
      </c>
      <c r="H6433" s="6">
        <v>1115.674600541222</v>
      </c>
      <c r="I6433" s="6">
        <v>1233.303955741725</v>
      </c>
      <c r="J6433" s="6">
        <v>62892.77050364115</v>
      </c>
      <c r="K6433" s="8" t="s">
        <v>680</v>
      </c>
      <c r="L6433" s="12">
        <v>77.89287518948964</v>
      </c>
      <c r="M6433" s="12">
        <v>1339.360091688053</v>
      </c>
    </row>
    <row r="6434" spans="1:13">
      <c r="A6434" t="s">
        <v>7111</v>
      </c>
      <c r="B6434">
        <v>3552502</v>
      </c>
      <c r="C6434" t="s">
        <v>582</v>
      </c>
      <c r="D6434">
        <v>2023</v>
      </c>
      <c r="E6434" t="s">
        <v>34</v>
      </c>
      <c r="F6434" s="6">
        <v>4267.70769875398</v>
      </c>
      <c r="G6434" s="12">
        <v>63.72751369496443</v>
      </c>
      <c r="H6434" s="6">
        <v>1215.355495305096</v>
      </c>
      <c r="I6434" s="6">
        <v>1206.477890400136</v>
      </c>
      <c r="J6434" s="6">
        <v>65176.96264853238</v>
      </c>
      <c r="K6434" s="12">
        <v>6.2</v>
      </c>
      <c r="L6434" s="12">
        <v>76.76253499618224</v>
      </c>
      <c r="M6434" s="12">
        <v>1336.206477356775</v>
      </c>
    </row>
    <row r="6435" spans="1:13">
      <c r="A6435" t="s">
        <v>7112</v>
      </c>
      <c r="B6435">
        <v>3552502</v>
      </c>
      <c r="C6435" t="s">
        <v>582</v>
      </c>
      <c r="D6435">
        <v>2024</v>
      </c>
      <c r="E6435" t="s">
        <v>34</v>
      </c>
      <c r="F6435" s="6">
        <v>4683.268798776709</v>
      </c>
      <c r="G6435" s="12">
        <v>66.06979018636305</v>
      </c>
      <c r="H6435" s="6">
        <v>1401.877871082894</v>
      </c>
      <c r="I6435" s="6">
        <v>1240.442382636366</v>
      </c>
      <c r="J6435" s="8" t="s">
        <v>680</v>
      </c>
      <c r="K6435" s="8" t="s">
        <v>680</v>
      </c>
      <c r="L6435" s="12">
        <v>78.84111169375983</v>
      </c>
      <c r="M6435" s="12">
        <v>1492.862178642058</v>
      </c>
    </row>
    <row r="6436" spans="1:13">
      <c r="A6436" t="s">
        <v>7113</v>
      </c>
      <c r="B6436">
        <v>3552502</v>
      </c>
      <c r="C6436" t="s">
        <v>582</v>
      </c>
      <c r="D6436">
        <v>2025</v>
      </c>
      <c r="E6436" t="s">
        <v>34</v>
      </c>
      <c r="F6436" s="6">
        <v>4546.275034425047</v>
      </c>
      <c r="G6436" s="12">
        <v>64.8669427209929</v>
      </c>
      <c r="H6436" s="6">
        <v>1381.299378912824</v>
      </c>
      <c r="I6436" s="6">
        <v>1220.255357973653</v>
      </c>
      <c r="J6436" s="8" t="s">
        <v>680</v>
      </c>
      <c r="K6436" s="8" t="s">
        <v>680</v>
      </c>
      <c r="L6436" s="8" t="s">
        <v>680</v>
      </c>
      <c r="M6436" s="12">
        <v>1455.9945888</v>
      </c>
    </row>
    <row r="6437" spans="1:13">
      <c r="A6437" t="s">
        <v>7114</v>
      </c>
      <c r="B6437">
        <v>3552551</v>
      </c>
      <c r="C6437" t="s">
        <v>583</v>
      </c>
      <c r="D6437">
        <v>2015</v>
      </c>
      <c r="E6437" t="s">
        <v>11</v>
      </c>
      <c r="F6437" s="6">
        <v>2854.405792598985</v>
      </c>
      <c r="G6437" s="12">
        <v>89.22390193356752</v>
      </c>
      <c r="H6437" s="6">
        <v>691.9522623544564</v>
      </c>
      <c r="I6437" s="6">
        <v>941.1845748182877</v>
      </c>
      <c r="J6437" s="6">
        <v>119798.6067904758</v>
      </c>
      <c r="K6437" s="8" t="s">
        <v>680</v>
      </c>
      <c r="L6437" s="12">
        <v>88.0952380952381</v>
      </c>
      <c r="M6437" s="12">
        <v>10.6811864759054</v>
      </c>
    </row>
    <row r="6438" spans="1:13">
      <c r="A6438" t="s">
        <v>7115</v>
      </c>
      <c r="B6438">
        <v>3552551</v>
      </c>
      <c r="C6438" t="s">
        <v>583</v>
      </c>
      <c r="D6438">
        <v>2016</v>
      </c>
      <c r="E6438" t="s">
        <v>11</v>
      </c>
      <c r="F6438" s="6">
        <v>11432.60151540842</v>
      </c>
      <c r="G6438" s="12">
        <v>79.662961136161</v>
      </c>
      <c r="H6438" s="6">
        <v>1861.978996949304</v>
      </c>
      <c r="I6438" s="6">
        <v>2427.251663180592</v>
      </c>
      <c r="J6438" s="6">
        <v>32273.37291245207</v>
      </c>
      <c r="K6438" s="8" t="s">
        <v>680</v>
      </c>
      <c r="L6438" s="12">
        <v>83.33333333333333</v>
      </c>
      <c r="M6438" s="12">
        <v>43.32955974339791</v>
      </c>
    </row>
    <row r="6439" spans="1:13">
      <c r="A6439" t="s">
        <v>7116</v>
      </c>
      <c r="B6439">
        <v>3552551</v>
      </c>
      <c r="C6439" t="s">
        <v>583</v>
      </c>
      <c r="D6439">
        <v>2017</v>
      </c>
      <c r="E6439" t="s">
        <v>11</v>
      </c>
      <c r="F6439" s="6">
        <v>8853.754726857736</v>
      </c>
      <c r="G6439" s="12">
        <v>82.41086481162887</v>
      </c>
      <c r="H6439" s="6">
        <v>2348.858974234638</v>
      </c>
      <c r="I6439" s="6">
        <v>2765.493909502005</v>
      </c>
      <c r="J6439" s="6">
        <v>114848.7428431269</v>
      </c>
      <c r="K6439" s="12">
        <v>7.1</v>
      </c>
      <c r="L6439" s="12">
        <v>95.23809523809524</v>
      </c>
      <c r="M6439" s="12">
        <v>33.96300313222628</v>
      </c>
    </row>
    <row r="6440" spans="1:13">
      <c r="A6440" t="s">
        <v>7117</v>
      </c>
      <c r="B6440">
        <v>3552551</v>
      </c>
      <c r="C6440" t="s">
        <v>583</v>
      </c>
      <c r="D6440">
        <v>2018</v>
      </c>
      <c r="E6440" t="s">
        <v>11</v>
      </c>
      <c r="F6440" s="6">
        <v>9166.289553675522</v>
      </c>
      <c r="G6440" s="12">
        <v>87.57368293747002</v>
      </c>
      <c r="H6440" s="6">
        <v>2367.088171322312</v>
      </c>
      <c r="I6440" s="6">
        <v>2781.063561204833</v>
      </c>
      <c r="J6440" s="6">
        <v>61185.19912288354</v>
      </c>
      <c r="K6440" s="8" t="s">
        <v>680</v>
      </c>
      <c r="L6440" s="12">
        <v>90.47619047619048</v>
      </c>
      <c r="M6440" s="12">
        <v>35.84935844442496</v>
      </c>
    </row>
    <row r="6441" spans="1:13">
      <c r="A6441" t="s">
        <v>7118</v>
      </c>
      <c r="B6441">
        <v>3552551</v>
      </c>
      <c r="C6441" t="s">
        <v>583</v>
      </c>
      <c r="D6441">
        <v>2019</v>
      </c>
      <c r="E6441" t="s">
        <v>11</v>
      </c>
      <c r="F6441" s="6">
        <v>9188.979696179444</v>
      </c>
      <c r="G6441" s="12">
        <v>88.02668271077377</v>
      </c>
      <c r="H6441" s="6">
        <v>2068.610260602634</v>
      </c>
      <c r="I6441" s="6">
        <v>2571.596361247399</v>
      </c>
      <c r="J6441" s="6">
        <v>80884.14905875699</v>
      </c>
      <c r="K6441" s="12">
        <v>6.6</v>
      </c>
      <c r="L6441" s="12">
        <v>79.31034482758621</v>
      </c>
      <c r="M6441" s="12">
        <v>36.41592653595913</v>
      </c>
    </row>
    <row r="6442" spans="1:13">
      <c r="A6442" t="s">
        <v>7119</v>
      </c>
      <c r="B6442">
        <v>3552551</v>
      </c>
      <c r="C6442" t="s">
        <v>583</v>
      </c>
      <c r="D6442">
        <v>2020</v>
      </c>
      <c r="E6442" t="s">
        <v>11</v>
      </c>
      <c r="F6442" s="6">
        <v>9277.409888771876</v>
      </c>
      <c r="G6442" s="12">
        <v>84.56695388420552</v>
      </c>
      <c r="H6442" s="6">
        <v>1932.492428793229</v>
      </c>
      <c r="I6442" s="6">
        <v>2295.154968727171</v>
      </c>
      <c r="J6442" s="6">
        <v>99599.92860240869</v>
      </c>
      <c r="K6442" s="8" t="s">
        <v>680</v>
      </c>
      <c r="L6442" s="12">
        <v>86.20689655172414</v>
      </c>
      <c r="M6442" s="12">
        <v>37.2395232935303</v>
      </c>
    </row>
    <row r="6443" spans="1:13">
      <c r="A6443" t="s">
        <v>7120</v>
      </c>
      <c r="B6443">
        <v>3552551</v>
      </c>
      <c r="C6443" t="s">
        <v>583</v>
      </c>
      <c r="D6443">
        <v>2021</v>
      </c>
      <c r="E6443" t="s">
        <v>11</v>
      </c>
      <c r="F6443" s="6">
        <v>9262.950754839865</v>
      </c>
      <c r="G6443" s="12">
        <v>88.0854267453192</v>
      </c>
      <c r="H6443" s="6">
        <v>1952.439493017943</v>
      </c>
      <c r="I6443" s="6">
        <v>2090.370259212093</v>
      </c>
      <c r="J6443" s="6">
        <v>105444.7440309646</v>
      </c>
      <c r="K6443" s="12">
        <v>6</v>
      </c>
      <c r="L6443" s="12">
        <v>78.72340425531915</v>
      </c>
      <c r="M6443" s="12">
        <v>37.63536891691437</v>
      </c>
    </row>
    <row r="6444" spans="1:13">
      <c r="A6444" t="s">
        <v>7121</v>
      </c>
      <c r="B6444">
        <v>3552551</v>
      </c>
      <c r="C6444" t="s">
        <v>583</v>
      </c>
      <c r="D6444">
        <v>2022</v>
      </c>
      <c r="E6444" t="s">
        <v>11</v>
      </c>
      <c r="F6444" s="6">
        <v>12489.36848636143</v>
      </c>
      <c r="G6444" s="12">
        <v>85.30224153284267</v>
      </c>
      <c r="H6444" s="6">
        <v>2495.533746928303</v>
      </c>
      <c r="I6444" s="6">
        <v>3294.419212507351</v>
      </c>
      <c r="J6444" s="6">
        <v>129872.6315397683</v>
      </c>
      <c r="K6444" s="8" t="s">
        <v>680</v>
      </c>
      <c r="L6444" s="12">
        <v>73.33333333333333</v>
      </c>
      <c r="M6444" s="12">
        <v>42.56376780151975</v>
      </c>
    </row>
    <row r="6445" spans="1:13">
      <c r="A6445" t="s">
        <v>7122</v>
      </c>
      <c r="B6445">
        <v>3552551</v>
      </c>
      <c r="C6445" t="s">
        <v>583</v>
      </c>
      <c r="D6445">
        <v>2023</v>
      </c>
      <c r="E6445" t="s">
        <v>11</v>
      </c>
      <c r="F6445" s="6">
        <v>12690.37449298536</v>
      </c>
      <c r="G6445" s="12">
        <v>82.71324562689009</v>
      </c>
      <c r="H6445" s="6">
        <v>3342.775687387414</v>
      </c>
      <c r="I6445" s="6">
        <v>3504.220027825984</v>
      </c>
      <c r="J6445" s="6">
        <v>163162.2162042233</v>
      </c>
      <c r="K6445" s="12">
        <v>7.4</v>
      </c>
      <c r="L6445" s="12">
        <v>89.65517241379311</v>
      </c>
      <c r="M6445" s="12">
        <v>43.6041267578977</v>
      </c>
    </row>
    <row r="6446" spans="1:13">
      <c r="A6446" t="s">
        <v>7123</v>
      </c>
      <c r="B6446">
        <v>3552551</v>
      </c>
      <c r="C6446" t="s">
        <v>583</v>
      </c>
      <c r="D6446">
        <v>2024</v>
      </c>
      <c r="E6446" t="s">
        <v>11</v>
      </c>
      <c r="F6446" s="6">
        <v>13566.24577122126</v>
      </c>
      <c r="G6446" s="12">
        <v>79.4610664040309</v>
      </c>
      <c r="H6446" s="6">
        <v>3091.021677176769</v>
      </c>
      <c r="I6446" s="6">
        <v>3617.4201059886</v>
      </c>
      <c r="J6446" s="8" t="s">
        <v>680</v>
      </c>
      <c r="K6446" s="8" t="s">
        <v>680</v>
      </c>
      <c r="L6446" s="12">
        <v>100</v>
      </c>
      <c r="M6446" s="12">
        <v>46.99347535151044</v>
      </c>
    </row>
    <row r="6447" spans="1:13">
      <c r="A6447" t="s">
        <v>7124</v>
      </c>
      <c r="B6447">
        <v>3552551</v>
      </c>
      <c r="C6447" t="s">
        <v>583</v>
      </c>
      <c r="D6447">
        <v>2025</v>
      </c>
      <c r="E6447" t="s">
        <v>11</v>
      </c>
      <c r="F6447" s="6">
        <v>13244.47387301587</v>
      </c>
      <c r="G6447" s="12">
        <v>86.82412390731524</v>
      </c>
      <c r="H6447" s="6">
        <v>3196.974098124098</v>
      </c>
      <c r="I6447" s="6">
        <v>3516.843411255411</v>
      </c>
      <c r="J6447" s="8" t="s">
        <v>680</v>
      </c>
      <c r="K6447" s="8" t="s">
        <v>680</v>
      </c>
      <c r="L6447" s="8" t="s">
        <v>680</v>
      </c>
      <c r="M6447" s="12">
        <v>45.89210197</v>
      </c>
    </row>
    <row r="6448" spans="1:13">
      <c r="A6448" t="s">
        <v>7125</v>
      </c>
      <c r="B6448">
        <v>3552601</v>
      </c>
      <c r="C6448" t="s">
        <v>606</v>
      </c>
      <c r="D6448">
        <v>2015</v>
      </c>
      <c r="E6448" t="s">
        <v>25</v>
      </c>
      <c r="F6448" s="6">
        <v>4281.860161085434</v>
      </c>
      <c r="G6448" s="12">
        <v>84.64224482711448</v>
      </c>
      <c r="H6448" s="6">
        <v>1093.253060239152</v>
      </c>
      <c r="I6448" s="6">
        <v>1434.004076095573</v>
      </c>
      <c r="J6448" s="6">
        <v>32685.81612412615</v>
      </c>
      <c r="K6448" s="12">
        <v>7.4</v>
      </c>
      <c r="L6448" s="12">
        <v>90.14084507042253</v>
      </c>
      <c r="M6448" s="12">
        <v>51.82335352961701</v>
      </c>
    </row>
    <row r="6449" spans="1:13">
      <c r="A6449" t="s">
        <v>7126</v>
      </c>
      <c r="B6449">
        <v>3552601</v>
      </c>
      <c r="C6449" t="s">
        <v>606</v>
      </c>
      <c r="D6449">
        <v>2016</v>
      </c>
      <c r="E6449" t="s">
        <v>25</v>
      </c>
      <c r="F6449" s="6">
        <v>4183.79513766815</v>
      </c>
      <c r="G6449" s="12">
        <v>85.26471184799595</v>
      </c>
      <c r="H6449" s="6">
        <v>965.6112428800368</v>
      </c>
      <c r="I6449" s="6">
        <v>1399.053284394395</v>
      </c>
      <c r="J6449" s="6">
        <v>30560.32163134079</v>
      </c>
      <c r="K6449" s="8" t="s">
        <v>680</v>
      </c>
      <c r="L6449" s="12">
        <v>86.60714285714286</v>
      </c>
      <c r="M6449" s="12">
        <v>50.95025718652273</v>
      </c>
    </row>
    <row r="6450" spans="1:13">
      <c r="A6450" t="s">
        <v>7127</v>
      </c>
      <c r="B6450">
        <v>3552601</v>
      </c>
      <c r="C6450" t="s">
        <v>606</v>
      </c>
      <c r="D6450">
        <v>2017</v>
      </c>
      <c r="E6450" t="s">
        <v>25</v>
      </c>
      <c r="F6450" s="6">
        <v>4171.402636594453</v>
      </c>
      <c r="G6450" s="12">
        <v>83.64536300847381</v>
      </c>
      <c r="H6450" s="6">
        <v>995.471499511915</v>
      </c>
      <c r="I6450" s="6">
        <v>1417.831974843966</v>
      </c>
      <c r="J6450" s="6">
        <v>29723.84223289091</v>
      </c>
      <c r="K6450" s="12">
        <v>7.9</v>
      </c>
      <c r="L6450" s="12">
        <v>84.61538461538461</v>
      </c>
      <c r="M6450" s="12">
        <v>51.10385370091863</v>
      </c>
    </row>
    <row r="6451" spans="1:13">
      <c r="A6451" t="s">
        <v>7128</v>
      </c>
      <c r="B6451">
        <v>3552601</v>
      </c>
      <c r="C6451" t="s">
        <v>606</v>
      </c>
      <c r="D6451">
        <v>2018</v>
      </c>
      <c r="E6451" t="s">
        <v>25</v>
      </c>
      <c r="F6451" s="6">
        <v>4469.424526827898</v>
      </c>
      <c r="G6451" s="12">
        <v>81.11769127002891</v>
      </c>
      <c r="H6451" s="6">
        <v>1097.204317123857</v>
      </c>
      <c r="I6451" s="6">
        <v>1479.984399475353</v>
      </c>
      <c r="J6451" s="6">
        <v>27662.28011288795</v>
      </c>
      <c r="K6451" s="8" t="s">
        <v>680</v>
      </c>
      <c r="L6451" s="12">
        <v>84.11214953271028</v>
      </c>
      <c r="M6451" s="12">
        <v>55.09906556673433</v>
      </c>
    </row>
    <row r="6452" spans="1:13">
      <c r="A6452" t="s">
        <v>7129</v>
      </c>
      <c r="B6452">
        <v>3552601</v>
      </c>
      <c r="C6452" t="s">
        <v>606</v>
      </c>
      <c r="D6452">
        <v>2019</v>
      </c>
      <c r="E6452" t="s">
        <v>25</v>
      </c>
      <c r="F6452" s="6">
        <v>4438.548424213337</v>
      </c>
      <c r="G6452" s="12">
        <v>83.65270385633168</v>
      </c>
      <c r="H6452" s="6">
        <v>1078.435143692994</v>
      </c>
      <c r="I6452" s="6">
        <v>1486.019894163963</v>
      </c>
      <c r="J6452" s="6">
        <v>28160.22616181098</v>
      </c>
      <c r="K6452" s="12">
        <v>7.5</v>
      </c>
      <c r="L6452" s="12">
        <v>84.95575221238938</v>
      </c>
      <c r="M6452" s="12">
        <v>55.06907029921487</v>
      </c>
    </row>
    <row r="6453" spans="1:13">
      <c r="A6453" t="s">
        <v>7130</v>
      </c>
      <c r="B6453">
        <v>3552601</v>
      </c>
      <c r="C6453" t="s">
        <v>606</v>
      </c>
      <c r="D6453">
        <v>2020</v>
      </c>
      <c r="E6453" t="s">
        <v>25</v>
      </c>
      <c r="F6453" s="6">
        <v>4734.714755983843</v>
      </c>
      <c r="G6453" s="12">
        <v>84.25813930330267</v>
      </c>
      <c r="H6453" s="6">
        <v>1186.985816545475</v>
      </c>
      <c r="I6453" s="6">
        <v>1347.834457769978</v>
      </c>
      <c r="J6453" s="6">
        <v>28322.2283638516</v>
      </c>
      <c r="K6453" s="8" t="s">
        <v>680</v>
      </c>
      <c r="L6453" s="12">
        <v>78.78787878787878</v>
      </c>
      <c r="M6453" s="12">
        <v>59.11291372845829</v>
      </c>
    </row>
    <row r="6454" spans="1:13">
      <c r="A6454" t="s">
        <v>7131</v>
      </c>
      <c r="B6454">
        <v>3552601</v>
      </c>
      <c r="C6454" t="s">
        <v>606</v>
      </c>
      <c r="D6454">
        <v>2021</v>
      </c>
      <c r="E6454" t="s">
        <v>25</v>
      </c>
      <c r="F6454" s="6">
        <v>4994.096424050597</v>
      </c>
      <c r="G6454" s="12">
        <v>83.3053774358165</v>
      </c>
      <c r="H6454" s="6">
        <v>1283.619778433238</v>
      </c>
      <c r="I6454" s="6">
        <v>1533.076562491029</v>
      </c>
      <c r="J6454" s="6">
        <v>28637.47507923926</v>
      </c>
      <c r="K6454" s="12">
        <v>7.3</v>
      </c>
      <c r="L6454" s="12">
        <v>80.8080808080808</v>
      </c>
      <c r="M6454" s="12">
        <v>62.73084518249956</v>
      </c>
    </row>
    <row r="6455" spans="1:13">
      <c r="A6455" t="s">
        <v>7132</v>
      </c>
      <c r="B6455">
        <v>3552601</v>
      </c>
      <c r="C6455" t="s">
        <v>606</v>
      </c>
      <c r="D6455">
        <v>2022</v>
      </c>
      <c r="E6455" t="s">
        <v>25</v>
      </c>
      <c r="F6455" s="6">
        <v>6143.743095447311</v>
      </c>
      <c r="G6455" s="12">
        <v>80.59536385957514</v>
      </c>
      <c r="H6455" s="6">
        <v>1688.449227462553</v>
      </c>
      <c r="I6455" s="6">
        <v>2015.000669074303</v>
      </c>
      <c r="J6455" s="6">
        <v>30865.80322895852</v>
      </c>
      <c r="K6455" s="8" t="s">
        <v>680</v>
      </c>
      <c r="L6455" s="12">
        <v>72.04301075268818</v>
      </c>
      <c r="M6455" s="12">
        <v>69.56560306974991</v>
      </c>
    </row>
    <row r="6456" spans="1:13">
      <c r="A6456" t="s">
        <v>7133</v>
      </c>
      <c r="B6456">
        <v>3552601</v>
      </c>
      <c r="C6456" t="s">
        <v>606</v>
      </c>
      <c r="D6456">
        <v>2023</v>
      </c>
      <c r="E6456" t="s">
        <v>25</v>
      </c>
      <c r="F6456" s="6">
        <v>6071.301462268532</v>
      </c>
      <c r="G6456" s="12">
        <v>82.23034983647175</v>
      </c>
      <c r="H6456" s="6">
        <v>1822.142968018363</v>
      </c>
      <c r="I6456" s="6">
        <v>2042.581456417527</v>
      </c>
      <c r="J6456" s="6">
        <v>38198.45292225132</v>
      </c>
      <c r="K6456" s="12">
        <v>7.9</v>
      </c>
      <c r="L6456" s="12">
        <v>79.46428571428571</v>
      </c>
      <c r="M6456" s="12">
        <v>69.27962098594622</v>
      </c>
    </row>
    <row r="6457" spans="1:13">
      <c r="A6457" t="s">
        <v>7134</v>
      </c>
      <c r="B6457">
        <v>3552601</v>
      </c>
      <c r="C6457" t="s">
        <v>606</v>
      </c>
      <c r="D6457">
        <v>2024</v>
      </c>
      <c r="E6457" t="s">
        <v>25</v>
      </c>
      <c r="F6457" s="6">
        <v>6391.819735832225</v>
      </c>
      <c r="G6457" s="12">
        <v>82.65448839443242</v>
      </c>
      <c r="H6457" s="6">
        <v>1795.290295825206</v>
      </c>
      <c r="I6457" s="6">
        <v>1825.564866701042</v>
      </c>
      <c r="J6457" s="8" t="s">
        <v>680</v>
      </c>
      <c r="K6457" s="8" t="s">
        <v>680</v>
      </c>
      <c r="L6457" s="12">
        <v>86.08695652173913</v>
      </c>
      <c r="M6457" s="12">
        <v>73.49953514233476</v>
      </c>
    </row>
    <row r="6458" spans="1:13">
      <c r="A6458" t="s">
        <v>7135</v>
      </c>
      <c r="B6458">
        <v>3552601</v>
      </c>
      <c r="C6458" t="s">
        <v>606</v>
      </c>
      <c r="D6458">
        <v>2025</v>
      </c>
      <c r="E6458" t="s">
        <v>25</v>
      </c>
      <c r="F6458" s="6">
        <v>6862.779978257088</v>
      </c>
      <c r="G6458" s="12">
        <v>81.91066869136544</v>
      </c>
      <c r="H6458" s="6">
        <v>2171.190266133241</v>
      </c>
      <c r="I6458" s="6">
        <v>2025.720000869716</v>
      </c>
      <c r="J6458" s="8" t="s">
        <v>680</v>
      </c>
      <c r="K6458" s="8" t="s">
        <v>680</v>
      </c>
      <c r="L6458" s="8" t="s">
        <v>680</v>
      </c>
      <c r="M6458" s="12">
        <v>78.90824418999999</v>
      </c>
    </row>
    <row r="6459" spans="1:13">
      <c r="A6459" t="s">
        <v>7136</v>
      </c>
      <c r="B6459">
        <v>3552700</v>
      </c>
      <c r="C6459" t="s">
        <v>607</v>
      </c>
      <c r="D6459">
        <v>2015</v>
      </c>
      <c r="E6459" t="s">
        <v>25</v>
      </c>
      <c r="F6459" s="6">
        <v>3866.259095511457</v>
      </c>
      <c r="G6459" s="12">
        <v>87.64515943802486</v>
      </c>
      <c r="H6459" s="6">
        <v>1125.507003835365</v>
      </c>
      <c r="I6459" s="6">
        <v>1280.600808874113</v>
      </c>
      <c r="J6459" s="6">
        <v>20959.21398302221</v>
      </c>
      <c r="K6459" s="12">
        <v>5.9</v>
      </c>
      <c r="L6459" s="12">
        <v>82.56410256410257</v>
      </c>
      <c r="M6459" s="12">
        <v>61.40006069581744</v>
      </c>
    </row>
    <row r="6460" spans="1:13">
      <c r="A6460" t="s">
        <v>7137</v>
      </c>
      <c r="B6460">
        <v>3552700</v>
      </c>
      <c r="C6460" t="s">
        <v>607</v>
      </c>
      <c r="D6460">
        <v>2016</v>
      </c>
      <c r="E6460" t="s">
        <v>25</v>
      </c>
      <c r="F6460" s="6">
        <v>3618.136983182783</v>
      </c>
      <c r="G6460" s="12">
        <v>91.17369408935942</v>
      </c>
      <c r="H6460" s="6">
        <v>1055.303130802396</v>
      </c>
      <c r="I6460" s="6">
        <v>1247.279749663854</v>
      </c>
      <c r="J6460" s="6">
        <v>23471.06498889044</v>
      </c>
      <c r="K6460" s="8" t="s">
        <v>680</v>
      </c>
      <c r="L6460" s="12">
        <v>78.1094527363184</v>
      </c>
      <c r="M6460" s="12">
        <v>57.96617260757137</v>
      </c>
    </row>
    <row r="6461" spans="1:13">
      <c r="A6461" t="s">
        <v>7138</v>
      </c>
      <c r="B6461">
        <v>3552700</v>
      </c>
      <c r="C6461" t="s">
        <v>607</v>
      </c>
      <c r="D6461">
        <v>2017</v>
      </c>
      <c r="E6461" t="s">
        <v>25</v>
      </c>
      <c r="F6461" s="6">
        <v>3518.626617169174</v>
      </c>
      <c r="G6461" s="12">
        <v>85.21687492271884</v>
      </c>
      <c r="H6461" s="6">
        <v>991.7743839656431</v>
      </c>
      <c r="I6461" s="6">
        <v>1205.363284827261</v>
      </c>
      <c r="J6461" s="6">
        <v>26042.79836019622</v>
      </c>
      <c r="K6461" s="12">
        <v>6.7</v>
      </c>
      <c r="L6461" s="12">
        <v>79.71698113207547</v>
      </c>
      <c r="M6461" s="12">
        <v>56.85748750683668</v>
      </c>
    </row>
    <row r="6462" spans="1:13">
      <c r="A6462" t="s">
        <v>7139</v>
      </c>
      <c r="B6462">
        <v>3552700</v>
      </c>
      <c r="C6462" t="s">
        <v>607</v>
      </c>
      <c r="D6462">
        <v>2018</v>
      </c>
      <c r="E6462" t="s">
        <v>25</v>
      </c>
      <c r="F6462" s="6">
        <v>3675.41524052044</v>
      </c>
      <c r="G6462" s="12">
        <v>85.43939816849013</v>
      </c>
      <c r="H6462" s="6">
        <v>1046.574360565757</v>
      </c>
      <c r="I6462" s="6">
        <v>1249.902701523876</v>
      </c>
      <c r="J6462" s="6">
        <v>21766.58392392697</v>
      </c>
      <c r="K6462" s="8" t="s">
        <v>680</v>
      </c>
      <c r="L6462" s="12">
        <v>81.02564102564102</v>
      </c>
      <c r="M6462" s="12">
        <v>60.0746621063066</v>
      </c>
    </row>
    <row r="6463" spans="1:13">
      <c r="A6463" t="s">
        <v>7140</v>
      </c>
      <c r="B6463">
        <v>3552700</v>
      </c>
      <c r="C6463" t="s">
        <v>607</v>
      </c>
      <c r="D6463">
        <v>2019</v>
      </c>
      <c r="E6463" t="s">
        <v>25</v>
      </c>
      <c r="F6463" s="6">
        <v>3860.405422501789</v>
      </c>
      <c r="G6463" s="12">
        <v>84.53412703713302</v>
      </c>
      <c r="H6463" s="6">
        <v>1188.808952343955</v>
      </c>
      <c r="I6463" s="6">
        <v>1316.870796876386</v>
      </c>
      <c r="J6463" s="6">
        <v>22000.97197563931</v>
      </c>
      <c r="K6463" s="12">
        <v>6.5</v>
      </c>
      <c r="L6463" s="12">
        <v>82</v>
      </c>
      <c r="M6463" s="12">
        <v>63.68124784958951</v>
      </c>
    </row>
    <row r="6464" spans="1:13">
      <c r="A6464" t="s">
        <v>7141</v>
      </c>
      <c r="B6464">
        <v>3552700</v>
      </c>
      <c r="C6464" t="s">
        <v>607</v>
      </c>
      <c r="D6464">
        <v>2020</v>
      </c>
      <c r="E6464" t="s">
        <v>25</v>
      </c>
      <c r="F6464" s="6">
        <v>4087.827706747253</v>
      </c>
      <c r="G6464" s="12">
        <v>84.91868776193186</v>
      </c>
      <c r="H6464" s="6">
        <v>1198.867740573545</v>
      </c>
      <c r="I6464" s="6">
        <v>1078.660520178571</v>
      </c>
      <c r="J6464" s="6">
        <v>24111.12416076451</v>
      </c>
      <c r="K6464" s="8" t="s">
        <v>680</v>
      </c>
      <c r="L6464" s="12">
        <v>82.16216216216216</v>
      </c>
      <c r="M6464" s="12">
        <v>68.03780435110129</v>
      </c>
    </row>
    <row r="6465" spans="1:13">
      <c r="A6465" t="s">
        <v>7142</v>
      </c>
      <c r="B6465">
        <v>3552700</v>
      </c>
      <c r="C6465" t="s">
        <v>607</v>
      </c>
      <c r="D6465">
        <v>2021</v>
      </c>
      <c r="E6465" t="s">
        <v>25</v>
      </c>
      <c r="F6465" s="6">
        <v>4218.598280924914</v>
      </c>
      <c r="G6465" s="12">
        <v>85.02614465480696</v>
      </c>
      <c r="H6465" s="6">
        <v>1272.149209343038</v>
      </c>
      <c r="I6465" s="6">
        <v>1204.752274500799</v>
      </c>
      <c r="J6465" s="6">
        <v>25404.78860812307</v>
      </c>
      <c r="K6465" s="12">
        <v>5.8</v>
      </c>
      <c r="L6465" s="12">
        <v>79.67032967032966</v>
      </c>
      <c r="M6465" s="12">
        <v>70.81760934188652</v>
      </c>
    </row>
    <row r="6466" spans="1:13">
      <c r="A6466" t="s">
        <v>7143</v>
      </c>
      <c r="B6466">
        <v>3552700</v>
      </c>
      <c r="C6466" t="s">
        <v>607</v>
      </c>
      <c r="D6466">
        <v>2022</v>
      </c>
      <c r="E6466" t="s">
        <v>25</v>
      </c>
      <c r="F6466" s="6">
        <v>5326.945581299029</v>
      </c>
      <c r="G6466" s="12">
        <v>82.9430897038584</v>
      </c>
      <c r="H6466" s="6">
        <v>1456.600592520108</v>
      </c>
      <c r="I6466" s="6">
        <v>1705.522873767662</v>
      </c>
      <c r="J6466" s="6">
        <v>29229.24077187083</v>
      </c>
      <c r="K6466" s="8" t="s">
        <v>680</v>
      </c>
      <c r="L6466" s="12">
        <v>73.88888888888889</v>
      </c>
      <c r="M6466" s="12">
        <v>78.67365929020536</v>
      </c>
    </row>
    <row r="6467" spans="1:13">
      <c r="A6467" t="s">
        <v>7144</v>
      </c>
      <c r="B6467">
        <v>3552700</v>
      </c>
      <c r="C6467" t="s">
        <v>607</v>
      </c>
      <c r="D6467">
        <v>2023</v>
      </c>
      <c r="E6467" t="s">
        <v>25</v>
      </c>
      <c r="F6467" s="6">
        <v>5363.071011314107</v>
      </c>
      <c r="G6467" s="12">
        <v>82.4181140868953</v>
      </c>
      <c r="H6467" s="6">
        <v>1634.893989770632</v>
      </c>
      <c r="I6467" s="6">
        <v>1957.421913749063</v>
      </c>
      <c r="J6467" s="6">
        <v>37735.75750731432</v>
      </c>
      <c r="K6467" s="12">
        <v>6.3</v>
      </c>
      <c r="L6467" s="12">
        <v>79.50310559006211</v>
      </c>
      <c r="M6467" s="12">
        <v>79.81054125487087</v>
      </c>
    </row>
    <row r="6468" spans="1:13">
      <c r="A6468" t="s">
        <v>7145</v>
      </c>
      <c r="B6468">
        <v>3552700</v>
      </c>
      <c r="C6468" t="s">
        <v>607</v>
      </c>
      <c r="D6468">
        <v>2024</v>
      </c>
      <c r="E6468" t="s">
        <v>25</v>
      </c>
      <c r="F6468" s="6">
        <v>5896.435209278042</v>
      </c>
      <c r="G6468" s="12">
        <v>82.95685105384406</v>
      </c>
      <c r="H6468" s="6">
        <v>1830.276060197555</v>
      </c>
      <c r="I6468" s="6">
        <v>2017.104678456089</v>
      </c>
      <c r="J6468" s="8" t="s">
        <v>680</v>
      </c>
      <c r="K6468" s="8" t="s">
        <v>680</v>
      </c>
      <c r="L6468" s="12">
        <v>77.90055248618785</v>
      </c>
      <c r="M6468" s="12">
        <v>88.41114952791496</v>
      </c>
    </row>
    <row r="6469" spans="1:13">
      <c r="A6469" t="s">
        <v>7146</v>
      </c>
      <c r="B6469">
        <v>3552700</v>
      </c>
      <c r="C6469" t="s">
        <v>607</v>
      </c>
      <c r="D6469">
        <v>2025</v>
      </c>
      <c r="E6469" t="s">
        <v>25</v>
      </c>
      <c r="F6469" s="6">
        <v>6108.240220044008</v>
      </c>
      <c r="G6469" s="12">
        <v>83.91151130212118</v>
      </c>
      <c r="H6469" s="6">
        <v>1977.902297126092</v>
      </c>
      <c r="I6469" s="6">
        <v>2005.244144162166</v>
      </c>
      <c r="J6469" s="8" t="s">
        <v>680</v>
      </c>
      <c r="K6469" s="8" t="s">
        <v>680</v>
      </c>
      <c r="L6469" s="8" t="s">
        <v>680</v>
      </c>
      <c r="M6469" s="12">
        <v>91.60527858</v>
      </c>
    </row>
    <row r="6470" spans="1:13">
      <c r="A6470" t="s">
        <v>7147</v>
      </c>
      <c r="B6470">
        <v>3552809</v>
      </c>
      <c r="C6470" t="s">
        <v>608</v>
      </c>
      <c r="D6470">
        <v>2015</v>
      </c>
      <c r="E6470" t="s">
        <v>34</v>
      </c>
      <c r="F6470" s="6">
        <v>3932.334060057085</v>
      </c>
      <c r="G6470" s="12">
        <v>58.6049333245256</v>
      </c>
      <c r="H6470" s="6">
        <v>1070.576662106278</v>
      </c>
      <c r="I6470" s="6">
        <v>1166.762057519783</v>
      </c>
      <c r="J6470" s="6">
        <v>49146.96199043727</v>
      </c>
      <c r="K6470" s="12">
        <v>6.4</v>
      </c>
      <c r="L6470" s="12">
        <v>74.43593018305663</v>
      </c>
      <c r="M6470" s="12">
        <v>1070.290887464157</v>
      </c>
    </row>
    <row r="6471" spans="1:13">
      <c r="A6471" t="s">
        <v>7148</v>
      </c>
      <c r="B6471">
        <v>3552809</v>
      </c>
      <c r="C6471" t="s">
        <v>608</v>
      </c>
      <c r="D6471">
        <v>2016</v>
      </c>
      <c r="E6471" t="s">
        <v>34</v>
      </c>
      <c r="F6471" s="6">
        <v>3837.615196670793</v>
      </c>
      <c r="G6471" s="12">
        <v>58.13197350300184</v>
      </c>
      <c r="H6471" s="6">
        <v>1001.375974852042</v>
      </c>
      <c r="I6471" s="6">
        <v>1109.443933966846</v>
      </c>
      <c r="J6471" s="6">
        <v>45802.81489399497</v>
      </c>
      <c r="K6471" s="8" t="s">
        <v>680</v>
      </c>
      <c r="L6471" s="12">
        <v>76.08042523688468</v>
      </c>
      <c r="M6471" s="12">
        <v>1058.982238290912</v>
      </c>
    </row>
    <row r="6472" spans="1:13">
      <c r="A6472" t="s">
        <v>7149</v>
      </c>
      <c r="B6472">
        <v>3552809</v>
      </c>
      <c r="C6472" t="s">
        <v>608</v>
      </c>
      <c r="D6472">
        <v>2017</v>
      </c>
      <c r="E6472" t="s">
        <v>34</v>
      </c>
      <c r="F6472" s="6">
        <v>3773.05336029506</v>
      </c>
      <c r="G6472" s="12">
        <v>56.92969552305537</v>
      </c>
      <c r="H6472" s="6">
        <v>966.8156633183213</v>
      </c>
      <c r="I6472" s="6">
        <v>1073.791344807013</v>
      </c>
      <c r="J6472" s="6">
        <v>45459.13080168152</v>
      </c>
      <c r="K6472" s="12">
        <v>6.8</v>
      </c>
      <c r="L6472" s="12">
        <v>78.6557869873309</v>
      </c>
      <c r="M6472" s="12">
        <v>1055.074003352749</v>
      </c>
    </row>
    <row r="6473" spans="1:13">
      <c r="A6473" t="s">
        <v>7150</v>
      </c>
      <c r="B6473">
        <v>3552809</v>
      </c>
      <c r="C6473" t="s">
        <v>608</v>
      </c>
      <c r="D6473">
        <v>2018</v>
      </c>
      <c r="E6473" t="s">
        <v>34</v>
      </c>
      <c r="F6473" s="6">
        <v>3569.802722859269</v>
      </c>
      <c r="G6473" s="12">
        <v>61.9280120963395</v>
      </c>
      <c r="H6473" s="6">
        <v>965.7691086176184</v>
      </c>
      <c r="I6473" s="6">
        <v>1093.755411470478</v>
      </c>
      <c r="J6473" s="6">
        <v>42624.52294710195</v>
      </c>
      <c r="K6473" s="8" t="s">
        <v>680</v>
      </c>
      <c r="L6473" s="12">
        <v>80.06468006468006</v>
      </c>
      <c r="M6473" s="12">
        <v>1019.428563566922</v>
      </c>
    </row>
    <row r="6474" spans="1:13">
      <c r="A6474" t="s">
        <v>7151</v>
      </c>
      <c r="B6474">
        <v>3552809</v>
      </c>
      <c r="C6474" t="s">
        <v>608</v>
      </c>
      <c r="D6474">
        <v>2019</v>
      </c>
      <c r="E6474" t="s">
        <v>34</v>
      </c>
      <c r="F6474" s="6">
        <v>3677.192538392014</v>
      </c>
      <c r="G6474" s="12">
        <v>61.93670439710918</v>
      </c>
      <c r="H6474" s="6">
        <v>966.4704743083881</v>
      </c>
      <c r="I6474" s="6">
        <v>1010.529884967882</v>
      </c>
      <c r="J6474" s="6">
        <v>42643.4215172817</v>
      </c>
      <c r="K6474" s="12">
        <v>6.7</v>
      </c>
      <c r="L6474" s="12">
        <v>79.80271270036991</v>
      </c>
      <c r="M6474" s="12">
        <v>1065.150299440784</v>
      </c>
    </row>
    <row r="6475" spans="1:13">
      <c r="A6475" t="s">
        <v>7152</v>
      </c>
      <c r="B6475">
        <v>3552809</v>
      </c>
      <c r="C6475" t="s">
        <v>608</v>
      </c>
      <c r="D6475">
        <v>2020</v>
      </c>
      <c r="E6475" t="s">
        <v>34</v>
      </c>
      <c r="F6475" s="6">
        <v>3782.053362398639</v>
      </c>
      <c r="G6475" s="12">
        <v>62.10117658605031</v>
      </c>
      <c r="H6475" s="6">
        <v>1067.936899571158</v>
      </c>
      <c r="I6475" s="6">
        <v>965.136357454721</v>
      </c>
      <c r="J6475" s="6">
        <v>41973.39585503241</v>
      </c>
      <c r="K6475" s="8" t="s">
        <v>680</v>
      </c>
      <c r="L6475" s="12">
        <v>81.75853018372703</v>
      </c>
      <c r="M6475" s="12">
        <v>1110.607533975085</v>
      </c>
    </row>
    <row r="6476" spans="1:13">
      <c r="A6476" t="s">
        <v>7153</v>
      </c>
      <c r="B6476">
        <v>3552809</v>
      </c>
      <c r="C6476" t="s">
        <v>608</v>
      </c>
      <c r="D6476">
        <v>2021</v>
      </c>
      <c r="E6476" t="s">
        <v>34</v>
      </c>
      <c r="F6476" s="6">
        <v>3719.365017457354</v>
      </c>
      <c r="G6476" s="12">
        <v>63.84300534027788</v>
      </c>
      <c r="H6476" s="6">
        <v>932.2384783278674</v>
      </c>
      <c r="I6476" s="6">
        <v>1033.008104656276</v>
      </c>
      <c r="J6476" s="6">
        <v>43331.38345152509</v>
      </c>
      <c r="K6476" s="12">
        <v>5.9</v>
      </c>
      <c r="L6476" s="12">
        <v>81.27467569091935</v>
      </c>
      <c r="M6476" s="12">
        <v>1106.615234914052</v>
      </c>
    </row>
    <row r="6477" spans="1:13">
      <c r="A6477" t="s">
        <v>7154</v>
      </c>
      <c r="B6477">
        <v>3552809</v>
      </c>
      <c r="C6477" t="s">
        <v>608</v>
      </c>
      <c r="D6477">
        <v>2022</v>
      </c>
      <c r="E6477" t="s">
        <v>34</v>
      </c>
      <c r="F6477" s="6">
        <v>4253.81916328517</v>
      </c>
      <c r="G6477" s="12">
        <v>59.147575469039</v>
      </c>
      <c r="H6477" s="6">
        <v>1003.70813744243</v>
      </c>
      <c r="I6477" s="6">
        <v>1183.609540723626</v>
      </c>
      <c r="J6477" s="6">
        <v>45997.47110137875</v>
      </c>
      <c r="K6477" s="8" t="s">
        <v>680</v>
      </c>
      <c r="L6477" s="12">
        <v>80.1394784718011</v>
      </c>
      <c r="M6477" s="12">
        <v>1163.598201563352</v>
      </c>
    </row>
    <row r="6478" spans="1:13">
      <c r="A6478" t="s">
        <v>7155</v>
      </c>
      <c r="B6478">
        <v>3552809</v>
      </c>
      <c r="C6478" t="s">
        <v>608</v>
      </c>
      <c r="D6478">
        <v>2023</v>
      </c>
      <c r="E6478" t="s">
        <v>34</v>
      </c>
      <c r="F6478" s="6">
        <v>3996.036623157857</v>
      </c>
      <c r="G6478" s="12">
        <v>58.83385055130118</v>
      </c>
      <c r="H6478" s="6">
        <v>1059.549099471937</v>
      </c>
      <c r="I6478" s="6">
        <v>1227.010380318423</v>
      </c>
      <c r="J6478" s="6">
        <v>47487.56432251685</v>
      </c>
      <c r="K6478" s="12">
        <v>6.1</v>
      </c>
      <c r="L6478" s="12">
        <v>80.92413362472682</v>
      </c>
      <c r="M6478" s="12">
        <v>1114.526582491712</v>
      </c>
    </row>
    <row r="6479" spans="1:13">
      <c r="A6479" t="s">
        <v>7156</v>
      </c>
      <c r="B6479">
        <v>3552809</v>
      </c>
      <c r="C6479" t="s">
        <v>608</v>
      </c>
      <c r="D6479">
        <v>2024</v>
      </c>
      <c r="E6479" t="s">
        <v>34</v>
      </c>
      <c r="F6479" s="6">
        <v>4345.507462290445</v>
      </c>
      <c r="G6479" s="12">
        <v>59.61546345750889</v>
      </c>
      <c r="H6479" s="6">
        <v>1143.771021354737</v>
      </c>
      <c r="I6479" s="6">
        <v>1310.106660347804</v>
      </c>
      <c r="J6479" s="8" t="s">
        <v>680</v>
      </c>
      <c r="K6479" s="8" t="s">
        <v>680</v>
      </c>
      <c r="L6479" s="12">
        <v>82.14519293655984</v>
      </c>
      <c r="M6479" s="12">
        <v>1235.314788335154</v>
      </c>
    </row>
    <row r="6480" spans="1:13">
      <c r="A6480" t="s">
        <v>7157</v>
      </c>
      <c r="B6480">
        <v>3552809</v>
      </c>
      <c r="C6480" t="s">
        <v>608</v>
      </c>
      <c r="D6480">
        <v>2025</v>
      </c>
      <c r="E6480" t="s">
        <v>34</v>
      </c>
      <c r="F6480" s="6">
        <v>4695.66595095809</v>
      </c>
      <c r="G6480" s="12">
        <v>56.85963321359674</v>
      </c>
      <c r="H6480" s="6">
        <v>1110.821180693078</v>
      </c>
      <c r="I6480" s="6">
        <v>1198.570970813895</v>
      </c>
      <c r="J6480" s="8" t="s">
        <v>680</v>
      </c>
      <c r="K6480" s="8" t="s">
        <v>680</v>
      </c>
      <c r="L6480" s="8" t="s">
        <v>680</v>
      </c>
      <c r="M6480" s="12">
        <v>1339.70636547</v>
      </c>
    </row>
    <row r="6481" spans="1:13">
      <c r="A6481" t="s">
        <v>7158</v>
      </c>
      <c r="B6481">
        <v>3552908</v>
      </c>
      <c r="C6481" t="s">
        <v>609</v>
      </c>
      <c r="D6481">
        <v>2015</v>
      </c>
      <c r="E6481" t="s">
        <v>19</v>
      </c>
      <c r="F6481" s="6">
        <v>7545.450757179312</v>
      </c>
      <c r="G6481" s="12">
        <v>95.73093126106917</v>
      </c>
      <c r="H6481" s="6">
        <v>1651.819854604763</v>
      </c>
      <c r="I6481" s="6">
        <v>2554.827856506394</v>
      </c>
      <c r="J6481" s="6">
        <v>31409.76488425425</v>
      </c>
      <c r="K6481" s="12">
        <v>6.2</v>
      </c>
      <c r="L6481" s="12">
        <v>70.32967032967034</v>
      </c>
      <c r="M6481" s="12">
        <v>46.10270412636559</v>
      </c>
    </row>
    <row r="6482" spans="1:13">
      <c r="A6482" t="s">
        <v>7159</v>
      </c>
      <c r="B6482">
        <v>3552908</v>
      </c>
      <c r="C6482" t="s">
        <v>609</v>
      </c>
      <c r="D6482">
        <v>2016</v>
      </c>
      <c r="E6482" t="s">
        <v>19</v>
      </c>
      <c r="F6482" s="6">
        <v>7837.228601425354</v>
      </c>
      <c r="G6482" s="12">
        <v>92.17025968532133</v>
      </c>
      <c r="H6482" s="6">
        <v>1596.519764766149</v>
      </c>
      <c r="I6482" s="6">
        <v>2388.748629093633</v>
      </c>
      <c r="J6482" s="6">
        <v>33542.77227844557</v>
      </c>
      <c r="K6482" s="8" t="s">
        <v>680</v>
      </c>
      <c r="L6482" s="12">
        <v>82.5</v>
      </c>
      <c r="M6482" s="12">
        <v>48.21463035596878</v>
      </c>
    </row>
    <row r="6483" spans="1:13">
      <c r="A6483" t="s">
        <v>7160</v>
      </c>
      <c r="B6483">
        <v>3552908</v>
      </c>
      <c r="C6483" t="s">
        <v>609</v>
      </c>
      <c r="D6483">
        <v>2017</v>
      </c>
      <c r="E6483" t="s">
        <v>19</v>
      </c>
      <c r="F6483" s="6">
        <v>8169.869290510953</v>
      </c>
      <c r="G6483" s="12">
        <v>90.52051240441348</v>
      </c>
      <c r="H6483" s="6">
        <v>1895.121307433754</v>
      </c>
      <c r="I6483" s="6">
        <v>2450.546966301139</v>
      </c>
      <c r="J6483" s="6">
        <v>36652.54564984493</v>
      </c>
      <c r="K6483" s="12">
        <v>6.9</v>
      </c>
      <c r="L6483" s="12">
        <v>78.37837837837837</v>
      </c>
      <c r="M6483" s="12">
        <v>50.59600051613433</v>
      </c>
    </row>
    <row r="6484" spans="1:13">
      <c r="A6484" t="s">
        <v>7161</v>
      </c>
      <c r="B6484">
        <v>3552908</v>
      </c>
      <c r="C6484" t="s">
        <v>609</v>
      </c>
      <c r="D6484">
        <v>2018</v>
      </c>
      <c r="E6484" t="s">
        <v>19</v>
      </c>
      <c r="F6484" s="6">
        <v>8221.588790048982</v>
      </c>
      <c r="G6484" s="12">
        <v>93.20308876531074</v>
      </c>
      <c r="H6484" s="6">
        <v>1977.149806464408</v>
      </c>
      <c r="I6484" s="6">
        <v>2514.920308739777</v>
      </c>
      <c r="J6484" s="6">
        <v>36263.03257035804</v>
      </c>
      <c r="K6484" s="8" t="s">
        <v>680</v>
      </c>
      <c r="L6484" s="12">
        <v>93.67088607594937</v>
      </c>
      <c r="M6484" s="12">
        <v>51.30271404990565</v>
      </c>
    </row>
    <row r="6485" spans="1:13">
      <c r="A6485" t="s">
        <v>7162</v>
      </c>
      <c r="B6485">
        <v>3552908</v>
      </c>
      <c r="C6485" t="s">
        <v>609</v>
      </c>
      <c r="D6485">
        <v>2019</v>
      </c>
      <c r="E6485" t="s">
        <v>19</v>
      </c>
      <c r="F6485" s="6">
        <v>8417.527811425216</v>
      </c>
      <c r="G6485" s="12">
        <v>92.628948930099</v>
      </c>
      <c r="H6485" s="6">
        <v>1937.934435367407</v>
      </c>
      <c r="I6485" s="6">
        <v>2714.535166690945</v>
      </c>
      <c r="J6485" s="6">
        <v>35728.21633969623</v>
      </c>
      <c r="K6485" s="12">
        <v>6.6</v>
      </c>
      <c r="L6485" s="12">
        <v>97.40259740259741</v>
      </c>
      <c r="M6485" s="12">
        <v>52.90416229480748</v>
      </c>
    </row>
    <row r="6486" spans="1:13">
      <c r="A6486" t="s">
        <v>7163</v>
      </c>
      <c r="B6486">
        <v>3552908</v>
      </c>
      <c r="C6486" t="s">
        <v>609</v>
      </c>
      <c r="D6486">
        <v>2020</v>
      </c>
      <c r="E6486" t="s">
        <v>19</v>
      </c>
      <c r="F6486" s="6">
        <v>8182.419672384994</v>
      </c>
      <c r="G6486" s="12">
        <v>95.19258196205638</v>
      </c>
      <c r="H6486" s="6">
        <v>2138.108928622494</v>
      </c>
      <c r="I6486" s="6">
        <v>2051.532449812987</v>
      </c>
      <c r="J6486" s="6">
        <v>40984.87486025308</v>
      </c>
      <c r="K6486" s="8" t="s">
        <v>680</v>
      </c>
      <c r="L6486" s="12">
        <v>95.38461538461539</v>
      </c>
      <c r="M6486" s="12">
        <v>51.78653410652463</v>
      </c>
    </row>
    <row r="6487" spans="1:13">
      <c r="A6487" t="s">
        <v>7164</v>
      </c>
      <c r="B6487">
        <v>3552908</v>
      </c>
      <c r="C6487" t="s">
        <v>609</v>
      </c>
      <c r="D6487">
        <v>2021</v>
      </c>
      <c r="E6487" t="s">
        <v>19</v>
      </c>
      <c r="F6487" s="6">
        <v>8582.530284927034</v>
      </c>
      <c r="G6487" s="12">
        <v>95.11748888272557</v>
      </c>
      <c r="H6487" s="6">
        <v>2325.141739414637</v>
      </c>
      <c r="I6487" s="6">
        <v>2057.171752138679</v>
      </c>
      <c r="J6487" s="6">
        <v>36655.23787493823</v>
      </c>
      <c r="K6487" s="12">
        <v>5.9</v>
      </c>
      <c r="L6487" s="12">
        <v>83.13253012048193</v>
      </c>
      <c r="M6487" s="12">
        <v>54.67930044527013</v>
      </c>
    </row>
    <row r="6488" spans="1:13">
      <c r="A6488" t="s">
        <v>7165</v>
      </c>
      <c r="B6488">
        <v>3552908</v>
      </c>
      <c r="C6488" t="s">
        <v>609</v>
      </c>
      <c r="D6488">
        <v>2022</v>
      </c>
      <c r="E6488" t="s">
        <v>19</v>
      </c>
      <c r="F6488" s="6">
        <v>9136.725741026319</v>
      </c>
      <c r="G6488" s="12">
        <v>89.32575303263981</v>
      </c>
      <c r="H6488" s="6">
        <v>2443.154297825103</v>
      </c>
      <c r="I6488" s="6">
        <v>2856.721227352421</v>
      </c>
      <c r="J6488" s="6">
        <v>36465.87777173217</v>
      </c>
      <c r="K6488" s="8" t="s">
        <v>680</v>
      </c>
      <c r="L6488" s="12">
        <v>89.77272727272727</v>
      </c>
      <c r="M6488" s="12">
        <v>57.19590313882476</v>
      </c>
    </row>
    <row r="6489" spans="1:13">
      <c r="A6489" t="s">
        <v>7166</v>
      </c>
      <c r="B6489">
        <v>3552908</v>
      </c>
      <c r="C6489" t="s">
        <v>609</v>
      </c>
      <c r="D6489">
        <v>2023</v>
      </c>
      <c r="E6489" t="s">
        <v>19</v>
      </c>
      <c r="F6489" s="6">
        <v>8880.09894161911</v>
      </c>
      <c r="G6489" s="12">
        <v>88.72547505787828</v>
      </c>
      <c r="H6489" s="6">
        <v>2324.038742729294</v>
      </c>
      <c r="I6489" s="6">
        <v>2801.077052441536</v>
      </c>
      <c r="J6489" s="6">
        <v>41921.12768066345</v>
      </c>
      <c r="K6489" s="12">
        <v>7.4</v>
      </c>
      <c r="L6489" s="12">
        <v>93.25842696629213</v>
      </c>
      <c r="M6489" s="12">
        <v>56.20658625097815</v>
      </c>
    </row>
    <row r="6490" spans="1:13">
      <c r="A6490" t="s">
        <v>7167</v>
      </c>
      <c r="B6490">
        <v>3552908</v>
      </c>
      <c r="C6490" t="s">
        <v>609</v>
      </c>
      <c r="D6490">
        <v>2024</v>
      </c>
      <c r="E6490" t="s">
        <v>19</v>
      </c>
      <c r="F6490" s="6">
        <v>9177.643887003151</v>
      </c>
      <c r="G6490" s="12">
        <v>91.85417028257831</v>
      </c>
      <c r="H6490" s="6">
        <v>2231.041834250383</v>
      </c>
      <c r="I6490" s="6">
        <v>2479.647653427827</v>
      </c>
      <c r="J6490" s="8" t="s">
        <v>680</v>
      </c>
      <c r="K6490" s="8" t="s">
        <v>680</v>
      </c>
      <c r="L6490" s="12">
        <v>94.36619718309859</v>
      </c>
      <c r="M6490" s="12">
        <v>58.72774323293316</v>
      </c>
    </row>
    <row r="6491" spans="1:13">
      <c r="A6491" t="s">
        <v>7168</v>
      </c>
      <c r="B6491">
        <v>3552908</v>
      </c>
      <c r="C6491" t="s">
        <v>609</v>
      </c>
      <c r="D6491">
        <v>2025</v>
      </c>
      <c r="E6491" t="s">
        <v>19</v>
      </c>
      <c r="F6491" s="6">
        <v>10465.04270177625</v>
      </c>
      <c r="G6491" s="12">
        <v>90.52162075890703</v>
      </c>
      <c r="H6491" s="6">
        <v>2645.060937986912</v>
      </c>
      <c r="I6491" s="6">
        <v>2675.625207229666</v>
      </c>
      <c r="J6491" s="8" t="s">
        <v>680</v>
      </c>
      <c r="K6491" s="8" t="s">
        <v>680</v>
      </c>
      <c r="L6491" s="8" t="s">
        <v>680</v>
      </c>
      <c r="M6491" s="12">
        <v>67.16464406</v>
      </c>
    </row>
    <row r="6492" spans="1:13">
      <c r="A6492" t="s">
        <v>7169</v>
      </c>
      <c r="B6492">
        <v>3553005</v>
      </c>
      <c r="C6492" t="s">
        <v>610</v>
      </c>
      <c r="D6492">
        <v>2015</v>
      </c>
      <c r="E6492" t="s">
        <v>25</v>
      </c>
      <c r="F6492" s="6">
        <v>3967.541444912999</v>
      </c>
      <c r="G6492" s="12">
        <v>90.29366425071676</v>
      </c>
      <c r="H6492" s="6">
        <v>1078.05928653174</v>
      </c>
      <c r="I6492" s="6">
        <v>1476.464147442726</v>
      </c>
      <c r="J6492" s="6">
        <v>24010.19258996014</v>
      </c>
      <c r="K6492" s="12">
        <v>7.1</v>
      </c>
      <c r="L6492" s="12">
        <v>81.66666666666667</v>
      </c>
      <c r="M6492" s="12">
        <v>49.93547662567501</v>
      </c>
    </row>
    <row r="6493" spans="1:13">
      <c r="A6493" t="s">
        <v>7170</v>
      </c>
      <c r="B6493">
        <v>3553005</v>
      </c>
      <c r="C6493" t="s">
        <v>610</v>
      </c>
      <c r="D6493">
        <v>2016</v>
      </c>
      <c r="E6493" t="s">
        <v>25</v>
      </c>
      <c r="F6493" s="6">
        <v>3525.644238967457</v>
      </c>
      <c r="G6493" s="12">
        <v>91.14637763585752</v>
      </c>
      <c r="H6493" s="6">
        <v>1051.75569777225</v>
      </c>
      <c r="I6493" s="6">
        <v>1347.742811836612</v>
      </c>
      <c r="J6493" s="6">
        <v>25561.23289252357</v>
      </c>
      <c r="K6493" s="8" t="s">
        <v>680</v>
      </c>
      <c r="L6493" s="12">
        <v>79.54545454545455</v>
      </c>
      <c r="M6493" s="12">
        <v>45.30805411497079</v>
      </c>
    </row>
    <row r="6494" spans="1:13">
      <c r="A6494" t="s">
        <v>7171</v>
      </c>
      <c r="B6494">
        <v>3553005</v>
      </c>
      <c r="C6494" t="s">
        <v>610</v>
      </c>
      <c r="D6494">
        <v>2017</v>
      </c>
      <c r="E6494" t="s">
        <v>25</v>
      </c>
      <c r="F6494" s="6">
        <v>3538.52672864163</v>
      </c>
      <c r="G6494" s="12">
        <v>88.42397884402443</v>
      </c>
      <c r="H6494" s="6">
        <v>1115.97401884548</v>
      </c>
      <c r="I6494" s="6">
        <v>1339.647559481835</v>
      </c>
      <c r="J6494" s="6">
        <v>24729.7044675078</v>
      </c>
      <c r="K6494" s="12">
        <v>7.7</v>
      </c>
      <c r="L6494" s="12">
        <v>88.58695652173913</v>
      </c>
      <c r="M6494" s="12">
        <v>46.39362393922041</v>
      </c>
    </row>
    <row r="6495" spans="1:13">
      <c r="A6495" t="s">
        <v>7172</v>
      </c>
      <c r="B6495">
        <v>3553005</v>
      </c>
      <c r="C6495" t="s">
        <v>610</v>
      </c>
      <c r="D6495">
        <v>2018</v>
      </c>
      <c r="E6495" t="s">
        <v>25</v>
      </c>
      <c r="F6495" s="6">
        <v>3672.876989613182</v>
      </c>
      <c r="G6495" s="12">
        <v>90.38608145330234</v>
      </c>
      <c r="H6495" s="6">
        <v>1220.230196009118</v>
      </c>
      <c r="I6495" s="6">
        <v>1349.671844476497</v>
      </c>
      <c r="J6495" s="6">
        <v>28769.17048729514</v>
      </c>
      <c r="K6495" s="8" t="s">
        <v>680</v>
      </c>
      <c r="L6495" s="12">
        <v>89.52879581151832</v>
      </c>
      <c r="M6495" s="12">
        <v>49.83726787206127</v>
      </c>
    </row>
    <row r="6496" spans="1:13">
      <c r="A6496" t="s">
        <v>7173</v>
      </c>
      <c r="B6496">
        <v>3553005</v>
      </c>
      <c r="C6496" t="s">
        <v>610</v>
      </c>
      <c r="D6496">
        <v>2019</v>
      </c>
      <c r="E6496" t="s">
        <v>25</v>
      </c>
      <c r="F6496" s="6">
        <v>3601.541003153187</v>
      </c>
      <c r="G6496" s="12">
        <v>90.573705454642</v>
      </c>
      <c r="H6496" s="6">
        <v>1052.824738789238</v>
      </c>
      <c r="I6496" s="6">
        <v>1355.150787978583</v>
      </c>
      <c r="J6496" s="6">
        <v>25643.06169981521</v>
      </c>
      <c r="K6496" s="12">
        <v>7.7</v>
      </c>
      <c r="L6496" s="12">
        <v>91.5</v>
      </c>
      <c r="M6496" s="12">
        <v>49.91375676270002</v>
      </c>
    </row>
    <row r="6497" spans="1:13">
      <c r="A6497" t="s">
        <v>7174</v>
      </c>
      <c r="B6497">
        <v>3553005</v>
      </c>
      <c r="C6497" t="s">
        <v>610</v>
      </c>
      <c r="D6497">
        <v>2020</v>
      </c>
      <c r="E6497" t="s">
        <v>25</v>
      </c>
      <c r="F6497" s="6">
        <v>4015.972607475613</v>
      </c>
      <c r="G6497" s="12">
        <v>91.36735551433577</v>
      </c>
      <c r="H6497" s="6">
        <v>1340.254892749671</v>
      </c>
      <c r="I6497" s="6">
        <v>1166.848346938845</v>
      </c>
      <c r="J6497" s="6">
        <v>26731.19377218053</v>
      </c>
      <c r="K6497" s="8" t="s">
        <v>680</v>
      </c>
      <c r="L6497" s="12">
        <v>94.08866995073892</v>
      </c>
      <c r="M6497" s="12">
        <v>56.78986864231265</v>
      </c>
    </row>
    <row r="6498" spans="1:13">
      <c r="A6498" t="s">
        <v>7175</v>
      </c>
      <c r="B6498">
        <v>3553005</v>
      </c>
      <c r="C6498" t="s">
        <v>610</v>
      </c>
      <c r="D6498">
        <v>2021</v>
      </c>
      <c r="E6498" t="s">
        <v>25</v>
      </c>
      <c r="F6498" s="6">
        <v>4250.504159804042</v>
      </c>
      <c r="G6498" s="12">
        <v>90.65017247803381</v>
      </c>
      <c r="H6498" s="6">
        <v>1495.46816833932</v>
      </c>
      <c r="I6498" s="6">
        <v>1442.365775285099</v>
      </c>
      <c r="J6498" s="6">
        <v>29846.32304278038</v>
      </c>
      <c r="K6498" s="12">
        <v>7.1</v>
      </c>
      <c r="L6498" s="12">
        <v>94.14893617021276</v>
      </c>
      <c r="M6498" s="12">
        <v>61.27101746357526</v>
      </c>
    </row>
    <row r="6499" spans="1:13">
      <c r="A6499" t="s">
        <v>7176</v>
      </c>
      <c r="B6499">
        <v>3553005</v>
      </c>
      <c r="C6499" t="s">
        <v>610</v>
      </c>
      <c r="D6499">
        <v>2022</v>
      </c>
      <c r="E6499" t="s">
        <v>25</v>
      </c>
      <c r="F6499" s="6">
        <v>5298.952307480989</v>
      </c>
      <c r="G6499" s="12">
        <v>90.08641185739829</v>
      </c>
      <c r="H6499" s="6">
        <v>1741.338208080491</v>
      </c>
      <c r="I6499" s="6">
        <v>2110.667131742153</v>
      </c>
      <c r="J6499" s="6">
        <v>35425.49154355368</v>
      </c>
      <c r="K6499" s="8" t="s">
        <v>680</v>
      </c>
      <c r="L6499" s="12">
        <v>92.66666666666667</v>
      </c>
      <c r="M6499" s="12">
        <v>67.13242678347665</v>
      </c>
    </row>
    <row r="6500" spans="1:13">
      <c r="A6500" t="s">
        <v>7177</v>
      </c>
      <c r="B6500">
        <v>3553005</v>
      </c>
      <c r="C6500" t="s">
        <v>610</v>
      </c>
      <c r="D6500">
        <v>2023</v>
      </c>
      <c r="E6500" t="s">
        <v>25</v>
      </c>
      <c r="F6500" s="6">
        <v>5387.621660619839</v>
      </c>
      <c r="G6500" s="12">
        <v>87.44346859760773</v>
      </c>
      <c r="H6500" s="6">
        <v>1854.9904301013</v>
      </c>
      <c r="I6500" s="6">
        <v>2280.733637135233</v>
      </c>
      <c r="J6500" s="6">
        <v>34947.98497217012</v>
      </c>
      <c r="K6500" s="12">
        <v>7.5</v>
      </c>
      <c r="L6500" s="12">
        <v>95.62841530054645</v>
      </c>
      <c r="M6500" s="12">
        <v>69.16359306820718</v>
      </c>
    </row>
    <row r="6501" spans="1:13">
      <c r="A6501" t="s">
        <v>7178</v>
      </c>
      <c r="B6501">
        <v>3553005</v>
      </c>
      <c r="C6501" t="s">
        <v>610</v>
      </c>
      <c r="D6501">
        <v>2024</v>
      </c>
      <c r="E6501" t="s">
        <v>25</v>
      </c>
      <c r="F6501" s="6">
        <v>5580.285159660543</v>
      </c>
      <c r="G6501" s="12">
        <v>88.86590792520529</v>
      </c>
      <c r="H6501" s="6">
        <v>1884.989392627116</v>
      </c>
      <c r="I6501" s="6">
        <v>2161.090827640161</v>
      </c>
      <c r="J6501" s="8" t="s">
        <v>680</v>
      </c>
      <c r="K6501" s="8" t="s">
        <v>680</v>
      </c>
      <c r="L6501" s="12">
        <v>94.04761904761905</v>
      </c>
      <c r="M6501" s="12">
        <v>72.57718878654502</v>
      </c>
    </row>
    <row r="6502" spans="1:13">
      <c r="A6502" t="s">
        <v>7179</v>
      </c>
      <c r="B6502">
        <v>3553005</v>
      </c>
      <c r="C6502" t="s">
        <v>610</v>
      </c>
      <c r="D6502">
        <v>2025</v>
      </c>
      <c r="E6502" t="s">
        <v>25</v>
      </c>
      <c r="F6502" s="6">
        <v>5859.256391949802</v>
      </c>
      <c r="G6502" s="12">
        <v>87.40013744119287</v>
      </c>
      <c r="H6502" s="6">
        <v>1916.451330731558</v>
      </c>
      <c r="I6502" s="6">
        <v>2206.229263850627</v>
      </c>
      <c r="J6502" s="8" t="s">
        <v>680</v>
      </c>
      <c r="K6502" s="8" t="s">
        <v>680</v>
      </c>
      <c r="L6502" s="8" t="s">
        <v>680</v>
      </c>
      <c r="M6502" s="12">
        <v>76.56876253</v>
      </c>
    </row>
    <row r="6503" spans="1:13">
      <c r="A6503" t="s">
        <v>7180</v>
      </c>
      <c r="B6503">
        <v>3553104</v>
      </c>
      <c r="C6503" t="s">
        <v>611</v>
      </c>
      <c r="D6503">
        <v>2015</v>
      </c>
      <c r="E6503" t="s">
        <v>19</v>
      </c>
      <c r="F6503" s="6">
        <v>4534.494390613291</v>
      </c>
      <c r="G6503" s="12">
        <v>77.86244758178408</v>
      </c>
      <c r="H6503" s="6">
        <v>1104.483970765838</v>
      </c>
      <c r="I6503" s="6">
        <v>1067.26997923666</v>
      </c>
      <c r="J6503" s="6">
        <v>19270.69389143207</v>
      </c>
      <c r="K6503" s="12">
        <v>5.4</v>
      </c>
      <c r="L6503" s="12">
        <v>85.22727272727273</v>
      </c>
      <c r="M6503" s="12">
        <v>28.13653769375547</v>
      </c>
    </row>
    <row r="6504" spans="1:13">
      <c r="A6504" t="s">
        <v>7181</v>
      </c>
      <c r="B6504">
        <v>3553104</v>
      </c>
      <c r="C6504" t="s">
        <v>611</v>
      </c>
      <c r="D6504">
        <v>2016</v>
      </c>
      <c r="E6504" t="s">
        <v>19</v>
      </c>
      <c r="F6504" s="6">
        <v>5035.091187045093</v>
      </c>
      <c r="G6504" s="12">
        <v>72.23669904907979</v>
      </c>
      <c r="H6504" s="6">
        <v>1094.101675605174</v>
      </c>
      <c r="I6504" s="6">
        <v>1019.055366788336</v>
      </c>
      <c r="J6504" s="6">
        <v>19508.38015510217</v>
      </c>
      <c r="K6504" s="8" t="s">
        <v>680</v>
      </c>
      <c r="L6504" s="12">
        <v>59.25925925925926</v>
      </c>
      <c r="M6504" s="12">
        <v>31.36861809529093</v>
      </c>
    </row>
    <row r="6505" spans="1:13">
      <c r="A6505" t="s">
        <v>7182</v>
      </c>
      <c r="B6505">
        <v>3553104</v>
      </c>
      <c r="C6505" t="s">
        <v>611</v>
      </c>
      <c r="D6505">
        <v>2017</v>
      </c>
      <c r="E6505" t="s">
        <v>19</v>
      </c>
      <c r="F6505" s="6">
        <v>4683.417543662345</v>
      </c>
      <c r="G6505" s="12">
        <v>77.19449113190714</v>
      </c>
      <c r="H6505" s="6">
        <v>1136.435464216842</v>
      </c>
      <c r="I6505" s="6">
        <v>997.4446348197908</v>
      </c>
      <c r="J6505" s="6">
        <v>22755.58804376195</v>
      </c>
      <c r="K6505" s="12">
        <v>6</v>
      </c>
      <c r="L6505" s="12">
        <v>69.35483870967742</v>
      </c>
      <c r="M6505" s="12">
        <v>29.29477673560797</v>
      </c>
    </row>
    <row r="6506" spans="1:13">
      <c r="A6506" t="s">
        <v>7183</v>
      </c>
      <c r="B6506">
        <v>3553104</v>
      </c>
      <c r="C6506" t="s">
        <v>611</v>
      </c>
      <c r="D6506">
        <v>2018</v>
      </c>
      <c r="E6506" t="s">
        <v>19</v>
      </c>
      <c r="F6506" s="6">
        <v>4540.652873208404</v>
      </c>
      <c r="G6506" s="12">
        <v>82.82380355308997</v>
      </c>
      <c r="H6506" s="6">
        <v>1206.409774547697</v>
      </c>
      <c r="I6506" s="6">
        <v>1152.495243942434</v>
      </c>
      <c r="J6506" s="6">
        <v>22395.50743772472</v>
      </c>
      <c r="K6506" s="8" t="s">
        <v>680</v>
      </c>
      <c r="L6506" s="12">
        <v>65.67164179104478</v>
      </c>
      <c r="M6506" s="12">
        <v>28.46081220927028</v>
      </c>
    </row>
    <row r="6507" spans="1:13">
      <c r="A6507" t="s">
        <v>7184</v>
      </c>
      <c r="B6507">
        <v>3553104</v>
      </c>
      <c r="C6507" t="s">
        <v>611</v>
      </c>
      <c r="D6507">
        <v>2019</v>
      </c>
      <c r="E6507" t="s">
        <v>19</v>
      </c>
      <c r="F6507" s="6">
        <v>4742.836760527695</v>
      </c>
      <c r="G6507" s="12">
        <v>84.60681486355753</v>
      </c>
      <c r="H6507" s="6">
        <v>1233.341307919306</v>
      </c>
      <c r="I6507" s="6">
        <v>1129.847305851743</v>
      </c>
      <c r="J6507" s="6">
        <v>20828.94701899727</v>
      </c>
      <c r="K6507" s="12">
        <v>6.7</v>
      </c>
      <c r="L6507" s="12">
        <v>84.72222222222223</v>
      </c>
      <c r="M6507" s="12">
        <v>29.85615740752185</v>
      </c>
    </row>
    <row r="6508" spans="1:13">
      <c r="A6508" t="s">
        <v>7185</v>
      </c>
      <c r="B6508">
        <v>3553104</v>
      </c>
      <c r="C6508" t="s">
        <v>611</v>
      </c>
      <c r="D6508">
        <v>2020</v>
      </c>
      <c r="E6508" t="s">
        <v>19</v>
      </c>
      <c r="F6508" s="6">
        <v>4971.166129339496</v>
      </c>
      <c r="G6508" s="12">
        <v>84.23247775059043</v>
      </c>
      <c r="H6508" s="6">
        <v>1313.853569683106</v>
      </c>
      <c r="I6508" s="6">
        <v>1039.288286542916</v>
      </c>
      <c r="J6508" s="6">
        <v>21554.75822726491</v>
      </c>
      <c r="K6508" s="8" t="s">
        <v>680</v>
      </c>
      <c r="L6508" s="12">
        <v>73.33333333333333</v>
      </c>
      <c r="M6508" s="12">
        <v>31.41776993742562</v>
      </c>
    </row>
    <row r="6509" spans="1:13">
      <c r="A6509" t="s">
        <v>7186</v>
      </c>
      <c r="B6509">
        <v>3553104</v>
      </c>
      <c r="C6509" t="s">
        <v>611</v>
      </c>
      <c r="D6509">
        <v>2021</v>
      </c>
      <c r="E6509" t="s">
        <v>19</v>
      </c>
      <c r="F6509" s="6">
        <v>5304.238326572353</v>
      </c>
      <c r="G6509" s="12">
        <v>81.0856170929011</v>
      </c>
      <c r="H6509" s="6">
        <v>1595.145810672625</v>
      </c>
      <c r="I6509" s="6">
        <v>1173.305380065307</v>
      </c>
      <c r="J6509" s="6">
        <v>21696.76909821239</v>
      </c>
      <c r="K6509" s="12">
        <v>5.3</v>
      </c>
      <c r="L6509" s="12">
        <v>67.69230769230769</v>
      </c>
      <c r="M6509" s="12">
        <v>33.66069642042815</v>
      </c>
    </row>
    <row r="6510" spans="1:13">
      <c r="A6510" t="s">
        <v>7187</v>
      </c>
      <c r="B6510">
        <v>3553104</v>
      </c>
      <c r="C6510" t="s">
        <v>611</v>
      </c>
      <c r="D6510">
        <v>2022</v>
      </c>
      <c r="E6510" t="s">
        <v>19</v>
      </c>
      <c r="F6510" s="6">
        <v>6378.960467095915</v>
      </c>
      <c r="G6510" s="12">
        <v>82.72697241098129</v>
      </c>
      <c r="H6510" s="6">
        <v>1774.689862937191</v>
      </c>
      <c r="I6510" s="6">
        <v>1412.097386830591</v>
      </c>
      <c r="J6510" s="6">
        <v>24477.65040344625</v>
      </c>
      <c r="K6510" s="8" t="s">
        <v>680</v>
      </c>
      <c r="L6510" s="12">
        <v>73.46938775510205</v>
      </c>
      <c r="M6510" s="12">
        <v>36.21335857170351</v>
      </c>
    </row>
    <row r="6511" spans="1:13">
      <c r="A6511" t="s">
        <v>7188</v>
      </c>
      <c r="B6511">
        <v>3553104</v>
      </c>
      <c r="C6511" t="s">
        <v>611</v>
      </c>
      <c r="D6511">
        <v>2023</v>
      </c>
      <c r="E6511" t="s">
        <v>19</v>
      </c>
      <c r="F6511" s="6">
        <v>6600.01366109443</v>
      </c>
      <c r="G6511" s="12">
        <v>79.99378549811065</v>
      </c>
      <c r="H6511" s="6">
        <v>1776.814510806605</v>
      </c>
      <c r="I6511" s="6">
        <v>1642.377698466162</v>
      </c>
      <c r="J6511" s="6">
        <v>29854.14945217886</v>
      </c>
      <c r="K6511" s="12">
        <v>6.1</v>
      </c>
      <c r="L6511" s="12">
        <v>72.22222222222223</v>
      </c>
      <c r="M6511" s="12">
        <v>37.71247805949357</v>
      </c>
    </row>
    <row r="6512" spans="1:13">
      <c r="A6512" t="s">
        <v>7189</v>
      </c>
      <c r="B6512">
        <v>3553104</v>
      </c>
      <c r="C6512" t="s">
        <v>611</v>
      </c>
      <c r="D6512">
        <v>2024</v>
      </c>
      <c r="E6512" t="s">
        <v>19</v>
      </c>
      <c r="F6512" s="6">
        <v>7030.522062454035</v>
      </c>
      <c r="G6512" s="12">
        <v>79.9535657063052</v>
      </c>
      <c r="H6512" s="6">
        <v>1787.34177095056</v>
      </c>
      <c r="I6512" s="6">
        <v>1682.129138445667</v>
      </c>
      <c r="J6512" s="8" t="s">
        <v>680</v>
      </c>
      <c r="K6512" s="8" t="s">
        <v>680</v>
      </c>
      <c r="L6512" s="12">
        <v>81.53846153846153</v>
      </c>
      <c r="M6512" s="12">
        <v>40.43253238117315</v>
      </c>
    </row>
    <row r="6513" spans="1:13">
      <c r="A6513" t="s">
        <v>7190</v>
      </c>
      <c r="B6513">
        <v>3553104</v>
      </c>
      <c r="C6513" t="s">
        <v>611</v>
      </c>
      <c r="D6513">
        <v>2025</v>
      </c>
      <c r="E6513" t="s">
        <v>19</v>
      </c>
      <c r="F6513" s="6">
        <v>7622.123983286908</v>
      </c>
      <c r="G6513" s="12">
        <v>80.46857194985716</v>
      </c>
      <c r="H6513" s="6">
        <v>2225.317454735376</v>
      </c>
      <c r="I6513" s="6">
        <v>1870.684874651811</v>
      </c>
      <c r="J6513" s="8" t="s">
        <v>680</v>
      </c>
      <c r="K6513" s="8" t="s">
        <v>680</v>
      </c>
      <c r="L6513" s="8" t="s">
        <v>680</v>
      </c>
      <c r="M6513" s="12">
        <v>43.78148015999999</v>
      </c>
    </row>
    <row r="6514" spans="1:13">
      <c r="A6514" t="s">
        <v>7191</v>
      </c>
      <c r="B6514">
        <v>3553203</v>
      </c>
      <c r="C6514" t="s">
        <v>612</v>
      </c>
      <c r="D6514">
        <v>2015</v>
      </c>
      <c r="E6514" t="s">
        <v>19</v>
      </c>
      <c r="F6514" s="6">
        <v>5047.297402891516</v>
      </c>
      <c r="G6514" s="12">
        <v>83.25327878865262</v>
      </c>
      <c r="H6514" s="6">
        <v>1566.713477718581</v>
      </c>
      <c r="I6514" s="6">
        <v>1355.491456308404</v>
      </c>
      <c r="J6514" s="6">
        <v>26085.51057647231</v>
      </c>
      <c r="K6514" s="8" t="s">
        <v>680</v>
      </c>
      <c r="L6514" s="12">
        <v>75.92592592592592</v>
      </c>
      <c r="M6514" s="12">
        <v>28.29010194320695</v>
      </c>
    </row>
    <row r="6515" spans="1:13">
      <c r="A6515" t="s">
        <v>7192</v>
      </c>
      <c r="B6515">
        <v>3553203</v>
      </c>
      <c r="C6515" t="s">
        <v>612</v>
      </c>
      <c r="D6515">
        <v>2016</v>
      </c>
      <c r="E6515" t="s">
        <v>19</v>
      </c>
      <c r="F6515" s="6">
        <v>5096.507947759143</v>
      </c>
      <c r="G6515" s="12">
        <v>82.76049155519132</v>
      </c>
      <c r="H6515" s="6">
        <v>1449.380232275446</v>
      </c>
      <c r="I6515" s="6">
        <v>1432.07472838545</v>
      </c>
      <c r="J6515" s="6">
        <v>29488.84021045989</v>
      </c>
      <c r="K6515" s="8" t="s">
        <v>680</v>
      </c>
      <c r="L6515" s="12">
        <v>90</v>
      </c>
      <c r="M6515" s="12">
        <v>28.56083053924224</v>
      </c>
    </row>
    <row r="6516" spans="1:13">
      <c r="A6516" t="s">
        <v>7193</v>
      </c>
      <c r="B6516">
        <v>3553203</v>
      </c>
      <c r="C6516" t="s">
        <v>612</v>
      </c>
      <c r="D6516">
        <v>2017</v>
      </c>
      <c r="E6516" t="s">
        <v>19</v>
      </c>
      <c r="F6516" s="6">
        <v>4872.102078419566</v>
      </c>
      <c r="G6516" s="12">
        <v>84.0067988226852</v>
      </c>
      <c r="H6516" s="6">
        <v>1485.819161085122</v>
      </c>
      <c r="I6516" s="6">
        <v>1358.997603620162</v>
      </c>
      <c r="J6516" s="6">
        <v>31283.19496936917</v>
      </c>
      <c r="K6516" s="12">
        <v>6.2</v>
      </c>
      <c r="L6516" s="12">
        <v>84.21052631578948</v>
      </c>
      <c r="M6516" s="12">
        <v>27.29838794538483</v>
      </c>
    </row>
    <row r="6517" spans="1:13">
      <c r="A6517" t="s">
        <v>7194</v>
      </c>
      <c r="B6517">
        <v>3553203</v>
      </c>
      <c r="C6517" t="s">
        <v>612</v>
      </c>
      <c r="D6517">
        <v>2018</v>
      </c>
      <c r="E6517" t="s">
        <v>19</v>
      </c>
      <c r="F6517" s="6">
        <v>5003.745969263608</v>
      </c>
      <c r="G6517" s="12">
        <v>84.08557389239756</v>
      </c>
      <c r="H6517" s="6">
        <v>1516.460106681988</v>
      </c>
      <c r="I6517" s="6">
        <v>1439.362941383357</v>
      </c>
      <c r="J6517" s="6">
        <v>29759.33105822923</v>
      </c>
      <c r="K6517" s="8" t="s">
        <v>680</v>
      </c>
      <c r="L6517" s="12">
        <v>83.58208955223881</v>
      </c>
      <c r="M6517" s="12">
        <v>27.86085755685977</v>
      </c>
    </row>
    <row r="6518" spans="1:13">
      <c r="A6518" t="s">
        <v>7195</v>
      </c>
      <c r="B6518">
        <v>3553203</v>
      </c>
      <c r="C6518" t="s">
        <v>612</v>
      </c>
      <c r="D6518">
        <v>2019</v>
      </c>
      <c r="E6518" t="s">
        <v>19</v>
      </c>
      <c r="F6518" s="6">
        <v>5432.051777050545</v>
      </c>
      <c r="G6518" s="12">
        <v>84.78667107050454</v>
      </c>
      <c r="H6518" s="6">
        <v>1467.69798613106</v>
      </c>
      <c r="I6518" s="6">
        <v>1448.068396679407</v>
      </c>
      <c r="J6518" s="6">
        <v>28340.94940913059</v>
      </c>
      <c r="K6518" s="12">
        <v>6.4</v>
      </c>
      <c r="L6518" s="12">
        <v>87.23404255319149</v>
      </c>
      <c r="M6518" s="12">
        <v>30.23480019106333</v>
      </c>
    </row>
    <row r="6519" spans="1:13">
      <c r="A6519" t="s">
        <v>7196</v>
      </c>
      <c r="B6519">
        <v>3553203</v>
      </c>
      <c r="C6519" t="s">
        <v>612</v>
      </c>
      <c r="D6519">
        <v>2020</v>
      </c>
      <c r="E6519" t="s">
        <v>19</v>
      </c>
      <c r="F6519" s="6">
        <v>5583.691648184724</v>
      </c>
      <c r="G6519" s="12">
        <v>86.02351233583323</v>
      </c>
      <c r="H6519" s="6">
        <v>1683.704395021876</v>
      </c>
      <c r="I6519" s="6">
        <v>1363.319221640917</v>
      </c>
      <c r="J6519" s="6">
        <v>28328.94840985992</v>
      </c>
      <c r="K6519" s="8" t="s">
        <v>680</v>
      </c>
      <c r="L6519" s="12">
        <v>76.66666666666667</v>
      </c>
      <c r="M6519" s="12">
        <v>31.06766033049981</v>
      </c>
    </row>
    <row r="6520" spans="1:13">
      <c r="A6520" t="s">
        <v>7197</v>
      </c>
      <c r="B6520">
        <v>3553203</v>
      </c>
      <c r="C6520" t="s">
        <v>612</v>
      </c>
      <c r="D6520">
        <v>2021</v>
      </c>
      <c r="E6520" t="s">
        <v>19</v>
      </c>
      <c r="F6520" s="6">
        <v>6088.615044125107</v>
      </c>
      <c r="G6520" s="12">
        <v>85.17976967648571</v>
      </c>
      <c r="H6520" s="6">
        <v>1714.179185240518</v>
      </c>
      <c r="I6520" s="6">
        <v>1572.210549663133</v>
      </c>
      <c r="J6520" s="6">
        <v>31454.50439203903</v>
      </c>
      <c r="K6520" s="12">
        <v>5.6</v>
      </c>
      <c r="L6520" s="12">
        <v>80</v>
      </c>
      <c r="M6520" s="12">
        <v>33.86487687542384</v>
      </c>
    </row>
    <row r="6521" spans="1:13">
      <c r="A6521" t="s">
        <v>7198</v>
      </c>
      <c r="B6521">
        <v>3553203</v>
      </c>
      <c r="C6521" t="s">
        <v>612</v>
      </c>
      <c r="D6521">
        <v>2022</v>
      </c>
      <c r="E6521" t="s">
        <v>19</v>
      </c>
      <c r="F6521" s="6">
        <v>5525.782622051107</v>
      </c>
      <c r="G6521" s="12">
        <v>85.61833680614902</v>
      </c>
      <c r="H6521" s="6">
        <v>1616.046126984335</v>
      </c>
      <c r="I6521" s="6">
        <v>1742.546553308857</v>
      </c>
      <c r="J6521" s="6">
        <v>26526.41129424066</v>
      </c>
      <c r="K6521" s="8" t="s">
        <v>680</v>
      </c>
      <c r="L6521" s="12">
        <v>73.07692307692308</v>
      </c>
      <c r="M6521" s="12">
        <v>36.18282460919065</v>
      </c>
    </row>
    <row r="6522" spans="1:13">
      <c r="A6522" t="s">
        <v>7199</v>
      </c>
      <c r="B6522">
        <v>3553203</v>
      </c>
      <c r="C6522" t="s">
        <v>612</v>
      </c>
      <c r="D6522">
        <v>2023</v>
      </c>
      <c r="E6522" t="s">
        <v>19</v>
      </c>
      <c r="F6522" s="6">
        <v>5698.323825247607</v>
      </c>
      <c r="G6522" s="12">
        <v>85.13405788643421</v>
      </c>
      <c r="H6522" s="6">
        <v>1592.67768226112</v>
      </c>
      <c r="I6522" s="6">
        <v>1898.324076042238</v>
      </c>
      <c r="J6522" s="6">
        <v>31088.19284894475</v>
      </c>
      <c r="K6522" s="12">
        <v>5.8</v>
      </c>
      <c r="L6522" s="12">
        <v>88.33333333333333</v>
      </c>
      <c r="M6522" s="12">
        <v>37.83971936155673</v>
      </c>
    </row>
    <row r="6523" spans="1:13">
      <c r="A6523" t="s">
        <v>7200</v>
      </c>
      <c r="B6523">
        <v>3553203</v>
      </c>
      <c r="C6523" t="s">
        <v>612</v>
      </c>
      <c r="D6523">
        <v>2024</v>
      </c>
      <c r="E6523" t="s">
        <v>19</v>
      </c>
      <c r="F6523" s="6">
        <v>6185.95604119745</v>
      </c>
      <c r="G6523" s="12">
        <v>83.7627281287766</v>
      </c>
      <c r="H6523" s="6">
        <v>1774.813479316335</v>
      </c>
      <c r="I6523" s="6">
        <v>1799.918984197395</v>
      </c>
      <c r="J6523" s="8" t="s">
        <v>680</v>
      </c>
      <c r="K6523" s="8" t="s">
        <v>680</v>
      </c>
      <c r="L6523" s="12">
        <v>93.02325581395348</v>
      </c>
      <c r="M6523" s="12">
        <v>41.65004202538243</v>
      </c>
    </row>
    <row r="6524" spans="1:13">
      <c r="A6524" t="s">
        <v>7201</v>
      </c>
      <c r="B6524">
        <v>3553203</v>
      </c>
      <c r="C6524" t="s">
        <v>612</v>
      </c>
      <c r="D6524">
        <v>2025</v>
      </c>
      <c r="E6524" t="s">
        <v>19</v>
      </c>
      <c r="F6524" s="6">
        <v>6400.021630723782</v>
      </c>
      <c r="G6524" s="12">
        <v>83.94576348216228</v>
      </c>
      <c r="H6524" s="6">
        <v>1858.555339734121</v>
      </c>
      <c r="I6524" s="6">
        <v>1878.376332348597</v>
      </c>
      <c r="J6524" s="8" t="s">
        <v>680</v>
      </c>
      <c r="K6524" s="8" t="s">
        <v>680</v>
      </c>
      <c r="L6524" s="8" t="s">
        <v>680</v>
      </c>
      <c r="M6524" s="12">
        <v>43.32814644</v>
      </c>
    </row>
    <row r="6525" spans="1:13">
      <c r="A6525" t="s">
        <v>7202</v>
      </c>
      <c r="B6525">
        <v>3553302</v>
      </c>
      <c r="C6525" t="s">
        <v>613</v>
      </c>
      <c r="D6525">
        <v>2015</v>
      </c>
      <c r="E6525" t="s">
        <v>7</v>
      </c>
      <c r="F6525" s="6">
        <v>4865.063297543784</v>
      </c>
      <c r="G6525" s="12">
        <v>65.03276880177937</v>
      </c>
      <c r="H6525" s="6">
        <v>984.2544064322735</v>
      </c>
      <c r="I6525" s="6">
        <v>1312.042810748399</v>
      </c>
      <c r="J6525" s="6">
        <v>32773.74294567032</v>
      </c>
      <c r="K6525" s="12">
        <v>5.9</v>
      </c>
      <c r="L6525" s="12">
        <v>74.20382165605096</v>
      </c>
      <c r="M6525" s="12">
        <v>112.9375793891814</v>
      </c>
    </row>
    <row r="6526" spans="1:13">
      <c r="A6526" t="s">
        <v>7203</v>
      </c>
      <c r="B6526">
        <v>3553302</v>
      </c>
      <c r="C6526" t="s">
        <v>613</v>
      </c>
      <c r="D6526">
        <v>2016</v>
      </c>
      <c r="E6526" t="s">
        <v>7</v>
      </c>
      <c r="F6526" s="6">
        <v>4692.056715887237</v>
      </c>
      <c r="G6526" s="12">
        <v>67.40166697622058</v>
      </c>
      <c r="H6526" s="6">
        <v>985.288249288443</v>
      </c>
      <c r="I6526" s="6">
        <v>1174.609685969896</v>
      </c>
      <c r="J6526" s="6">
        <v>35835.75561334275</v>
      </c>
      <c r="K6526" s="8" t="s">
        <v>680</v>
      </c>
      <c r="L6526" s="12">
        <v>81.09090909090909</v>
      </c>
      <c r="M6526" s="12">
        <v>109.0480901339353</v>
      </c>
    </row>
    <row r="6527" spans="1:13">
      <c r="A6527" t="s">
        <v>7204</v>
      </c>
      <c r="B6527">
        <v>3553302</v>
      </c>
      <c r="C6527" t="s">
        <v>613</v>
      </c>
      <c r="D6527">
        <v>2017</v>
      </c>
      <c r="E6527" t="s">
        <v>7</v>
      </c>
      <c r="F6527" s="6">
        <v>4667.248167481947</v>
      </c>
      <c r="G6527" s="12">
        <v>68.2082124651119</v>
      </c>
      <c r="H6527" s="6">
        <v>1021.16992719935</v>
      </c>
      <c r="I6527" s="6">
        <v>1093.095833306815</v>
      </c>
      <c r="J6527" s="6">
        <v>34620.95468162639</v>
      </c>
      <c r="K6527" s="12">
        <v>5.7</v>
      </c>
      <c r="L6527" s="12">
        <v>75.57755775577557</v>
      </c>
      <c r="M6527" s="12">
        <v>108.5928631128025</v>
      </c>
    </row>
    <row r="6528" spans="1:13">
      <c r="A6528" t="s">
        <v>7205</v>
      </c>
      <c r="B6528">
        <v>3553302</v>
      </c>
      <c r="C6528" t="s">
        <v>613</v>
      </c>
      <c r="D6528">
        <v>2018</v>
      </c>
      <c r="E6528" t="s">
        <v>7</v>
      </c>
      <c r="F6528" s="6">
        <v>4674.014347252727</v>
      </c>
      <c r="G6528" s="12">
        <v>70.14555473083497</v>
      </c>
      <c r="H6528" s="6">
        <v>1060.440496490546</v>
      </c>
      <c r="I6528" s="6">
        <v>1194.145248572097</v>
      </c>
      <c r="J6528" s="6">
        <v>34915.1790686258</v>
      </c>
      <c r="K6528" s="8" t="s">
        <v>680</v>
      </c>
      <c r="L6528" s="12">
        <v>83.33333333333333</v>
      </c>
      <c r="M6528" s="12">
        <v>108.3530005980127</v>
      </c>
    </row>
    <row r="6529" spans="1:13">
      <c r="A6529" t="s">
        <v>7206</v>
      </c>
      <c r="B6529">
        <v>3553302</v>
      </c>
      <c r="C6529" t="s">
        <v>613</v>
      </c>
      <c r="D6529">
        <v>2019</v>
      </c>
      <c r="E6529" t="s">
        <v>7</v>
      </c>
      <c r="F6529" s="6">
        <v>4873.320603735619</v>
      </c>
      <c r="G6529" s="12">
        <v>69.40996478847316</v>
      </c>
      <c r="H6529" s="6">
        <v>983.8622601344458</v>
      </c>
      <c r="I6529" s="6">
        <v>1225.245443300463</v>
      </c>
      <c r="J6529" s="6">
        <v>34894.74592377964</v>
      </c>
      <c r="K6529" s="12">
        <v>5.7</v>
      </c>
      <c r="L6529" s="12">
        <v>83.62989323843416</v>
      </c>
      <c r="M6529" s="12">
        <v>113.0951512508925</v>
      </c>
    </row>
    <row r="6530" spans="1:13">
      <c r="A6530" t="s">
        <v>7207</v>
      </c>
      <c r="B6530">
        <v>3553302</v>
      </c>
      <c r="C6530" t="s">
        <v>613</v>
      </c>
      <c r="D6530">
        <v>2020</v>
      </c>
      <c r="E6530" t="s">
        <v>7</v>
      </c>
      <c r="F6530" s="6">
        <v>4842.241391700606</v>
      </c>
      <c r="G6530" s="12">
        <v>70.67003899680935</v>
      </c>
      <c r="H6530" s="6">
        <v>1143.491050840985</v>
      </c>
      <c r="I6530" s="6">
        <v>958.7832124325448</v>
      </c>
      <c r="J6530" s="6">
        <v>35028.52577531953</v>
      </c>
      <c r="K6530" s="8" t="s">
        <v>680</v>
      </c>
      <c r="L6530" s="12">
        <v>87.13692946058092</v>
      </c>
      <c r="M6530" s="12">
        <v>112.4949520119885</v>
      </c>
    </row>
    <row r="6531" spans="1:13">
      <c r="A6531" t="s">
        <v>7208</v>
      </c>
      <c r="B6531">
        <v>3553302</v>
      </c>
      <c r="C6531" t="s">
        <v>613</v>
      </c>
      <c r="D6531">
        <v>2021</v>
      </c>
      <c r="E6531" t="s">
        <v>7</v>
      </c>
      <c r="F6531" s="6">
        <v>4914.964048080255</v>
      </c>
      <c r="G6531" s="12">
        <v>72.05459106157059</v>
      </c>
      <c r="H6531" s="6">
        <v>1251.407431762894</v>
      </c>
      <c r="I6531" s="6">
        <v>1245.073601900383</v>
      </c>
      <c r="J6531" s="6">
        <v>37732.13294615033</v>
      </c>
      <c r="K6531" s="12">
        <v>5.7</v>
      </c>
      <c r="L6531" s="12">
        <v>88.84462151394422</v>
      </c>
      <c r="M6531" s="12">
        <v>114.2974889381063</v>
      </c>
    </row>
    <row r="6532" spans="1:13">
      <c r="A6532" t="s">
        <v>7209</v>
      </c>
      <c r="B6532">
        <v>3553302</v>
      </c>
      <c r="C6532" t="s">
        <v>613</v>
      </c>
      <c r="D6532">
        <v>2022</v>
      </c>
      <c r="E6532" t="s">
        <v>7</v>
      </c>
      <c r="F6532" s="6">
        <v>6094.522802063582</v>
      </c>
      <c r="G6532" s="12">
        <v>71.50731200390987</v>
      </c>
      <c r="H6532" s="6">
        <v>1430.49475069959</v>
      </c>
      <c r="I6532" s="6">
        <v>1508.447050639733</v>
      </c>
      <c r="J6532" s="6">
        <v>45123.09671477853</v>
      </c>
      <c r="K6532" s="8" t="s">
        <v>680</v>
      </c>
      <c r="L6532" s="12">
        <v>85.83690987124463</v>
      </c>
      <c r="M6532" s="12">
        <v>130.6360962622329</v>
      </c>
    </row>
    <row r="6533" spans="1:13">
      <c r="A6533" t="s">
        <v>7210</v>
      </c>
      <c r="B6533">
        <v>3553302</v>
      </c>
      <c r="C6533" t="s">
        <v>613</v>
      </c>
      <c r="D6533">
        <v>2023</v>
      </c>
      <c r="E6533" t="s">
        <v>7</v>
      </c>
      <c r="F6533" s="6">
        <v>5850.048266181812</v>
      </c>
      <c r="G6533" s="12">
        <v>70.13507509839621</v>
      </c>
      <c r="H6533" s="6">
        <v>1577.572340094576</v>
      </c>
      <c r="I6533" s="6">
        <v>1466.428322593807</v>
      </c>
      <c r="J6533" s="6">
        <v>49147.69839321767</v>
      </c>
      <c r="K6533" s="12">
        <v>6.1</v>
      </c>
      <c r="L6533" s="12">
        <v>91.30434782608695</v>
      </c>
      <c r="M6533" s="12">
        <v>126.1182655464806</v>
      </c>
    </row>
    <row r="6534" spans="1:13">
      <c r="A6534" t="s">
        <v>7211</v>
      </c>
      <c r="B6534">
        <v>3553302</v>
      </c>
      <c r="C6534" t="s">
        <v>613</v>
      </c>
      <c r="D6534">
        <v>2024</v>
      </c>
      <c r="E6534" t="s">
        <v>7</v>
      </c>
      <c r="F6534" s="6">
        <v>6632.991560504564</v>
      </c>
      <c r="G6534" s="12">
        <v>65.86867103642447</v>
      </c>
      <c r="H6534" s="6">
        <v>1701.196370459832</v>
      </c>
      <c r="I6534" s="6">
        <v>1637.071612594171</v>
      </c>
      <c r="J6534" s="8" t="s">
        <v>680</v>
      </c>
      <c r="K6534" s="8" t="s">
        <v>680</v>
      </c>
      <c r="L6534" s="12">
        <v>92.9245283018868</v>
      </c>
      <c r="M6534" s="12">
        <v>143.81652301486</v>
      </c>
    </row>
    <row r="6535" spans="1:13">
      <c r="A6535" t="s">
        <v>7212</v>
      </c>
      <c r="B6535">
        <v>3553302</v>
      </c>
      <c r="C6535" t="s">
        <v>613</v>
      </c>
      <c r="D6535">
        <v>2025</v>
      </c>
      <c r="E6535" t="s">
        <v>7</v>
      </c>
      <c r="F6535" s="6">
        <v>7002.204663279446</v>
      </c>
      <c r="G6535" s="12">
        <v>66.10362622198592</v>
      </c>
      <c r="H6535" s="6">
        <v>1681.336662355658</v>
      </c>
      <c r="I6535" s="6">
        <v>2042.050407852194</v>
      </c>
      <c r="J6535" s="8" t="s">
        <v>680</v>
      </c>
      <c r="K6535" s="8" t="s">
        <v>680</v>
      </c>
      <c r="L6535" s="8" t="s">
        <v>680</v>
      </c>
      <c r="M6535" s="12">
        <v>151.59773096</v>
      </c>
    </row>
    <row r="6536" spans="1:13">
      <c r="A6536" t="s">
        <v>7213</v>
      </c>
      <c r="B6536">
        <v>3553401</v>
      </c>
      <c r="C6536" t="s">
        <v>614</v>
      </c>
      <c r="D6536">
        <v>2015</v>
      </c>
      <c r="E6536" t="s">
        <v>7</v>
      </c>
      <c r="F6536" s="8" t="s">
        <v>680</v>
      </c>
      <c r="G6536" s="8" t="s">
        <v>680</v>
      </c>
      <c r="H6536" s="8" t="s">
        <v>680</v>
      </c>
      <c r="I6536" s="8" t="s">
        <v>680</v>
      </c>
      <c r="J6536" s="6">
        <v>72907.11432032239</v>
      </c>
      <c r="K6536" s="12">
        <v>7.2</v>
      </c>
      <c r="L6536" s="12">
        <v>85.95890410958904</v>
      </c>
      <c r="M6536" s="8" t="s">
        <v>680</v>
      </c>
    </row>
    <row r="6537" spans="1:13">
      <c r="A6537" t="s">
        <v>7214</v>
      </c>
      <c r="B6537">
        <v>3553401</v>
      </c>
      <c r="C6537" t="s">
        <v>614</v>
      </c>
      <c r="D6537">
        <v>2016</v>
      </c>
      <c r="E6537" t="s">
        <v>7</v>
      </c>
      <c r="F6537" s="6">
        <v>4227.722281929485</v>
      </c>
      <c r="G6537" s="12">
        <v>82.42544918171204</v>
      </c>
      <c r="H6537" s="6">
        <v>966.3269565389763</v>
      </c>
      <c r="I6537" s="6">
        <v>1401.130200083452</v>
      </c>
      <c r="J6537" s="6">
        <v>50073.5332761389</v>
      </c>
      <c r="K6537" s="8" t="s">
        <v>680</v>
      </c>
      <c r="L6537" s="12">
        <v>80.6949806949807</v>
      </c>
      <c r="M6537" s="12">
        <v>108.217007250549</v>
      </c>
    </row>
    <row r="6538" spans="1:13">
      <c r="A6538" t="s">
        <v>7215</v>
      </c>
      <c r="B6538">
        <v>3553401</v>
      </c>
      <c r="C6538" t="s">
        <v>614</v>
      </c>
      <c r="D6538">
        <v>2017</v>
      </c>
      <c r="E6538" t="s">
        <v>7</v>
      </c>
      <c r="F6538" s="6">
        <v>3982.654436278216</v>
      </c>
      <c r="G6538" s="12">
        <v>78.24303985714705</v>
      </c>
      <c r="H6538" s="6">
        <v>918.2673913028972</v>
      </c>
      <c r="I6538" s="6">
        <v>1332.40112724809</v>
      </c>
      <c r="J6538" s="6">
        <v>53331.40775284543</v>
      </c>
      <c r="K6538" s="12">
        <v>7.7</v>
      </c>
      <c r="L6538" s="12">
        <v>83.93574297188755</v>
      </c>
      <c r="M6538" s="12">
        <v>102.4458200643845</v>
      </c>
    </row>
    <row r="6539" spans="1:13">
      <c r="A6539" t="s">
        <v>7216</v>
      </c>
      <c r="B6539">
        <v>3553401</v>
      </c>
      <c r="C6539" t="s">
        <v>614</v>
      </c>
      <c r="D6539">
        <v>2018</v>
      </c>
      <c r="E6539" t="s">
        <v>7</v>
      </c>
      <c r="F6539" s="6">
        <v>4101.956230727558</v>
      </c>
      <c r="G6539" s="12">
        <v>79.71160299576547</v>
      </c>
      <c r="H6539" s="6">
        <v>1027.214068646141</v>
      </c>
      <c r="I6539" s="6">
        <v>1370.243579150796</v>
      </c>
      <c r="J6539" s="6">
        <v>51316.0511675923</v>
      </c>
      <c r="K6539" s="8" t="s">
        <v>680</v>
      </c>
      <c r="L6539" s="12">
        <v>83.66533864541833</v>
      </c>
      <c r="M6539" s="12">
        <v>105.9535294396928</v>
      </c>
    </row>
    <row r="6540" spans="1:13">
      <c r="A6540" t="s">
        <v>7217</v>
      </c>
      <c r="B6540">
        <v>3553401</v>
      </c>
      <c r="C6540" t="s">
        <v>614</v>
      </c>
      <c r="D6540">
        <v>2019</v>
      </c>
      <c r="E6540" t="s">
        <v>7</v>
      </c>
      <c r="F6540" s="6">
        <v>4389.504987988628</v>
      </c>
      <c r="G6540" s="12">
        <v>78.62503362114653</v>
      </c>
      <c r="H6540" s="6">
        <v>1098.233569129513</v>
      </c>
      <c r="I6540" s="6">
        <v>1415.603143555923</v>
      </c>
      <c r="J6540" s="6">
        <v>55452.93878562961</v>
      </c>
      <c r="K6540" s="12">
        <v>7.6</v>
      </c>
      <c r="L6540" s="12">
        <v>80.7829181494662</v>
      </c>
      <c r="M6540" s="12">
        <v>113.9822760231007</v>
      </c>
    </row>
    <row r="6541" spans="1:13">
      <c r="A6541" t="s">
        <v>7218</v>
      </c>
      <c r="B6541">
        <v>3553401</v>
      </c>
      <c r="C6541" t="s">
        <v>614</v>
      </c>
      <c r="D6541">
        <v>2020</v>
      </c>
      <c r="E6541" t="s">
        <v>7</v>
      </c>
      <c r="F6541" s="6">
        <v>4411.565506390767</v>
      </c>
      <c r="G6541" s="12">
        <v>79.27653517721244</v>
      </c>
      <c r="H6541" s="6">
        <v>1128.568566328762</v>
      </c>
      <c r="I6541" s="6">
        <v>1190.684628664232</v>
      </c>
      <c r="J6541" s="6">
        <v>62336.21852500248</v>
      </c>
      <c r="K6541" s="8" t="s">
        <v>680</v>
      </c>
      <c r="L6541" s="12">
        <v>83.38983050847457</v>
      </c>
      <c r="M6541" s="12">
        <v>115.1462712823054</v>
      </c>
    </row>
    <row r="6542" spans="1:13">
      <c r="A6542" t="s">
        <v>7219</v>
      </c>
      <c r="B6542">
        <v>3553401</v>
      </c>
      <c r="C6542" t="s">
        <v>614</v>
      </c>
      <c r="D6542">
        <v>2021</v>
      </c>
      <c r="E6542" t="s">
        <v>7</v>
      </c>
      <c r="F6542" s="6">
        <v>4468.788186996265</v>
      </c>
      <c r="G6542" s="12">
        <v>79.66759263892634</v>
      </c>
      <c r="H6542" s="6">
        <v>1132.67424094768</v>
      </c>
      <c r="I6542" s="6">
        <v>1238.920555731282</v>
      </c>
      <c r="J6542" s="6">
        <v>63212.33728995045</v>
      </c>
      <c r="K6542" s="12">
        <v>7</v>
      </c>
      <c r="L6542" s="12">
        <v>83.71212121212122</v>
      </c>
      <c r="M6542" s="12">
        <v>117.220782933099</v>
      </c>
    </row>
    <row r="6543" spans="1:13">
      <c r="A6543" t="s">
        <v>7220</v>
      </c>
      <c r="B6543">
        <v>3553401</v>
      </c>
      <c r="C6543" t="s">
        <v>614</v>
      </c>
      <c r="D6543">
        <v>2022</v>
      </c>
      <c r="E6543" t="s">
        <v>7</v>
      </c>
      <c r="F6543" s="6">
        <v>5286.289513157539</v>
      </c>
      <c r="G6543" s="12">
        <v>79.55491416429173</v>
      </c>
      <c r="H6543" s="6">
        <v>1333.755453920052</v>
      </c>
      <c r="I6543" s="6">
        <v>1599.860111417991</v>
      </c>
      <c r="J6543" s="6">
        <v>63927.63163332173</v>
      </c>
      <c r="K6543" s="8" t="s">
        <v>680</v>
      </c>
      <c r="L6543" s="12">
        <v>86.59003831417624</v>
      </c>
      <c r="M6543" s="12">
        <v>133.5581045499252</v>
      </c>
    </row>
    <row r="6544" spans="1:13">
      <c r="A6544" t="s">
        <v>7221</v>
      </c>
      <c r="B6544">
        <v>3553401</v>
      </c>
      <c r="C6544" t="s">
        <v>614</v>
      </c>
      <c r="D6544">
        <v>2023</v>
      </c>
      <c r="E6544" t="s">
        <v>7</v>
      </c>
      <c r="F6544" s="6">
        <v>5544.689364627942</v>
      </c>
      <c r="G6544" s="12">
        <v>77.93364913513213</v>
      </c>
      <c r="H6544" s="6">
        <v>1519.802186807613</v>
      </c>
      <c r="I6544" s="6">
        <v>1780.35627289787</v>
      </c>
      <c r="J6544" s="6">
        <v>68065.2314375315</v>
      </c>
      <c r="K6544" s="12">
        <v>7.2</v>
      </c>
      <c r="L6544" s="12">
        <v>88.59315589353612</v>
      </c>
      <c r="M6544" s="12">
        <v>142.1824693771543</v>
      </c>
    </row>
    <row r="6545" spans="1:13">
      <c r="A6545" t="s">
        <v>7222</v>
      </c>
      <c r="B6545">
        <v>3553401</v>
      </c>
      <c r="C6545" t="s">
        <v>614</v>
      </c>
      <c r="D6545">
        <v>2024</v>
      </c>
      <c r="E6545" t="s">
        <v>7</v>
      </c>
      <c r="F6545" s="6">
        <v>5813.007324006424</v>
      </c>
      <c r="G6545" s="12">
        <v>78.34231477994018</v>
      </c>
      <c r="H6545" s="6">
        <v>1663.968408701119</v>
      </c>
      <c r="I6545" s="6">
        <v>1740.655392104626</v>
      </c>
      <c r="J6545" s="8" t="s">
        <v>680</v>
      </c>
      <c r="K6545" s="8" t="s">
        <v>680</v>
      </c>
      <c r="L6545" s="12">
        <v>89.06882591093117</v>
      </c>
      <c r="M6545" s="12">
        <v>151.2602635779712</v>
      </c>
    </row>
    <row r="6546" spans="1:13">
      <c r="A6546" t="s">
        <v>7223</v>
      </c>
      <c r="B6546">
        <v>3553401</v>
      </c>
      <c r="C6546" t="s">
        <v>614</v>
      </c>
      <c r="D6546">
        <v>2025</v>
      </c>
      <c r="E6546" t="s">
        <v>7</v>
      </c>
      <c r="F6546" s="6">
        <v>6215.220842698785</v>
      </c>
      <c r="G6546" s="12">
        <v>78.77405184962163</v>
      </c>
      <c r="H6546" s="6">
        <v>1600.130199071766</v>
      </c>
      <c r="I6546" s="6">
        <v>1790.47061332515</v>
      </c>
      <c r="J6546" s="8" t="s">
        <v>680</v>
      </c>
      <c r="K6546" s="8" t="s">
        <v>680</v>
      </c>
      <c r="L6546" s="8" t="s">
        <v>680</v>
      </c>
      <c r="M6546" s="12">
        <v>162.03702259</v>
      </c>
    </row>
    <row r="6547" spans="1:13">
      <c r="A6547" t="s">
        <v>7224</v>
      </c>
      <c r="B6547">
        <v>3553500</v>
      </c>
      <c r="C6547" t="s">
        <v>616</v>
      </c>
      <c r="D6547">
        <v>2015</v>
      </c>
      <c r="E6547" t="s">
        <v>19</v>
      </c>
      <c r="F6547" s="8" t="s">
        <v>680</v>
      </c>
      <c r="G6547" s="8" t="s">
        <v>680</v>
      </c>
      <c r="H6547" s="8" t="s">
        <v>680</v>
      </c>
      <c r="I6547" s="8" t="s">
        <v>680</v>
      </c>
      <c r="J6547" s="6">
        <v>30930.6955626191</v>
      </c>
      <c r="K6547" s="12">
        <v>6.3</v>
      </c>
      <c r="L6547" s="12">
        <v>84.16666666666667</v>
      </c>
      <c r="M6547" s="8" t="s">
        <v>680</v>
      </c>
    </row>
    <row r="6548" spans="1:13">
      <c r="A6548" t="s">
        <v>7225</v>
      </c>
      <c r="B6548">
        <v>3553500</v>
      </c>
      <c r="C6548" t="s">
        <v>616</v>
      </c>
      <c r="D6548">
        <v>2016</v>
      </c>
      <c r="E6548" t="s">
        <v>19</v>
      </c>
      <c r="F6548" s="6">
        <v>4599.740449782494</v>
      </c>
      <c r="G6548" s="12">
        <v>93.70793189094222</v>
      </c>
      <c r="H6548" s="6">
        <v>1257.269437002797</v>
      </c>
      <c r="I6548" s="6">
        <v>1386.119295363751</v>
      </c>
      <c r="J6548" s="6">
        <v>29233.96842121833</v>
      </c>
      <c r="K6548" s="8" t="s">
        <v>680</v>
      </c>
      <c r="L6548" s="12">
        <v>92.13483146067416</v>
      </c>
      <c r="M6548" s="12">
        <v>36.84392100275777</v>
      </c>
    </row>
    <row r="6549" spans="1:13">
      <c r="A6549" t="s">
        <v>7226</v>
      </c>
      <c r="B6549">
        <v>3553500</v>
      </c>
      <c r="C6549" t="s">
        <v>616</v>
      </c>
      <c r="D6549">
        <v>2017</v>
      </c>
      <c r="E6549" t="s">
        <v>19</v>
      </c>
      <c r="F6549" s="6">
        <v>4618.67172731643</v>
      </c>
      <c r="G6549" s="12">
        <v>91.62764704430599</v>
      </c>
      <c r="H6549" s="6">
        <v>1247.69554119095</v>
      </c>
      <c r="I6549" s="6">
        <v>1449.409941712015</v>
      </c>
      <c r="J6549" s="6">
        <v>26650.73980134587</v>
      </c>
      <c r="K6549" s="12">
        <v>7</v>
      </c>
      <c r="L6549" s="12">
        <v>82.47422680412372</v>
      </c>
      <c r="M6549" s="12">
        <v>36.8246696818939</v>
      </c>
    </row>
    <row r="6550" spans="1:13">
      <c r="A6550" t="s">
        <v>7227</v>
      </c>
      <c r="B6550">
        <v>3553500</v>
      </c>
      <c r="C6550" t="s">
        <v>616</v>
      </c>
      <c r="D6550">
        <v>2018</v>
      </c>
      <c r="E6550" t="s">
        <v>19</v>
      </c>
      <c r="F6550" s="6">
        <v>4108.125517270092</v>
      </c>
      <c r="G6550" s="12">
        <v>92.55166184644956</v>
      </c>
      <c r="H6550" s="6">
        <v>1419.034677055615</v>
      </c>
      <c r="I6550" s="6">
        <v>1383.946558973914</v>
      </c>
      <c r="J6550" s="6">
        <v>26160.04887524756</v>
      </c>
      <c r="K6550" s="8" t="s">
        <v>680</v>
      </c>
      <c r="L6550" s="12">
        <v>88.03418803418803</v>
      </c>
      <c r="M6550" s="12">
        <v>32.24878531057022</v>
      </c>
    </row>
    <row r="6551" spans="1:13">
      <c r="A6551" t="s">
        <v>7228</v>
      </c>
      <c r="B6551">
        <v>3553500</v>
      </c>
      <c r="C6551" t="s">
        <v>616</v>
      </c>
      <c r="D6551">
        <v>2019</v>
      </c>
      <c r="E6551" t="s">
        <v>19</v>
      </c>
      <c r="F6551" s="6">
        <v>4795.867526869634</v>
      </c>
      <c r="G6551" s="12">
        <v>91.4508766003631</v>
      </c>
      <c r="H6551" s="6">
        <v>1420.986770092843</v>
      </c>
      <c r="I6551" s="6">
        <v>1527.656616658252</v>
      </c>
      <c r="J6551" s="6">
        <v>26551.96930124482</v>
      </c>
      <c r="K6551" s="12">
        <v>6.5</v>
      </c>
      <c r="L6551" s="12">
        <v>88.65979381443299</v>
      </c>
      <c r="M6551" s="12">
        <v>37.44133778227123</v>
      </c>
    </row>
    <row r="6552" spans="1:13">
      <c r="A6552" t="s">
        <v>7229</v>
      </c>
      <c r="B6552">
        <v>3553500</v>
      </c>
      <c r="C6552" t="s">
        <v>616</v>
      </c>
      <c r="D6552">
        <v>2020</v>
      </c>
      <c r="E6552" t="s">
        <v>19</v>
      </c>
      <c r="F6552" s="6">
        <v>5237.678119262798</v>
      </c>
      <c r="G6552" s="12">
        <v>92.57897706712811</v>
      </c>
      <c r="H6552" s="6">
        <v>1612.70218800506</v>
      </c>
      <c r="I6552" s="6">
        <v>1156.362319239231</v>
      </c>
      <c r="J6552" s="6">
        <v>32090.8484873232</v>
      </c>
      <c r="K6552" s="8" t="s">
        <v>680</v>
      </c>
      <c r="L6552" s="12">
        <v>87.73584905660377</v>
      </c>
      <c r="M6552" s="12">
        <v>40.67580827419489</v>
      </c>
    </row>
    <row r="6553" spans="1:13">
      <c r="A6553" t="s">
        <v>7230</v>
      </c>
      <c r="B6553">
        <v>3553500</v>
      </c>
      <c r="C6553" t="s">
        <v>616</v>
      </c>
      <c r="D6553">
        <v>2021</v>
      </c>
      <c r="E6553" t="s">
        <v>19</v>
      </c>
      <c r="F6553" s="6">
        <v>5431.277958684928</v>
      </c>
      <c r="G6553" s="12">
        <v>90.08605271868068</v>
      </c>
      <c r="H6553" s="6">
        <v>1623.500746936357</v>
      </c>
      <c r="I6553" s="6">
        <v>1560.69434401549</v>
      </c>
      <c r="J6553" s="6">
        <v>30023.8831413738</v>
      </c>
      <c r="K6553" s="12">
        <v>5.8</v>
      </c>
      <c r="L6553" s="12">
        <v>83.83838383838383</v>
      </c>
      <c r="M6553" s="12">
        <v>41.95662223084107</v>
      </c>
    </row>
    <row r="6554" spans="1:13">
      <c r="A6554" t="s">
        <v>7231</v>
      </c>
      <c r="B6554">
        <v>3553500</v>
      </c>
      <c r="C6554" t="s">
        <v>616</v>
      </c>
      <c r="D6554">
        <v>2022</v>
      </c>
      <c r="E6554" t="s">
        <v>19</v>
      </c>
      <c r="F6554" s="6">
        <v>6046.036796560186</v>
      </c>
      <c r="G6554" s="12">
        <v>84.85790203223009</v>
      </c>
      <c r="H6554" s="6">
        <v>1645.483381914801</v>
      </c>
      <c r="I6554" s="6">
        <v>1748.837202093747</v>
      </c>
      <c r="J6554" s="6">
        <v>27490.61563965602</v>
      </c>
      <c r="K6554" s="8" t="s">
        <v>680</v>
      </c>
      <c r="L6554" s="12">
        <v>86.45833333333333</v>
      </c>
      <c r="M6554" s="12">
        <v>48.34411022529525</v>
      </c>
    </row>
    <row r="6555" spans="1:13">
      <c r="A6555" t="s">
        <v>7232</v>
      </c>
      <c r="B6555">
        <v>3553500</v>
      </c>
      <c r="C6555" t="s">
        <v>616</v>
      </c>
      <c r="D6555">
        <v>2023</v>
      </c>
      <c r="E6555" t="s">
        <v>19</v>
      </c>
      <c r="F6555" s="6">
        <v>6052.814476690952</v>
      </c>
      <c r="G6555" s="12">
        <v>84.85609956865973</v>
      </c>
      <c r="H6555" s="6">
        <v>1671.466809524236</v>
      </c>
      <c r="I6555" s="6">
        <v>1929.932087181403</v>
      </c>
      <c r="J6555" s="6">
        <v>30458.00014756038</v>
      </c>
      <c r="K6555" s="12">
        <v>6.2</v>
      </c>
      <c r="L6555" s="12">
        <v>86.66666666666667</v>
      </c>
      <c r="M6555" s="12">
        <v>48.77963186765238</v>
      </c>
    </row>
    <row r="6556" spans="1:13">
      <c r="A6556" t="s">
        <v>7233</v>
      </c>
      <c r="B6556">
        <v>3553500</v>
      </c>
      <c r="C6556" t="s">
        <v>616</v>
      </c>
      <c r="D6556">
        <v>2024</v>
      </c>
      <c r="E6556" t="s">
        <v>19</v>
      </c>
      <c r="F6556" s="6">
        <v>6267.01439202363</v>
      </c>
      <c r="G6556" s="12">
        <v>86.99841541604209</v>
      </c>
      <c r="H6556" s="6">
        <v>1859.167618163037</v>
      </c>
      <c r="I6556" s="6">
        <v>2004.729204485015</v>
      </c>
      <c r="J6556" s="8" t="s">
        <v>680</v>
      </c>
      <c r="K6556" s="8" t="s">
        <v>680</v>
      </c>
      <c r="L6556" s="12">
        <v>83.78378378378379</v>
      </c>
      <c r="M6556" s="12">
        <v>50.90069089201592</v>
      </c>
    </row>
    <row r="6557" spans="1:13">
      <c r="A6557" t="s">
        <v>7234</v>
      </c>
      <c r="B6557">
        <v>3553500</v>
      </c>
      <c r="C6557" t="s">
        <v>616</v>
      </c>
      <c r="D6557">
        <v>2025</v>
      </c>
      <c r="E6557" t="s">
        <v>19</v>
      </c>
      <c r="F6557" s="6">
        <v>7280.223967003201</v>
      </c>
      <c r="G6557" s="12">
        <v>87.49995208320844</v>
      </c>
      <c r="H6557" s="6">
        <v>1768.809117212509</v>
      </c>
      <c r="I6557" s="6">
        <v>2145.237416892391</v>
      </c>
      <c r="J6557" s="8" t="s">
        <v>680</v>
      </c>
      <c r="K6557" s="8" t="s">
        <v>680</v>
      </c>
      <c r="L6557" s="8" t="s">
        <v>680</v>
      </c>
      <c r="M6557" s="12">
        <v>59.12997906</v>
      </c>
    </row>
    <row r="6558" spans="1:13">
      <c r="A6558" t="s">
        <v>7235</v>
      </c>
      <c r="B6558">
        <v>3553609</v>
      </c>
      <c r="C6558" t="s">
        <v>615</v>
      </c>
      <c r="D6558">
        <v>2015</v>
      </c>
      <c r="E6558" t="s">
        <v>25</v>
      </c>
      <c r="F6558" s="6">
        <v>3725.847768859309</v>
      </c>
      <c r="G6558" s="12">
        <v>85.67637281113586</v>
      </c>
      <c r="H6558" s="6">
        <v>1072.703094194079</v>
      </c>
      <c r="I6558" s="6">
        <v>1294.058823733181</v>
      </c>
      <c r="J6558" s="6">
        <v>35124.64490138927</v>
      </c>
      <c r="K6558" s="12">
        <v>6.5</v>
      </c>
      <c r="L6558" s="12">
        <v>87.58620689655173</v>
      </c>
      <c r="M6558" s="12">
        <v>48.71918542560432</v>
      </c>
    </row>
    <row r="6559" spans="1:13">
      <c r="A6559" t="s">
        <v>7236</v>
      </c>
      <c r="B6559">
        <v>3553609</v>
      </c>
      <c r="C6559" t="s">
        <v>615</v>
      </c>
      <c r="D6559">
        <v>2016</v>
      </c>
      <c r="E6559" t="s">
        <v>25</v>
      </c>
      <c r="F6559" s="6">
        <v>4466.417417487201</v>
      </c>
      <c r="G6559" s="12">
        <v>71.87895073492373</v>
      </c>
      <c r="H6559" s="6">
        <v>1032.718898895276</v>
      </c>
      <c r="I6559" s="6">
        <v>1060.86707326163</v>
      </c>
      <c r="J6559" s="6">
        <v>36610.63991065216</v>
      </c>
      <c r="K6559" s="8" t="s">
        <v>680</v>
      </c>
      <c r="L6559" s="12">
        <v>86.11111111111111</v>
      </c>
      <c r="M6559" s="12">
        <v>58.37160922914022</v>
      </c>
    </row>
    <row r="6560" spans="1:13">
      <c r="A6560" t="s">
        <v>7237</v>
      </c>
      <c r="B6560">
        <v>3553609</v>
      </c>
      <c r="C6560" t="s">
        <v>615</v>
      </c>
      <c r="D6560">
        <v>2017</v>
      </c>
      <c r="E6560" t="s">
        <v>25</v>
      </c>
      <c r="F6560" s="6">
        <v>4535.494793830184</v>
      </c>
      <c r="G6560" s="12">
        <v>73.7904749654613</v>
      </c>
      <c r="H6560" s="6">
        <v>1078.483733587065</v>
      </c>
      <c r="I6560" s="6">
        <v>1114.745392600398</v>
      </c>
      <c r="J6560" s="6">
        <v>39585.98607958552</v>
      </c>
      <c r="K6560" s="12">
        <v>6.1</v>
      </c>
      <c r="L6560" s="12">
        <v>88.02816901408451</v>
      </c>
      <c r="M6560" s="12">
        <v>59.24263299700986</v>
      </c>
    </row>
    <row r="6561" spans="1:13">
      <c r="A6561" t="s">
        <v>7238</v>
      </c>
      <c r="B6561">
        <v>3553609</v>
      </c>
      <c r="C6561" t="s">
        <v>615</v>
      </c>
      <c r="D6561">
        <v>2018</v>
      </c>
      <c r="E6561" t="s">
        <v>25</v>
      </c>
      <c r="F6561" s="6">
        <v>4661.998763168654</v>
      </c>
      <c r="G6561" s="12">
        <v>76.75914700663995</v>
      </c>
      <c r="H6561" s="6">
        <v>1089.954445963296</v>
      </c>
      <c r="I6561" s="6">
        <v>1283.038456346273</v>
      </c>
      <c r="J6561" s="6">
        <v>30620.86299428722</v>
      </c>
      <c r="K6561" s="8" t="s">
        <v>680</v>
      </c>
      <c r="L6561" s="12">
        <v>90.55118110236221</v>
      </c>
      <c r="M6561" s="12">
        <v>60.46612395829743</v>
      </c>
    </row>
    <row r="6562" spans="1:13">
      <c r="A6562" t="s">
        <v>7239</v>
      </c>
      <c r="B6562">
        <v>3553609</v>
      </c>
      <c r="C6562" t="s">
        <v>615</v>
      </c>
      <c r="D6562">
        <v>2019</v>
      </c>
      <c r="E6562" t="s">
        <v>25</v>
      </c>
      <c r="F6562" s="6">
        <v>4299.447303909074</v>
      </c>
      <c r="G6562" s="12">
        <v>84.47142379687645</v>
      </c>
      <c r="H6562" s="6">
        <v>1088.966415716746</v>
      </c>
      <c r="I6562" s="6">
        <v>1196.537872604531</v>
      </c>
      <c r="J6562" s="6">
        <v>30960.41604208996</v>
      </c>
      <c r="K6562" s="8" t="s">
        <v>680</v>
      </c>
      <c r="L6562" s="12">
        <v>97.32142857142857</v>
      </c>
      <c r="M6562" s="12">
        <v>55.72083705866159</v>
      </c>
    </row>
    <row r="6563" spans="1:13">
      <c r="A6563" t="s">
        <v>7240</v>
      </c>
      <c r="B6563">
        <v>3553609</v>
      </c>
      <c r="C6563" t="s">
        <v>615</v>
      </c>
      <c r="D6563">
        <v>2020</v>
      </c>
      <c r="E6563" t="s">
        <v>25</v>
      </c>
      <c r="F6563" s="6">
        <v>4809.259985426782</v>
      </c>
      <c r="G6563" s="12">
        <v>80.47273931779209</v>
      </c>
      <c r="H6563" s="6">
        <v>1346.642051987678</v>
      </c>
      <c r="I6563" s="6">
        <v>1184.50372776618</v>
      </c>
      <c r="J6563" s="6">
        <v>28226.91042680617</v>
      </c>
      <c r="K6563" s="8" t="s">
        <v>680</v>
      </c>
      <c r="L6563" s="12">
        <v>86.29032258064517</v>
      </c>
      <c r="M6563" s="12">
        <v>62.27991681127683</v>
      </c>
    </row>
    <row r="6564" spans="1:13">
      <c r="A6564" t="s">
        <v>7241</v>
      </c>
      <c r="B6564">
        <v>3553609</v>
      </c>
      <c r="C6564" t="s">
        <v>615</v>
      </c>
      <c r="D6564">
        <v>2021</v>
      </c>
      <c r="E6564" t="s">
        <v>25</v>
      </c>
      <c r="F6564" s="6">
        <v>5080.765620361136</v>
      </c>
      <c r="G6564" s="12">
        <v>80.73037127828448</v>
      </c>
      <c r="H6564" s="6">
        <v>1380.862712988696</v>
      </c>
      <c r="I6564" s="6">
        <v>1469.429159215687</v>
      </c>
      <c r="J6564" s="6">
        <v>29158.74606431903</v>
      </c>
      <c r="K6564" s="12">
        <v>6.5</v>
      </c>
      <c r="L6564" s="12">
        <v>97.91666666666667</v>
      </c>
      <c r="M6564" s="12">
        <v>65.7451071274731</v>
      </c>
    </row>
    <row r="6565" spans="1:13">
      <c r="A6565" t="s">
        <v>7242</v>
      </c>
      <c r="B6565">
        <v>3553609</v>
      </c>
      <c r="C6565" t="s">
        <v>615</v>
      </c>
      <c r="D6565">
        <v>2022</v>
      </c>
      <c r="E6565" t="s">
        <v>25</v>
      </c>
      <c r="F6565" s="6">
        <v>5993.161304010965</v>
      </c>
      <c r="G6565" s="12">
        <v>77.63857209677515</v>
      </c>
      <c r="H6565" s="6">
        <v>1445.64301846047</v>
      </c>
      <c r="I6565" s="6">
        <v>1718.721760814857</v>
      </c>
      <c r="J6565" s="6">
        <v>28601.48724865485</v>
      </c>
      <c r="K6565" s="8" t="s">
        <v>680</v>
      </c>
      <c r="L6565" s="12">
        <v>97.75280898876404</v>
      </c>
      <c r="M6565" s="12">
        <v>70.81519396819355</v>
      </c>
    </row>
    <row r="6566" spans="1:13">
      <c r="A6566" t="s">
        <v>7243</v>
      </c>
      <c r="B6566">
        <v>3553609</v>
      </c>
      <c r="C6566" t="s">
        <v>615</v>
      </c>
      <c r="D6566">
        <v>2023</v>
      </c>
      <c r="E6566" t="s">
        <v>25</v>
      </c>
      <c r="F6566" s="6">
        <v>5972.527072598446</v>
      </c>
      <c r="G6566" s="12">
        <v>76.98784748542887</v>
      </c>
      <c r="H6566" s="6">
        <v>1593.380182899832</v>
      </c>
      <c r="I6566" s="6">
        <v>1776.818276094851</v>
      </c>
      <c r="J6566" s="6">
        <v>33100.00013064449</v>
      </c>
      <c r="K6566" s="12">
        <v>7</v>
      </c>
      <c r="L6566" s="12">
        <v>93.51851851851852</v>
      </c>
      <c r="M6566" s="12">
        <v>70.92973151417915</v>
      </c>
    </row>
    <row r="6567" spans="1:13">
      <c r="A6567" t="s">
        <v>7244</v>
      </c>
      <c r="B6567">
        <v>3553609</v>
      </c>
      <c r="C6567" t="s">
        <v>615</v>
      </c>
      <c r="D6567">
        <v>2024</v>
      </c>
      <c r="E6567" t="s">
        <v>25</v>
      </c>
      <c r="F6567" s="6">
        <v>6190.298067787357</v>
      </c>
      <c r="G6567" s="12">
        <v>83.31257640226582</v>
      </c>
      <c r="H6567" s="6">
        <v>1737.243578295516</v>
      </c>
      <c r="I6567" s="6">
        <v>1841.43753503946</v>
      </c>
      <c r="J6567" s="8" t="s">
        <v>680</v>
      </c>
      <c r="K6567" s="8" t="s">
        <v>680</v>
      </c>
      <c r="L6567" s="12">
        <v>89.53488372093024</v>
      </c>
      <c r="M6567" s="12">
        <v>73.88739773710988</v>
      </c>
    </row>
    <row r="6568" spans="1:13">
      <c r="A6568" t="s">
        <v>7245</v>
      </c>
      <c r="B6568">
        <v>3553609</v>
      </c>
      <c r="C6568" t="s">
        <v>615</v>
      </c>
      <c r="D6568">
        <v>2025</v>
      </c>
      <c r="E6568" t="s">
        <v>25</v>
      </c>
      <c r="F6568" s="6">
        <v>7252.151088801143</v>
      </c>
      <c r="G6568" s="12">
        <v>75.18831232224724</v>
      </c>
      <c r="H6568" s="6">
        <v>1782.033875493573</v>
      </c>
      <c r="I6568" s="6">
        <v>1859.990226833572</v>
      </c>
      <c r="J6568" s="8" t="s">
        <v>680</v>
      </c>
      <c r="K6568" s="8" t="s">
        <v>680</v>
      </c>
      <c r="L6568" s="8" t="s">
        <v>680</v>
      </c>
      <c r="M6568" s="12">
        <v>86.32235441</v>
      </c>
    </row>
    <row r="6569" spans="1:13">
      <c r="A6569" t="s">
        <v>7246</v>
      </c>
      <c r="B6569">
        <v>3553658</v>
      </c>
      <c r="C6569" t="s">
        <v>617</v>
      </c>
      <c r="D6569">
        <v>2015</v>
      </c>
      <c r="E6569" t="s">
        <v>11</v>
      </c>
      <c r="F6569" s="6">
        <v>6964.932906477702</v>
      </c>
      <c r="G6569" s="12">
        <v>91.35926741113343</v>
      </c>
      <c r="H6569" s="6">
        <v>2525.394722071306</v>
      </c>
      <c r="I6569" s="6">
        <v>1731.902225943279</v>
      </c>
      <c r="J6569" s="6">
        <v>15991.85078720097</v>
      </c>
      <c r="K6569" s="8" t="s">
        <v>680</v>
      </c>
      <c r="L6569" s="12">
        <v>93.75</v>
      </c>
      <c r="M6569" s="12">
        <v>19.63414586336064</v>
      </c>
    </row>
    <row r="6570" spans="1:13">
      <c r="A6570" t="s">
        <v>7247</v>
      </c>
      <c r="B6570">
        <v>3553658</v>
      </c>
      <c r="C6570" t="s">
        <v>617</v>
      </c>
      <c r="D6570">
        <v>2016</v>
      </c>
      <c r="E6570" t="s">
        <v>11</v>
      </c>
      <c r="F6570" s="6">
        <v>7238.468963174624</v>
      </c>
      <c r="G6570" s="12">
        <v>91.15480051335757</v>
      </c>
      <c r="H6570" s="6">
        <v>2415.662928034529</v>
      </c>
      <c r="I6570" s="6">
        <v>1947.780037383078</v>
      </c>
      <c r="J6570" s="6">
        <v>18856.44986931913</v>
      </c>
      <c r="K6570" s="8" t="s">
        <v>680</v>
      </c>
      <c r="L6570" s="12">
        <v>95</v>
      </c>
      <c r="M6570" s="12">
        <v>20.41972094511561</v>
      </c>
    </row>
    <row r="6571" spans="1:13">
      <c r="A6571" t="s">
        <v>7248</v>
      </c>
      <c r="B6571">
        <v>3553658</v>
      </c>
      <c r="C6571" t="s">
        <v>617</v>
      </c>
      <c r="D6571">
        <v>2017</v>
      </c>
      <c r="E6571" t="s">
        <v>11</v>
      </c>
      <c r="F6571" s="6">
        <v>6993.847835064866</v>
      </c>
      <c r="G6571" s="12">
        <v>90.82013522226087</v>
      </c>
      <c r="H6571" s="6">
        <v>2587.344553017299</v>
      </c>
      <c r="I6571" s="6">
        <v>1784.303670664604</v>
      </c>
      <c r="J6571" s="6">
        <v>20287.670367454</v>
      </c>
      <c r="K6571" s="12">
        <v>6</v>
      </c>
      <c r="L6571" s="8" t="s">
        <v>680</v>
      </c>
      <c r="M6571" s="12">
        <v>19.74363243838811</v>
      </c>
    </row>
    <row r="6572" spans="1:13">
      <c r="A6572" t="s">
        <v>7249</v>
      </c>
      <c r="B6572">
        <v>3553658</v>
      </c>
      <c r="C6572" t="s">
        <v>617</v>
      </c>
      <c r="D6572">
        <v>2018</v>
      </c>
      <c r="E6572" t="s">
        <v>11</v>
      </c>
      <c r="F6572" s="6">
        <v>7113.930638209141</v>
      </c>
      <c r="G6572" s="12">
        <v>90.78780101201416</v>
      </c>
      <c r="H6572" s="6">
        <v>2412.625068948167</v>
      </c>
      <c r="I6572" s="6">
        <v>2273.531380757986</v>
      </c>
      <c r="J6572" s="6">
        <v>19916.87029609959</v>
      </c>
      <c r="K6572" s="8" t="s">
        <v>680</v>
      </c>
      <c r="L6572" s="12">
        <v>88.88888888888889</v>
      </c>
      <c r="M6572" s="12">
        <v>19.99014509336768</v>
      </c>
    </row>
    <row r="6573" spans="1:13">
      <c r="A6573" t="s">
        <v>7250</v>
      </c>
      <c r="B6573">
        <v>3553658</v>
      </c>
      <c r="C6573" t="s">
        <v>617</v>
      </c>
      <c r="D6573">
        <v>2019</v>
      </c>
      <c r="E6573" t="s">
        <v>11</v>
      </c>
      <c r="F6573" s="6">
        <v>7684.661372625347</v>
      </c>
      <c r="G6573" s="12">
        <v>91.37709152689743</v>
      </c>
      <c r="H6573" s="6">
        <v>2663.091177051941</v>
      </c>
      <c r="I6573" s="6">
        <v>1943.295522744887</v>
      </c>
      <c r="J6573" s="6">
        <v>19214.72460671653</v>
      </c>
      <c r="K6573" s="12">
        <v>6.4</v>
      </c>
      <c r="L6573" s="12">
        <v>92.85714285714286</v>
      </c>
      <c r="M6573" s="12">
        <v>21.60158311844985</v>
      </c>
    </row>
    <row r="6574" spans="1:13">
      <c r="A6574" t="s">
        <v>7251</v>
      </c>
      <c r="B6574">
        <v>3553658</v>
      </c>
      <c r="C6574" t="s">
        <v>617</v>
      </c>
      <c r="D6574">
        <v>2020</v>
      </c>
      <c r="E6574" t="s">
        <v>11</v>
      </c>
      <c r="F6574" s="6">
        <v>7951.48221049305</v>
      </c>
      <c r="G6574" s="12">
        <v>91.22097785043765</v>
      </c>
      <c r="H6574" s="6">
        <v>2809.921942971669</v>
      </c>
      <c r="I6574" s="6">
        <v>1671.526058913484</v>
      </c>
      <c r="J6574" s="6">
        <v>21486.86827011748</v>
      </c>
      <c r="K6574" s="8" t="s">
        <v>680</v>
      </c>
      <c r="L6574" s="12">
        <v>95.65217391304348</v>
      </c>
      <c r="M6574" s="12">
        <v>22.36751945811695</v>
      </c>
    </row>
    <row r="6575" spans="1:13">
      <c r="A6575" t="s">
        <v>7252</v>
      </c>
      <c r="B6575">
        <v>3553658</v>
      </c>
      <c r="C6575" t="s">
        <v>617</v>
      </c>
      <c r="D6575">
        <v>2021</v>
      </c>
      <c r="E6575" t="s">
        <v>11</v>
      </c>
      <c r="F6575" s="6">
        <v>8746.659088453442</v>
      </c>
      <c r="G6575" s="12">
        <v>92.09986095445423</v>
      </c>
      <c r="H6575" s="6">
        <v>3329.358092745532</v>
      </c>
      <c r="I6575" s="6">
        <v>1712.515373691415</v>
      </c>
      <c r="J6575" s="6">
        <v>20855.09640752724</v>
      </c>
      <c r="K6575" s="12">
        <v>6</v>
      </c>
      <c r="L6575" s="8" t="s">
        <v>680</v>
      </c>
      <c r="M6575" s="12">
        <v>24.62184533399644</v>
      </c>
    </row>
    <row r="6576" spans="1:13">
      <c r="A6576" t="s">
        <v>7253</v>
      </c>
      <c r="B6576">
        <v>3553658</v>
      </c>
      <c r="C6576" t="s">
        <v>617</v>
      </c>
      <c r="D6576">
        <v>2022</v>
      </c>
      <c r="E6576" t="s">
        <v>11</v>
      </c>
      <c r="F6576" s="6">
        <v>10935.75165264045</v>
      </c>
      <c r="G6576" s="12">
        <v>89.6561264497621</v>
      </c>
      <c r="H6576" s="6">
        <v>4003.982117385276</v>
      </c>
      <c r="I6576" s="6">
        <v>2796.032852501034</v>
      </c>
      <c r="J6576" s="6">
        <v>24176.84746810054</v>
      </c>
      <c r="K6576" s="8" t="s">
        <v>680</v>
      </c>
      <c r="L6576" s="12">
        <v>90</v>
      </c>
      <c r="M6576" s="12">
        <v>28.64073357826534</v>
      </c>
    </row>
    <row r="6577" spans="1:13">
      <c r="A6577" t="s">
        <v>7254</v>
      </c>
      <c r="B6577">
        <v>3553658</v>
      </c>
      <c r="C6577" t="s">
        <v>617</v>
      </c>
      <c r="D6577">
        <v>2023</v>
      </c>
      <c r="E6577" t="s">
        <v>11</v>
      </c>
      <c r="F6577" s="6">
        <v>9907.218707422238</v>
      </c>
      <c r="G6577" s="12">
        <v>89.13902443905013</v>
      </c>
      <c r="H6577" s="6">
        <v>3585.085487485022</v>
      </c>
      <c r="I6577" s="6">
        <v>2498.710221103733</v>
      </c>
      <c r="J6577" s="6">
        <v>38419.59276461583</v>
      </c>
      <c r="K6577" s="12">
        <v>5.5</v>
      </c>
      <c r="L6577" s="12">
        <v>89.28571428571429</v>
      </c>
      <c r="M6577" s="12">
        <v>26.11047490341131</v>
      </c>
    </row>
    <row r="6578" spans="1:13">
      <c r="A6578" t="s">
        <v>7255</v>
      </c>
      <c r="B6578">
        <v>3553658</v>
      </c>
      <c r="C6578" t="s">
        <v>617</v>
      </c>
      <c r="D6578">
        <v>2024</v>
      </c>
      <c r="E6578" t="s">
        <v>11</v>
      </c>
      <c r="F6578" s="6">
        <v>11083.5190382677</v>
      </c>
      <c r="G6578" s="12">
        <v>87.7381278967265</v>
      </c>
      <c r="H6578" s="6">
        <v>3615.09096034488</v>
      </c>
      <c r="I6578" s="6">
        <v>2346.146858411902</v>
      </c>
      <c r="J6578" s="8" t="s">
        <v>680</v>
      </c>
      <c r="K6578" s="8" t="s">
        <v>680</v>
      </c>
      <c r="L6578" s="8" t="s">
        <v>680</v>
      </c>
      <c r="M6578" s="12">
        <v>29.39349248948595</v>
      </c>
    </row>
    <row r="6579" spans="1:13">
      <c r="A6579" t="s">
        <v>7256</v>
      </c>
      <c r="B6579">
        <v>3553658</v>
      </c>
      <c r="C6579" t="s">
        <v>617</v>
      </c>
      <c r="D6579">
        <v>2025</v>
      </c>
      <c r="E6579" t="s">
        <v>11</v>
      </c>
      <c r="F6579" s="6">
        <v>11248.26970177426</v>
      </c>
      <c r="G6579" s="12">
        <v>89.08050495185154</v>
      </c>
      <c r="H6579" s="6">
        <v>3356.429671574178</v>
      </c>
      <c r="I6579" s="6">
        <v>2247.831804454511</v>
      </c>
      <c r="J6579" s="8" t="s">
        <v>680</v>
      </c>
      <c r="K6579" s="8" t="s">
        <v>680</v>
      </c>
      <c r="L6579" s="8" t="s">
        <v>680</v>
      </c>
      <c r="M6579" s="12">
        <v>29.79666644</v>
      </c>
    </row>
    <row r="6580" spans="1:13">
      <c r="A6580" t="s">
        <v>7257</v>
      </c>
      <c r="B6580">
        <v>3553708</v>
      </c>
      <c r="C6580" t="s">
        <v>618</v>
      </c>
      <c r="D6580">
        <v>2015</v>
      </c>
      <c r="E6580" t="s">
        <v>38</v>
      </c>
      <c r="F6580" s="6">
        <v>4213.076716395922</v>
      </c>
      <c r="G6580" s="12">
        <v>71.4508683747742</v>
      </c>
      <c r="H6580" s="6">
        <v>1272.730011114269</v>
      </c>
      <c r="I6580" s="6">
        <v>1219.245969576495</v>
      </c>
      <c r="J6580" s="6">
        <v>36053.50276210213</v>
      </c>
      <c r="K6580" s="12">
        <v>5.9</v>
      </c>
      <c r="L6580" s="12">
        <v>87.10644677661169</v>
      </c>
      <c r="M6580" s="12">
        <v>238.405372150696</v>
      </c>
    </row>
    <row r="6581" spans="1:13">
      <c r="A6581" t="s">
        <v>7258</v>
      </c>
      <c r="B6581">
        <v>3553708</v>
      </c>
      <c r="C6581" t="s">
        <v>618</v>
      </c>
      <c r="D6581">
        <v>2016</v>
      </c>
      <c r="E6581" t="s">
        <v>38</v>
      </c>
      <c r="F6581" s="6">
        <v>3851.373684761974</v>
      </c>
      <c r="G6581" s="12">
        <v>75.06112186369543</v>
      </c>
      <c r="H6581" s="6">
        <v>1179.15825706489</v>
      </c>
      <c r="I6581" s="6">
        <v>1146.258213310392</v>
      </c>
      <c r="J6581" s="6">
        <v>37151.42106315267</v>
      </c>
      <c r="K6581" s="8" t="s">
        <v>680</v>
      </c>
      <c r="L6581" s="12">
        <v>87.38317757009345</v>
      </c>
      <c r="M6581" s="12">
        <v>218.646335457622</v>
      </c>
    </row>
    <row r="6582" spans="1:13">
      <c r="A6582" t="s">
        <v>7259</v>
      </c>
      <c r="B6582">
        <v>3553708</v>
      </c>
      <c r="C6582" t="s">
        <v>618</v>
      </c>
      <c r="D6582">
        <v>2017</v>
      </c>
      <c r="E6582" t="s">
        <v>38</v>
      </c>
      <c r="F6582" s="6">
        <v>4474.074091479983</v>
      </c>
      <c r="G6582" s="12">
        <v>67.02209546376179</v>
      </c>
      <c r="H6582" s="6">
        <v>1221.796464566477</v>
      </c>
      <c r="I6582" s="6">
        <v>1160.329470188713</v>
      </c>
      <c r="J6582" s="6">
        <v>38747.19525214496</v>
      </c>
      <c r="K6582" s="12">
        <v>6.2</v>
      </c>
      <c r="L6582" s="12">
        <v>90.23622047244095</v>
      </c>
      <c r="M6582" s="12">
        <v>254.8029935838765</v>
      </c>
    </row>
    <row r="6583" spans="1:13">
      <c r="A6583" t="s">
        <v>7260</v>
      </c>
      <c r="B6583">
        <v>3553708</v>
      </c>
      <c r="C6583" t="s">
        <v>618</v>
      </c>
      <c r="D6583">
        <v>2018</v>
      </c>
      <c r="E6583" t="s">
        <v>38</v>
      </c>
      <c r="F6583" s="6">
        <v>4191.876866244055</v>
      </c>
      <c r="G6583" s="12">
        <v>67.76926748780508</v>
      </c>
      <c r="H6583" s="6">
        <v>1294.975426155783</v>
      </c>
      <c r="I6583" s="6">
        <v>1202.125461041738</v>
      </c>
      <c r="J6583" s="6">
        <v>40016.72228053599</v>
      </c>
      <c r="K6583" s="8" t="s">
        <v>680</v>
      </c>
      <c r="L6583" s="12">
        <v>89.8858075040783</v>
      </c>
      <c r="M6583" s="12">
        <v>238.8699113460513</v>
      </c>
    </row>
    <row r="6584" spans="1:13">
      <c r="A6584" t="s">
        <v>7261</v>
      </c>
      <c r="B6584">
        <v>3553708</v>
      </c>
      <c r="C6584" t="s">
        <v>618</v>
      </c>
      <c r="D6584">
        <v>2019</v>
      </c>
      <c r="E6584" t="s">
        <v>38</v>
      </c>
      <c r="F6584" s="6">
        <v>4507.390709753919</v>
      </c>
      <c r="G6584" s="12">
        <v>61.57959216974708</v>
      </c>
      <c r="H6584" s="6">
        <v>1287.833338616736</v>
      </c>
      <c r="I6584" s="6">
        <v>1215.976774826942</v>
      </c>
      <c r="J6584" s="6">
        <v>37404.53862350051</v>
      </c>
      <c r="K6584" s="12">
        <v>6.3</v>
      </c>
      <c r="L6584" s="12">
        <v>85.91549295774648</v>
      </c>
      <c r="M6584" s="12">
        <v>257.7190786115998</v>
      </c>
    </row>
    <row r="6585" spans="1:13">
      <c r="A6585" t="s">
        <v>7262</v>
      </c>
      <c r="B6585">
        <v>3553708</v>
      </c>
      <c r="C6585" t="s">
        <v>618</v>
      </c>
      <c r="D6585">
        <v>2020</v>
      </c>
      <c r="E6585" t="s">
        <v>38</v>
      </c>
      <c r="F6585" s="6">
        <v>4473.947082539184</v>
      </c>
      <c r="G6585" s="12">
        <v>65.19086233803752</v>
      </c>
      <c r="H6585" s="6">
        <v>1473.602792468767</v>
      </c>
      <c r="I6585" s="6">
        <v>1158.25037152989</v>
      </c>
      <c r="J6585" s="6">
        <v>39549.2127259477</v>
      </c>
      <c r="K6585" s="8" t="s">
        <v>680</v>
      </c>
      <c r="L6585" s="12">
        <v>79.60644007155635</v>
      </c>
      <c r="M6585" s="12">
        <v>256.6435004427777</v>
      </c>
    </row>
    <row r="6586" spans="1:13">
      <c r="A6586" t="s">
        <v>7263</v>
      </c>
      <c r="B6586">
        <v>3553708</v>
      </c>
      <c r="C6586" t="s">
        <v>618</v>
      </c>
      <c r="D6586">
        <v>2021</v>
      </c>
      <c r="E6586" t="s">
        <v>38</v>
      </c>
      <c r="F6586" s="6">
        <v>4561.60115338891</v>
      </c>
      <c r="G6586" s="12">
        <v>67.18769530762728</v>
      </c>
      <c r="H6586" s="6">
        <v>1328.114914476032</v>
      </c>
      <c r="I6586" s="6">
        <v>945.4670004975861</v>
      </c>
      <c r="J6586" s="6">
        <v>36137.56150508251</v>
      </c>
      <c r="K6586" s="12">
        <v>5.9</v>
      </c>
      <c r="L6586" s="12">
        <v>85.79234972677595</v>
      </c>
      <c r="M6586" s="12">
        <v>262.5064615740716</v>
      </c>
    </row>
    <row r="6587" spans="1:13">
      <c r="A6587" t="s">
        <v>7264</v>
      </c>
      <c r="B6587">
        <v>3553708</v>
      </c>
      <c r="C6587" t="s">
        <v>618</v>
      </c>
      <c r="D6587">
        <v>2022</v>
      </c>
      <c r="E6587" t="s">
        <v>38</v>
      </c>
      <c r="F6587" s="6">
        <v>5343.625146385423</v>
      </c>
      <c r="G6587" s="12">
        <v>68.00951995493197</v>
      </c>
      <c r="H6587" s="6">
        <v>1279.268972443529</v>
      </c>
      <c r="I6587" s="6">
        <v>1248.312886653225</v>
      </c>
      <c r="J6587" s="6">
        <v>42349.68848421898</v>
      </c>
      <c r="K6587" s="8" t="s">
        <v>680</v>
      </c>
      <c r="L6587" s="12">
        <v>87.66603415559773</v>
      </c>
      <c r="M6587" s="12">
        <v>279.2578501501022</v>
      </c>
    </row>
    <row r="6588" spans="1:13">
      <c r="A6588" t="s">
        <v>7265</v>
      </c>
      <c r="B6588">
        <v>3553708</v>
      </c>
      <c r="C6588" t="s">
        <v>618</v>
      </c>
      <c r="D6588">
        <v>2023</v>
      </c>
      <c r="E6588" t="s">
        <v>38</v>
      </c>
      <c r="F6588" s="6">
        <v>5578.855354315327</v>
      </c>
      <c r="G6588" s="12">
        <v>63.62363252024889</v>
      </c>
      <c r="H6588" s="6">
        <v>1119.960510397388</v>
      </c>
      <c r="I6588" s="6">
        <v>1317.425070231194</v>
      </c>
      <c r="J6588" s="6">
        <v>47900.35342312385</v>
      </c>
      <c r="K6588" s="12">
        <v>6.5</v>
      </c>
      <c r="L6588" s="12">
        <v>88.70967741935483</v>
      </c>
      <c r="M6588" s="12">
        <v>294.5133530096604</v>
      </c>
    </row>
    <row r="6589" spans="1:13">
      <c r="A6589" t="s">
        <v>7266</v>
      </c>
      <c r="B6589">
        <v>3553708</v>
      </c>
      <c r="C6589" t="s">
        <v>618</v>
      </c>
      <c r="D6589">
        <v>2024</v>
      </c>
      <c r="E6589" t="s">
        <v>38</v>
      </c>
      <c r="F6589" s="6">
        <v>5679.255562410607</v>
      </c>
      <c r="G6589" s="12">
        <v>68.26044190781471</v>
      </c>
      <c r="H6589" s="6">
        <v>1355.290320229089</v>
      </c>
      <c r="I6589" s="6">
        <v>1202.522938565318</v>
      </c>
      <c r="J6589" s="8" t="s">
        <v>680</v>
      </c>
      <c r="K6589" s="8" t="s">
        <v>680</v>
      </c>
      <c r="L6589" s="12">
        <v>88.51485148514851</v>
      </c>
      <c r="M6589" s="12">
        <v>302.8292650988584</v>
      </c>
    </row>
    <row r="6590" spans="1:13">
      <c r="A6590" t="s">
        <v>7267</v>
      </c>
      <c r="B6590">
        <v>3553708</v>
      </c>
      <c r="C6590" t="s">
        <v>618</v>
      </c>
      <c r="D6590">
        <v>2025</v>
      </c>
      <c r="E6590" t="s">
        <v>38</v>
      </c>
      <c r="F6590" s="6">
        <v>5996.543612946831</v>
      </c>
      <c r="G6590" s="12">
        <v>67.12209345033342</v>
      </c>
      <c r="H6590" s="6">
        <v>1563.137256120457</v>
      </c>
      <c r="I6590" s="6">
        <v>1513.870506158005</v>
      </c>
      <c r="J6590" s="8" t="s">
        <v>680</v>
      </c>
      <c r="K6590" s="8" t="s">
        <v>680</v>
      </c>
      <c r="L6590" s="8" t="s">
        <v>680</v>
      </c>
      <c r="M6590" s="12">
        <v>319.399899</v>
      </c>
    </row>
    <row r="6591" spans="1:13">
      <c r="A6591" t="s">
        <v>7268</v>
      </c>
      <c r="B6591">
        <v>3553807</v>
      </c>
      <c r="C6591" t="s">
        <v>619</v>
      </c>
      <c r="D6591">
        <v>2015</v>
      </c>
      <c r="E6591" t="s">
        <v>7</v>
      </c>
      <c r="F6591" s="6">
        <v>4592.940440163637</v>
      </c>
      <c r="G6591" s="12">
        <v>77.55538326190873</v>
      </c>
      <c r="H6591" s="6">
        <v>1060.789665578494</v>
      </c>
      <c r="I6591" s="6">
        <v>1405.777357693161</v>
      </c>
      <c r="J6591" s="6">
        <v>38564.14238670581</v>
      </c>
      <c r="K6591" s="12">
        <v>7</v>
      </c>
      <c r="L6591" s="12">
        <v>90.82840236686391</v>
      </c>
      <c r="M6591" s="12">
        <v>106.3862794155103</v>
      </c>
    </row>
    <row r="6592" spans="1:13">
      <c r="A6592" t="s">
        <v>7269</v>
      </c>
      <c r="B6592">
        <v>3553807</v>
      </c>
      <c r="C6592" t="s">
        <v>619</v>
      </c>
      <c r="D6592">
        <v>2016</v>
      </c>
      <c r="E6592" t="s">
        <v>7</v>
      </c>
      <c r="F6592" s="6">
        <v>4386.887617949965</v>
      </c>
      <c r="G6592" s="12">
        <v>83.2180325562334</v>
      </c>
      <c r="H6592" s="6">
        <v>1076.65545354565</v>
      </c>
      <c r="I6592" s="6">
        <v>1235.007086646467</v>
      </c>
      <c r="J6592" s="6">
        <v>43375.23230542806</v>
      </c>
      <c r="K6592" s="8" t="s">
        <v>680</v>
      </c>
      <c r="L6592" s="12">
        <v>89.74358974358974</v>
      </c>
      <c r="M6592" s="12">
        <v>101.7845665116751</v>
      </c>
    </row>
    <row r="6593" spans="1:13">
      <c r="A6593" t="s">
        <v>7270</v>
      </c>
      <c r="B6593">
        <v>3553807</v>
      </c>
      <c r="C6593" t="s">
        <v>619</v>
      </c>
      <c r="D6593">
        <v>2017</v>
      </c>
      <c r="E6593" t="s">
        <v>7</v>
      </c>
      <c r="F6593" s="6">
        <v>4349.592315967067</v>
      </c>
      <c r="G6593" s="12">
        <v>77.33801463437027</v>
      </c>
      <c r="H6593" s="6">
        <v>1141.259819401469</v>
      </c>
      <c r="I6593" s="6">
        <v>1319.24433393055</v>
      </c>
      <c r="J6593" s="6">
        <v>42187.91312661437</v>
      </c>
      <c r="K6593" s="12">
        <v>7</v>
      </c>
      <c r="L6593" s="12">
        <v>90.27777777777777</v>
      </c>
      <c r="M6593" s="12">
        <v>101.0845254230747</v>
      </c>
    </row>
    <row r="6594" spans="1:13">
      <c r="A6594" t="s">
        <v>7271</v>
      </c>
      <c r="B6594">
        <v>3553807</v>
      </c>
      <c r="C6594" t="s">
        <v>619</v>
      </c>
      <c r="D6594">
        <v>2018</v>
      </c>
      <c r="E6594" t="s">
        <v>7</v>
      </c>
      <c r="F6594" s="6">
        <v>4551.385648510151</v>
      </c>
      <c r="G6594" s="12">
        <v>79.19117069518428</v>
      </c>
      <c r="H6594" s="6">
        <v>1179.887929315115</v>
      </c>
      <c r="I6594" s="6">
        <v>1236.761840977174</v>
      </c>
      <c r="J6594" s="6">
        <v>42142.35762537071</v>
      </c>
      <c r="K6594" s="8" t="s">
        <v>680</v>
      </c>
      <c r="L6594" s="12">
        <v>89.39393939393939</v>
      </c>
      <c r="M6594" s="12">
        <v>105.5011193324653</v>
      </c>
    </row>
    <row r="6595" spans="1:13">
      <c r="A6595" t="s">
        <v>7272</v>
      </c>
      <c r="B6595">
        <v>3553807</v>
      </c>
      <c r="C6595" t="s">
        <v>619</v>
      </c>
      <c r="D6595">
        <v>2019</v>
      </c>
      <c r="E6595" t="s">
        <v>7</v>
      </c>
      <c r="F6595" s="6">
        <v>4810.669422254432</v>
      </c>
      <c r="G6595" s="12">
        <v>78.92600386025393</v>
      </c>
      <c r="H6595" s="6">
        <v>1163.840646257817</v>
      </c>
      <c r="I6595" s="6">
        <v>1297.160255409195</v>
      </c>
      <c r="J6595" s="6">
        <v>49797.12131904688</v>
      </c>
      <c r="K6595" s="12">
        <v>7</v>
      </c>
      <c r="L6595" s="12">
        <v>93.05135951661632</v>
      </c>
      <c r="M6595" s="12">
        <v>111.6941226459034</v>
      </c>
    </row>
    <row r="6596" spans="1:13">
      <c r="A6596" t="s">
        <v>7273</v>
      </c>
      <c r="B6596">
        <v>3553807</v>
      </c>
      <c r="C6596" t="s">
        <v>619</v>
      </c>
      <c r="D6596">
        <v>2020</v>
      </c>
      <c r="E6596" t="s">
        <v>7</v>
      </c>
      <c r="F6596" s="6">
        <v>4934.53848538529</v>
      </c>
      <c r="G6596" s="12">
        <v>80.17635859322797</v>
      </c>
      <c r="H6596" s="6">
        <v>1431.535245163785</v>
      </c>
      <c r="I6596" s="6">
        <v>1108.051481377529</v>
      </c>
      <c r="J6596" s="6">
        <v>52258.41181048987</v>
      </c>
      <c r="K6596" s="8" t="s">
        <v>680</v>
      </c>
      <c r="L6596" s="12">
        <v>90.23569023569024</v>
      </c>
      <c r="M6596" s="12">
        <v>114.7576270161203</v>
      </c>
    </row>
    <row r="6597" spans="1:13">
      <c r="A6597" t="s">
        <v>7274</v>
      </c>
      <c r="B6597">
        <v>3553807</v>
      </c>
      <c r="C6597" t="s">
        <v>619</v>
      </c>
      <c r="D6597">
        <v>2021</v>
      </c>
      <c r="E6597" t="s">
        <v>7</v>
      </c>
      <c r="F6597" s="6">
        <v>5564.823527350656</v>
      </c>
      <c r="G6597" s="12">
        <v>82.12606299262789</v>
      </c>
      <c r="H6597" s="6">
        <v>1750.841737076428</v>
      </c>
      <c r="I6597" s="6">
        <v>1441.513599277321</v>
      </c>
      <c r="J6597" s="6">
        <v>53147.97889253924</v>
      </c>
      <c r="K6597" s="12">
        <v>6.7</v>
      </c>
      <c r="L6597" s="12">
        <v>95.47038327526133</v>
      </c>
      <c r="M6597" s="12">
        <v>129.6158695990515</v>
      </c>
    </row>
    <row r="6598" spans="1:13">
      <c r="A6598" t="s">
        <v>7275</v>
      </c>
      <c r="B6598">
        <v>3553807</v>
      </c>
      <c r="C6598" t="s">
        <v>619</v>
      </c>
      <c r="D6598">
        <v>2022</v>
      </c>
      <c r="E6598" t="s">
        <v>7</v>
      </c>
      <c r="F6598" s="6">
        <v>5420.966541619191</v>
      </c>
      <c r="G6598" s="12">
        <v>79.80182713414328</v>
      </c>
      <c r="H6598" s="6">
        <v>1504.989265893186</v>
      </c>
      <c r="I6598" s="6">
        <v>1740.699685826939</v>
      </c>
      <c r="J6598" s="6">
        <v>57804.44393375537</v>
      </c>
      <c r="K6598" s="8" t="s">
        <v>680</v>
      </c>
      <c r="L6598" s="12">
        <v>93.45454545454545</v>
      </c>
      <c r="M6598" s="12">
        <v>132.0005352884273</v>
      </c>
    </row>
    <row r="6599" spans="1:13">
      <c r="A6599" t="s">
        <v>7276</v>
      </c>
      <c r="B6599">
        <v>3553807</v>
      </c>
      <c r="C6599" t="s">
        <v>619</v>
      </c>
      <c r="D6599">
        <v>2023</v>
      </c>
      <c r="E6599" t="s">
        <v>7</v>
      </c>
      <c r="F6599" s="6">
        <v>6116.346803314136</v>
      </c>
      <c r="G6599" s="12">
        <v>77.40128773950272</v>
      </c>
      <c r="H6599" s="6">
        <v>1568.340170846269</v>
      </c>
      <c r="I6599" s="6">
        <v>1942.819994649771</v>
      </c>
      <c r="J6599" s="6">
        <v>56974.35135382426</v>
      </c>
      <c r="K6599" s="12">
        <v>6.9</v>
      </c>
      <c r="L6599" s="12">
        <v>90.20979020979021</v>
      </c>
      <c r="M6599" s="12">
        <v>150.5018876157493</v>
      </c>
    </row>
    <row r="6600" spans="1:13">
      <c r="A6600" t="s">
        <v>7277</v>
      </c>
      <c r="B6600">
        <v>3553807</v>
      </c>
      <c r="C6600" t="s">
        <v>619</v>
      </c>
      <c r="D6600">
        <v>2024</v>
      </c>
      <c r="E6600" t="s">
        <v>7</v>
      </c>
      <c r="F6600" s="6">
        <v>6416.068760058425</v>
      </c>
      <c r="G6600" s="12">
        <v>78.79568267565193</v>
      </c>
      <c r="H6600" s="6">
        <v>1720.302533096163</v>
      </c>
      <c r="I6600" s="6">
        <v>1935.88104995039</v>
      </c>
      <c r="J6600" s="8" t="s">
        <v>680</v>
      </c>
      <c r="K6600" s="8" t="s">
        <v>680</v>
      </c>
      <c r="L6600" s="12">
        <v>95.33333333333333</v>
      </c>
      <c r="M6600" s="12">
        <v>159.5227175813326</v>
      </c>
    </row>
    <row r="6601" spans="1:13">
      <c r="A6601" t="s">
        <v>7278</v>
      </c>
      <c r="B6601">
        <v>3553807</v>
      </c>
      <c r="C6601" t="s">
        <v>619</v>
      </c>
      <c r="D6601">
        <v>2025</v>
      </c>
      <c r="E6601" t="s">
        <v>7</v>
      </c>
      <c r="F6601" s="6">
        <v>6675.83376423873</v>
      </c>
      <c r="G6601" s="12">
        <v>80.61887823966219</v>
      </c>
      <c r="H6601" s="6">
        <v>1776.934465746831</v>
      </c>
      <c r="I6601" s="6">
        <v>2050.131478020215</v>
      </c>
      <c r="J6601" s="8" t="s">
        <v>680</v>
      </c>
      <c r="K6601" s="8" t="s">
        <v>680</v>
      </c>
      <c r="L6601" s="8" t="s">
        <v>680</v>
      </c>
      <c r="M6601" s="12">
        <v>166.44188741</v>
      </c>
    </row>
    <row r="6602" spans="1:13">
      <c r="A6602" t="s">
        <v>7279</v>
      </c>
      <c r="B6602">
        <v>3553856</v>
      </c>
      <c r="C6602" t="s">
        <v>620</v>
      </c>
      <c r="D6602">
        <v>2015</v>
      </c>
      <c r="E6602" t="s">
        <v>19</v>
      </c>
      <c r="F6602" s="6">
        <v>5776.725070030015</v>
      </c>
      <c r="G6602" s="12">
        <v>92.27277157517943</v>
      </c>
      <c r="H6602" s="6">
        <v>1276.905558591721</v>
      </c>
      <c r="I6602" s="6">
        <v>2444.566439823816</v>
      </c>
      <c r="J6602" s="6">
        <v>52947.69943022269</v>
      </c>
      <c r="K6602" s="12">
        <v>6.2</v>
      </c>
      <c r="L6602" s="12">
        <v>89.6103896103896</v>
      </c>
      <c r="M6602" s="12">
        <v>32.37854401751823</v>
      </c>
    </row>
    <row r="6603" spans="1:13">
      <c r="A6603" t="s">
        <v>7280</v>
      </c>
      <c r="B6603">
        <v>3553856</v>
      </c>
      <c r="C6603" t="s">
        <v>620</v>
      </c>
      <c r="D6603">
        <v>2016</v>
      </c>
      <c r="E6603" t="s">
        <v>19</v>
      </c>
      <c r="F6603" s="6">
        <v>5676.525923814464</v>
      </c>
      <c r="G6603" s="12">
        <v>91.09437898869346</v>
      </c>
      <c r="H6603" s="6">
        <v>1584.989004277744</v>
      </c>
      <c r="I6603" s="6">
        <v>2229.261244748474</v>
      </c>
      <c r="J6603" s="6">
        <v>65936.30751574281</v>
      </c>
      <c r="K6603" s="8" t="s">
        <v>680</v>
      </c>
      <c r="L6603" s="12">
        <v>95.18072289156626</v>
      </c>
      <c r="M6603" s="12">
        <v>32.12913672878986</v>
      </c>
    </row>
    <row r="6604" spans="1:13">
      <c r="A6604" t="s">
        <v>7281</v>
      </c>
      <c r="B6604">
        <v>3553856</v>
      </c>
      <c r="C6604" t="s">
        <v>620</v>
      </c>
      <c r="D6604">
        <v>2017</v>
      </c>
      <c r="E6604" t="s">
        <v>19</v>
      </c>
      <c r="F6604" s="6">
        <v>5471.574359312318</v>
      </c>
      <c r="G6604" s="12">
        <v>94.46437143493576</v>
      </c>
      <c r="H6604" s="6">
        <v>1591.174524341129</v>
      </c>
      <c r="I6604" s="6">
        <v>2130.845323901733</v>
      </c>
      <c r="J6604" s="6">
        <v>53352.76743755027</v>
      </c>
      <c r="K6604" s="12">
        <v>6.7</v>
      </c>
      <c r="L6604" s="12">
        <v>93.68421052631579</v>
      </c>
      <c r="M6604" s="12">
        <v>31.2700474634699</v>
      </c>
    </row>
    <row r="6605" spans="1:13">
      <c r="A6605" t="s">
        <v>7282</v>
      </c>
      <c r="B6605">
        <v>3553856</v>
      </c>
      <c r="C6605" t="s">
        <v>620</v>
      </c>
      <c r="D6605">
        <v>2018</v>
      </c>
      <c r="E6605" t="s">
        <v>19</v>
      </c>
      <c r="F6605" s="6">
        <v>5924.929610058606</v>
      </c>
      <c r="G6605" s="12">
        <v>93.71677396051993</v>
      </c>
      <c r="H6605" s="6">
        <v>2028.47424435006</v>
      </c>
      <c r="I6605" s="6">
        <v>2221.171577491386</v>
      </c>
      <c r="J6605" s="6">
        <v>53785.931975574</v>
      </c>
      <c r="K6605" s="8" t="s">
        <v>680</v>
      </c>
      <c r="L6605" s="12">
        <v>89.34426229508196</v>
      </c>
      <c r="M6605" s="12">
        <v>34.31719230145945</v>
      </c>
    </row>
    <row r="6606" spans="1:13">
      <c r="A6606" t="s">
        <v>7283</v>
      </c>
      <c r="B6606">
        <v>3553856</v>
      </c>
      <c r="C6606" t="s">
        <v>620</v>
      </c>
      <c r="D6606">
        <v>2019</v>
      </c>
      <c r="E6606" t="s">
        <v>19</v>
      </c>
      <c r="F6606" s="6">
        <v>6017.929615085984</v>
      </c>
      <c r="G6606" s="12">
        <v>92.93825404610895</v>
      </c>
      <c r="H6606" s="6">
        <v>1821.373628775206</v>
      </c>
      <c r="I6606" s="6">
        <v>2253.159306062843</v>
      </c>
      <c r="J6606" s="6">
        <v>56474.31838446825</v>
      </c>
      <c r="K6606" s="12">
        <v>6.7</v>
      </c>
      <c r="L6606" s="12">
        <v>87.03703703703704</v>
      </c>
      <c r="M6606" s="12">
        <v>35.21692410748318</v>
      </c>
    </row>
    <row r="6607" spans="1:13">
      <c r="A6607" t="s">
        <v>7284</v>
      </c>
      <c r="B6607">
        <v>3553856</v>
      </c>
      <c r="C6607" t="s">
        <v>620</v>
      </c>
      <c r="D6607">
        <v>2020</v>
      </c>
      <c r="E6607" t="s">
        <v>19</v>
      </c>
      <c r="F6607" s="6">
        <v>6006.552073168429</v>
      </c>
      <c r="G6607" s="12">
        <v>94.57651335339013</v>
      </c>
      <c r="H6607" s="6">
        <v>1869.228658164933</v>
      </c>
      <c r="I6607" s="6">
        <v>1842.124156517164</v>
      </c>
      <c r="J6607" s="6">
        <v>78388.51661387058</v>
      </c>
      <c r="K6607" s="8" t="s">
        <v>680</v>
      </c>
      <c r="L6607" s="12">
        <v>93.54838709677419</v>
      </c>
      <c r="M6607" s="12">
        <v>35.50472930449858</v>
      </c>
    </row>
    <row r="6608" spans="1:13">
      <c r="A6608" t="s">
        <v>7285</v>
      </c>
      <c r="B6608">
        <v>3553856</v>
      </c>
      <c r="C6608" t="s">
        <v>620</v>
      </c>
      <c r="D6608">
        <v>2021</v>
      </c>
      <c r="E6608" t="s">
        <v>19</v>
      </c>
      <c r="F6608" s="6">
        <v>6574.232042147415</v>
      </c>
      <c r="G6608" s="12">
        <v>94.02630331840477</v>
      </c>
      <c r="H6608" s="6">
        <v>1802.235356711394</v>
      </c>
      <c r="I6608" s="6">
        <v>1827.712872409443</v>
      </c>
      <c r="J6608" s="6">
        <v>77106.37245443568</v>
      </c>
      <c r="K6608" s="12">
        <v>5.7</v>
      </c>
      <c r="L6608" s="12">
        <v>90.42553191489361</v>
      </c>
      <c r="M6608" s="12">
        <v>39.23501682753577</v>
      </c>
    </row>
    <row r="6609" spans="1:13">
      <c r="A6609" t="s">
        <v>7286</v>
      </c>
      <c r="B6609">
        <v>3553856</v>
      </c>
      <c r="C6609" t="s">
        <v>620</v>
      </c>
      <c r="D6609">
        <v>2022</v>
      </c>
      <c r="E6609" t="s">
        <v>19</v>
      </c>
      <c r="F6609" s="6">
        <v>6632.856627399403</v>
      </c>
      <c r="G6609" s="12">
        <v>90.99561170752781</v>
      </c>
      <c r="H6609" s="6">
        <v>1671.518920148756</v>
      </c>
      <c r="I6609" s="6">
        <v>2514.577034956181</v>
      </c>
      <c r="J6609" s="6">
        <v>75687.76817834518</v>
      </c>
      <c r="K6609" s="8" t="s">
        <v>680</v>
      </c>
      <c r="L6609" s="12">
        <v>91.89189189189189</v>
      </c>
      <c r="M6609" s="12">
        <v>45.6075221699983</v>
      </c>
    </row>
    <row r="6610" spans="1:13">
      <c r="A6610" t="s">
        <v>7287</v>
      </c>
      <c r="B6610">
        <v>3553856</v>
      </c>
      <c r="C6610" t="s">
        <v>620</v>
      </c>
      <c r="D6610">
        <v>2023</v>
      </c>
      <c r="E6610" t="s">
        <v>19</v>
      </c>
      <c r="F6610" s="6">
        <v>6963.131519918184</v>
      </c>
      <c r="G6610" s="12">
        <v>89.54850560851882</v>
      </c>
      <c r="H6610" s="6">
        <v>2044.202947395375</v>
      </c>
      <c r="I6610" s="6">
        <v>2609.444315218921</v>
      </c>
      <c r="J6610" s="6">
        <v>67857.8392389362</v>
      </c>
      <c r="K6610" s="12">
        <v>6.3</v>
      </c>
      <c r="L6610" s="12">
        <v>91.25</v>
      </c>
      <c r="M6610" s="12">
        <v>48.70014185030779</v>
      </c>
    </row>
    <row r="6611" spans="1:13">
      <c r="A6611" t="s">
        <v>7288</v>
      </c>
      <c r="B6611">
        <v>3553856</v>
      </c>
      <c r="C6611" t="s">
        <v>620</v>
      </c>
      <c r="D6611">
        <v>2024</v>
      </c>
      <c r="E6611" t="s">
        <v>19</v>
      </c>
      <c r="F6611" s="6">
        <v>7531.931973765996</v>
      </c>
      <c r="G6611" s="12">
        <v>92.18702031170545</v>
      </c>
      <c r="H6611" s="6">
        <v>2184.923074921963</v>
      </c>
      <c r="I6611" s="6">
        <v>2719.070793195531</v>
      </c>
      <c r="J6611" s="8" t="s">
        <v>680</v>
      </c>
      <c r="K6611" s="8" t="s">
        <v>680</v>
      </c>
      <c r="L6611" s="12">
        <v>92.53731343283582</v>
      </c>
      <c r="M6611" s="12">
        <v>53.56710019742376</v>
      </c>
    </row>
    <row r="6612" spans="1:13">
      <c r="A6612" t="s">
        <v>7289</v>
      </c>
      <c r="B6612">
        <v>3553856</v>
      </c>
      <c r="C6612" t="s">
        <v>620</v>
      </c>
      <c r="D6612">
        <v>2025</v>
      </c>
      <c r="E6612" t="s">
        <v>19</v>
      </c>
      <c r="F6612" s="6">
        <v>7982.445179916319</v>
      </c>
      <c r="G6612" s="12">
        <v>91.4121600728085</v>
      </c>
      <c r="H6612" s="6">
        <v>2380.717633193863</v>
      </c>
      <c r="I6612" s="6">
        <v>2791.526320781032</v>
      </c>
      <c r="J6612" s="8" t="s">
        <v>680</v>
      </c>
      <c r="K6612" s="8" t="s">
        <v>680</v>
      </c>
      <c r="L6612" s="8" t="s">
        <v>680</v>
      </c>
      <c r="M6612" s="12">
        <v>57.23413194</v>
      </c>
    </row>
    <row r="6613" spans="1:13">
      <c r="A6613" t="s">
        <v>7290</v>
      </c>
      <c r="B6613">
        <v>3553906</v>
      </c>
      <c r="C6613" t="s">
        <v>621</v>
      </c>
      <c r="D6613">
        <v>2015</v>
      </c>
      <c r="E6613" t="s">
        <v>19</v>
      </c>
      <c r="F6613" s="6">
        <v>4622.367962901493</v>
      </c>
      <c r="G6613" s="12">
        <v>94.59056418258605</v>
      </c>
      <c r="H6613" s="6">
        <v>1193.401864222124</v>
      </c>
      <c r="I6613" s="6">
        <v>1696.584423038175</v>
      </c>
      <c r="J6613" s="6">
        <v>20739.68062731341</v>
      </c>
      <c r="K6613" s="12">
        <v>5.6</v>
      </c>
      <c r="L6613" s="12">
        <v>77.31958762886597</v>
      </c>
      <c r="M6613" s="12">
        <v>33.1331335580779</v>
      </c>
    </row>
    <row r="6614" spans="1:13">
      <c r="A6614" t="s">
        <v>7291</v>
      </c>
      <c r="B6614">
        <v>3553906</v>
      </c>
      <c r="C6614" t="s">
        <v>621</v>
      </c>
      <c r="D6614">
        <v>2016</v>
      </c>
      <c r="E6614" t="s">
        <v>19</v>
      </c>
      <c r="F6614" s="6">
        <v>4461.637613240302</v>
      </c>
      <c r="G6614" s="12">
        <v>97.42166122178116</v>
      </c>
      <c r="H6614" s="6">
        <v>1189.343957171115</v>
      </c>
      <c r="I6614" s="6">
        <v>1560.210017613829</v>
      </c>
      <c r="J6614" s="6">
        <v>22400.513080927</v>
      </c>
      <c r="K6614" s="8" t="s">
        <v>680</v>
      </c>
      <c r="L6614" s="12">
        <v>80.20833333333333</v>
      </c>
      <c r="M6614" s="12">
        <v>32.28440976940683</v>
      </c>
    </row>
    <row r="6615" spans="1:13">
      <c r="A6615" t="s">
        <v>7292</v>
      </c>
      <c r="B6615">
        <v>3553906</v>
      </c>
      <c r="C6615" t="s">
        <v>621</v>
      </c>
      <c r="D6615">
        <v>2017</v>
      </c>
      <c r="E6615" t="s">
        <v>19</v>
      </c>
      <c r="F6615" s="6">
        <v>4033.364135305879</v>
      </c>
      <c r="G6615" s="12">
        <v>92.30612164349301</v>
      </c>
      <c r="H6615" s="6">
        <v>1159.708575048676</v>
      </c>
      <c r="I6615" s="6">
        <v>1484.20302397493</v>
      </c>
      <c r="J6615" s="6">
        <v>22618.92952336154</v>
      </c>
      <c r="K6615" s="12">
        <v>6.6</v>
      </c>
      <c r="L6615" s="12">
        <v>60.71428571428572</v>
      </c>
      <c r="M6615" s="12">
        <v>29.45162491600353</v>
      </c>
    </row>
    <row r="6616" spans="1:13">
      <c r="A6616" t="s">
        <v>7293</v>
      </c>
      <c r="B6616">
        <v>3553906</v>
      </c>
      <c r="C6616" t="s">
        <v>621</v>
      </c>
      <c r="D6616">
        <v>2018</v>
      </c>
      <c r="E6616" t="s">
        <v>19</v>
      </c>
      <c r="F6616" s="6">
        <v>4521.846609524754</v>
      </c>
      <c r="G6616" s="12">
        <v>95.31986865327484</v>
      </c>
      <c r="H6616" s="6">
        <v>1140.331620159079</v>
      </c>
      <c r="I6616" s="6">
        <v>1613.123379367167</v>
      </c>
      <c r="J6616" s="6">
        <v>21436.06117039056</v>
      </c>
      <c r="K6616" s="8" t="s">
        <v>680</v>
      </c>
      <c r="L6616" s="12">
        <v>75.78947368421052</v>
      </c>
      <c r="M6616" s="12">
        <v>33.43905567743556</v>
      </c>
    </row>
    <row r="6617" spans="1:13">
      <c r="A6617" t="s">
        <v>7294</v>
      </c>
      <c r="B6617">
        <v>3553906</v>
      </c>
      <c r="C6617" t="s">
        <v>621</v>
      </c>
      <c r="D6617">
        <v>2019</v>
      </c>
      <c r="E6617" t="s">
        <v>19</v>
      </c>
      <c r="F6617" s="6">
        <v>4406.197757022614</v>
      </c>
      <c r="G6617" s="12">
        <v>85.52623693862382</v>
      </c>
      <c r="H6617" s="6">
        <v>1184.185837377695</v>
      </c>
      <c r="I6617" s="6">
        <v>1603.481829307815</v>
      </c>
      <c r="J6617" s="6">
        <v>22759.30757256092</v>
      </c>
      <c r="K6617" s="12">
        <v>6.6</v>
      </c>
      <c r="L6617" s="12">
        <v>63.52941176470588</v>
      </c>
      <c r="M6617" s="12">
        <v>32.90548484944488</v>
      </c>
    </row>
    <row r="6618" spans="1:13">
      <c r="A6618" t="s">
        <v>7295</v>
      </c>
      <c r="B6618">
        <v>3553906</v>
      </c>
      <c r="C6618" t="s">
        <v>621</v>
      </c>
      <c r="D6618">
        <v>2020</v>
      </c>
      <c r="E6618" t="s">
        <v>19</v>
      </c>
      <c r="F6618" s="6">
        <v>4978.848626345536</v>
      </c>
      <c r="G6618" s="12">
        <v>81.45125449393734</v>
      </c>
      <c r="H6618" s="6">
        <v>1281.133611426844</v>
      </c>
      <c r="I6618" s="6">
        <v>1588.458566894687</v>
      </c>
      <c r="J6618" s="6">
        <v>25700.45554092871</v>
      </c>
      <c r="K6618" s="8" t="s">
        <v>680</v>
      </c>
      <c r="L6618" s="12">
        <v>78.57142857142857</v>
      </c>
      <c r="M6618" s="12">
        <v>37.54051864264535</v>
      </c>
    </row>
    <row r="6619" spans="1:13">
      <c r="A6619" t="s">
        <v>7296</v>
      </c>
      <c r="B6619">
        <v>3553906</v>
      </c>
      <c r="C6619" t="s">
        <v>621</v>
      </c>
      <c r="D6619">
        <v>2021</v>
      </c>
      <c r="E6619" t="s">
        <v>19</v>
      </c>
      <c r="F6619" s="6">
        <v>6329.21704984744</v>
      </c>
      <c r="G6619" s="12">
        <v>71.2900488500253</v>
      </c>
      <c r="H6619" s="6">
        <v>1469.47597195101</v>
      </c>
      <c r="I6619" s="6">
        <v>2202.180565101672</v>
      </c>
      <c r="J6619" s="6">
        <v>27717.5805260681</v>
      </c>
      <c r="K6619" s="12">
        <v>6.5</v>
      </c>
      <c r="L6619" s="12">
        <v>71.21212121212122</v>
      </c>
      <c r="M6619" s="12">
        <v>48.15901253228917</v>
      </c>
    </row>
    <row r="6620" spans="1:13">
      <c r="A6620" t="s">
        <v>7297</v>
      </c>
      <c r="B6620">
        <v>3553906</v>
      </c>
      <c r="C6620" t="s">
        <v>621</v>
      </c>
      <c r="D6620">
        <v>2022</v>
      </c>
      <c r="E6620" t="s">
        <v>19</v>
      </c>
      <c r="F6620" s="6">
        <v>7048.380142695009</v>
      </c>
      <c r="G6620" s="12">
        <v>79.70694659013465</v>
      </c>
      <c r="H6620" s="6">
        <v>1733.7488359164</v>
      </c>
      <c r="I6620" s="6">
        <v>2848.433087064544</v>
      </c>
      <c r="J6620" s="6">
        <v>29836.92986280614</v>
      </c>
      <c r="K6620" s="8" t="s">
        <v>680</v>
      </c>
      <c r="L6620" s="12">
        <v>76.19047619047619</v>
      </c>
      <c r="M6620" s="12">
        <v>46.06821261265458</v>
      </c>
    </row>
    <row r="6621" spans="1:13">
      <c r="A6621" t="s">
        <v>7298</v>
      </c>
      <c r="B6621">
        <v>3553906</v>
      </c>
      <c r="C6621" t="s">
        <v>621</v>
      </c>
      <c r="D6621">
        <v>2023</v>
      </c>
      <c r="E6621" t="s">
        <v>19</v>
      </c>
      <c r="F6621" s="6">
        <v>6672.466727587788</v>
      </c>
      <c r="G6621" s="12">
        <v>83.84033079326733</v>
      </c>
      <c r="H6621" s="6">
        <v>2104.797612290992</v>
      </c>
      <c r="I6621" s="6">
        <v>2905.46410254739</v>
      </c>
      <c r="J6621" s="6">
        <v>31151.10976392794</v>
      </c>
      <c r="K6621" s="12">
        <v>6.7</v>
      </c>
      <c r="L6621" s="12">
        <v>79.51807228915662</v>
      </c>
      <c r="M6621" s="12">
        <v>43.94152963452938</v>
      </c>
    </row>
    <row r="6622" spans="1:13">
      <c r="A6622" t="s">
        <v>7299</v>
      </c>
      <c r="B6622">
        <v>3553906</v>
      </c>
      <c r="C6622" t="s">
        <v>621</v>
      </c>
      <c r="D6622">
        <v>2024</v>
      </c>
      <c r="E6622" t="s">
        <v>19</v>
      </c>
      <c r="F6622" s="6">
        <v>6855.811325506021</v>
      </c>
      <c r="G6622" s="12">
        <v>87.27439022353147</v>
      </c>
      <c r="H6622" s="6">
        <v>1997.593268299446</v>
      </c>
      <c r="I6622" s="6">
        <v>2816.376739054462</v>
      </c>
      <c r="J6622" s="8" t="s">
        <v>680</v>
      </c>
      <c r="K6622" s="8" t="s">
        <v>680</v>
      </c>
      <c r="L6622" s="12">
        <v>78.08219178082192</v>
      </c>
      <c r="M6622" s="12">
        <v>45.48830814473244</v>
      </c>
    </row>
    <row r="6623" spans="1:13">
      <c r="A6623" t="s">
        <v>7300</v>
      </c>
      <c r="B6623">
        <v>3553906</v>
      </c>
      <c r="C6623" t="s">
        <v>621</v>
      </c>
      <c r="D6623">
        <v>2025</v>
      </c>
      <c r="E6623" t="s">
        <v>19</v>
      </c>
      <c r="F6623" s="6">
        <v>7004.646888285843</v>
      </c>
      <c r="G6623" s="12">
        <v>87.23868256630058</v>
      </c>
      <c r="H6623" s="6">
        <v>2362.825285692748</v>
      </c>
      <c r="I6623" s="6">
        <v>2697.480269862807</v>
      </c>
      <c r="J6623" s="8" t="s">
        <v>680</v>
      </c>
      <c r="K6623" s="8" t="s">
        <v>680</v>
      </c>
      <c r="L6623" s="8" t="s">
        <v>680</v>
      </c>
      <c r="M6623" s="12">
        <v>46.46182281</v>
      </c>
    </row>
    <row r="6624" spans="1:13">
      <c r="A6624" t="s">
        <v>7301</v>
      </c>
      <c r="B6624">
        <v>3553955</v>
      </c>
      <c r="C6624" t="s">
        <v>622</v>
      </c>
      <c r="D6624">
        <v>2015</v>
      </c>
      <c r="E6624" t="s">
        <v>25</v>
      </c>
      <c r="F6624" s="6">
        <v>5930.392342917248</v>
      </c>
      <c r="G6624" s="12">
        <v>79.12778212173131</v>
      </c>
      <c r="H6624" s="6">
        <v>1221.218370697783</v>
      </c>
      <c r="I6624" s="6">
        <v>1787.117673496452</v>
      </c>
      <c r="J6624" s="6">
        <v>119959.5375099678</v>
      </c>
      <c r="K6624" s="12">
        <v>6.1</v>
      </c>
      <c r="L6624" s="12">
        <v>82.30088495575221</v>
      </c>
      <c r="M6624" s="12">
        <v>84.24122323113951</v>
      </c>
    </row>
    <row r="6625" spans="1:13">
      <c r="A6625" t="s">
        <v>7302</v>
      </c>
      <c r="B6625">
        <v>3553955</v>
      </c>
      <c r="C6625" t="s">
        <v>622</v>
      </c>
      <c r="D6625">
        <v>2016</v>
      </c>
      <c r="E6625" t="s">
        <v>25</v>
      </c>
      <c r="F6625" s="6">
        <v>5893.395097985342</v>
      </c>
      <c r="G6625" s="12">
        <v>76.71933405340349</v>
      </c>
      <c r="H6625" s="6">
        <v>1099.948358884112</v>
      </c>
      <c r="I6625" s="6">
        <v>1672.310673173385</v>
      </c>
      <c r="J6625" s="6">
        <v>87625.11364986327</v>
      </c>
      <c r="K6625" s="8" t="s">
        <v>680</v>
      </c>
      <c r="L6625" s="12">
        <v>79.71014492753623</v>
      </c>
      <c r="M6625" s="12">
        <v>84.73523471883324</v>
      </c>
    </row>
    <row r="6626" spans="1:13">
      <c r="A6626" t="s">
        <v>7303</v>
      </c>
      <c r="B6626">
        <v>3553955</v>
      </c>
      <c r="C6626" t="s">
        <v>622</v>
      </c>
      <c r="D6626">
        <v>2017</v>
      </c>
      <c r="E6626" t="s">
        <v>25</v>
      </c>
      <c r="F6626" s="6">
        <v>6027.739130156931</v>
      </c>
      <c r="G6626" s="12">
        <v>77.8780280672041</v>
      </c>
      <c r="H6626" s="6">
        <v>1062.566675251846</v>
      </c>
      <c r="I6626" s="6">
        <v>1709.117360788117</v>
      </c>
      <c r="J6626" s="6">
        <v>97846.57173014557</v>
      </c>
      <c r="K6626" s="12">
        <v>6.8</v>
      </c>
      <c r="L6626" s="12">
        <v>80.38277511961722</v>
      </c>
      <c r="M6626" s="12">
        <v>87.68552112639287</v>
      </c>
    </row>
    <row r="6627" spans="1:13">
      <c r="A6627" t="s">
        <v>7304</v>
      </c>
      <c r="B6627">
        <v>3553955</v>
      </c>
      <c r="C6627" t="s">
        <v>622</v>
      </c>
      <c r="D6627">
        <v>2018</v>
      </c>
      <c r="E6627" t="s">
        <v>25</v>
      </c>
      <c r="F6627" s="6">
        <v>6153.102139486487</v>
      </c>
      <c r="G6627" s="12">
        <v>81.17214712583925</v>
      </c>
      <c r="H6627" s="6">
        <v>1346.806331166094</v>
      </c>
      <c r="I6627" s="6">
        <v>1924.678749953117</v>
      </c>
      <c r="J6627" s="6">
        <v>57504.07474494415</v>
      </c>
      <c r="K6627" s="8" t="s">
        <v>680</v>
      </c>
      <c r="L6627" s="12">
        <v>88.15165876777252</v>
      </c>
      <c r="M6627" s="12">
        <v>91.13974889007385</v>
      </c>
    </row>
    <row r="6628" spans="1:13">
      <c r="A6628" t="s">
        <v>7305</v>
      </c>
      <c r="B6628">
        <v>3553955</v>
      </c>
      <c r="C6628" t="s">
        <v>622</v>
      </c>
      <c r="D6628">
        <v>2019</v>
      </c>
      <c r="E6628" t="s">
        <v>25</v>
      </c>
      <c r="F6628" s="6">
        <v>5981.677291496891</v>
      </c>
      <c r="G6628" s="12">
        <v>83.34793063819714</v>
      </c>
      <c r="H6628" s="6">
        <v>1552.923895683341</v>
      </c>
      <c r="I6628" s="6">
        <v>1848.636377451077</v>
      </c>
      <c r="J6628" s="6">
        <v>69229.4537743284</v>
      </c>
      <c r="K6628" s="12">
        <v>7.2</v>
      </c>
      <c r="L6628" s="12">
        <v>87.36842105263158</v>
      </c>
      <c r="M6628" s="12">
        <v>89.72515937245336</v>
      </c>
    </row>
    <row r="6629" spans="1:13">
      <c r="A6629" t="s">
        <v>7306</v>
      </c>
      <c r="B6629">
        <v>3553955</v>
      </c>
      <c r="C6629" t="s">
        <v>622</v>
      </c>
      <c r="D6629">
        <v>2020</v>
      </c>
      <c r="E6629" t="s">
        <v>25</v>
      </c>
      <c r="F6629" s="6">
        <v>6155.8380014022</v>
      </c>
      <c r="G6629" s="12">
        <v>83.65660983955571</v>
      </c>
      <c r="H6629" s="6">
        <v>1853.638468730683</v>
      </c>
      <c r="I6629" s="6">
        <v>1649.763462800585</v>
      </c>
      <c r="J6629" s="6">
        <v>76138.30559058288</v>
      </c>
      <c r="K6629" s="8" t="s">
        <v>680</v>
      </c>
      <c r="L6629" s="12">
        <v>85.79234972677595</v>
      </c>
      <c r="M6629" s="12">
        <v>93.46408837528961</v>
      </c>
    </row>
    <row r="6630" spans="1:13">
      <c r="A6630" t="s">
        <v>7307</v>
      </c>
      <c r="B6630">
        <v>3553955</v>
      </c>
      <c r="C6630" t="s">
        <v>622</v>
      </c>
      <c r="D6630">
        <v>2021</v>
      </c>
      <c r="E6630" t="s">
        <v>25</v>
      </c>
      <c r="F6630" s="6">
        <v>6219.483835185271</v>
      </c>
      <c r="G6630" s="12">
        <v>84.68784931384076</v>
      </c>
      <c r="H6630" s="6">
        <v>1464.164994840865</v>
      </c>
      <c r="I6630" s="6">
        <v>1843.177912311493</v>
      </c>
      <c r="J6630" s="6">
        <v>73157.72046014432</v>
      </c>
      <c r="K6630" s="12">
        <v>7.3</v>
      </c>
      <c r="L6630" s="12">
        <v>91.27906976744185</v>
      </c>
      <c r="M6630" s="12">
        <v>95.53749119228095</v>
      </c>
    </row>
    <row r="6631" spans="1:13">
      <c r="A6631" t="s">
        <v>7308</v>
      </c>
      <c r="B6631">
        <v>3553955</v>
      </c>
      <c r="C6631" t="s">
        <v>622</v>
      </c>
      <c r="D6631">
        <v>2022</v>
      </c>
      <c r="E6631" t="s">
        <v>25</v>
      </c>
      <c r="F6631" s="6">
        <v>7356.675389176369</v>
      </c>
      <c r="G6631" s="12">
        <v>82.25305789391074</v>
      </c>
      <c r="H6631" s="6">
        <v>1735.960971763712</v>
      </c>
      <c r="I6631" s="6">
        <v>2283.605129818837</v>
      </c>
      <c r="J6631" s="6">
        <v>70769.44940820964</v>
      </c>
      <c r="K6631" s="8" t="s">
        <v>680</v>
      </c>
      <c r="L6631" s="12">
        <v>92.97297297297297</v>
      </c>
      <c r="M6631" s="12">
        <v>109.4820431417227</v>
      </c>
    </row>
    <row r="6632" spans="1:13">
      <c r="A6632" t="s">
        <v>7309</v>
      </c>
      <c r="B6632">
        <v>3553955</v>
      </c>
      <c r="C6632" t="s">
        <v>622</v>
      </c>
      <c r="D6632">
        <v>2023</v>
      </c>
      <c r="E6632" t="s">
        <v>25</v>
      </c>
      <c r="F6632" s="6">
        <v>7682.374003914299</v>
      </c>
      <c r="G6632" s="12">
        <v>77.1315501863612</v>
      </c>
      <c r="H6632" s="6">
        <v>1740.157815017945</v>
      </c>
      <c r="I6632" s="6">
        <v>2027.098755518542</v>
      </c>
      <c r="J6632" s="6">
        <v>83890.95722005346</v>
      </c>
      <c r="K6632" s="12">
        <v>7.7</v>
      </c>
      <c r="L6632" s="12">
        <v>90.90909090909091</v>
      </c>
      <c r="M6632" s="12">
        <v>115.7349643689689</v>
      </c>
    </row>
    <row r="6633" spans="1:13">
      <c r="A6633" t="s">
        <v>7310</v>
      </c>
      <c r="B6633">
        <v>3553955</v>
      </c>
      <c r="C6633" t="s">
        <v>622</v>
      </c>
      <c r="D6633">
        <v>2024</v>
      </c>
      <c r="E6633" t="s">
        <v>25</v>
      </c>
      <c r="F6633" s="6">
        <v>7831.495297537666</v>
      </c>
      <c r="G6633" s="12">
        <v>79.37427457002559</v>
      </c>
      <c r="H6633" s="6">
        <v>1738.803697464146</v>
      </c>
      <c r="I6633" s="6">
        <v>2210.274639119349</v>
      </c>
      <c r="J6633" s="8" t="s">
        <v>680</v>
      </c>
      <c r="K6633" s="8" t="s">
        <v>680</v>
      </c>
      <c r="L6633" s="12">
        <v>88.0503144654088</v>
      </c>
      <c r="M6633" s="12">
        <v>119.4146402968543</v>
      </c>
    </row>
    <row r="6634" spans="1:13">
      <c r="A6634" t="s">
        <v>7311</v>
      </c>
      <c r="B6634">
        <v>3553955</v>
      </c>
      <c r="C6634" t="s">
        <v>622</v>
      </c>
      <c r="D6634">
        <v>2025</v>
      </c>
      <c r="E6634" t="s">
        <v>25</v>
      </c>
      <c r="F6634" s="6">
        <v>7742.188892588965</v>
      </c>
      <c r="G6634" s="12">
        <v>79.54957768224517</v>
      </c>
      <c r="H6634" s="6">
        <v>2150.985661769507</v>
      </c>
      <c r="I6634" s="6">
        <v>2096.922545870062</v>
      </c>
      <c r="J6634" s="8" t="s">
        <v>680</v>
      </c>
      <c r="K6634" s="8" t="s">
        <v>680</v>
      </c>
      <c r="L6634" s="8" t="s">
        <v>680</v>
      </c>
      <c r="M6634" s="12">
        <v>118.57162289</v>
      </c>
    </row>
    <row r="6635" spans="1:13">
      <c r="A6635" t="s">
        <v>7312</v>
      </c>
      <c r="B6635">
        <v>3554003</v>
      </c>
      <c r="C6635" t="s">
        <v>168</v>
      </c>
      <c r="D6635">
        <v>2015</v>
      </c>
      <c r="E6635" t="s">
        <v>34</v>
      </c>
      <c r="F6635" s="6">
        <v>3872.911783351607</v>
      </c>
      <c r="G6635" s="12">
        <v>72.85743789416094</v>
      </c>
      <c r="H6635" s="6">
        <v>1056.019603185653</v>
      </c>
      <c r="I6635" s="6">
        <v>1299.549353430592</v>
      </c>
      <c r="J6635" s="6">
        <v>50422.53891050757</v>
      </c>
      <c r="K6635" s="12">
        <v>6.3</v>
      </c>
      <c r="L6635" s="12">
        <v>84.61978273299027</v>
      </c>
      <c r="M6635" s="12">
        <v>451.8990927050322</v>
      </c>
    </row>
    <row r="6636" spans="1:13">
      <c r="A6636" t="s">
        <v>7313</v>
      </c>
      <c r="B6636">
        <v>3554003</v>
      </c>
      <c r="C6636" t="s">
        <v>168</v>
      </c>
      <c r="D6636">
        <v>2016</v>
      </c>
      <c r="E6636" t="s">
        <v>34</v>
      </c>
      <c r="F6636" s="6">
        <v>3608.973228169777</v>
      </c>
      <c r="G6636" s="12">
        <v>72.70619979768283</v>
      </c>
      <c r="H6636" s="6">
        <v>963.4690260273359</v>
      </c>
      <c r="I6636" s="6">
        <v>1229.040442169718</v>
      </c>
      <c r="J6636" s="6">
        <v>49971.29820268259</v>
      </c>
      <c r="K6636" s="8" t="s">
        <v>680</v>
      </c>
      <c r="L6636" s="12">
        <v>86.12823674475956</v>
      </c>
      <c r="M6636" s="12">
        <v>425.2200526626477</v>
      </c>
    </row>
    <row r="6637" spans="1:13">
      <c r="A6637" t="s">
        <v>7314</v>
      </c>
      <c r="B6637">
        <v>3554003</v>
      </c>
      <c r="C6637" t="s">
        <v>168</v>
      </c>
      <c r="D6637">
        <v>2017</v>
      </c>
      <c r="E6637" t="s">
        <v>34</v>
      </c>
      <c r="F6637" s="6">
        <v>3684.222005552748</v>
      </c>
      <c r="G6637" s="12">
        <v>70.7692297076529</v>
      </c>
      <c r="H6637" s="6">
        <v>1015.146229394147</v>
      </c>
      <c r="I6637" s="6">
        <v>1194.084185929473</v>
      </c>
      <c r="J6637" s="6">
        <v>47750.61645248035</v>
      </c>
      <c r="K6637" s="12">
        <v>6.4</v>
      </c>
      <c r="L6637" s="12">
        <v>87.95749704840614</v>
      </c>
      <c r="M6637" s="12">
        <v>438.1976811184383</v>
      </c>
    </row>
    <row r="6638" spans="1:13">
      <c r="A6638" t="s">
        <v>7315</v>
      </c>
      <c r="B6638">
        <v>3554003</v>
      </c>
      <c r="C6638" t="s">
        <v>168</v>
      </c>
      <c r="D6638">
        <v>2018</v>
      </c>
      <c r="E6638" t="s">
        <v>34</v>
      </c>
      <c r="F6638" s="6">
        <v>3729.226418738248</v>
      </c>
      <c r="G6638" s="12">
        <v>71.49284996186503</v>
      </c>
      <c r="H6638" s="6">
        <v>1037.749206330043</v>
      </c>
      <c r="I6638" s="6">
        <v>1276.484499102698</v>
      </c>
      <c r="J6638" s="6">
        <v>48194.13788645141</v>
      </c>
      <c r="K6638" s="8" t="s">
        <v>680</v>
      </c>
      <c r="L6638" s="12">
        <v>88.27586206896552</v>
      </c>
      <c r="M6638" s="12">
        <v>449.4948479297773</v>
      </c>
    </row>
    <row r="6639" spans="1:13">
      <c r="A6639" t="s">
        <v>7316</v>
      </c>
      <c r="B6639">
        <v>3554003</v>
      </c>
      <c r="C6639" t="s">
        <v>168</v>
      </c>
      <c r="D6639">
        <v>2019</v>
      </c>
      <c r="E6639" t="s">
        <v>34</v>
      </c>
      <c r="F6639" s="6">
        <v>3916.088980269377</v>
      </c>
      <c r="G6639" s="12">
        <v>70.65698907152829</v>
      </c>
      <c r="H6639" s="6">
        <v>1114.751377551432</v>
      </c>
      <c r="I6639" s="6">
        <v>1310.164597502813</v>
      </c>
      <c r="J6639" s="6">
        <v>47067.03230677178</v>
      </c>
      <c r="K6639" s="12">
        <v>6.4</v>
      </c>
      <c r="L6639" s="12">
        <v>88.5143570536829</v>
      </c>
      <c r="M6639" s="12">
        <v>476.8464907714809</v>
      </c>
    </row>
    <row r="6640" spans="1:13">
      <c r="A6640" t="s">
        <v>7317</v>
      </c>
      <c r="B6640">
        <v>3554003</v>
      </c>
      <c r="C6640" t="s">
        <v>168</v>
      </c>
      <c r="D6640">
        <v>2020</v>
      </c>
      <c r="E6640" t="s">
        <v>34</v>
      </c>
      <c r="F6640" s="6">
        <v>4148.597831258997</v>
      </c>
      <c r="G6640" s="12">
        <v>71.18071764816284</v>
      </c>
      <c r="H6640" s="6">
        <v>1320.796418803304</v>
      </c>
      <c r="I6640" s="6">
        <v>1018.884043718733</v>
      </c>
      <c r="J6640" s="6">
        <v>48575.00117341422</v>
      </c>
      <c r="K6640" s="8" t="s">
        <v>680</v>
      </c>
      <c r="L6640" s="12">
        <v>87.59740259740259</v>
      </c>
      <c r="M6640" s="12">
        <v>510.140629516425</v>
      </c>
    </row>
    <row r="6641" spans="1:13">
      <c r="A6641" t="s">
        <v>7318</v>
      </c>
      <c r="B6641">
        <v>3554003</v>
      </c>
      <c r="C6641" t="s">
        <v>168</v>
      </c>
      <c r="D6641">
        <v>2021</v>
      </c>
      <c r="E6641" t="s">
        <v>34</v>
      </c>
      <c r="F6641" s="6">
        <v>4175.280873340137</v>
      </c>
      <c r="G6641" s="12">
        <v>72.65747979094444</v>
      </c>
      <c r="H6641" s="6">
        <v>1482.512383623049</v>
      </c>
      <c r="I6641" s="6">
        <v>1185.695657133198</v>
      </c>
      <c r="J6641" s="6">
        <v>51229.15084036033</v>
      </c>
      <c r="K6641" s="12">
        <v>6</v>
      </c>
      <c r="L6641" s="12">
        <v>87.5743555849306</v>
      </c>
      <c r="M6641" s="12">
        <v>518.2943159312046</v>
      </c>
    </row>
    <row r="6642" spans="1:13">
      <c r="A6642" t="s">
        <v>7319</v>
      </c>
      <c r="B6642">
        <v>3554003</v>
      </c>
      <c r="C6642" t="s">
        <v>168</v>
      </c>
      <c r="D6642">
        <v>2022</v>
      </c>
      <c r="E6642" t="s">
        <v>34</v>
      </c>
      <c r="F6642" s="6">
        <v>4615.742613421035</v>
      </c>
      <c r="G6642" s="12">
        <v>68.83980568553083</v>
      </c>
      <c r="H6642" s="6">
        <v>1355.180113976391</v>
      </c>
      <c r="I6642" s="6">
        <v>1623.734300906609</v>
      </c>
      <c r="J6642" s="6">
        <v>55295.36765381745</v>
      </c>
      <c r="K6642" s="8" t="s">
        <v>680</v>
      </c>
      <c r="L6642" s="12">
        <v>86.50088809946715</v>
      </c>
      <c r="M6642" s="12">
        <v>572.0843709926298</v>
      </c>
    </row>
    <row r="6643" spans="1:13">
      <c r="A6643" t="s">
        <v>7320</v>
      </c>
      <c r="B6643">
        <v>3554003</v>
      </c>
      <c r="C6643" t="s">
        <v>168</v>
      </c>
      <c r="D6643">
        <v>2023</v>
      </c>
      <c r="E6643" t="s">
        <v>34</v>
      </c>
      <c r="F6643" s="6">
        <v>4537.575051586584</v>
      </c>
      <c r="G6643" s="12">
        <v>69.81360587558579</v>
      </c>
      <c r="H6643" s="6">
        <v>1457.844034685079</v>
      </c>
      <c r="I6643" s="6">
        <v>1595.240012387151</v>
      </c>
      <c r="J6643" s="6">
        <v>58899.14317673808</v>
      </c>
      <c r="K6643" s="12">
        <v>6.2</v>
      </c>
      <c r="L6643" s="12">
        <v>88.61323155216284</v>
      </c>
      <c r="M6643" s="12">
        <v>572.8733878378579</v>
      </c>
    </row>
    <row r="6644" spans="1:13">
      <c r="A6644" t="s">
        <v>7321</v>
      </c>
      <c r="B6644">
        <v>3554003</v>
      </c>
      <c r="C6644" t="s">
        <v>168</v>
      </c>
      <c r="D6644">
        <v>2024</v>
      </c>
      <c r="E6644" t="s">
        <v>34</v>
      </c>
      <c r="F6644" s="6">
        <v>5082.185799893464</v>
      </c>
      <c r="G6644" s="12">
        <v>67.7608425960733</v>
      </c>
      <c r="H6644" s="6">
        <v>1471.875536838004</v>
      </c>
      <c r="I6644" s="6">
        <v>1673.997070063577</v>
      </c>
      <c r="J6644" s="8" t="s">
        <v>680</v>
      </c>
      <c r="K6644" s="8" t="s">
        <v>680</v>
      </c>
      <c r="L6644" s="12">
        <v>89.26480156148341</v>
      </c>
      <c r="M6644" s="12">
        <v>653.3658064343037</v>
      </c>
    </row>
    <row r="6645" spans="1:13">
      <c r="A6645" t="s">
        <v>7322</v>
      </c>
      <c r="B6645">
        <v>3554003</v>
      </c>
      <c r="C6645" t="s">
        <v>168</v>
      </c>
      <c r="D6645">
        <v>2025</v>
      </c>
      <c r="E6645" t="s">
        <v>34</v>
      </c>
      <c r="F6645" s="6">
        <v>5249.494316889955</v>
      </c>
      <c r="G6645" s="12">
        <v>68.25880056023972</v>
      </c>
      <c r="H6645" s="6">
        <v>1506.02843057384</v>
      </c>
      <c r="I6645" s="6">
        <v>1646.794151862464</v>
      </c>
      <c r="J6645" s="8" t="s">
        <v>680</v>
      </c>
      <c r="K6645" s="8" t="s">
        <v>680</v>
      </c>
      <c r="L6645" s="8" t="s">
        <v>680</v>
      </c>
      <c r="M6645" s="12">
        <v>677.86720114</v>
      </c>
    </row>
    <row r="6646" spans="1:13">
      <c r="A6646" t="s">
        <v>7323</v>
      </c>
      <c r="B6646">
        <v>3554102</v>
      </c>
      <c r="C6646" t="s">
        <v>623</v>
      </c>
      <c r="D6646">
        <v>2015</v>
      </c>
      <c r="E6646" t="s">
        <v>34</v>
      </c>
      <c r="F6646" s="6">
        <v>4830.555507278957</v>
      </c>
      <c r="G6646" s="12">
        <v>62.68729784798778</v>
      </c>
      <c r="H6646" s="6">
        <v>913.597289666414</v>
      </c>
      <c r="I6646" s="6">
        <v>1507.982924186507</v>
      </c>
      <c r="J6646" s="6">
        <v>80169.8282972054</v>
      </c>
      <c r="K6646" s="12">
        <v>5.8</v>
      </c>
      <c r="L6646" s="12">
        <v>76.77273866198948</v>
      </c>
      <c r="M6646" s="12">
        <v>1460.426677071154</v>
      </c>
    </row>
    <row r="6647" spans="1:13">
      <c r="A6647" t="s">
        <v>7324</v>
      </c>
      <c r="B6647">
        <v>3554102</v>
      </c>
      <c r="C6647" t="s">
        <v>623</v>
      </c>
      <c r="D6647">
        <v>2016</v>
      </c>
      <c r="E6647" t="s">
        <v>34</v>
      </c>
      <c r="F6647" s="6">
        <v>4682.805343675503</v>
      </c>
      <c r="G6647" s="12">
        <v>61.02578670423172</v>
      </c>
      <c r="H6647" s="6">
        <v>1011.609481474979</v>
      </c>
      <c r="I6647" s="6">
        <v>1660.641348256004</v>
      </c>
      <c r="J6647" s="6">
        <v>79249.919684092</v>
      </c>
      <c r="K6647" s="8" t="s">
        <v>680</v>
      </c>
      <c r="L6647" s="12">
        <v>78.45289762573398</v>
      </c>
      <c r="M6647" s="12">
        <v>1429.070437950828</v>
      </c>
    </row>
    <row r="6648" spans="1:13">
      <c r="A6648" t="s">
        <v>7325</v>
      </c>
      <c r="B6648">
        <v>3554102</v>
      </c>
      <c r="C6648" t="s">
        <v>623</v>
      </c>
      <c r="D6648">
        <v>2017</v>
      </c>
      <c r="E6648" t="s">
        <v>34</v>
      </c>
      <c r="F6648" s="6">
        <v>4861.877715344152</v>
      </c>
      <c r="G6648" s="12">
        <v>58.94882063129157</v>
      </c>
      <c r="H6648" s="6">
        <v>1131.935252999776</v>
      </c>
      <c r="I6648" s="6">
        <v>1685.17543626927</v>
      </c>
      <c r="J6648" s="6">
        <v>79231.28701430248</v>
      </c>
      <c r="K6648" s="12">
        <v>6.4</v>
      </c>
      <c r="L6648" s="12">
        <v>77.56797583081571</v>
      </c>
      <c r="M6648" s="12">
        <v>1497.229828073377</v>
      </c>
    </row>
    <row r="6649" spans="1:13">
      <c r="A6649" t="s">
        <v>7326</v>
      </c>
      <c r="B6649">
        <v>3554102</v>
      </c>
      <c r="C6649" t="s">
        <v>623</v>
      </c>
      <c r="D6649">
        <v>2018</v>
      </c>
      <c r="E6649" t="s">
        <v>34</v>
      </c>
      <c r="F6649" s="6">
        <v>4722.888480558998</v>
      </c>
      <c r="G6649" s="12">
        <v>58.58742397841799</v>
      </c>
      <c r="H6649" s="6">
        <v>1118.342050788353</v>
      </c>
      <c r="I6649" s="6">
        <v>1600.205741809624</v>
      </c>
      <c r="J6649" s="6">
        <v>80322.29965070866</v>
      </c>
      <c r="K6649" s="8" t="s">
        <v>680</v>
      </c>
      <c r="L6649" s="12">
        <v>77.12503249285157</v>
      </c>
      <c r="M6649" s="12">
        <v>1472.851664216246</v>
      </c>
    </row>
    <row r="6650" spans="1:13">
      <c r="A6650" t="s">
        <v>7327</v>
      </c>
      <c r="B6650">
        <v>3554102</v>
      </c>
      <c r="C6650" t="s">
        <v>623</v>
      </c>
      <c r="D6650">
        <v>2019</v>
      </c>
      <c r="E6650" t="s">
        <v>34</v>
      </c>
      <c r="F6650" s="6">
        <v>4761.650728064539</v>
      </c>
      <c r="G6650" s="12">
        <v>61.92641081349456</v>
      </c>
      <c r="H6650" s="6">
        <v>1198.476735499822</v>
      </c>
      <c r="I6650" s="6">
        <v>1430.022249996398</v>
      </c>
      <c r="J6650" s="6">
        <v>77885.41675506503</v>
      </c>
      <c r="K6650" s="12">
        <v>6.6</v>
      </c>
      <c r="L6650" s="12">
        <v>79.49725058915946</v>
      </c>
      <c r="M6650" s="12">
        <v>1499.558093884997</v>
      </c>
    </row>
    <row r="6651" spans="1:13">
      <c r="A6651" t="s">
        <v>7328</v>
      </c>
      <c r="B6651">
        <v>3554102</v>
      </c>
      <c r="C6651" t="s">
        <v>623</v>
      </c>
      <c r="D6651">
        <v>2020</v>
      </c>
      <c r="E6651" t="s">
        <v>34</v>
      </c>
      <c r="F6651" s="6">
        <v>5010.028321256081</v>
      </c>
      <c r="G6651" s="12">
        <v>64.62490275152295</v>
      </c>
      <c r="H6651" s="6">
        <v>1382.791164144846</v>
      </c>
      <c r="I6651" s="6">
        <v>1328.130423648345</v>
      </c>
      <c r="J6651" s="6">
        <v>62728.34762390242</v>
      </c>
      <c r="K6651" s="8" t="s">
        <v>680</v>
      </c>
      <c r="L6651" s="12">
        <v>78.01518133258364</v>
      </c>
      <c r="M6651" s="12">
        <v>1592.763153752127</v>
      </c>
    </row>
    <row r="6652" spans="1:13">
      <c r="A6652" t="s">
        <v>7329</v>
      </c>
      <c r="B6652">
        <v>3554102</v>
      </c>
      <c r="C6652" t="s">
        <v>623</v>
      </c>
      <c r="D6652">
        <v>2021</v>
      </c>
      <c r="E6652" t="s">
        <v>34</v>
      </c>
      <c r="F6652" s="6">
        <v>5166.644233056032</v>
      </c>
      <c r="G6652" s="12">
        <v>65.83093540546395</v>
      </c>
      <c r="H6652" s="6">
        <v>1350.97846450511</v>
      </c>
      <c r="I6652" s="6">
        <v>1582.005394637701</v>
      </c>
      <c r="J6652" s="6">
        <v>63259.0966819048</v>
      </c>
      <c r="K6652" s="12">
        <v>5.9</v>
      </c>
      <c r="L6652" s="12">
        <v>81.50470219435736</v>
      </c>
      <c r="M6652" s="12">
        <v>1657.562802849036</v>
      </c>
    </row>
    <row r="6653" spans="1:13">
      <c r="A6653" t="s">
        <v>7330</v>
      </c>
      <c r="B6653">
        <v>3554102</v>
      </c>
      <c r="C6653" t="s">
        <v>623</v>
      </c>
      <c r="D6653">
        <v>2022</v>
      </c>
      <c r="E6653" t="s">
        <v>34</v>
      </c>
      <c r="F6653" s="6">
        <v>5248.620972959215</v>
      </c>
      <c r="G6653" s="12">
        <v>64.78306563625385</v>
      </c>
      <c r="H6653" s="6">
        <v>1576.117520918009</v>
      </c>
      <c r="I6653" s="6">
        <v>1581.279473597535</v>
      </c>
      <c r="J6653" s="6">
        <v>68112.07327638028</v>
      </c>
      <c r="K6653" s="8" t="s">
        <v>680</v>
      </c>
      <c r="L6653" s="12">
        <v>80.38863976083707</v>
      </c>
      <c r="M6653" s="12">
        <v>1630.951232516373</v>
      </c>
    </row>
    <row r="6654" spans="1:13">
      <c r="A6654" t="s">
        <v>7331</v>
      </c>
      <c r="B6654">
        <v>3554102</v>
      </c>
      <c r="C6654" t="s">
        <v>623</v>
      </c>
      <c r="D6654">
        <v>2023</v>
      </c>
      <c r="E6654" t="s">
        <v>34</v>
      </c>
      <c r="F6654" s="6">
        <v>6177.534252573146</v>
      </c>
      <c r="G6654" s="12">
        <v>52.5938857138334</v>
      </c>
      <c r="H6654" s="6">
        <v>1667.015707181631</v>
      </c>
      <c r="I6654" s="6">
        <v>2664.154193743278</v>
      </c>
      <c r="J6654" s="6">
        <v>78409.64935379812</v>
      </c>
      <c r="K6654" s="12">
        <v>6.1</v>
      </c>
      <c r="L6654" s="12">
        <v>82.39542582004214</v>
      </c>
      <c r="M6654" s="12">
        <v>1952.215108196787</v>
      </c>
    </row>
    <row r="6655" spans="1:13">
      <c r="A6655" t="s">
        <v>7332</v>
      </c>
      <c r="B6655">
        <v>3554102</v>
      </c>
      <c r="C6655" t="s">
        <v>623</v>
      </c>
      <c r="D6655">
        <v>2024</v>
      </c>
      <c r="E6655" t="s">
        <v>34</v>
      </c>
      <c r="F6655" s="6">
        <v>6472.45575469141</v>
      </c>
      <c r="G6655" s="12">
        <v>53.21726153944595</v>
      </c>
      <c r="H6655" s="6">
        <v>1592.964823131667</v>
      </c>
      <c r="I6655" s="6">
        <v>2721.04488215017</v>
      </c>
      <c r="J6655" s="8" t="s">
        <v>680</v>
      </c>
      <c r="K6655" s="8" t="s">
        <v>680</v>
      </c>
      <c r="L6655" s="12">
        <v>81.10336081166773</v>
      </c>
      <c r="M6655" s="12">
        <v>2079.587089070841</v>
      </c>
    </row>
    <row r="6656" spans="1:13">
      <c r="A6656" t="s">
        <v>7333</v>
      </c>
      <c r="B6656">
        <v>3554102</v>
      </c>
      <c r="C6656" t="s">
        <v>623</v>
      </c>
      <c r="D6656">
        <v>2025</v>
      </c>
      <c r="E6656" t="s">
        <v>34</v>
      </c>
      <c r="F6656" s="6">
        <v>6505.30740310859</v>
      </c>
      <c r="G6656" s="12">
        <v>53.24055686565536</v>
      </c>
      <c r="H6656" s="6">
        <v>1584.532184883854</v>
      </c>
      <c r="I6656" s="6">
        <v>2690.868158109412</v>
      </c>
      <c r="J6656" s="8" t="s">
        <v>680</v>
      </c>
      <c r="K6656" s="8" t="s">
        <v>680</v>
      </c>
      <c r="L6656" s="8" t="s">
        <v>680</v>
      </c>
      <c r="M6656" s="12">
        <v>2097.29159084</v>
      </c>
    </row>
    <row r="6657" spans="1:13">
      <c r="A6657" t="s">
        <v>7334</v>
      </c>
      <c r="B6657">
        <v>3554201</v>
      </c>
      <c r="C6657" t="s">
        <v>624</v>
      </c>
      <c r="D6657">
        <v>2015</v>
      </c>
      <c r="E6657" t="s">
        <v>11</v>
      </c>
      <c r="F6657" s="6">
        <v>5692.52670215121</v>
      </c>
      <c r="G6657" s="12">
        <v>91.93005257771308</v>
      </c>
      <c r="H6657" s="6">
        <v>1132.614417167816</v>
      </c>
      <c r="I6657" s="6">
        <v>1996.763659105567</v>
      </c>
      <c r="J6657" s="6">
        <v>27390.99494308157</v>
      </c>
      <c r="K6657" s="12">
        <v>5.2</v>
      </c>
      <c r="L6657" s="12">
        <v>81.9672131147541</v>
      </c>
      <c r="M6657" s="12">
        <v>27.03950183521825</v>
      </c>
    </row>
    <row r="6658" spans="1:13">
      <c r="A6658" t="s">
        <v>7335</v>
      </c>
      <c r="B6658">
        <v>3554201</v>
      </c>
      <c r="C6658" t="s">
        <v>624</v>
      </c>
      <c r="D6658">
        <v>2016</v>
      </c>
      <c r="E6658" t="s">
        <v>11</v>
      </c>
      <c r="F6658" s="6">
        <v>5596.167812090954</v>
      </c>
      <c r="G6658" s="12">
        <v>93.66459435693061</v>
      </c>
      <c r="H6658" s="6">
        <v>977.9662062678455</v>
      </c>
      <c r="I6658" s="6">
        <v>2331.160997894034</v>
      </c>
      <c r="J6658" s="6">
        <v>29992.22266105246</v>
      </c>
      <c r="K6658" s="8" t="s">
        <v>680</v>
      </c>
      <c r="L6658" s="12">
        <v>80.3030303030303</v>
      </c>
      <c r="M6658" s="12">
        <v>26.37473889838466</v>
      </c>
    </row>
    <row r="6659" spans="1:13">
      <c r="A6659" t="s">
        <v>7336</v>
      </c>
      <c r="B6659">
        <v>3554201</v>
      </c>
      <c r="C6659" t="s">
        <v>624</v>
      </c>
      <c r="D6659">
        <v>2017</v>
      </c>
      <c r="E6659" t="s">
        <v>11</v>
      </c>
      <c r="F6659" s="6">
        <v>5527.618226768578</v>
      </c>
      <c r="G6659" s="12">
        <v>94.86624354044348</v>
      </c>
      <c r="H6659" s="6">
        <v>1033.394152622383</v>
      </c>
      <c r="I6659" s="6">
        <v>2076.973200908906</v>
      </c>
      <c r="J6659" s="6">
        <v>28822.41232779554</v>
      </c>
      <c r="K6659" s="12">
        <v>6.3</v>
      </c>
      <c r="L6659" s="12">
        <v>95</v>
      </c>
      <c r="M6659" s="12">
        <v>25.85267044659664</v>
      </c>
    </row>
    <row r="6660" spans="1:13">
      <c r="A6660" t="s">
        <v>7337</v>
      </c>
      <c r="B6660">
        <v>3554201</v>
      </c>
      <c r="C6660" t="s">
        <v>624</v>
      </c>
      <c r="D6660">
        <v>2018</v>
      </c>
      <c r="E6660" t="s">
        <v>11</v>
      </c>
      <c r="F6660" s="6">
        <v>5837.856189680076</v>
      </c>
      <c r="G6660" s="12">
        <v>94.42389080282729</v>
      </c>
      <c r="H6660" s="6">
        <v>1278.93738885953</v>
      </c>
      <c r="I6660" s="6">
        <v>2265.397425573321</v>
      </c>
      <c r="J6660" s="6">
        <v>25423.96320848735</v>
      </c>
      <c r="K6660" s="8" t="s">
        <v>680</v>
      </c>
      <c r="L6660" s="12">
        <v>92.64705882352941</v>
      </c>
      <c r="M6660" s="12">
        <v>26.70235421159666</v>
      </c>
    </row>
    <row r="6661" spans="1:13">
      <c r="A6661" t="s">
        <v>7338</v>
      </c>
      <c r="B6661">
        <v>3554201</v>
      </c>
      <c r="C6661" t="s">
        <v>624</v>
      </c>
      <c r="D6661">
        <v>2019</v>
      </c>
      <c r="E6661" t="s">
        <v>11</v>
      </c>
      <c r="F6661" s="6">
        <v>6077.987105290629</v>
      </c>
      <c r="G6661" s="12">
        <v>94.42657148407856</v>
      </c>
      <c r="H6661" s="6">
        <v>1345.064515123405</v>
      </c>
      <c r="I6661" s="6">
        <v>2107.666392469585</v>
      </c>
      <c r="J6661" s="6">
        <v>26670.76768509348</v>
      </c>
      <c r="K6661" s="12">
        <v>5.7</v>
      </c>
      <c r="L6661" s="12">
        <v>89.18918918918919</v>
      </c>
      <c r="M6661" s="12">
        <v>27.54543756117713</v>
      </c>
    </row>
    <row r="6662" spans="1:13">
      <c r="A6662" t="s">
        <v>7339</v>
      </c>
      <c r="B6662">
        <v>3554201</v>
      </c>
      <c r="C6662" t="s">
        <v>624</v>
      </c>
      <c r="D6662">
        <v>2020</v>
      </c>
      <c r="E6662" t="s">
        <v>11</v>
      </c>
      <c r="F6662" s="6">
        <v>6358.603428066612</v>
      </c>
      <c r="G6662" s="12">
        <v>91.09255869308201</v>
      </c>
      <c r="H6662" s="6">
        <v>1286.149677106041</v>
      </c>
      <c r="I6662" s="6">
        <v>1661.337116760093</v>
      </c>
      <c r="J6662" s="6">
        <v>36746.2696034915</v>
      </c>
      <c r="K6662" s="8" t="s">
        <v>680</v>
      </c>
      <c r="L6662" s="12">
        <v>88.33333333333333</v>
      </c>
      <c r="M6662" s="12">
        <v>28.55648799544716</v>
      </c>
    </row>
    <row r="6663" spans="1:13">
      <c r="A6663" t="s">
        <v>7340</v>
      </c>
      <c r="B6663">
        <v>3554201</v>
      </c>
      <c r="C6663" t="s">
        <v>624</v>
      </c>
      <c r="D6663">
        <v>2021</v>
      </c>
      <c r="E6663" t="s">
        <v>11</v>
      </c>
      <c r="F6663" s="6">
        <v>7053.609987112367</v>
      </c>
      <c r="G6663" s="12">
        <v>90.45623056779728</v>
      </c>
      <c r="H6663" s="6">
        <v>1315.883501529491</v>
      </c>
      <c r="I6663" s="6">
        <v>1872.125448733593</v>
      </c>
      <c r="J6663" s="6">
        <v>38864.99514859415</v>
      </c>
      <c r="K6663" s="12">
        <v>5.9</v>
      </c>
      <c r="L6663" s="12">
        <v>87.27272727272727</v>
      </c>
      <c r="M6663" s="12">
        <v>31.40267166262426</v>
      </c>
    </row>
    <row r="6664" spans="1:13">
      <c r="A6664" t="s">
        <v>7341</v>
      </c>
      <c r="B6664">
        <v>3554201</v>
      </c>
      <c r="C6664" t="s">
        <v>624</v>
      </c>
      <c r="D6664">
        <v>2022</v>
      </c>
      <c r="E6664" t="s">
        <v>11</v>
      </c>
      <c r="F6664" s="6">
        <v>8541.166544228141</v>
      </c>
      <c r="G6664" s="12">
        <v>89.73069275498938</v>
      </c>
      <c r="H6664" s="6">
        <v>1851.059954182203</v>
      </c>
      <c r="I6664" s="6">
        <v>2690.146274576877</v>
      </c>
      <c r="J6664" s="6">
        <v>34661.95925976122</v>
      </c>
      <c r="K6664" s="8" t="s">
        <v>680</v>
      </c>
      <c r="L6664" s="12">
        <v>90.19607843137256</v>
      </c>
      <c r="M6664" s="12">
        <v>35.24939432802954</v>
      </c>
    </row>
    <row r="6665" spans="1:13">
      <c r="A6665" t="s">
        <v>7342</v>
      </c>
      <c r="B6665">
        <v>3554201</v>
      </c>
      <c r="C6665" t="s">
        <v>624</v>
      </c>
      <c r="D6665">
        <v>2023</v>
      </c>
      <c r="E6665" t="s">
        <v>11</v>
      </c>
      <c r="F6665" s="6">
        <v>8947.29313641857</v>
      </c>
      <c r="G6665" s="12">
        <v>87.72160546308682</v>
      </c>
      <c r="H6665" s="6">
        <v>1907.353341575052</v>
      </c>
      <c r="I6665" s="6">
        <v>3132.281056892486</v>
      </c>
      <c r="J6665" s="6">
        <v>90430.89209864518</v>
      </c>
      <c r="K6665" s="12">
        <v>7</v>
      </c>
      <c r="L6665" s="12">
        <v>91.48936170212765</v>
      </c>
      <c r="M6665" s="12">
        <v>36.99258347252258</v>
      </c>
    </row>
    <row r="6666" spans="1:13">
      <c r="A6666" t="s">
        <v>7343</v>
      </c>
      <c r="B6666">
        <v>3554201</v>
      </c>
      <c r="C6666" t="s">
        <v>624</v>
      </c>
      <c r="D6666">
        <v>2024</v>
      </c>
      <c r="E6666" t="s">
        <v>11</v>
      </c>
      <c r="F6666" s="6">
        <v>9074.771818953195</v>
      </c>
      <c r="G6666" s="12">
        <v>93.01307733102048</v>
      </c>
      <c r="H6666" s="6">
        <v>1908.40480317036</v>
      </c>
      <c r="I6666" s="6">
        <v>3036.580557502177</v>
      </c>
      <c r="J6666" s="8" t="s">
        <v>680</v>
      </c>
      <c r="K6666" s="8" t="s">
        <v>680</v>
      </c>
      <c r="L6666" s="12">
        <v>86.20689655172414</v>
      </c>
      <c r="M6666" s="12">
        <v>37.58770487410413</v>
      </c>
    </row>
    <row r="6667" spans="1:13">
      <c r="A6667" t="s">
        <v>7344</v>
      </c>
      <c r="B6667">
        <v>3554201</v>
      </c>
      <c r="C6667" t="s">
        <v>624</v>
      </c>
      <c r="D6667">
        <v>2025</v>
      </c>
      <c r="E6667" t="s">
        <v>11</v>
      </c>
      <c r="F6667" s="6">
        <v>9324.67811361981</v>
      </c>
      <c r="G6667" s="12">
        <v>92.64552554221251</v>
      </c>
      <c r="H6667" s="6">
        <v>2124.668713279922</v>
      </c>
      <c r="I6667" s="6">
        <v>3270.53786598689</v>
      </c>
      <c r="J6667" s="8" t="s">
        <v>680</v>
      </c>
      <c r="K6667" s="8" t="s">
        <v>680</v>
      </c>
      <c r="L6667" s="8" t="s">
        <v>680</v>
      </c>
      <c r="M6667" s="12">
        <v>38.40834915</v>
      </c>
    </row>
    <row r="6668" spans="1:13">
      <c r="A6668" t="s">
        <v>7345</v>
      </c>
      <c r="B6668">
        <v>3554300</v>
      </c>
      <c r="C6668" t="s">
        <v>625</v>
      </c>
      <c r="D6668">
        <v>2015</v>
      </c>
      <c r="E6668" t="s">
        <v>7</v>
      </c>
      <c r="F6668" s="6">
        <v>4697.587370027525</v>
      </c>
      <c r="G6668" s="12">
        <v>86.50276973080079</v>
      </c>
      <c r="H6668" s="6">
        <v>1373.60614609622</v>
      </c>
      <c r="I6668" s="6">
        <v>1527.038302686335</v>
      </c>
      <c r="J6668" s="6">
        <v>72626.94570665788</v>
      </c>
      <c r="K6668" s="12">
        <v>6.7</v>
      </c>
      <c r="L6668" s="12">
        <v>82.68733850129199</v>
      </c>
      <c r="M6668" s="12">
        <v>106.5177936153741</v>
      </c>
    </row>
    <row r="6669" spans="1:13">
      <c r="A6669" t="s">
        <v>7346</v>
      </c>
      <c r="B6669">
        <v>3554300</v>
      </c>
      <c r="C6669" t="s">
        <v>625</v>
      </c>
      <c r="D6669">
        <v>2016</v>
      </c>
      <c r="E6669" t="s">
        <v>7</v>
      </c>
      <c r="F6669" s="6">
        <v>4474.310287257806</v>
      </c>
      <c r="G6669" s="12">
        <v>89.4327906197003</v>
      </c>
      <c r="H6669" s="6">
        <v>1279.768911440822</v>
      </c>
      <c r="I6669" s="6">
        <v>1498.775900880261</v>
      </c>
      <c r="J6669" s="6">
        <v>32218.80643825403</v>
      </c>
      <c r="K6669" s="8" t="s">
        <v>680</v>
      </c>
      <c r="L6669" s="12">
        <v>85.15151515151516</v>
      </c>
      <c r="M6669" s="12">
        <v>101.9919029980417</v>
      </c>
    </row>
    <row r="6670" spans="1:13">
      <c r="A6670" t="s">
        <v>7347</v>
      </c>
      <c r="B6670">
        <v>3554300</v>
      </c>
      <c r="C6670" t="s">
        <v>625</v>
      </c>
      <c r="D6670">
        <v>2017</v>
      </c>
      <c r="E6670" t="s">
        <v>7</v>
      </c>
      <c r="F6670" s="6">
        <v>4253.089670942411</v>
      </c>
      <c r="G6670" s="12">
        <v>90.61309193724757</v>
      </c>
      <c r="H6670" s="6">
        <v>1169.742783774075</v>
      </c>
      <c r="I6670" s="6">
        <v>1544.606973858584</v>
      </c>
      <c r="J6670" s="6">
        <v>31325.46766521469</v>
      </c>
      <c r="K6670" s="12">
        <v>6.6</v>
      </c>
      <c r="L6670" s="12">
        <v>89.29577464788733</v>
      </c>
      <c r="M6670" s="12">
        <v>97.4552967199744</v>
      </c>
    </row>
    <row r="6671" spans="1:13">
      <c r="A6671" t="s">
        <v>7348</v>
      </c>
      <c r="B6671">
        <v>3554300</v>
      </c>
      <c r="C6671" t="s">
        <v>625</v>
      </c>
      <c r="D6671">
        <v>2018</v>
      </c>
      <c r="E6671" t="s">
        <v>7</v>
      </c>
      <c r="F6671" s="6">
        <v>4340.653353272706</v>
      </c>
      <c r="G6671" s="12">
        <v>89.14317519025518</v>
      </c>
      <c r="H6671" s="6">
        <v>1209.057706251849</v>
      </c>
      <c r="I6671" s="6">
        <v>1623.800373831772</v>
      </c>
      <c r="J6671" s="6">
        <v>26108.60149345192</v>
      </c>
      <c r="K6671" s="8" t="s">
        <v>680</v>
      </c>
      <c r="L6671" s="12">
        <v>86.48648648648648</v>
      </c>
      <c r="M6671" s="12">
        <v>99.91749953898442</v>
      </c>
    </row>
    <row r="6672" spans="1:13">
      <c r="A6672" t="s">
        <v>7349</v>
      </c>
      <c r="B6672">
        <v>3554300</v>
      </c>
      <c r="C6672" t="s">
        <v>625</v>
      </c>
      <c r="D6672">
        <v>2019</v>
      </c>
      <c r="E6672" t="s">
        <v>7</v>
      </c>
      <c r="F6672" s="6">
        <v>4449.580940309778</v>
      </c>
      <c r="G6672" s="12">
        <v>88.42996634345083</v>
      </c>
      <c r="H6672" s="6">
        <v>1256.383972593159</v>
      </c>
      <c r="I6672" s="6">
        <v>1604.45900761245</v>
      </c>
      <c r="J6672" s="6">
        <v>32524.92089337502</v>
      </c>
      <c r="K6672" s="12">
        <v>6.9</v>
      </c>
      <c r="L6672" s="12">
        <v>92.6829268292683</v>
      </c>
      <c r="M6672" s="12">
        <v>102.9988996062908</v>
      </c>
    </row>
    <row r="6673" spans="1:13">
      <c r="A6673" t="s">
        <v>7350</v>
      </c>
      <c r="B6673">
        <v>3554300</v>
      </c>
      <c r="C6673" t="s">
        <v>625</v>
      </c>
      <c r="D6673">
        <v>2020</v>
      </c>
      <c r="E6673" t="s">
        <v>7</v>
      </c>
      <c r="F6673" s="6">
        <v>4484.291188230371</v>
      </c>
      <c r="G6673" s="12">
        <v>90.44670451306983</v>
      </c>
      <c r="H6673" s="6">
        <v>1398.945912927414</v>
      </c>
      <c r="I6673" s="6">
        <v>1156.476616875284</v>
      </c>
      <c r="J6673" s="6">
        <v>33611.39111994395</v>
      </c>
      <c r="K6673" s="8" t="s">
        <v>680</v>
      </c>
      <c r="L6673" s="12">
        <v>90.3010033444816</v>
      </c>
      <c r="M6673" s="12">
        <v>104.3629088236854</v>
      </c>
    </row>
    <row r="6674" spans="1:13">
      <c r="A6674" t="s">
        <v>7351</v>
      </c>
      <c r="B6674">
        <v>3554300</v>
      </c>
      <c r="C6674" t="s">
        <v>625</v>
      </c>
      <c r="D6674">
        <v>2021</v>
      </c>
      <c r="E6674" t="s">
        <v>7</v>
      </c>
      <c r="F6674" s="6">
        <v>4650.207851443375</v>
      </c>
      <c r="G6674" s="12">
        <v>90.45027734630648</v>
      </c>
      <c r="H6674" s="6">
        <v>1319.360611465757</v>
      </c>
      <c r="I6674" s="6">
        <v>1411.446521152752</v>
      </c>
      <c r="J6674" s="6">
        <v>33576.36416303762</v>
      </c>
      <c r="K6674" s="12">
        <v>6.4</v>
      </c>
      <c r="L6674" s="12">
        <v>88.55218855218855</v>
      </c>
      <c r="M6674" s="12">
        <v>108.7916126845178</v>
      </c>
    </row>
    <row r="6675" spans="1:13">
      <c r="A6675" t="s">
        <v>7352</v>
      </c>
      <c r="B6675">
        <v>3554300</v>
      </c>
      <c r="C6675" t="s">
        <v>625</v>
      </c>
      <c r="D6675">
        <v>2022</v>
      </c>
      <c r="E6675" t="s">
        <v>7</v>
      </c>
      <c r="F6675" s="6">
        <v>5498.735842953736</v>
      </c>
      <c r="G6675" s="12">
        <v>88.75368292156969</v>
      </c>
      <c r="H6675" s="6">
        <v>1511.942539431173</v>
      </c>
      <c r="I6675" s="6">
        <v>1874.891190283545</v>
      </c>
      <c r="J6675" s="6">
        <v>35096.09894286006</v>
      </c>
      <c r="K6675" s="8" t="s">
        <v>680</v>
      </c>
      <c r="L6675" s="12">
        <v>90.40000000000001</v>
      </c>
      <c r="M6675" s="12">
        <v>121.9234698458132</v>
      </c>
    </row>
    <row r="6676" spans="1:13">
      <c r="A6676" t="s">
        <v>7353</v>
      </c>
      <c r="B6676">
        <v>3554300</v>
      </c>
      <c r="C6676" t="s">
        <v>625</v>
      </c>
      <c r="D6676">
        <v>2023</v>
      </c>
      <c r="E6676" t="s">
        <v>7</v>
      </c>
      <c r="F6676" s="6">
        <v>5548.170549454225</v>
      </c>
      <c r="G6676" s="12">
        <v>88.05436092936471</v>
      </c>
      <c r="H6676" s="6">
        <v>1692.729211481715</v>
      </c>
      <c r="I6676" s="6">
        <v>2207.999073803705</v>
      </c>
      <c r="J6676" s="6">
        <v>40318.88983367574</v>
      </c>
      <c r="K6676" s="12">
        <v>6.6</v>
      </c>
      <c r="L6676" s="12">
        <v>90.64748201438849</v>
      </c>
      <c r="M6676" s="12">
        <v>124.0903825090932</v>
      </c>
    </row>
    <row r="6677" spans="1:13">
      <c r="A6677" t="s">
        <v>7354</v>
      </c>
      <c r="B6677">
        <v>3554300</v>
      </c>
      <c r="C6677" t="s">
        <v>625</v>
      </c>
      <c r="D6677">
        <v>2024</v>
      </c>
      <c r="E6677" t="s">
        <v>7</v>
      </c>
      <c r="F6677" s="6">
        <v>5896.164705435011</v>
      </c>
      <c r="G6677" s="12">
        <v>88.50615783377881</v>
      </c>
      <c r="H6677" s="6">
        <v>1772.913401826422</v>
      </c>
      <c r="I6677" s="6">
        <v>2200.416736374976</v>
      </c>
      <c r="J6677" s="8" t="s">
        <v>680</v>
      </c>
      <c r="K6677" s="8" t="s">
        <v>680</v>
      </c>
      <c r="L6677" s="12">
        <v>88.93129770992367</v>
      </c>
      <c r="M6677" s="12">
        <v>133.0115795899084</v>
      </c>
    </row>
    <row r="6678" spans="1:13">
      <c r="A6678" t="s">
        <v>7355</v>
      </c>
      <c r="B6678">
        <v>3554300</v>
      </c>
      <c r="C6678" t="s">
        <v>625</v>
      </c>
      <c r="D6678">
        <v>2025</v>
      </c>
      <c r="E6678" t="s">
        <v>7</v>
      </c>
      <c r="F6678" s="6">
        <v>6552.129107885654</v>
      </c>
      <c r="G6678" s="12">
        <v>88.11151341759232</v>
      </c>
      <c r="H6678" s="6">
        <v>1878.477862642712</v>
      </c>
      <c r="I6678" s="6">
        <v>2290.610720860253</v>
      </c>
      <c r="J6678" s="8" t="s">
        <v>680</v>
      </c>
      <c r="K6678" s="8" t="s">
        <v>680</v>
      </c>
      <c r="L6678" s="8" t="s">
        <v>680</v>
      </c>
      <c r="M6678" s="12">
        <v>148.06501358</v>
      </c>
    </row>
    <row r="6679" spans="1:13">
      <c r="A6679" t="s">
        <v>7356</v>
      </c>
      <c r="B6679">
        <v>3554409</v>
      </c>
      <c r="C6679" t="s">
        <v>626</v>
      </c>
      <c r="D6679">
        <v>2015</v>
      </c>
      <c r="E6679" t="s">
        <v>19</v>
      </c>
      <c r="F6679" s="6">
        <v>4580.026205116591</v>
      </c>
      <c r="G6679" s="12">
        <v>90.7293986618304</v>
      </c>
      <c r="H6679" s="6">
        <v>984.1278700237923</v>
      </c>
      <c r="I6679" s="6">
        <v>1546.426465733652</v>
      </c>
      <c r="J6679" s="6">
        <v>20582.89548730884</v>
      </c>
      <c r="K6679" s="12">
        <v>6.4</v>
      </c>
      <c r="L6679" s="12">
        <v>62.5</v>
      </c>
      <c r="M6679" s="12">
        <v>41.6828184927661</v>
      </c>
    </row>
    <row r="6680" spans="1:13">
      <c r="A6680" t="s">
        <v>7357</v>
      </c>
      <c r="B6680">
        <v>3554409</v>
      </c>
      <c r="C6680" t="s">
        <v>626</v>
      </c>
      <c r="D6680">
        <v>2016</v>
      </c>
      <c r="E6680" t="s">
        <v>19</v>
      </c>
      <c r="F6680" s="6">
        <v>4738.925090928631</v>
      </c>
      <c r="G6680" s="12">
        <v>87.58661867513025</v>
      </c>
      <c r="H6680" s="6">
        <v>1106.20529737287</v>
      </c>
      <c r="I6680" s="6">
        <v>1488.663657311922</v>
      </c>
      <c r="J6680" s="6">
        <v>22129.26243294361</v>
      </c>
      <c r="K6680" s="8" t="s">
        <v>680</v>
      </c>
      <c r="L6680" s="12">
        <v>75.70093457943925</v>
      </c>
      <c r="M6680" s="12">
        <v>43.42750953326997</v>
      </c>
    </row>
    <row r="6681" spans="1:13">
      <c r="A6681" t="s">
        <v>7358</v>
      </c>
      <c r="B6681">
        <v>3554409</v>
      </c>
      <c r="C6681" t="s">
        <v>626</v>
      </c>
      <c r="D6681">
        <v>2017</v>
      </c>
      <c r="E6681" t="s">
        <v>19</v>
      </c>
      <c r="F6681" s="6">
        <v>4484.159073825712</v>
      </c>
      <c r="G6681" s="12">
        <v>87.38491194689227</v>
      </c>
      <c r="H6681" s="6">
        <v>1059.921478322972</v>
      </c>
      <c r="I6681" s="6">
        <v>1238.344070957656</v>
      </c>
      <c r="J6681" s="6">
        <v>24418.2483809361</v>
      </c>
      <c r="K6681" s="12">
        <v>6.7</v>
      </c>
      <c r="L6681" s="12">
        <v>81.25</v>
      </c>
      <c r="M6681" s="12">
        <v>41.37533577418984</v>
      </c>
    </row>
    <row r="6682" spans="1:13">
      <c r="A6682" t="s">
        <v>7359</v>
      </c>
      <c r="B6682">
        <v>3554409</v>
      </c>
      <c r="C6682" t="s">
        <v>626</v>
      </c>
      <c r="D6682">
        <v>2018</v>
      </c>
      <c r="E6682" t="s">
        <v>19</v>
      </c>
      <c r="F6682" s="6">
        <v>4705.954974901679</v>
      </c>
      <c r="G6682" s="12">
        <v>87.96395084174004</v>
      </c>
      <c r="H6682" s="6">
        <v>1128.013484130164</v>
      </c>
      <c r="I6682" s="6">
        <v>1350.013820905279</v>
      </c>
      <c r="J6682" s="6">
        <v>21555.15990490748</v>
      </c>
      <c r="K6682" s="8" t="s">
        <v>680</v>
      </c>
      <c r="L6682" s="12">
        <v>75.75757575757575</v>
      </c>
      <c r="M6682" s="12">
        <v>43.77479317653541</v>
      </c>
    </row>
    <row r="6683" spans="1:13">
      <c r="A6683" t="s">
        <v>7360</v>
      </c>
      <c r="B6683">
        <v>3554409</v>
      </c>
      <c r="C6683" t="s">
        <v>626</v>
      </c>
      <c r="D6683">
        <v>2019</v>
      </c>
      <c r="E6683" t="s">
        <v>19</v>
      </c>
      <c r="F6683" s="6">
        <v>4710.636297995965</v>
      </c>
      <c r="G6683" s="12">
        <v>88.78623331059448</v>
      </c>
      <c r="H6683" s="6">
        <v>1085.513171252555</v>
      </c>
      <c r="I6683" s="6">
        <v>1295.466009316448</v>
      </c>
      <c r="J6683" s="6">
        <v>21852.65805956831</v>
      </c>
      <c r="K6683" s="12">
        <v>6.6</v>
      </c>
      <c r="L6683" s="12">
        <v>80.85106382978724</v>
      </c>
      <c r="M6683" s="12">
        <v>44.13866211222219</v>
      </c>
    </row>
    <row r="6684" spans="1:13">
      <c r="A6684" t="s">
        <v>7361</v>
      </c>
      <c r="B6684">
        <v>3554409</v>
      </c>
      <c r="C6684" t="s">
        <v>626</v>
      </c>
      <c r="D6684">
        <v>2020</v>
      </c>
      <c r="E6684" t="s">
        <v>19</v>
      </c>
      <c r="F6684" s="6">
        <v>4897.477823462217</v>
      </c>
      <c r="G6684" s="12">
        <v>88.79629135471215</v>
      </c>
      <c r="H6684" s="6">
        <v>1248.580600079605</v>
      </c>
      <c r="I6684" s="6">
        <v>1264.91126864961</v>
      </c>
      <c r="J6684" s="6">
        <v>23061.42464071353</v>
      </c>
      <c r="K6684" s="8" t="s">
        <v>680</v>
      </c>
      <c r="L6684" s="12">
        <v>76.62337662337663</v>
      </c>
      <c r="M6684" s="12">
        <v>46.21749822001295</v>
      </c>
    </row>
    <row r="6685" spans="1:13">
      <c r="A6685" t="s">
        <v>7362</v>
      </c>
      <c r="B6685">
        <v>3554409</v>
      </c>
      <c r="C6685" t="s">
        <v>626</v>
      </c>
      <c r="D6685">
        <v>2021</v>
      </c>
      <c r="E6685" t="s">
        <v>19</v>
      </c>
      <c r="F6685" s="6">
        <v>4456.039621625822</v>
      </c>
      <c r="G6685" s="12">
        <v>90.0093954433694</v>
      </c>
      <c r="H6685" s="6">
        <v>1238.950714035142</v>
      </c>
      <c r="I6685" s="6">
        <v>1163.048251614394</v>
      </c>
      <c r="J6685" s="6">
        <v>23063.8319273598</v>
      </c>
      <c r="K6685" s="12">
        <v>6.1</v>
      </c>
      <c r="L6685" s="12">
        <v>78.37837837837837</v>
      </c>
      <c r="M6685" s="12">
        <v>42.34128848468856</v>
      </c>
    </row>
    <row r="6686" spans="1:13">
      <c r="A6686" t="s">
        <v>7363</v>
      </c>
      <c r="B6686">
        <v>3554409</v>
      </c>
      <c r="C6686" t="s">
        <v>626</v>
      </c>
      <c r="D6686">
        <v>2022</v>
      </c>
      <c r="E6686" t="s">
        <v>19</v>
      </c>
      <c r="F6686" s="6">
        <v>5706.470654212408</v>
      </c>
      <c r="G6686" s="12">
        <v>89.80709754434515</v>
      </c>
      <c r="H6686" s="6">
        <v>1761.221865548089</v>
      </c>
      <c r="I6686" s="6">
        <v>1852.645207226132</v>
      </c>
      <c r="J6686" s="6">
        <v>26442.74431489845</v>
      </c>
      <c r="K6686" s="8" t="s">
        <v>680</v>
      </c>
      <c r="L6686" s="12">
        <v>84.50704225352112</v>
      </c>
      <c r="M6686" s="12">
        <v>45.10394405089487</v>
      </c>
    </row>
    <row r="6687" spans="1:13">
      <c r="A6687" t="s">
        <v>7364</v>
      </c>
      <c r="B6687">
        <v>3554409</v>
      </c>
      <c r="C6687" t="s">
        <v>626</v>
      </c>
      <c r="D6687">
        <v>2023</v>
      </c>
      <c r="E6687" t="s">
        <v>19</v>
      </c>
      <c r="F6687" s="6">
        <v>6014.819913550218</v>
      </c>
      <c r="G6687" s="12">
        <v>89.1739526531982</v>
      </c>
      <c r="H6687" s="6">
        <v>1867.283056682889</v>
      </c>
      <c r="I6687" s="6">
        <v>2141.510109666876</v>
      </c>
      <c r="J6687" s="6">
        <v>32755.5897407238</v>
      </c>
      <c r="K6687" s="12">
        <v>6.7</v>
      </c>
      <c r="L6687" s="12">
        <v>77.89473684210526</v>
      </c>
      <c r="M6687" s="12">
        <v>47.78473680319971</v>
      </c>
    </row>
    <row r="6688" spans="1:13">
      <c r="A6688" t="s">
        <v>7365</v>
      </c>
      <c r="B6688">
        <v>3554409</v>
      </c>
      <c r="C6688" t="s">
        <v>626</v>
      </c>
      <c r="D6688">
        <v>2024</v>
      </c>
      <c r="E6688" t="s">
        <v>19</v>
      </c>
      <c r="F6688" s="6">
        <v>6475.665024989134</v>
      </c>
      <c r="G6688" s="12">
        <v>90.02101315386496</v>
      </c>
      <c r="H6688" s="6">
        <v>1455.951746530848</v>
      </c>
      <c r="I6688" s="6">
        <v>1815.243139003773</v>
      </c>
      <c r="J6688" s="8" t="s">
        <v>680</v>
      </c>
      <c r="K6688" s="8" t="s">
        <v>680</v>
      </c>
      <c r="L6688" s="12">
        <v>86.44067796610169</v>
      </c>
      <c r="M6688" s="12">
        <v>51.70818522453823</v>
      </c>
    </row>
    <row r="6689" spans="1:13">
      <c r="A6689" t="s">
        <v>7366</v>
      </c>
      <c r="B6689">
        <v>3554409</v>
      </c>
      <c r="C6689" t="s">
        <v>626</v>
      </c>
      <c r="D6689">
        <v>2025</v>
      </c>
      <c r="E6689" t="s">
        <v>19</v>
      </c>
      <c r="F6689" s="6">
        <v>7162.718241054614</v>
      </c>
      <c r="G6689" s="12">
        <v>84.25543793564192</v>
      </c>
      <c r="H6689" s="6">
        <v>2096.328153170119</v>
      </c>
      <c r="I6689" s="6">
        <v>2066.053605775267</v>
      </c>
      <c r="J6689" s="8" t="s">
        <v>680</v>
      </c>
      <c r="K6689" s="8" t="s">
        <v>680</v>
      </c>
      <c r="L6689" s="8" t="s">
        <v>680</v>
      </c>
      <c r="M6689" s="12">
        <v>57.05105079</v>
      </c>
    </row>
    <row r="6690" spans="1:13">
      <c r="A6690" t="s">
        <v>7367</v>
      </c>
      <c r="B6690">
        <v>3554508</v>
      </c>
      <c r="C6690" t="s">
        <v>627</v>
      </c>
      <c r="D6690">
        <v>2015</v>
      </c>
      <c r="E6690" t="s">
        <v>7</v>
      </c>
      <c r="F6690" s="6">
        <v>4970.505789835081</v>
      </c>
      <c r="G6690" s="12">
        <v>73.93718859724497</v>
      </c>
      <c r="H6690" s="6">
        <v>983.6965014023466</v>
      </c>
      <c r="I6690" s="6">
        <v>2022.457384668234</v>
      </c>
      <c r="J6690" s="6">
        <v>71107.34662191596</v>
      </c>
      <c r="K6690" s="12">
        <v>6</v>
      </c>
      <c r="L6690" s="12">
        <v>89.04109589041096</v>
      </c>
      <c r="M6690" s="12">
        <v>199.7845097166313</v>
      </c>
    </row>
    <row r="6691" spans="1:13">
      <c r="A6691" t="s">
        <v>7368</v>
      </c>
      <c r="B6691">
        <v>3554508</v>
      </c>
      <c r="C6691" t="s">
        <v>627</v>
      </c>
      <c r="D6691">
        <v>2016</v>
      </c>
      <c r="E6691" t="s">
        <v>7</v>
      </c>
      <c r="F6691" s="6">
        <v>4858.967605424859</v>
      </c>
      <c r="G6691" s="12">
        <v>72.95248430390842</v>
      </c>
      <c r="H6691" s="6">
        <v>1191.705090153373</v>
      </c>
      <c r="I6691" s="6">
        <v>1889.002064892081</v>
      </c>
      <c r="J6691" s="6">
        <v>66217.58623470544</v>
      </c>
      <c r="K6691" s="8" t="s">
        <v>680</v>
      </c>
      <c r="L6691" s="12">
        <v>88.15789473684211</v>
      </c>
      <c r="M6691" s="12">
        <v>197.3372513591198</v>
      </c>
    </row>
    <row r="6692" spans="1:13">
      <c r="A6692" t="s">
        <v>7369</v>
      </c>
      <c r="B6692">
        <v>3554508</v>
      </c>
      <c r="C6692" t="s">
        <v>627</v>
      </c>
      <c r="D6692">
        <v>2017</v>
      </c>
      <c r="E6692" t="s">
        <v>7</v>
      </c>
      <c r="F6692" s="6">
        <v>4862.500085835112</v>
      </c>
      <c r="G6692" s="12">
        <v>72.43805388166145</v>
      </c>
      <c r="H6692" s="6">
        <v>910.6015842274339</v>
      </c>
      <c r="I6692" s="6">
        <v>2014.999384540582</v>
      </c>
      <c r="J6692" s="6">
        <v>65073.00898228633</v>
      </c>
      <c r="K6692" s="12">
        <v>5.8</v>
      </c>
      <c r="L6692" s="12">
        <v>85.49905838041431</v>
      </c>
      <c r="M6692" s="12">
        <v>199.469478521128</v>
      </c>
    </row>
    <row r="6693" spans="1:13">
      <c r="A6693" t="s">
        <v>7370</v>
      </c>
      <c r="B6693">
        <v>3554508</v>
      </c>
      <c r="C6693" t="s">
        <v>627</v>
      </c>
      <c r="D6693">
        <v>2018</v>
      </c>
      <c r="E6693" t="s">
        <v>7</v>
      </c>
      <c r="F6693" s="6">
        <v>4925.961690770529</v>
      </c>
      <c r="G6693" s="12">
        <v>72.39180949076675</v>
      </c>
      <c r="H6693" s="6">
        <v>956.1112115158678</v>
      </c>
      <c r="I6693" s="6">
        <v>1936.149629189373</v>
      </c>
      <c r="J6693" s="6">
        <v>63570.58775166559</v>
      </c>
      <c r="K6693" s="8" t="s">
        <v>680</v>
      </c>
      <c r="L6693" s="12">
        <v>88.45401174168298</v>
      </c>
      <c r="M6693" s="12">
        <v>205.028377493251</v>
      </c>
    </row>
    <row r="6694" spans="1:13">
      <c r="A6694" t="s">
        <v>7371</v>
      </c>
      <c r="B6694">
        <v>3554508</v>
      </c>
      <c r="C6694" t="s">
        <v>627</v>
      </c>
      <c r="D6694">
        <v>2019</v>
      </c>
      <c r="E6694" t="s">
        <v>7</v>
      </c>
      <c r="F6694" s="6">
        <v>4960.553474729475</v>
      </c>
      <c r="G6694" s="12">
        <v>73.55370119037946</v>
      </c>
      <c r="H6694" s="6">
        <v>980.4822644520202</v>
      </c>
      <c r="I6694" s="6">
        <v>1921.619660251834</v>
      </c>
      <c r="J6694" s="6">
        <v>61631.85456203848</v>
      </c>
      <c r="K6694" s="12">
        <v>7.2</v>
      </c>
      <c r="L6694" s="12">
        <v>88.81987577639751</v>
      </c>
      <c r="M6694" s="12">
        <v>208.7202480027174</v>
      </c>
    </row>
    <row r="6695" spans="1:13">
      <c r="A6695" t="s">
        <v>7372</v>
      </c>
      <c r="B6695">
        <v>3554508</v>
      </c>
      <c r="C6695" t="s">
        <v>627</v>
      </c>
      <c r="D6695">
        <v>2020</v>
      </c>
      <c r="E6695" t="s">
        <v>7</v>
      </c>
      <c r="F6695" s="6">
        <v>5035.507810647839</v>
      </c>
      <c r="G6695" s="12">
        <v>75.70039559843383</v>
      </c>
      <c r="H6695" s="6">
        <v>1054.990188706434</v>
      </c>
      <c r="I6695" s="6">
        <v>1435.575222413668</v>
      </c>
      <c r="J6695" s="6">
        <v>62410.84471269103</v>
      </c>
      <c r="K6695" s="8" t="s">
        <v>680</v>
      </c>
      <c r="L6695" s="12">
        <v>89.88235294117646</v>
      </c>
      <c r="M6695" s="12">
        <v>214.0946855853142</v>
      </c>
    </row>
    <row r="6696" spans="1:13">
      <c r="A6696" t="s">
        <v>7373</v>
      </c>
      <c r="B6696">
        <v>3554508</v>
      </c>
      <c r="C6696" t="s">
        <v>627</v>
      </c>
      <c r="D6696">
        <v>2021</v>
      </c>
      <c r="E6696" t="s">
        <v>7</v>
      </c>
      <c r="F6696" s="6">
        <v>5261.519463354261</v>
      </c>
      <c r="G6696" s="12">
        <v>73.10729399895089</v>
      </c>
      <c r="H6696" s="6">
        <v>1112.807223038389</v>
      </c>
      <c r="I6696" s="6">
        <v>1733.723617976501</v>
      </c>
      <c r="J6696" s="6">
        <v>62962.12776295574</v>
      </c>
      <c r="K6696" s="12">
        <v>6.4</v>
      </c>
      <c r="L6696" s="12">
        <v>88.26185101580135</v>
      </c>
      <c r="M6696" s="12">
        <v>225.9612148732121</v>
      </c>
    </row>
    <row r="6697" spans="1:13">
      <c r="A6697" t="s">
        <v>7374</v>
      </c>
      <c r="B6697">
        <v>3554508</v>
      </c>
      <c r="C6697" t="s">
        <v>627</v>
      </c>
      <c r="D6697">
        <v>2022</v>
      </c>
      <c r="E6697" t="s">
        <v>7</v>
      </c>
      <c r="F6697" s="6">
        <v>6371.386490364073</v>
      </c>
      <c r="G6697" s="12">
        <v>72.22290633876347</v>
      </c>
      <c r="H6697" s="6">
        <v>1177.444913916856</v>
      </c>
      <c r="I6697" s="6">
        <v>2288.043539584405</v>
      </c>
      <c r="J6697" s="6">
        <v>75283.69394465316</v>
      </c>
      <c r="K6697" s="8" t="s">
        <v>680</v>
      </c>
      <c r="L6697" s="12">
        <v>87.6993166287016</v>
      </c>
      <c r="M6697" s="12">
        <v>239.9655293865821</v>
      </c>
    </row>
    <row r="6698" spans="1:13">
      <c r="A6698" t="s">
        <v>7375</v>
      </c>
      <c r="B6698">
        <v>3554508</v>
      </c>
      <c r="C6698" t="s">
        <v>627</v>
      </c>
      <c r="D6698">
        <v>2023</v>
      </c>
      <c r="E6698" t="s">
        <v>7</v>
      </c>
      <c r="F6698" s="6">
        <v>6306.55643139526</v>
      </c>
      <c r="G6698" s="12">
        <v>70.71910360645316</v>
      </c>
      <c r="H6698" s="6">
        <v>1447.124775660988</v>
      </c>
      <c r="I6698" s="6">
        <v>2657.301397332886</v>
      </c>
      <c r="J6698" s="6">
        <v>84835.46590044051</v>
      </c>
      <c r="K6698" s="12">
        <v>6.2</v>
      </c>
      <c r="L6698" s="12">
        <v>85.48009367681499</v>
      </c>
      <c r="M6698" s="12">
        <v>240.7622516031611</v>
      </c>
    </row>
    <row r="6699" spans="1:13">
      <c r="A6699" t="s">
        <v>7376</v>
      </c>
      <c r="B6699">
        <v>3554508</v>
      </c>
      <c r="C6699" t="s">
        <v>627</v>
      </c>
      <c r="D6699">
        <v>2024</v>
      </c>
      <c r="E6699" t="s">
        <v>7</v>
      </c>
      <c r="F6699" s="6">
        <v>6521.069236261491</v>
      </c>
      <c r="G6699" s="12">
        <v>71.36756852973308</v>
      </c>
      <c r="H6699" s="6">
        <v>1350.905997419394</v>
      </c>
      <c r="I6699" s="6">
        <v>2364.882955220016</v>
      </c>
      <c r="J6699" s="8" t="s">
        <v>680</v>
      </c>
      <c r="K6699" s="8" t="s">
        <v>680</v>
      </c>
      <c r="L6699" s="12">
        <v>90.31531531531532</v>
      </c>
      <c r="M6699" s="12">
        <v>252.3001687509571</v>
      </c>
    </row>
    <row r="6700" spans="1:13">
      <c r="A6700" t="s">
        <v>7377</v>
      </c>
      <c r="B6700">
        <v>3554508</v>
      </c>
      <c r="C6700" t="s">
        <v>627</v>
      </c>
      <c r="D6700">
        <v>2025</v>
      </c>
      <c r="E6700" t="s">
        <v>7</v>
      </c>
      <c r="F6700" s="6">
        <v>6786.494730005424</v>
      </c>
      <c r="G6700" s="12">
        <v>72.52738101559983</v>
      </c>
      <c r="H6700" s="6">
        <v>1476.878731244997</v>
      </c>
      <c r="I6700" s="6">
        <v>2507.873090153139</v>
      </c>
      <c r="J6700" s="8" t="s">
        <v>680</v>
      </c>
      <c r="K6700" s="8" t="s">
        <v>680</v>
      </c>
      <c r="L6700" s="8" t="s">
        <v>680</v>
      </c>
      <c r="M6700" s="12">
        <v>262.79343543</v>
      </c>
    </row>
    <row r="6701" spans="1:13">
      <c r="A6701" t="s">
        <v>7378</v>
      </c>
      <c r="B6701">
        <v>3554607</v>
      </c>
      <c r="C6701" t="s">
        <v>628</v>
      </c>
      <c r="D6701">
        <v>2015</v>
      </c>
      <c r="E6701" t="s">
        <v>11</v>
      </c>
      <c r="F6701" s="6">
        <v>9205.272582552449</v>
      </c>
      <c r="G6701" s="12">
        <v>93.84304987485093</v>
      </c>
      <c r="H6701" s="6">
        <v>1823.485800739139</v>
      </c>
      <c r="I6701" s="6">
        <v>1932.847435683948</v>
      </c>
      <c r="J6701" s="6">
        <v>28504.82215451712</v>
      </c>
      <c r="K6701" s="12">
        <v>5.4</v>
      </c>
      <c r="L6701" s="8" t="s">
        <v>680</v>
      </c>
      <c r="M6701" s="12">
        <v>24.84503070030906</v>
      </c>
    </row>
    <row r="6702" spans="1:13">
      <c r="A6702" t="s">
        <v>7379</v>
      </c>
      <c r="B6702">
        <v>3554607</v>
      </c>
      <c r="C6702" t="s">
        <v>628</v>
      </c>
      <c r="D6702">
        <v>2016</v>
      </c>
      <c r="E6702" t="s">
        <v>11</v>
      </c>
      <c r="F6702" s="8" t="s">
        <v>680</v>
      </c>
      <c r="G6702" s="8" t="s">
        <v>680</v>
      </c>
      <c r="H6702" s="6">
        <v>1967.228949231598</v>
      </c>
      <c r="I6702" s="6">
        <v>1730.598478714651</v>
      </c>
      <c r="J6702" s="6">
        <v>27427.38129272822</v>
      </c>
      <c r="K6702" s="8" t="s">
        <v>680</v>
      </c>
      <c r="L6702" s="12">
        <v>87.5</v>
      </c>
      <c r="M6702" s="8" t="s">
        <v>680</v>
      </c>
    </row>
    <row r="6703" spans="1:13">
      <c r="A6703" t="s">
        <v>7380</v>
      </c>
      <c r="B6703">
        <v>3554607</v>
      </c>
      <c r="C6703" t="s">
        <v>628</v>
      </c>
      <c r="D6703">
        <v>2017</v>
      </c>
      <c r="E6703" t="s">
        <v>11</v>
      </c>
      <c r="F6703" s="6">
        <v>9600.675984592495</v>
      </c>
      <c r="G6703" s="12">
        <v>95.88248106670459</v>
      </c>
      <c r="H6703" s="6">
        <v>2323.456321330375</v>
      </c>
      <c r="I6703" s="6">
        <v>1989.407185980646</v>
      </c>
      <c r="J6703" s="6">
        <v>26611.60698441418</v>
      </c>
      <c r="K6703" s="12">
        <v>6.1</v>
      </c>
      <c r="L6703" s="12">
        <v>80.95238095238095</v>
      </c>
      <c r="M6703" s="12">
        <v>25.82581839855381</v>
      </c>
    </row>
    <row r="6704" spans="1:13">
      <c r="A6704" t="s">
        <v>7381</v>
      </c>
      <c r="B6704">
        <v>3554607</v>
      </c>
      <c r="C6704" t="s">
        <v>628</v>
      </c>
      <c r="D6704">
        <v>2018</v>
      </c>
      <c r="E6704" t="s">
        <v>11</v>
      </c>
      <c r="F6704" s="6">
        <v>10753.89428000307</v>
      </c>
      <c r="G6704" s="12">
        <v>93.39468415473831</v>
      </c>
      <c r="H6704" s="6">
        <v>2704.068037328746</v>
      </c>
      <c r="I6704" s="6">
        <v>1835.325412770338</v>
      </c>
      <c r="J6704" s="6">
        <v>23997.89969893743</v>
      </c>
      <c r="K6704" s="8" t="s">
        <v>680</v>
      </c>
      <c r="L6704" s="12">
        <v>76.19047619047619</v>
      </c>
      <c r="M6704" s="12">
        <v>28.63762046764818</v>
      </c>
    </row>
    <row r="6705" spans="1:13">
      <c r="A6705" t="s">
        <v>7382</v>
      </c>
      <c r="B6705">
        <v>3554607</v>
      </c>
      <c r="C6705" t="s">
        <v>628</v>
      </c>
      <c r="D6705">
        <v>2019</v>
      </c>
      <c r="E6705" t="s">
        <v>11</v>
      </c>
      <c r="F6705" s="8" t="s">
        <v>680</v>
      </c>
      <c r="G6705" s="8" t="s">
        <v>680</v>
      </c>
      <c r="H6705" s="8" t="s">
        <v>680</v>
      </c>
      <c r="I6705" s="8" t="s">
        <v>680</v>
      </c>
      <c r="J6705" s="6">
        <v>26176.59596711978</v>
      </c>
      <c r="K6705" s="12">
        <v>6.5</v>
      </c>
      <c r="L6705" s="12">
        <v>76.19047619047619</v>
      </c>
      <c r="M6705" s="8" t="s">
        <v>680</v>
      </c>
    </row>
    <row r="6706" spans="1:13">
      <c r="A6706" t="s">
        <v>7383</v>
      </c>
      <c r="B6706">
        <v>3554607</v>
      </c>
      <c r="C6706" t="s">
        <v>628</v>
      </c>
      <c r="D6706">
        <v>2020</v>
      </c>
      <c r="E6706" t="s">
        <v>11</v>
      </c>
      <c r="F6706" s="6">
        <v>8956.203539452599</v>
      </c>
      <c r="G6706" s="12">
        <v>94.87957891696104</v>
      </c>
      <c r="H6706" s="6">
        <v>2288.446387376666</v>
      </c>
      <c r="I6706" s="6">
        <v>1652.085825631546</v>
      </c>
      <c r="J6706" s="6">
        <v>29744.48140335454</v>
      </c>
      <c r="K6706" s="8" t="s">
        <v>680</v>
      </c>
      <c r="L6706" s="8" t="s">
        <v>680</v>
      </c>
      <c r="M6706" s="12">
        <v>23.75185178662829</v>
      </c>
    </row>
    <row r="6707" spans="1:13">
      <c r="A6707" t="s">
        <v>7384</v>
      </c>
      <c r="B6707">
        <v>3554607</v>
      </c>
      <c r="C6707" t="s">
        <v>628</v>
      </c>
      <c r="D6707">
        <v>2021</v>
      </c>
      <c r="E6707" t="s">
        <v>11</v>
      </c>
      <c r="F6707" s="6">
        <v>9730.404066842133</v>
      </c>
      <c r="G6707" s="12">
        <v>94.96504427051964</v>
      </c>
      <c r="H6707" s="6">
        <v>2833.428669037794</v>
      </c>
      <c r="I6707" s="6">
        <v>1757.043492128447</v>
      </c>
      <c r="J6707" s="6">
        <v>31378.77020972647</v>
      </c>
      <c r="K6707" s="12">
        <v>6.4</v>
      </c>
      <c r="L6707" s="8" t="s">
        <v>680</v>
      </c>
      <c r="M6707" s="12">
        <v>25.75637956493113</v>
      </c>
    </row>
    <row r="6708" spans="1:13">
      <c r="A6708" t="s">
        <v>7385</v>
      </c>
      <c r="B6708">
        <v>3554607</v>
      </c>
      <c r="C6708" t="s">
        <v>628</v>
      </c>
      <c r="D6708">
        <v>2022</v>
      </c>
      <c r="E6708" t="s">
        <v>11</v>
      </c>
      <c r="F6708" s="6">
        <v>12264.37055674701</v>
      </c>
      <c r="G6708" s="12">
        <v>93.65672224665104</v>
      </c>
      <c r="H6708" s="6">
        <v>3419.416643874913</v>
      </c>
      <c r="I6708" s="6">
        <v>2293.771733974368</v>
      </c>
      <c r="J6708" s="6">
        <v>29196.87051224595</v>
      </c>
      <c r="K6708" s="8" t="s">
        <v>680</v>
      </c>
      <c r="L6708" s="8" t="s">
        <v>680</v>
      </c>
      <c r="M6708" s="12">
        <v>30.21940905182464</v>
      </c>
    </row>
    <row r="6709" spans="1:13">
      <c r="A6709" t="s">
        <v>7386</v>
      </c>
      <c r="B6709">
        <v>3554607</v>
      </c>
      <c r="C6709" t="s">
        <v>628</v>
      </c>
      <c r="D6709">
        <v>2023</v>
      </c>
      <c r="E6709" t="s">
        <v>11</v>
      </c>
      <c r="F6709" s="6">
        <v>12362.7725050156</v>
      </c>
      <c r="G6709" s="12">
        <v>94.10568697705557</v>
      </c>
      <c r="H6709" s="6">
        <v>3966.670494636184</v>
      </c>
      <c r="I6709" s="6">
        <v>2284.458083825756</v>
      </c>
      <c r="J6709" s="6">
        <v>35517.31703725649</v>
      </c>
      <c r="K6709" s="12">
        <v>6.3</v>
      </c>
      <c r="L6709" s="12">
        <v>90.47619047619048</v>
      </c>
      <c r="M6709" s="12">
        <v>30.62258749492364</v>
      </c>
    </row>
    <row r="6710" spans="1:13">
      <c r="A6710" t="s">
        <v>7387</v>
      </c>
      <c r="B6710">
        <v>3554607</v>
      </c>
      <c r="C6710" t="s">
        <v>628</v>
      </c>
      <c r="D6710">
        <v>2024</v>
      </c>
      <c r="E6710" t="s">
        <v>11</v>
      </c>
      <c r="F6710" s="6">
        <v>13057.26311273089</v>
      </c>
      <c r="G6710" s="12">
        <v>93.96995803125705</v>
      </c>
      <c r="H6710" s="6">
        <v>4310.466088489386</v>
      </c>
      <c r="I6710" s="6">
        <v>2720.094324214555</v>
      </c>
      <c r="J6710" s="8" t="s">
        <v>680</v>
      </c>
      <c r="K6710" s="8" t="s">
        <v>680</v>
      </c>
      <c r="L6710" s="12">
        <v>96.42857142857143</v>
      </c>
      <c r="M6710" s="12">
        <v>32.51258515069991</v>
      </c>
    </row>
    <row r="6711" spans="1:13">
      <c r="A6711" t="s">
        <v>7388</v>
      </c>
      <c r="B6711">
        <v>3554607</v>
      </c>
      <c r="C6711" t="s">
        <v>628</v>
      </c>
      <c r="D6711">
        <v>2025</v>
      </c>
      <c r="E6711" t="s">
        <v>11</v>
      </c>
      <c r="F6711" s="6">
        <v>14631.39699677939</v>
      </c>
      <c r="G6711" s="12">
        <v>89.8431989589905</v>
      </c>
      <c r="H6711" s="6">
        <v>4251.734363929147</v>
      </c>
      <c r="I6711" s="6">
        <v>2956.485112721417</v>
      </c>
      <c r="J6711" s="8" t="s">
        <v>680</v>
      </c>
      <c r="K6711" s="8" t="s">
        <v>680</v>
      </c>
      <c r="L6711" s="8" t="s">
        <v>680</v>
      </c>
      <c r="M6711" s="12">
        <v>36.34439014</v>
      </c>
    </row>
    <row r="6712" spans="1:13">
      <c r="A6712" t="s">
        <v>7389</v>
      </c>
      <c r="B6712">
        <v>3554656</v>
      </c>
      <c r="C6712" t="s">
        <v>629</v>
      </c>
      <c r="D6712">
        <v>2015</v>
      </c>
      <c r="E6712" t="s">
        <v>11</v>
      </c>
      <c r="F6712" s="6">
        <v>6986.807172005285</v>
      </c>
      <c r="G6712" s="12">
        <v>95.93720271730645</v>
      </c>
      <c r="H6712" s="6">
        <v>2048.68690423361</v>
      </c>
      <c r="I6712" s="6">
        <v>1772.859164360346</v>
      </c>
      <c r="J6712" s="6">
        <v>15969.58124646633</v>
      </c>
      <c r="K6712" s="12">
        <v>5.6</v>
      </c>
      <c r="L6712" s="12">
        <v>79.16666666666667</v>
      </c>
      <c r="M6712" s="12">
        <v>16.59366703351255</v>
      </c>
    </row>
    <row r="6713" spans="1:13">
      <c r="A6713" t="s">
        <v>7390</v>
      </c>
      <c r="B6713">
        <v>3554656</v>
      </c>
      <c r="C6713" t="s">
        <v>629</v>
      </c>
      <c r="D6713">
        <v>2016</v>
      </c>
      <c r="E6713" t="s">
        <v>11</v>
      </c>
      <c r="F6713" s="6">
        <v>7370.147640248638</v>
      </c>
      <c r="G6713" s="12">
        <v>96.79839100542482</v>
      </c>
      <c r="H6713" s="6">
        <v>1809.251578735995</v>
      </c>
      <c r="I6713" s="6">
        <v>1970.120585251237</v>
      </c>
      <c r="J6713" s="6">
        <v>15996.16514630635</v>
      </c>
      <c r="K6713" s="8" t="s">
        <v>680</v>
      </c>
      <c r="L6713" s="12">
        <v>75</v>
      </c>
      <c r="M6713" s="12">
        <v>17.577802121993</v>
      </c>
    </row>
    <row r="6714" spans="1:13">
      <c r="A6714" t="s">
        <v>7391</v>
      </c>
      <c r="B6714">
        <v>3554656</v>
      </c>
      <c r="C6714" t="s">
        <v>629</v>
      </c>
      <c r="D6714">
        <v>2017</v>
      </c>
      <c r="E6714" t="s">
        <v>11</v>
      </c>
      <c r="F6714" s="6">
        <v>6717.636466874092</v>
      </c>
      <c r="G6714" s="12">
        <v>97.28872678454218</v>
      </c>
      <c r="H6714" s="6">
        <v>2014.090681824827</v>
      </c>
      <c r="I6714" s="6">
        <v>1725.865400002827</v>
      </c>
      <c r="J6714" s="6">
        <v>17837.59473465212</v>
      </c>
      <c r="K6714" s="12">
        <v>6.8</v>
      </c>
      <c r="L6714" s="12">
        <v>90</v>
      </c>
      <c r="M6714" s="12">
        <v>16.08873933816345</v>
      </c>
    </row>
    <row r="6715" spans="1:13">
      <c r="A6715" t="s">
        <v>7392</v>
      </c>
      <c r="B6715">
        <v>3554656</v>
      </c>
      <c r="C6715" t="s">
        <v>629</v>
      </c>
      <c r="D6715">
        <v>2018</v>
      </c>
      <c r="E6715" t="s">
        <v>11</v>
      </c>
      <c r="F6715" s="6">
        <v>6946.23603370311</v>
      </c>
      <c r="G6715" s="12">
        <v>97.87949643700374</v>
      </c>
      <c r="H6715" s="6">
        <v>1928.452821695997</v>
      </c>
      <c r="I6715" s="6">
        <v>1730.940554607545</v>
      </c>
      <c r="J6715" s="6">
        <v>18143.48767138337</v>
      </c>
      <c r="K6715" s="8" t="s">
        <v>680</v>
      </c>
      <c r="L6715" s="12">
        <v>92.5925925925926</v>
      </c>
      <c r="M6715" s="12">
        <v>16.67791271692117</v>
      </c>
    </row>
    <row r="6716" spans="1:13">
      <c r="A6716" t="s">
        <v>7393</v>
      </c>
      <c r="B6716">
        <v>3554656</v>
      </c>
      <c r="C6716" t="s">
        <v>629</v>
      </c>
      <c r="D6716">
        <v>2019</v>
      </c>
      <c r="E6716" t="s">
        <v>11</v>
      </c>
      <c r="F6716" s="6">
        <v>7939.822987989016</v>
      </c>
      <c r="G6716" s="12">
        <v>95.51239880945189</v>
      </c>
      <c r="H6716" s="6">
        <v>1989.825668494248</v>
      </c>
      <c r="I6716" s="6">
        <v>1723.55300215988</v>
      </c>
      <c r="J6716" s="6">
        <v>18029.6933987829</v>
      </c>
      <c r="K6716" s="12">
        <v>5.8</v>
      </c>
      <c r="L6716" s="12">
        <v>100</v>
      </c>
      <c r="M6716" s="12">
        <v>19.15085304702951</v>
      </c>
    </row>
    <row r="6717" spans="1:13">
      <c r="A6717" t="s">
        <v>7394</v>
      </c>
      <c r="B6717">
        <v>3554656</v>
      </c>
      <c r="C6717" t="s">
        <v>629</v>
      </c>
      <c r="D6717">
        <v>2020</v>
      </c>
      <c r="E6717" t="s">
        <v>11</v>
      </c>
      <c r="F6717" s="6">
        <v>7729.382483288789</v>
      </c>
      <c r="G6717" s="12">
        <v>95.18887177621315</v>
      </c>
      <c r="H6717" s="6">
        <v>2020.407388555271</v>
      </c>
      <c r="I6717" s="6">
        <v>1620.165628693478</v>
      </c>
      <c r="J6717" s="6">
        <v>18966.71225406307</v>
      </c>
      <c r="K6717" s="8" t="s">
        <v>680</v>
      </c>
      <c r="L6717" s="12">
        <v>100</v>
      </c>
      <c r="M6717" s="12">
        <v>18.72056437452544</v>
      </c>
    </row>
    <row r="6718" spans="1:13">
      <c r="A6718" t="s">
        <v>7395</v>
      </c>
      <c r="B6718">
        <v>3554656</v>
      </c>
      <c r="C6718" t="s">
        <v>629</v>
      </c>
      <c r="D6718">
        <v>2021</v>
      </c>
      <c r="E6718" t="s">
        <v>11</v>
      </c>
      <c r="F6718" s="6">
        <v>8215.035404306345</v>
      </c>
      <c r="G6718" s="12">
        <v>94.6377828482708</v>
      </c>
      <c r="H6718" s="6">
        <v>1949.137801097536</v>
      </c>
      <c r="I6718" s="6">
        <v>1586.344095962016</v>
      </c>
      <c r="J6718" s="6">
        <v>19449.28725400811</v>
      </c>
      <c r="K6718" s="12">
        <v>6.2</v>
      </c>
      <c r="L6718" s="12">
        <v>92.85714285714286</v>
      </c>
      <c r="M6718" s="12">
        <v>19.97896610327303</v>
      </c>
    </row>
    <row r="6719" spans="1:13">
      <c r="A6719" t="s">
        <v>7396</v>
      </c>
      <c r="B6719">
        <v>3554656</v>
      </c>
      <c r="C6719" t="s">
        <v>629</v>
      </c>
      <c r="D6719">
        <v>2022</v>
      </c>
      <c r="E6719" t="s">
        <v>11</v>
      </c>
      <c r="F6719" s="6">
        <v>11007.35829643605</v>
      </c>
      <c r="G6719" s="12">
        <v>94.56904639270887</v>
      </c>
      <c r="H6719" s="6">
        <v>2753.772488215896</v>
      </c>
      <c r="I6719" s="6">
        <v>3006.435590199924</v>
      </c>
      <c r="J6719" s="6">
        <v>21183.38021253947</v>
      </c>
      <c r="K6719" s="8" t="s">
        <v>680</v>
      </c>
      <c r="L6719" s="12">
        <v>88</v>
      </c>
      <c r="M6719" s="12">
        <v>22.52105507450817</v>
      </c>
    </row>
    <row r="6720" spans="1:13">
      <c r="A6720" t="s">
        <v>7397</v>
      </c>
      <c r="B6720">
        <v>3554656</v>
      </c>
      <c r="C6720" t="s">
        <v>629</v>
      </c>
      <c r="D6720">
        <v>2023</v>
      </c>
      <c r="E6720" t="s">
        <v>11</v>
      </c>
      <c r="F6720" s="6">
        <v>11634.21037243614</v>
      </c>
      <c r="G6720" s="12">
        <v>93.40178755284005</v>
      </c>
      <c r="H6720" s="6">
        <v>3278.683129353698</v>
      </c>
      <c r="I6720" s="6">
        <v>3407.555611311096</v>
      </c>
      <c r="J6720" s="6">
        <v>23519.50180548558</v>
      </c>
      <c r="K6720" s="12">
        <v>6.5</v>
      </c>
      <c r="L6720" s="12">
        <v>90.90909090909091</v>
      </c>
      <c r="M6720" s="12">
        <v>23.90248521017006</v>
      </c>
    </row>
    <row r="6721" spans="1:13">
      <c r="A6721" t="s">
        <v>7398</v>
      </c>
      <c r="B6721">
        <v>3554656</v>
      </c>
      <c r="C6721" t="s">
        <v>629</v>
      </c>
      <c r="D6721">
        <v>2024</v>
      </c>
      <c r="E6721" t="s">
        <v>11</v>
      </c>
      <c r="F6721" s="6">
        <v>12803.91854783899</v>
      </c>
      <c r="G6721" s="12">
        <v>94.31313150721641</v>
      </c>
      <c r="H6721" s="6">
        <v>3253.945719431979</v>
      </c>
      <c r="I6721" s="6">
        <v>3225.708547180547</v>
      </c>
      <c r="J6721" s="8" t="s">
        <v>680</v>
      </c>
      <c r="K6721" s="8" t="s">
        <v>680</v>
      </c>
      <c r="L6721" s="12">
        <v>86.95652173913044</v>
      </c>
      <c r="M6721" s="12">
        <v>26.41448396419184</v>
      </c>
    </row>
    <row r="6722" spans="1:13">
      <c r="A6722" t="s">
        <v>7399</v>
      </c>
      <c r="B6722">
        <v>3554656</v>
      </c>
      <c r="C6722" t="s">
        <v>629</v>
      </c>
      <c r="D6722">
        <v>2025</v>
      </c>
      <c r="E6722" t="s">
        <v>11</v>
      </c>
      <c r="F6722" s="6">
        <v>13680.16238326848</v>
      </c>
      <c r="G6722" s="12">
        <v>94.24530414583292</v>
      </c>
      <c r="H6722" s="6">
        <v>3837.145228599222</v>
      </c>
      <c r="I6722" s="6">
        <v>3530.800646887159</v>
      </c>
      <c r="J6722" s="8" t="s">
        <v>680</v>
      </c>
      <c r="K6722" s="8" t="s">
        <v>680</v>
      </c>
      <c r="L6722" s="8" t="s">
        <v>680</v>
      </c>
      <c r="M6722" s="12">
        <v>28.12641386</v>
      </c>
    </row>
    <row r="6723" spans="1:13">
      <c r="A6723" t="s">
        <v>7400</v>
      </c>
      <c r="B6723">
        <v>3554706</v>
      </c>
      <c r="C6723" t="s">
        <v>630</v>
      </c>
      <c r="D6723">
        <v>2015</v>
      </c>
      <c r="E6723" t="s">
        <v>19</v>
      </c>
      <c r="F6723" s="6">
        <v>3512.725458439588</v>
      </c>
      <c r="G6723" s="12">
        <v>88.41261268235857</v>
      </c>
      <c r="H6723" s="6">
        <v>961.1845209438947</v>
      </c>
      <c r="I6723" s="6">
        <v>917.1057381780713</v>
      </c>
      <c r="J6723" s="6">
        <v>30179.03878639257</v>
      </c>
      <c r="K6723" s="8" t="s">
        <v>680</v>
      </c>
      <c r="L6723" s="12">
        <v>82.10526315789474</v>
      </c>
      <c r="M6723" s="12">
        <v>34.58629486379618</v>
      </c>
    </row>
    <row r="6724" spans="1:13">
      <c r="A6724" t="s">
        <v>7401</v>
      </c>
      <c r="B6724">
        <v>3554706</v>
      </c>
      <c r="C6724" t="s">
        <v>630</v>
      </c>
      <c r="D6724">
        <v>2016</v>
      </c>
      <c r="E6724" t="s">
        <v>19</v>
      </c>
      <c r="F6724" s="6">
        <v>3475.818298753401</v>
      </c>
      <c r="G6724" s="12">
        <v>87.86698073354351</v>
      </c>
      <c r="H6724" s="6">
        <v>948.9170798582857</v>
      </c>
      <c r="I6724" s="6">
        <v>906.8230946541224</v>
      </c>
      <c r="J6724" s="6">
        <v>32477.59000652657</v>
      </c>
      <c r="K6724" s="8" t="s">
        <v>680</v>
      </c>
      <c r="L6724" s="12">
        <v>83.52941176470588</v>
      </c>
      <c r="M6724" s="12">
        <v>34.37584297467113</v>
      </c>
    </row>
    <row r="6725" spans="1:13">
      <c r="A6725" t="s">
        <v>7402</v>
      </c>
      <c r="B6725">
        <v>3554706</v>
      </c>
      <c r="C6725" t="s">
        <v>630</v>
      </c>
      <c r="D6725">
        <v>2017</v>
      </c>
      <c r="E6725" t="s">
        <v>19</v>
      </c>
      <c r="F6725" s="6">
        <v>3517.444892624037</v>
      </c>
      <c r="G6725" s="12">
        <v>87.62699159821395</v>
      </c>
      <c r="H6725" s="6">
        <v>991.989621620674</v>
      </c>
      <c r="I6725" s="6">
        <v>984.3777366199396</v>
      </c>
      <c r="J6725" s="6">
        <v>31878.47897501776</v>
      </c>
      <c r="K6725" s="8" t="s">
        <v>680</v>
      </c>
      <c r="L6725" s="12">
        <v>83.49514563106796</v>
      </c>
      <c r="M6725" s="12">
        <v>34.94229756332718</v>
      </c>
    </row>
    <row r="6726" spans="1:13">
      <c r="A6726" t="s">
        <v>7403</v>
      </c>
      <c r="B6726">
        <v>3554706</v>
      </c>
      <c r="C6726" t="s">
        <v>630</v>
      </c>
      <c r="D6726">
        <v>2018</v>
      </c>
      <c r="E6726" t="s">
        <v>19</v>
      </c>
      <c r="F6726" s="6">
        <v>3642.226821179784</v>
      </c>
      <c r="G6726" s="12">
        <v>86.42159525208692</v>
      </c>
      <c r="H6726" s="6">
        <v>1352.287870323732</v>
      </c>
      <c r="I6726" s="6">
        <v>1044.031303156189</v>
      </c>
      <c r="J6726" s="6">
        <v>28087.12512899722</v>
      </c>
      <c r="K6726" s="8" t="s">
        <v>680</v>
      </c>
      <c r="L6726" s="12">
        <v>69.56521739130434</v>
      </c>
      <c r="M6726" s="12">
        <v>36.28750581941419</v>
      </c>
    </row>
    <row r="6727" spans="1:13">
      <c r="A6727" t="s">
        <v>7404</v>
      </c>
      <c r="B6727">
        <v>3554706</v>
      </c>
      <c r="C6727" t="s">
        <v>630</v>
      </c>
      <c r="D6727">
        <v>2019</v>
      </c>
      <c r="E6727" t="s">
        <v>19</v>
      </c>
      <c r="F6727" s="6">
        <v>3863.781985744028</v>
      </c>
      <c r="G6727" s="12">
        <v>86.46723968375659</v>
      </c>
      <c r="H6727" s="6">
        <v>1209.47639039637</v>
      </c>
      <c r="I6727" s="6">
        <v>1113.241055787389</v>
      </c>
      <c r="J6727" s="6">
        <v>29423.82919765385</v>
      </c>
      <c r="K6727" s="8" t="s">
        <v>680</v>
      </c>
      <c r="L6727" s="12">
        <v>84.5360824742268</v>
      </c>
      <c r="M6727" s="12">
        <v>38.67645767729772</v>
      </c>
    </row>
    <row r="6728" spans="1:13">
      <c r="A6728" t="s">
        <v>7405</v>
      </c>
      <c r="B6728">
        <v>3554706</v>
      </c>
      <c r="C6728" t="s">
        <v>630</v>
      </c>
      <c r="D6728">
        <v>2020</v>
      </c>
      <c r="E6728" t="s">
        <v>19</v>
      </c>
      <c r="F6728" s="6">
        <v>4036.300441416066</v>
      </c>
      <c r="G6728" s="12">
        <v>87.3670210945659</v>
      </c>
      <c r="H6728" s="6">
        <v>1323.127791686067</v>
      </c>
      <c r="I6728" s="6">
        <v>960.045057774384</v>
      </c>
      <c r="J6728" s="6">
        <v>31364.55078956399</v>
      </c>
      <c r="K6728" s="8" t="s">
        <v>680</v>
      </c>
      <c r="L6728" s="12">
        <v>89.42307692307692</v>
      </c>
      <c r="M6728" s="12">
        <v>40.58903723887996</v>
      </c>
    </row>
    <row r="6729" spans="1:13">
      <c r="A6729" t="s">
        <v>7406</v>
      </c>
      <c r="B6729">
        <v>3554706</v>
      </c>
      <c r="C6729" t="s">
        <v>630</v>
      </c>
      <c r="D6729">
        <v>2021</v>
      </c>
      <c r="E6729" t="s">
        <v>19</v>
      </c>
      <c r="F6729" s="6">
        <v>4478.470154906549</v>
      </c>
      <c r="G6729" s="12">
        <v>84.42462726848572</v>
      </c>
      <c r="H6729" s="6">
        <v>1379.828300133542</v>
      </c>
      <c r="I6729" s="6">
        <v>1058.155834292319</v>
      </c>
      <c r="J6729" s="6">
        <v>35299.70656421349</v>
      </c>
      <c r="K6729" s="8" t="s">
        <v>680</v>
      </c>
      <c r="L6729" s="12">
        <v>73.56321839080459</v>
      </c>
      <c r="M6729" s="12">
        <v>45.23254856455615</v>
      </c>
    </row>
    <row r="6730" spans="1:13">
      <c r="A6730" t="s">
        <v>7407</v>
      </c>
      <c r="B6730">
        <v>3554706</v>
      </c>
      <c r="C6730" t="s">
        <v>630</v>
      </c>
      <c r="D6730">
        <v>2022</v>
      </c>
      <c r="E6730" t="s">
        <v>19</v>
      </c>
      <c r="F6730" s="6">
        <v>5755.953380243433</v>
      </c>
      <c r="G6730" s="12">
        <v>83.45479967873921</v>
      </c>
      <c r="H6730" s="6">
        <v>1799.003646758845</v>
      </c>
      <c r="I6730" s="6">
        <v>1774.690271282444</v>
      </c>
      <c r="J6730" s="6">
        <v>39356.3924903594</v>
      </c>
      <c r="K6730" s="8" t="s">
        <v>680</v>
      </c>
      <c r="L6730" s="12">
        <v>72.38095238095238</v>
      </c>
      <c r="M6730" s="12">
        <v>53.73182480457244</v>
      </c>
    </row>
    <row r="6731" spans="1:13">
      <c r="A6731" t="s">
        <v>7408</v>
      </c>
      <c r="B6731">
        <v>3554706</v>
      </c>
      <c r="C6731" t="s">
        <v>630</v>
      </c>
      <c r="D6731">
        <v>2023</v>
      </c>
      <c r="E6731" t="s">
        <v>19</v>
      </c>
      <c r="F6731" s="6">
        <v>5684.055621583858</v>
      </c>
      <c r="G6731" s="12">
        <v>82.52759112641394</v>
      </c>
      <c r="H6731" s="6">
        <v>1942.092356312333</v>
      </c>
      <c r="I6731" s="6">
        <v>1927.372280174396</v>
      </c>
      <c r="J6731" s="6">
        <v>44271.72805532181</v>
      </c>
      <c r="K6731" s="8" t="s">
        <v>680</v>
      </c>
      <c r="L6731" s="12">
        <v>78.04878048780488</v>
      </c>
      <c r="M6731" s="12">
        <v>53.48412137129331</v>
      </c>
    </row>
    <row r="6732" spans="1:13">
      <c r="A6732" t="s">
        <v>7409</v>
      </c>
      <c r="B6732">
        <v>3554706</v>
      </c>
      <c r="C6732" t="s">
        <v>630</v>
      </c>
      <c r="D6732">
        <v>2024</v>
      </c>
      <c r="E6732" t="s">
        <v>19</v>
      </c>
      <c r="F6732" s="6">
        <v>6042.142810802526</v>
      </c>
      <c r="G6732" s="12">
        <v>84.43545181109413</v>
      </c>
      <c r="H6732" s="6">
        <v>1925.215640981411</v>
      </c>
      <c r="I6732" s="6">
        <v>1898.530639381654</v>
      </c>
      <c r="J6732" s="8" t="s">
        <v>680</v>
      </c>
      <c r="K6732" s="8" t="s">
        <v>680</v>
      </c>
      <c r="L6732" s="12">
        <v>81.94444444444444</v>
      </c>
      <c r="M6732" s="12">
        <v>57.30368241765115</v>
      </c>
    </row>
    <row r="6733" spans="1:13">
      <c r="A6733" t="s">
        <v>7410</v>
      </c>
      <c r="B6733">
        <v>3554706</v>
      </c>
      <c r="C6733" t="s">
        <v>630</v>
      </c>
      <c r="D6733">
        <v>2025</v>
      </c>
      <c r="E6733" t="s">
        <v>19</v>
      </c>
      <c r="F6733" s="6">
        <v>6174.907338675664</v>
      </c>
      <c r="G6733" s="12">
        <v>82.05632390416656</v>
      </c>
      <c r="H6733" s="6">
        <v>1904.977381906368</v>
      </c>
      <c r="I6733" s="6">
        <v>1932.1102414593</v>
      </c>
      <c r="J6733" s="8" t="s">
        <v>680</v>
      </c>
      <c r="K6733" s="8" t="s">
        <v>680</v>
      </c>
      <c r="L6733" s="8" t="s">
        <v>680</v>
      </c>
      <c r="M6733" s="12">
        <v>58.56282119999999</v>
      </c>
    </row>
    <row r="6734" spans="1:13">
      <c r="A6734" t="s">
        <v>7411</v>
      </c>
      <c r="B6734">
        <v>3554755</v>
      </c>
      <c r="C6734" t="s">
        <v>631</v>
      </c>
      <c r="D6734">
        <v>2015</v>
      </c>
      <c r="E6734" t="s">
        <v>11</v>
      </c>
      <c r="F6734" s="6">
        <v>12019.91204702634</v>
      </c>
      <c r="G6734" s="12">
        <v>95.63702821962244</v>
      </c>
      <c r="H6734" s="6">
        <v>2347.357296231122</v>
      </c>
      <c r="I6734" s="6">
        <v>4454.302885755113</v>
      </c>
      <c r="J6734" s="6">
        <v>32687.68475152332</v>
      </c>
      <c r="K6734" s="12">
        <v>6.8</v>
      </c>
      <c r="L6734" s="8" t="s">
        <v>680</v>
      </c>
      <c r="M6734" s="12">
        <v>20.00113364625183</v>
      </c>
    </row>
    <row r="6735" spans="1:13">
      <c r="A6735" t="s">
        <v>7412</v>
      </c>
      <c r="B6735">
        <v>3554755</v>
      </c>
      <c r="C6735" t="s">
        <v>631</v>
      </c>
      <c r="D6735">
        <v>2016</v>
      </c>
      <c r="E6735" t="s">
        <v>11</v>
      </c>
      <c r="F6735" s="6">
        <v>12355.34997943214</v>
      </c>
      <c r="G6735" s="12">
        <v>95.77525661732133</v>
      </c>
      <c r="H6735" s="6">
        <v>2179.799364373455</v>
      </c>
      <c r="I6735" s="6">
        <v>2690.78674083984</v>
      </c>
      <c r="J6735" s="6">
        <v>42478.17825318975</v>
      </c>
      <c r="K6735" s="8" t="s">
        <v>680</v>
      </c>
      <c r="L6735" s="8" t="s">
        <v>680</v>
      </c>
      <c r="M6735" s="12">
        <v>20.71992191550769</v>
      </c>
    </row>
    <row r="6736" spans="1:13">
      <c r="A6736" t="s">
        <v>7413</v>
      </c>
      <c r="B6736">
        <v>3554755</v>
      </c>
      <c r="C6736" t="s">
        <v>631</v>
      </c>
      <c r="D6736">
        <v>2017</v>
      </c>
      <c r="E6736" t="s">
        <v>11</v>
      </c>
      <c r="F6736" s="6">
        <v>10019.91070297802</v>
      </c>
      <c r="G6736" s="12">
        <v>94.55880013828454</v>
      </c>
      <c r="H6736" s="6">
        <v>2147.170015236131</v>
      </c>
      <c r="I6736" s="6">
        <v>2566.026702743456</v>
      </c>
      <c r="J6736" s="6">
        <v>39757.71552568841</v>
      </c>
      <c r="K6736" s="12">
        <v>6.6</v>
      </c>
      <c r="L6736" s="12">
        <v>85</v>
      </c>
      <c r="M6736" s="12">
        <v>16.94366899873583</v>
      </c>
    </row>
    <row r="6737" spans="1:13">
      <c r="A6737" t="s">
        <v>7414</v>
      </c>
      <c r="B6737">
        <v>3554755</v>
      </c>
      <c r="C6737" t="s">
        <v>631</v>
      </c>
      <c r="D6737">
        <v>2018</v>
      </c>
      <c r="E6737" t="s">
        <v>11</v>
      </c>
      <c r="F6737" s="6">
        <v>10075.38352120046</v>
      </c>
      <c r="G6737" s="12">
        <v>94.74119029815277</v>
      </c>
      <c r="H6737" s="6">
        <v>2985.116837784474</v>
      </c>
      <c r="I6737" s="6">
        <v>2863.468117204423</v>
      </c>
      <c r="J6737" s="6">
        <v>30887.43603443461</v>
      </c>
      <c r="K6737" s="8" t="s">
        <v>680</v>
      </c>
      <c r="L6737" s="8" t="s">
        <v>680</v>
      </c>
      <c r="M6737" s="12">
        <v>17.21883043773159</v>
      </c>
    </row>
    <row r="6738" spans="1:13">
      <c r="A6738" t="s">
        <v>7415</v>
      </c>
      <c r="B6738">
        <v>3554755</v>
      </c>
      <c r="C6738" t="s">
        <v>631</v>
      </c>
      <c r="D6738">
        <v>2019</v>
      </c>
      <c r="E6738" t="s">
        <v>11</v>
      </c>
      <c r="F6738" s="6">
        <v>10951.27447276156</v>
      </c>
      <c r="G6738" s="12">
        <v>93.48302131202368</v>
      </c>
      <c r="H6738" s="6">
        <v>2754.546966322122</v>
      </c>
      <c r="I6738" s="6">
        <v>2724.304168640978</v>
      </c>
      <c r="J6738" s="6">
        <v>29983.07647982169</v>
      </c>
      <c r="K6738" s="12">
        <v>6.4</v>
      </c>
      <c r="L6738" s="12">
        <v>77.77777777777777</v>
      </c>
      <c r="M6738" s="12">
        <v>18.87999719104092</v>
      </c>
    </row>
    <row r="6739" spans="1:13">
      <c r="A6739" t="s">
        <v>7416</v>
      </c>
      <c r="B6739">
        <v>3554755</v>
      </c>
      <c r="C6739" t="s">
        <v>631</v>
      </c>
      <c r="D6739">
        <v>2020</v>
      </c>
      <c r="E6739" t="s">
        <v>11</v>
      </c>
      <c r="F6739" s="6">
        <v>10405.83146407935</v>
      </c>
      <c r="G6739" s="12">
        <v>94.62708024879085</v>
      </c>
      <c r="H6739" s="6">
        <v>2766.63788655041</v>
      </c>
      <c r="I6739" s="6">
        <v>2727.931972921515</v>
      </c>
      <c r="J6739" s="6">
        <v>32504.61170683664</v>
      </c>
      <c r="K6739" s="8" t="s">
        <v>680</v>
      </c>
      <c r="L6739" s="8" t="s">
        <v>680</v>
      </c>
      <c r="M6739" s="12">
        <v>18.08533508456992</v>
      </c>
    </row>
    <row r="6740" spans="1:13">
      <c r="A6740" t="s">
        <v>7417</v>
      </c>
      <c r="B6740">
        <v>3554755</v>
      </c>
      <c r="C6740" t="s">
        <v>631</v>
      </c>
      <c r="D6740">
        <v>2021</v>
      </c>
      <c r="E6740" t="s">
        <v>11</v>
      </c>
      <c r="F6740" s="6">
        <v>11097.56334985689</v>
      </c>
      <c r="G6740" s="12">
        <v>95.11204892234657</v>
      </c>
      <c r="H6740" s="6">
        <v>2990.292147034103</v>
      </c>
      <c r="I6740" s="6">
        <v>2588.30072376324</v>
      </c>
      <c r="J6740" s="6">
        <v>32119.99189830153</v>
      </c>
      <c r="K6740" s="12">
        <v>5.5</v>
      </c>
      <c r="L6740" s="12">
        <v>85.71428571428571</v>
      </c>
      <c r="M6740" s="12">
        <v>19.44293098894926</v>
      </c>
    </row>
    <row r="6741" spans="1:13">
      <c r="A6741" t="s">
        <v>7418</v>
      </c>
      <c r="B6741">
        <v>3554755</v>
      </c>
      <c r="C6741" t="s">
        <v>631</v>
      </c>
      <c r="D6741">
        <v>2022</v>
      </c>
      <c r="E6741" t="s">
        <v>11</v>
      </c>
      <c r="F6741" s="6">
        <v>13725.51620746125</v>
      </c>
      <c r="G6741" s="12">
        <v>93.60438455723038</v>
      </c>
      <c r="H6741" s="6">
        <v>4063.734897856609</v>
      </c>
      <c r="I6741" s="6">
        <v>3931.38666781826</v>
      </c>
      <c r="J6741" s="6">
        <v>35850.62097128657</v>
      </c>
      <c r="K6741" s="8" t="s">
        <v>680</v>
      </c>
      <c r="L6741" s="8" t="s">
        <v>680</v>
      </c>
      <c r="M6741" s="12">
        <v>23.08631826094982</v>
      </c>
    </row>
    <row r="6742" spans="1:13">
      <c r="A6742" t="s">
        <v>7419</v>
      </c>
      <c r="B6742">
        <v>3554755</v>
      </c>
      <c r="C6742" t="s">
        <v>631</v>
      </c>
      <c r="D6742">
        <v>2023</v>
      </c>
      <c r="E6742" t="s">
        <v>11</v>
      </c>
      <c r="F6742" s="6">
        <v>13415.47224101894</v>
      </c>
      <c r="G6742" s="12">
        <v>92.45408583319146</v>
      </c>
      <c r="H6742" s="6">
        <v>4351.196823618082</v>
      </c>
      <c r="I6742" s="6">
        <v>3695.351222983733</v>
      </c>
      <c r="J6742" s="6">
        <v>42952.51375864896</v>
      </c>
      <c r="K6742" s="12">
        <v>6.5</v>
      </c>
      <c r="L6742" s="8" t="s">
        <v>680</v>
      </c>
      <c r="M6742" s="12">
        <v>22.81301054585271</v>
      </c>
    </row>
    <row r="6743" spans="1:13">
      <c r="A6743" t="s">
        <v>7420</v>
      </c>
      <c r="B6743">
        <v>3554755</v>
      </c>
      <c r="C6743" t="s">
        <v>631</v>
      </c>
      <c r="D6743">
        <v>2024</v>
      </c>
      <c r="E6743" t="s">
        <v>11</v>
      </c>
      <c r="F6743" s="6">
        <v>14159.30513730323</v>
      </c>
      <c r="G6743" s="12">
        <v>94.71577373428033</v>
      </c>
      <c r="H6743" s="6">
        <v>4065.542594020925</v>
      </c>
      <c r="I6743" s="6">
        <v>3749.860127449935</v>
      </c>
      <c r="J6743" s="8" t="s">
        <v>680</v>
      </c>
      <c r="K6743" s="8" t="s">
        <v>680</v>
      </c>
      <c r="L6743" s="12">
        <v>100</v>
      </c>
      <c r="M6743" s="12">
        <v>24.33984553102426</v>
      </c>
    </row>
    <row r="6744" spans="1:13">
      <c r="A6744" t="s">
        <v>7421</v>
      </c>
      <c r="B6744">
        <v>3554755</v>
      </c>
      <c r="C6744" t="s">
        <v>631</v>
      </c>
      <c r="D6744">
        <v>2025</v>
      </c>
      <c r="E6744" t="s">
        <v>11</v>
      </c>
      <c r="F6744" s="6">
        <v>15170.55973317865</v>
      </c>
      <c r="G6744" s="12">
        <v>93.93209064435197</v>
      </c>
      <c r="H6744" s="6">
        <v>4825.505342227379</v>
      </c>
      <c r="I6744" s="6">
        <v>3468.672610208817</v>
      </c>
      <c r="J6744" s="8" t="s">
        <v>680</v>
      </c>
      <c r="K6744" s="8" t="s">
        <v>680</v>
      </c>
      <c r="L6744" s="8" t="s">
        <v>680</v>
      </c>
      <c r="M6744" s="12">
        <v>26.15404498</v>
      </c>
    </row>
    <row r="6745" spans="1:13">
      <c r="A6745" t="s">
        <v>7422</v>
      </c>
      <c r="B6745">
        <v>3554805</v>
      </c>
      <c r="C6745" t="s">
        <v>632</v>
      </c>
      <c r="D6745">
        <v>2015</v>
      </c>
      <c r="E6745" t="s">
        <v>38</v>
      </c>
      <c r="F6745" s="6">
        <v>3516.146396503238</v>
      </c>
      <c r="G6745" s="12">
        <v>72.63098986259106</v>
      </c>
      <c r="H6745" s="6">
        <v>857.5941456156925</v>
      </c>
      <c r="I6745" s="6">
        <v>1394.412372415179</v>
      </c>
      <c r="J6745" s="6">
        <v>23442.18162689948</v>
      </c>
      <c r="K6745" s="12">
        <v>6.2</v>
      </c>
      <c r="L6745" s="12">
        <v>76.29382303839733</v>
      </c>
      <c r="M6745" s="12">
        <v>157.9171669597534</v>
      </c>
    </row>
    <row r="6746" spans="1:13">
      <c r="A6746" t="s">
        <v>7423</v>
      </c>
      <c r="B6746">
        <v>3554805</v>
      </c>
      <c r="C6746" t="s">
        <v>632</v>
      </c>
      <c r="D6746">
        <v>2016</v>
      </c>
      <c r="E6746" t="s">
        <v>38</v>
      </c>
      <c r="F6746" s="6">
        <v>3377.048670630645</v>
      </c>
      <c r="G6746" s="12">
        <v>73.75311593100385</v>
      </c>
      <c r="H6746" s="6">
        <v>782.4282487850478</v>
      </c>
      <c r="I6746" s="6">
        <v>1437.489736894224</v>
      </c>
      <c r="J6746" s="6">
        <v>24089.41915027822</v>
      </c>
      <c r="K6746" s="8" t="s">
        <v>680</v>
      </c>
      <c r="L6746" s="12">
        <v>78.29861111111111</v>
      </c>
      <c r="M6746" s="12">
        <v>153.3652883280201</v>
      </c>
    </row>
    <row r="6747" spans="1:13">
      <c r="A6747" t="s">
        <v>7424</v>
      </c>
      <c r="B6747">
        <v>3554805</v>
      </c>
      <c r="C6747" t="s">
        <v>632</v>
      </c>
      <c r="D6747">
        <v>2017</v>
      </c>
      <c r="E6747" t="s">
        <v>38</v>
      </c>
      <c r="F6747" s="6">
        <v>3401.345074506926</v>
      </c>
      <c r="G6747" s="12">
        <v>72.15638701978901</v>
      </c>
      <c r="H6747" s="6">
        <v>809.0100257368671</v>
      </c>
      <c r="I6747" s="6">
        <v>1401.396944952834</v>
      </c>
      <c r="J6747" s="6">
        <v>24141.20859888871</v>
      </c>
      <c r="K6747" s="12">
        <v>6.3</v>
      </c>
      <c r="L6747" s="12">
        <v>72.71157167530224</v>
      </c>
      <c r="M6747" s="12">
        <v>156.1353443001659</v>
      </c>
    </row>
    <row r="6748" spans="1:13">
      <c r="A6748" t="s">
        <v>7425</v>
      </c>
      <c r="B6748">
        <v>3554805</v>
      </c>
      <c r="C6748" t="s">
        <v>632</v>
      </c>
      <c r="D6748">
        <v>2018</v>
      </c>
      <c r="E6748" t="s">
        <v>38</v>
      </c>
      <c r="F6748" s="6">
        <v>3506.76322439841</v>
      </c>
      <c r="G6748" s="12">
        <v>71.28038784954161</v>
      </c>
      <c r="H6748" s="6">
        <v>835.0290439351943</v>
      </c>
      <c r="I6748" s="6">
        <v>1448.620707527811</v>
      </c>
      <c r="J6748" s="6">
        <v>23420.47335344292</v>
      </c>
      <c r="K6748" s="8" t="s">
        <v>680</v>
      </c>
      <c r="L6748" s="12">
        <v>72.69155206286837</v>
      </c>
      <c r="M6748" s="12">
        <v>163.5624503123906</v>
      </c>
    </row>
    <row r="6749" spans="1:13">
      <c r="A6749" t="s">
        <v>7426</v>
      </c>
      <c r="B6749">
        <v>3554805</v>
      </c>
      <c r="C6749" t="s">
        <v>632</v>
      </c>
      <c r="D6749">
        <v>2019</v>
      </c>
      <c r="E6749" t="s">
        <v>38</v>
      </c>
      <c r="F6749" s="6">
        <v>3630.994155668712</v>
      </c>
      <c r="G6749" s="12">
        <v>71.53137205417376</v>
      </c>
      <c r="H6749" s="6">
        <v>817.5197987769139</v>
      </c>
      <c r="I6749" s="6">
        <v>1397.06031122417</v>
      </c>
      <c r="J6749" s="6">
        <v>21868.51331213627</v>
      </c>
      <c r="K6749" s="12">
        <v>6.4</v>
      </c>
      <c r="L6749" s="12">
        <v>69.93006993006993</v>
      </c>
      <c r="M6749" s="12">
        <v>171.3284592352282</v>
      </c>
    </row>
    <row r="6750" spans="1:13">
      <c r="A6750" t="s">
        <v>7427</v>
      </c>
      <c r="B6750">
        <v>3554805</v>
      </c>
      <c r="C6750" t="s">
        <v>632</v>
      </c>
      <c r="D6750">
        <v>2020</v>
      </c>
      <c r="E6750" t="s">
        <v>38</v>
      </c>
      <c r="F6750" s="6">
        <v>3711.462351588635</v>
      </c>
      <c r="G6750" s="12">
        <v>70.8125030205552</v>
      </c>
      <c r="H6750" s="6">
        <v>784.5027139330833</v>
      </c>
      <c r="I6750" s="6">
        <v>1259.277168677266</v>
      </c>
      <c r="J6750" s="6">
        <v>22806.59816084628</v>
      </c>
      <c r="K6750" s="8" t="s">
        <v>680</v>
      </c>
      <c r="L6750" s="12">
        <v>74.48132780082987</v>
      </c>
      <c r="M6750" s="12">
        <v>177.0887146437001</v>
      </c>
    </row>
    <row r="6751" spans="1:13">
      <c r="A6751" t="s">
        <v>7428</v>
      </c>
      <c r="B6751">
        <v>3554805</v>
      </c>
      <c r="C6751" t="s">
        <v>632</v>
      </c>
      <c r="D6751">
        <v>2021</v>
      </c>
      <c r="E6751" t="s">
        <v>38</v>
      </c>
      <c r="F6751" s="6">
        <v>3860.485960909329</v>
      </c>
      <c r="G6751" s="12">
        <v>69.52857911955181</v>
      </c>
      <c r="H6751" s="6">
        <v>825.7854801818349</v>
      </c>
      <c r="I6751" s="6">
        <v>1279.341328084953</v>
      </c>
      <c r="J6751" s="6">
        <v>23290.87111763584</v>
      </c>
      <c r="K6751" s="12">
        <v>6</v>
      </c>
      <c r="L6751" s="12">
        <v>72.92161520190024</v>
      </c>
      <c r="M6751" s="12">
        <v>186.1835169227351</v>
      </c>
    </row>
    <row r="6752" spans="1:13">
      <c r="A6752" t="s">
        <v>7429</v>
      </c>
      <c r="B6752">
        <v>3554805</v>
      </c>
      <c r="C6752" t="s">
        <v>632</v>
      </c>
      <c r="D6752">
        <v>2022</v>
      </c>
      <c r="E6752" t="s">
        <v>38</v>
      </c>
      <c r="F6752" s="6">
        <v>4305.524846763368</v>
      </c>
      <c r="G6752" s="12">
        <v>65.66104671354131</v>
      </c>
      <c r="H6752" s="6">
        <v>899.8654964931345</v>
      </c>
      <c r="I6752" s="6">
        <v>1471.347593931038</v>
      </c>
      <c r="J6752" s="6">
        <v>22924.87078752932</v>
      </c>
      <c r="K6752" s="8" t="s">
        <v>680</v>
      </c>
      <c r="L6752" s="12">
        <v>76.05321507760532</v>
      </c>
      <c r="M6752" s="12">
        <v>220.3266229834218</v>
      </c>
    </row>
    <row r="6753" spans="1:13">
      <c r="A6753" t="s">
        <v>7430</v>
      </c>
      <c r="B6753">
        <v>3554805</v>
      </c>
      <c r="C6753" t="s">
        <v>632</v>
      </c>
      <c r="D6753">
        <v>2023</v>
      </c>
      <c r="E6753" t="s">
        <v>38</v>
      </c>
      <c r="F6753" s="6">
        <v>4269.84546181293</v>
      </c>
      <c r="G6753" s="12">
        <v>64.38790696495005</v>
      </c>
      <c r="H6753" s="6">
        <v>935.7587061024377</v>
      </c>
      <c r="I6753" s="6">
        <v>1700.273312874888</v>
      </c>
      <c r="J6753" s="6">
        <v>22955.3652910051</v>
      </c>
      <c r="K6753" s="12">
        <v>5.9</v>
      </c>
      <c r="L6753" s="12">
        <v>77.90697674418605</v>
      </c>
      <c r="M6753" s="12">
        <v>222.5785042333844</v>
      </c>
    </row>
    <row r="6754" spans="1:13">
      <c r="A6754" t="s">
        <v>7431</v>
      </c>
      <c r="B6754">
        <v>3554805</v>
      </c>
      <c r="C6754" t="s">
        <v>632</v>
      </c>
      <c r="D6754">
        <v>2024</v>
      </c>
      <c r="E6754" t="s">
        <v>38</v>
      </c>
      <c r="F6754" s="6">
        <v>4474.729151614001</v>
      </c>
      <c r="G6754" s="12">
        <v>65.5817856026579</v>
      </c>
      <c r="H6754" s="6">
        <v>710.1516471977706</v>
      </c>
      <c r="I6754" s="6">
        <v>891.0893457484269</v>
      </c>
      <c r="J6754" s="8" t="s">
        <v>680</v>
      </c>
      <c r="K6754" s="8" t="s">
        <v>680</v>
      </c>
      <c r="L6754" s="12">
        <v>83.80681818181819</v>
      </c>
      <c r="M6754" s="12">
        <v>237.532047555126</v>
      </c>
    </row>
    <row r="6755" spans="1:13">
      <c r="A6755" t="s">
        <v>7432</v>
      </c>
      <c r="B6755">
        <v>3554805</v>
      </c>
      <c r="C6755" t="s">
        <v>632</v>
      </c>
      <c r="D6755">
        <v>2025</v>
      </c>
      <c r="E6755" t="s">
        <v>38</v>
      </c>
      <c r="F6755" s="6">
        <v>4312.781971324823</v>
      </c>
      <c r="G6755" s="12">
        <v>67.57474246245624</v>
      </c>
      <c r="H6755" s="6">
        <v>1217.25674035114</v>
      </c>
      <c r="I6755" s="6">
        <v>1576.526582937147</v>
      </c>
      <c r="J6755" s="8" t="s">
        <v>680</v>
      </c>
      <c r="K6755" s="8" t="s">
        <v>680</v>
      </c>
      <c r="L6755" s="8" t="s">
        <v>680</v>
      </c>
      <c r="M6755" s="12">
        <v>230.4146896</v>
      </c>
    </row>
    <row r="6756" spans="1:13">
      <c r="A6756" t="s">
        <v>7433</v>
      </c>
      <c r="B6756">
        <v>3554904</v>
      </c>
      <c r="C6756" t="s">
        <v>633</v>
      </c>
      <c r="D6756">
        <v>2015</v>
      </c>
      <c r="E6756" t="s">
        <v>19</v>
      </c>
      <c r="F6756" s="6">
        <v>4375.977389933986</v>
      </c>
      <c r="G6756" s="12">
        <v>87.45777575039337</v>
      </c>
      <c r="H6756" s="6">
        <v>1124.478425161744</v>
      </c>
      <c r="I6756" s="6">
        <v>1219.684995431366</v>
      </c>
      <c r="J6756" s="6">
        <v>25528.80663956675</v>
      </c>
      <c r="K6756" s="12">
        <v>6.4</v>
      </c>
      <c r="L6756" s="12">
        <v>75.32467532467533</v>
      </c>
      <c r="M6756" s="12">
        <v>25.02621469303246</v>
      </c>
    </row>
    <row r="6757" spans="1:13">
      <c r="A6757" t="s">
        <v>7434</v>
      </c>
      <c r="B6757">
        <v>3554904</v>
      </c>
      <c r="C6757" t="s">
        <v>633</v>
      </c>
      <c r="D6757">
        <v>2016</v>
      </c>
      <c r="E6757" t="s">
        <v>19</v>
      </c>
      <c r="F6757" s="6">
        <v>4434.376599852313</v>
      </c>
      <c r="G6757" s="12">
        <v>87.89882268729096</v>
      </c>
      <c r="H6757" s="6">
        <v>1096.001580696532</v>
      </c>
      <c r="I6757" s="6">
        <v>1163.082063558224</v>
      </c>
      <c r="J6757" s="6">
        <v>28289.85650181691</v>
      </c>
      <c r="K6757" s="8" t="s">
        <v>680</v>
      </c>
      <c r="L6757" s="12">
        <v>76.81159420289855</v>
      </c>
      <c r="M6757" s="12">
        <v>25.46662481295184</v>
      </c>
    </row>
    <row r="6758" spans="1:13">
      <c r="A6758" t="s">
        <v>7435</v>
      </c>
      <c r="B6758">
        <v>3554904</v>
      </c>
      <c r="C6758" t="s">
        <v>633</v>
      </c>
      <c r="D6758">
        <v>2017</v>
      </c>
      <c r="E6758" t="s">
        <v>19</v>
      </c>
      <c r="F6758" s="6">
        <v>5152.273825084628</v>
      </c>
      <c r="G6758" s="12">
        <v>88.80742165369664</v>
      </c>
      <c r="H6758" s="6">
        <v>1137.251001935625</v>
      </c>
      <c r="I6758" s="6">
        <v>1128.463031844268</v>
      </c>
      <c r="J6758" s="6">
        <v>28592.66096013041</v>
      </c>
      <c r="K6758" s="12">
        <v>7.1</v>
      </c>
      <c r="L6758" s="12">
        <v>87.5</v>
      </c>
      <c r="M6758" s="12">
        <v>29.71316314926305</v>
      </c>
    </row>
    <row r="6759" spans="1:13">
      <c r="A6759" t="s">
        <v>7436</v>
      </c>
      <c r="B6759">
        <v>3554904</v>
      </c>
      <c r="C6759" t="s">
        <v>633</v>
      </c>
      <c r="D6759">
        <v>2018</v>
      </c>
      <c r="E6759" t="s">
        <v>19</v>
      </c>
      <c r="F6759" s="6">
        <v>5533.649418781466</v>
      </c>
      <c r="G6759" s="12">
        <v>89.29574868744899</v>
      </c>
      <c r="H6759" s="6">
        <v>1277.888738939198</v>
      </c>
      <c r="I6759" s="6">
        <v>1269.048468682513</v>
      </c>
      <c r="J6759" s="6">
        <v>26788.85003495272</v>
      </c>
      <c r="K6759" s="8" t="s">
        <v>680</v>
      </c>
      <c r="L6759" s="12">
        <v>77.61194029850746</v>
      </c>
      <c r="M6759" s="12">
        <v>31.99002728997565</v>
      </c>
    </row>
    <row r="6760" spans="1:13">
      <c r="A6760" t="s">
        <v>7437</v>
      </c>
      <c r="B6760">
        <v>3554904</v>
      </c>
      <c r="C6760" t="s">
        <v>633</v>
      </c>
      <c r="D6760">
        <v>2019</v>
      </c>
      <c r="E6760" t="s">
        <v>19</v>
      </c>
      <c r="F6760" s="6">
        <v>5610.22172615472</v>
      </c>
      <c r="G6760" s="12">
        <v>89.60425975900191</v>
      </c>
      <c r="H6760" s="6">
        <v>1374.293151721755</v>
      </c>
      <c r="I6760" s="6">
        <v>1251.546602685573</v>
      </c>
      <c r="J6760" s="6">
        <v>25339.26908079604</v>
      </c>
      <c r="K6760" s="12">
        <v>6.1</v>
      </c>
      <c r="L6760" s="12">
        <v>71.42857142857143</v>
      </c>
      <c r="M6760" s="12">
        <v>32.57855756378046</v>
      </c>
    </row>
    <row r="6761" spans="1:13">
      <c r="A6761" t="s">
        <v>7438</v>
      </c>
      <c r="B6761">
        <v>3554904</v>
      </c>
      <c r="C6761" t="s">
        <v>633</v>
      </c>
      <c r="D6761">
        <v>2020</v>
      </c>
      <c r="E6761" t="s">
        <v>19</v>
      </c>
      <c r="F6761" s="6">
        <v>5811.111355687046</v>
      </c>
      <c r="G6761" s="12">
        <v>87.78204051903296</v>
      </c>
      <c r="H6761" s="6">
        <v>1453.721636817769</v>
      </c>
      <c r="I6761" s="6">
        <v>1162.129842629239</v>
      </c>
      <c r="J6761" s="6">
        <v>25820.19339619487</v>
      </c>
      <c r="K6761" s="8" t="s">
        <v>680</v>
      </c>
      <c r="L6761" s="12">
        <v>77.38095238095238</v>
      </c>
      <c r="M6761" s="12">
        <v>33.89040142636685</v>
      </c>
    </row>
    <row r="6762" spans="1:13">
      <c r="A6762" t="s">
        <v>7439</v>
      </c>
      <c r="B6762">
        <v>3554904</v>
      </c>
      <c r="C6762" t="s">
        <v>633</v>
      </c>
      <c r="D6762">
        <v>2021</v>
      </c>
      <c r="E6762" t="s">
        <v>19</v>
      </c>
      <c r="F6762" s="6">
        <v>6121.683189696451</v>
      </c>
      <c r="G6762" s="12">
        <v>87.23146345502741</v>
      </c>
      <c r="H6762" s="6">
        <v>1347.405055544451</v>
      </c>
      <c r="I6762" s="6">
        <v>1293.010080659156</v>
      </c>
      <c r="J6762" s="6">
        <v>26106.98246655094</v>
      </c>
      <c r="K6762" s="12">
        <v>6.9</v>
      </c>
      <c r="L6762" s="12">
        <v>74.6268656716418</v>
      </c>
      <c r="M6762" s="12">
        <v>35.84857675886242</v>
      </c>
    </row>
    <row r="6763" spans="1:13">
      <c r="A6763" t="s">
        <v>7440</v>
      </c>
      <c r="B6763">
        <v>3554904</v>
      </c>
      <c r="C6763" t="s">
        <v>633</v>
      </c>
      <c r="D6763">
        <v>2022</v>
      </c>
      <c r="E6763" t="s">
        <v>19</v>
      </c>
      <c r="F6763" s="6">
        <v>5916.000199897865</v>
      </c>
      <c r="G6763" s="12">
        <v>82.48671322071196</v>
      </c>
      <c r="H6763" s="6">
        <v>1294.318431044367</v>
      </c>
      <c r="I6763" s="6">
        <v>1363.902461894229</v>
      </c>
      <c r="J6763" s="6">
        <v>22028.72989254879</v>
      </c>
      <c r="K6763" s="8" t="s">
        <v>680</v>
      </c>
      <c r="L6763" s="12">
        <v>84.7457627118644</v>
      </c>
      <c r="M6763" s="12">
        <v>40.25246536010508</v>
      </c>
    </row>
    <row r="6764" spans="1:13">
      <c r="A6764" t="s">
        <v>7441</v>
      </c>
      <c r="B6764">
        <v>3554904</v>
      </c>
      <c r="C6764" t="s">
        <v>633</v>
      </c>
      <c r="D6764">
        <v>2023</v>
      </c>
      <c r="E6764" t="s">
        <v>19</v>
      </c>
      <c r="F6764" s="6">
        <v>5807.631832235243</v>
      </c>
      <c r="G6764" s="12">
        <v>84.92133468147613</v>
      </c>
      <c r="H6764" s="6">
        <v>1324.961904873265</v>
      </c>
      <c r="I6764" s="6">
        <v>1473.71479860137</v>
      </c>
      <c r="J6764" s="6">
        <v>24670.86132813044</v>
      </c>
      <c r="K6764" s="8" t="s">
        <v>680</v>
      </c>
      <c r="L6764" s="12">
        <v>80</v>
      </c>
      <c r="M6764" s="12">
        <v>40.12202451299717</v>
      </c>
    </row>
    <row r="6765" spans="1:13">
      <c r="A6765" t="s">
        <v>7442</v>
      </c>
      <c r="B6765">
        <v>3554904</v>
      </c>
      <c r="C6765" t="s">
        <v>633</v>
      </c>
      <c r="D6765">
        <v>2024</v>
      </c>
      <c r="E6765" t="s">
        <v>19</v>
      </c>
      <c r="F6765" s="6">
        <v>6189.081253641038</v>
      </c>
      <c r="G6765" s="12">
        <v>85.87695296494805</v>
      </c>
      <c r="H6765" s="6">
        <v>1552.050725263915</v>
      </c>
      <c r="I6765" s="6">
        <v>1405.15861641463</v>
      </c>
      <c r="J6765" s="8" t="s">
        <v>680</v>
      </c>
      <c r="K6765" s="8" t="s">
        <v>680</v>
      </c>
      <c r="L6765" s="12">
        <v>92.06349206349206</v>
      </c>
      <c r="M6765" s="12">
        <v>43.4040268317846</v>
      </c>
    </row>
    <row r="6766" spans="1:13">
      <c r="A6766" t="s">
        <v>7443</v>
      </c>
      <c r="B6766">
        <v>3554904</v>
      </c>
      <c r="C6766" t="s">
        <v>633</v>
      </c>
      <c r="D6766">
        <v>2025</v>
      </c>
      <c r="E6766" t="s">
        <v>19</v>
      </c>
      <c r="F6766" s="6">
        <v>6333.966691218131</v>
      </c>
      <c r="G6766" s="12">
        <v>83.92505715403539</v>
      </c>
      <c r="H6766" s="6">
        <v>1559.410147308782</v>
      </c>
      <c r="I6766" s="6">
        <v>1432.867841359774</v>
      </c>
      <c r="J6766" s="8" t="s">
        <v>680</v>
      </c>
      <c r="K6766" s="8" t="s">
        <v>680</v>
      </c>
      <c r="L6766" s="8" t="s">
        <v>680</v>
      </c>
      <c r="M6766" s="12">
        <v>44.71780484000001</v>
      </c>
    </row>
    <row r="6767" spans="1:13">
      <c r="A6767" t="s">
        <v>7444</v>
      </c>
      <c r="B6767">
        <v>3554953</v>
      </c>
      <c r="C6767" t="s">
        <v>634</v>
      </c>
      <c r="D6767">
        <v>2015</v>
      </c>
      <c r="E6767" t="s">
        <v>19</v>
      </c>
      <c r="F6767" s="6">
        <v>4182.435349128749</v>
      </c>
      <c r="G6767" s="12">
        <v>90.62109888192073</v>
      </c>
      <c r="H6767" s="6">
        <v>886.9423805170295</v>
      </c>
      <c r="I6767" s="6">
        <v>1562.428554957413</v>
      </c>
      <c r="J6767" s="6">
        <v>28565.26685138439</v>
      </c>
      <c r="K6767" s="12">
        <v>6.1</v>
      </c>
      <c r="L6767" s="12">
        <v>77.94117647058823</v>
      </c>
      <c r="M6767" s="12">
        <v>27.32385013585812</v>
      </c>
    </row>
    <row r="6768" spans="1:13">
      <c r="A6768" t="s">
        <v>7445</v>
      </c>
      <c r="B6768">
        <v>3554953</v>
      </c>
      <c r="C6768" t="s">
        <v>634</v>
      </c>
      <c r="D6768">
        <v>2016</v>
      </c>
      <c r="E6768" t="s">
        <v>19</v>
      </c>
      <c r="F6768" s="6">
        <v>4131.487611739496</v>
      </c>
      <c r="G6768" s="12">
        <v>90.66305816197981</v>
      </c>
      <c r="H6768" s="6">
        <v>918.786792190452</v>
      </c>
      <c r="I6768" s="6">
        <v>1483.976857196002</v>
      </c>
      <c r="J6768" s="6">
        <v>19815.84207110828</v>
      </c>
      <c r="K6768" s="8" t="s">
        <v>680</v>
      </c>
      <c r="L6768" s="12">
        <v>80</v>
      </c>
      <c r="M6768" s="12">
        <v>27.31739608882155</v>
      </c>
    </row>
    <row r="6769" spans="1:13">
      <c r="A6769" t="s">
        <v>7446</v>
      </c>
      <c r="B6769">
        <v>3554953</v>
      </c>
      <c r="C6769" t="s">
        <v>634</v>
      </c>
      <c r="D6769">
        <v>2017</v>
      </c>
      <c r="E6769" t="s">
        <v>19</v>
      </c>
      <c r="F6769" s="6">
        <v>4099.129860988859</v>
      </c>
      <c r="G6769" s="12">
        <v>89.04323589747561</v>
      </c>
      <c r="H6769" s="6">
        <v>887.4204846801603</v>
      </c>
      <c r="I6769" s="6">
        <v>1539.054058752297</v>
      </c>
      <c r="J6769" s="6">
        <v>33237.94308409133</v>
      </c>
      <c r="K6769" s="12">
        <v>6.6</v>
      </c>
      <c r="L6769" s="12">
        <v>92.45283018867924</v>
      </c>
      <c r="M6769" s="12">
        <v>27.41907964015448</v>
      </c>
    </row>
    <row r="6770" spans="1:13">
      <c r="A6770" t="s">
        <v>7447</v>
      </c>
      <c r="B6770">
        <v>3554953</v>
      </c>
      <c r="C6770" t="s">
        <v>634</v>
      </c>
      <c r="D6770">
        <v>2018</v>
      </c>
      <c r="E6770" t="s">
        <v>19</v>
      </c>
      <c r="F6770" s="6">
        <v>4133.414978085057</v>
      </c>
      <c r="G6770" s="12">
        <v>89.2824222667842</v>
      </c>
      <c r="H6770" s="6">
        <v>850.1611786733719</v>
      </c>
      <c r="I6770" s="6">
        <v>1514.999363513916</v>
      </c>
      <c r="J6770" s="6">
        <v>28909.58456549742</v>
      </c>
      <c r="K6770" s="8" t="s">
        <v>680</v>
      </c>
      <c r="L6770" s="12">
        <v>83.33333333333333</v>
      </c>
      <c r="M6770" s="12">
        <v>28.14028917080306</v>
      </c>
    </row>
    <row r="6771" spans="1:13">
      <c r="A6771" t="s">
        <v>7448</v>
      </c>
      <c r="B6771">
        <v>3554953</v>
      </c>
      <c r="C6771" t="s">
        <v>634</v>
      </c>
      <c r="D6771">
        <v>2019</v>
      </c>
      <c r="E6771" t="s">
        <v>19</v>
      </c>
      <c r="F6771" s="6">
        <v>4251.794676112884</v>
      </c>
      <c r="G6771" s="12">
        <v>90.74168049214627</v>
      </c>
      <c r="H6771" s="6">
        <v>1025.911386026077</v>
      </c>
      <c r="I6771" s="6">
        <v>1499.615673859922</v>
      </c>
      <c r="J6771" s="6">
        <v>28812.22939845615</v>
      </c>
      <c r="K6771" s="12">
        <v>6.8</v>
      </c>
      <c r="L6771" s="12">
        <v>82.8125</v>
      </c>
      <c r="M6771" s="12">
        <v>29.31187249712222</v>
      </c>
    </row>
    <row r="6772" spans="1:13">
      <c r="A6772" t="s">
        <v>7449</v>
      </c>
      <c r="B6772">
        <v>3554953</v>
      </c>
      <c r="C6772" t="s">
        <v>634</v>
      </c>
      <c r="D6772">
        <v>2020</v>
      </c>
      <c r="E6772" t="s">
        <v>19</v>
      </c>
      <c r="F6772" s="6">
        <v>4297.625559365978</v>
      </c>
      <c r="G6772" s="12">
        <v>91.36765353890458</v>
      </c>
      <c r="H6772" s="6">
        <v>980.4787528378016</v>
      </c>
      <c r="I6772" s="6">
        <v>1240.826464980099</v>
      </c>
      <c r="J6772" s="6">
        <v>35757.01184231992</v>
      </c>
      <c r="K6772" s="8" t="s">
        <v>680</v>
      </c>
      <c r="L6772" s="12">
        <v>80.3030303030303</v>
      </c>
      <c r="M6772" s="12">
        <v>29.98453352769643</v>
      </c>
    </row>
    <row r="6773" spans="1:13">
      <c r="A6773" t="s">
        <v>7450</v>
      </c>
      <c r="B6773">
        <v>3554953</v>
      </c>
      <c r="C6773" t="s">
        <v>634</v>
      </c>
      <c r="D6773">
        <v>2021</v>
      </c>
      <c r="E6773" t="s">
        <v>19</v>
      </c>
      <c r="F6773" s="6">
        <v>4513.823342471648</v>
      </c>
      <c r="G6773" s="12">
        <v>92.74077652721697</v>
      </c>
      <c r="H6773" s="6">
        <v>941.4004251464671</v>
      </c>
      <c r="I6773" s="6">
        <v>1510.148172589561</v>
      </c>
      <c r="J6773" s="6">
        <v>32266.96492022718</v>
      </c>
      <c r="K6773" s="12">
        <v>6</v>
      </c>
      <c r="L6773" s="12">
        <v>78.46153846153847</v>
      </c>
      <c r="M6773" s="12">
        <v>31.85856515116489</v>
      </c>
    </row>
    <row r="6774" spans="1:13">
      <c r="A6774" t="s">
        <v>7451</v>
      </c>
      <c r="B6774">
        <v>3554953</v>
      </c>
      <c r="C6774" t="s">
        <v>634</v>
      </c>
      <c r="D6774">
        <v>2022</v>
      </c>
      <c r="E6774" t="s">
        <v>19</v>
      </c>
      <c r="F6774" s="6">
        <v>5026.616611409862</v>
      </c>
      <c r="G6774" s="12">
        <v>90.54573475635931</v>
      </c>
      <c r="H6774" s="6">
        <v>1179.102692697208</v>
      </c>
      <c r="I6774" s="6">
        <v>1974.71787091941</v>
      </c>
      <c r="J6774" s="6">
        <v>32728.49486170125</v>
      </c>
      <c r="K6774" s="8" t="s">
        <v>680</v>
      </c>
      <c r="L6774" s="12">
        <v>73.68421052631579</v>
      </c>
      <c r="M6774" s="12">
        <v>34.07040739213605</v>
      </c>
    </row>
    <row r="6775" spans="1:13">
      <c r="A6775" t="s">
        <v>7452</v>
      </c>
      <c r="B6775">
        <v>3554953</v>
      </c>
      <c r="C6775" t="s">
        <v>634</v>
      </c>
      <c r="D6775">
        <v>2023</v>
      </c>
      <c r="E6775" t="s">
        <v>19</v>
      </c>
      <c r="F6775" s="6">
        <v>5064.655884284344</v>
      </c>
      <c r="G6775" s="12">
        <v>90.95940433126957</v>
      </c>
      <c r="H6775" s="6">
        <v>1279.323543208362</v>
      </c>
      <c r="I6775" s="6">
        <v>2291.509342731468</v>
      </c>
      <c r="J6775" s="6">
        <v>38280.42748762579</v>
      </c>
      <c r="K6775" s="12">
        <v>6</v>
      </c>
      <c r="L6775" s="12">
        <v>73.84615384615384</v>
      </c>
      <c r="M6775" s="12">
        <v>34.75620100590132</v>
      </c>
    </row>
    <row r="6776" spans="1:13">
      <c r="A6776" t="s">
        <v>7453</v>
      </c>
      <c r="B6776">
        <v>3554953</v>
      </c>
      <c r="C6776" t="s">
        <v>634</v>
      </c>
      <c r="D6776">
        <v>2024</v>
      </c>
      <c r="E6776" t="s">
        <v>19</v>
      </c>
      <c r="F6776" s="6">
        <v>5620.64993833631</v>
      </c>
      <c r="G6776" s="12">
        <v>89.75762252938465</v>
      </c>
      <c r="H6776" s="6">
        <v>1305.757384058178</v>
      </c>
      <c r="I6776" s="6">
        <v>2193.236436974071</v>
      </c>
      <c r="J6776" s="8" t="s">
        <v>680</v>
      </c>
      <c r="K6776" s="8" t="s">
        <v>680</v>
      </c>
      <c r="L6776" s="12">
        <v>70.3125</v>
      </c>
      <c r="M6776" s="12">
        <v>39.04665512162234</v>
      </c>
    </row>
    <row r="6777" spans="1:13">
      <c r="A6777" t="s">
        <v>7454</v>
      </c>
      <c r="B6777">
        <v>3554953</v>
      </c>
      <c r="C6777" t="s">
        <v>634</v>
      </c>
      <c r="D6777">
        <v>2025</v>
      </c>
      <c r="E6777" t="s">
        <v>19</v>
      </c>
      <c r="F6777" s="6">
        <v>6209.887262041284</v>
      </c>
      <c r="G6777" s="12">
        <v>89.8218420852096</v>
      </c>
      <c r="H6777" s="6">
        <v>1559.297170298165</v>
      </c>
      <c r="I6777" s="6">
        <v>2314.174376433486</v>
      </c>
      <c r="J6777" s="8" t="s">
        <v>680</v>
      </c>
      <c r="K6777" s="8" t="s">
        <v>680</v>
      </c>
      <c r="L6777" s="8" t="s">
        <v>680</v>
      </c>
      <c r="M6777" s="12">
        <v>43.32017354</v>
      </c>
    </row>
    <row r="6778" spans="1:13">
      <c r="A6778" t="s">
        <v>7455</v>
      </c>
      <c r="B6778">
        <v>3555000</v>
      </c>
      <c r="C6778" t="s">
        <v>67</v>
      </c>
      <c r="D6778">
        <v>2015</v>
      </c>
      <c r="E6778" t="s">
        <v>38</v>
      </c>
      <c r="F6778" s="6">
        <v>3472.510727936997</v>
      </c>
      <c r="G6778" s="12">
        <v>71.12397796157005</v>
      </c>
      <c r="H6778" s="6">
        <v>917.0296683355475</v>
      </c>
      <c r="I6778" s="6">
        <v>843.1255284928076</v>
      </c>
      <c r="J6778" s="6">
        <v>40271.84508540709</v>
      </c>
      <c r="K6778" s="12">
        <v>6.1</v>
      </c>
      <c r="L6778" s="12">
        <v>78.94736842105263</v>
      </c>
      <c r="M6778" s="12">
        <v>227.9738017997918</v>
      </c>
    </row>
    <row r="6779" spans="1:13">
      <c r="A6779" t="s">
        <v>7456</v>
      </c>
      <c r="B6779">
        <v>3555000</v>
      </c>
      <c r="C6779" t="s">
        <v>67</v>
      </c>
      <c r="D6779">
        <v>2016</v>
      </c>
      <c r="E6779" t="s">
        <v>38</v>
      </c>
      <c r="F6779" s="6">
        <v>3647.702210182399</v>
      </c>
      <c r="G6779" s="12">
        <v>67.79300788209314</v>
      </c>
      <c r="H6779" s="6">
        <v>874.5874829472854</v>
      </c>
      <c r="I6779" s="6">
        <v>793.1108976428482</v>
      </c>
      <c r="J6779" s="6">
        <v>38925.63549957932</v>
      </c>
      <c r="K6779" s="8" t="s">
        <v>680</v>
      </c>
      <c r="L6779" s="12">
        <v>81.94070080862534</v>
      </c>
      <c r="M6779" s="12">
        <v>239.6722737200346</v>
      </c>
    </row>
    <row r="6780" spans="1:13">
      <c r="A6780" t="s">
        <v>7457</v>
      </c>
      <c r="B6780">
        <v>3555000</v>
      </c>
      <c r="C6780" t="s">
        <v>67</v>
      </c>
      <c r="D6780">
        <v>2017</v>
      </c>
      <c r="E6780" t="s">
        <v>38</v>
      </c>
      <c r="F6780" s="6">
        <v>3257.659071943286</v>
      </c>
      <c r="G6780" s="12">
        <v>68.12949213488238</v>
      </c>
      <c r="H6780" s="6">
        <v>934.9932082516999</v>
      </c>
      <c r="I6780" s="6">
        <v>871.2470859838846</v>
      </c>
      <c r="J6780" s="6">
        <v>40327.20909454604</v>
      </c>
      <c r="K6780" s="12">
        <v>6.8</v>
      </c>
      <c r="L6780" s="12">
        <v>81.91780821917808</v>
      </c>
      <c r="M6780" s="12">
        <v>214.2171452528466</v>
      </c>
    </row>
    <row r="6781" spans="1:13">
      <c r="A6781" t="s">
        <v>7458</v>
      </c>
      <c r="B6781">
        <v>3555000</v>
      </c>
      <c r="C6781" t="s">
        <v>67</v>
      </c>
      <c r="D6781">
        <v>2018</v>
      </c>
      <c r="E6781" t="s">
        <v>38</v>
      </c>
      <c r="F6781" s="6">
        <v>3555.017463756341</v>
      </c>
      <c r="G6781" s="12">
        <v>69.19757876741608</v>
      </c>
      <c r="H6781" s="6">
        <v>1040.111274578261</v>
      </c>
      <c r="I6781" s="6">
        <v>906.5513653022854</v>
      </c>
      <c r="J6781" s="6">
        <v>39789.29292441367</v>
      </c>
      <c r="K6781" s="8" t="s">
        <v>680</v>
      </c>
      <c r="L6781" s="12">
        <v>81.92307692307692</v>
      </c>
      <c r="M6781" s="12">
        <v>232.771878474374</v>
      </c>
    </row>
    <row r="6782" spans="1:13">
      <c r="A6782" t="s">
        <v>7459</v>
      </c>
      <c r="B6782">
        <v>3555000</v>
      </c>
      <c r="C6782" t="s">
        <v>67</v>
      </c>
      <c r="D6782">
        <v>2019</v>
      </c>
      <c r="E6782" t="s">
        <v>38</v>
      </c>
      <c r="F6782" s="6">
        <v>3725.534452364341</v>
      </c>
      <c r="G6782" s="12">
        <v>69.54070567590303</v>
      </c>
      <c r="H6782" s="6">
        <v>1008.594085764068</v>
      </c>
      <c r="I6782" s="6">
        <v>981.3858206822952</v>
      </c>
      <c r="J6782" s="6">
        <v>41265.84981144318</v>
      </c>
      <c r="K6782" s="12">
        <v>6.6</v>
      </c>
      <c r="L6782" s="12">
        <v>84.31654676258992</v>
      </c>
      <c r="M6782" s="12">
        <v>244.1119194567211</v>
      </c>
    </row>
    <row r="6783" spans="1:13">
      <c r="A6783" t="s">
        <v>7460</v>
      </c>
      <c r="B6783">
        <v>3555000</v>
      </c>
      <c r="C6783" t="s">
        <v>67</v>
      </c>
      <c r="D6783">
        <v>2020</v>
      </c>
      <c r="E6783" t="s">
        <v>38</v>
      </c>
      <c r="F6783" s="6">
        <v>3920.225000373746</v>
      </c>
      <c r="G6783" s="12">
        <v>71.90600466153178</v>
      </c>
      <c r="H6783" s="6">
        <v>1283.598644431253</v>
      </c>
      <c r="I6783" s="6">
        <v>838.5509512922773</v>
      </c>
      <c r="J6783" s="6">
        <v>42209.44603904916</v>
      </c>
      <c r="K6783" s="8" t="s">
        <v>680</v>
      </c>
      <c r="L6783" s="12">
        <v>83.25508607198748</v>
      </c>
      <c r="M6783" s="12">
        <v>257.0491532745065</v>
      </c>
    </row>
    <row r="6784" spans="1:13">
      <c r="A6784" t="s">
        <v>7461</v>
      </c>
      <c r="B6784">
        <v>3555000</v>
      </c>
      <c r="C6784" t="s">
        <v>67</v>
      </c>
      <c r="D6784">
        <v>2021</v>
      </c>
      <c r="E6784" t="s">
        <v>38</v>
      </c>
      <c r="F6784" s="6">
        <v>3991.900419047276</v>
      </c>
      <c r="G6784" s="12">
        <v>70.80099635900778</v>
      </c>
      <c r="H6784" s="6">
        <v>1258.040123092337</v>
      </c>
      <c r="I6784" s="6">
        <v>1011.615525957998</v>
      </c>
      <c r="J6784" s="6">
        <v>42258.51118029357</v>
      </c>
      <c r="K6784" s="12">
        <v>6.3</v>
      </c>
      <c r="L6784" s="12">
        <v>85.97014925373135</v>
      </c>
      <c r="M6784" s="12">
        <v>261.928545995787</v>
      </c>
    </row>
    <row r="6785" spans="1:13">
      <c r="A6785" t="s">
        <v>7462</v>
      </c>
      <c r="B6785">
        <v>3555000</v>
      </c>
      <c r="C6785" t="s">
        <v>67</v>
      </c>
      <c r="D6785">
        <v>2022</v>
      </c>
      <c r="E6785" t="s">
        <v>38</v>
      </c>
      <c r="F6785" s="6">
        <v>4493.132812615733</v>
      </c>
      <c r="G6785" s="12">
        <v>70.24877212762858</v>
      </c>
      <c r="H6785" s="6">
        <v>1327.201057137746</v>
      </c>
      <c r="I6785" s="6">
        <v>1179.610393309044</v>
      </c>
      <c r="J6785" s="6">
        <v>45005.67984419725</v>
      </c>
      <c r="K6785" s="8" t="s">
        <v>680</v>
      </c>
      <c r="L6785" s="12">
        <v>87.45819397993311</v>
      </c>
      <c r="M6785" s="12">
        <v>287.2369944448986</v>
      </c>
    </row>
    <row r="6786" spans="1:13">
      <c r="A6786" t="s">
        <v>7463</v>
      </c>
      <c r="B6786">
        <v>3555000</v>
      </c>
      <c r="C6786" t="s">
        <v>67</v>
      </c>
      <c r="D6786">
        <v>2023</v>
      </c>
      <c r="E6786" t="s">
        <v>38</v>
      </c>
      <c r="F6786" s="6">
        <v>4508.297897145787</v>
      </c>
      <c r="G6786" s="12">
        <v>69.35358983691063</v>
      </c>
      <c r="H6786" s="6">
        <v>1430.680450889515</v>
      </c>
      <c r="I6786" s="6">
        <v>1426.847966322987</v>
      </c>
      <c r="J6786" s="6">
        <v>53017.11569663054</v>
      </c>
      <c r="K6786" s="12">
        <v>6.7</v>
      </c>
      <c r="L6786" s="12">
        <v>88.00623052959502</v>
      </c>
      <c r="M6786" s="12">
        <v>291.5606416042123</v>
      </c>
    </row>
    <row r="6787" spans="1:13">
      <c r="A6787" t="s">
        <v>7464</v>
      </c>
      <c r="B6787">
        <v>3555000</v>
      </c>
      <c r="C6787" t="s">
        <v>67</v>
      </c>
      <c r="D6787">
        <v>2024</v>
      </c>
      <c r="E6787" t="s">
        <v>38</v>
      </c>
      <c r="F6787" s="6">
        <v>4860.320284452189</v>
      </c>
      <c r="G6787" s="12">
        <v>70.51679319614563</v>
      </c>
      <c r="H6787" s="6">
        <v>1592.926324380227</v>
      </c>
      <c r="I6787" s="6">
        <v>1359.719521687588</v>
      </c>
      <c r="J6787" s="8" t="s">
        <v>680</v>
      </c>
      <c r="K6787" s="8" t="s">
        <v>680</v>
      </c>
      <c r="L6787" s="12">
        <v>87.56476683937824</v>
      </c>
      <c r="M6787" s="12">
        <v>317.9427117277244</v>
      </c>
    </row>
    <row r="6788" spans="1:13">
      <c r="A6788" t="s">
        <v>7465</v>
      </c>
      <c r="B6788">
        <v>3555000</v>
      </c>
      <c r="C6788" t="s">
        <v>67</v>
      </c>
      <c r="D6788">
        <v>2025</v>
      </c>
      <c r="E6788" t="s">
        <v>38</v>
      </c>
      <c r="F6788" s="6">
        <v>4957.94385676952</v>
      </c>
      <c r="G6788" s="12">
        <v>70.01389301390057</v>
      </c>
      <c r="H6788" s="6">
        <v>1501.092712087173</v>
      </c>
      <c r="I6788" s="6">
        <v>1415.983998135497</v>
      </c>
      <c r="J6788" s="8" t="s">
        <v>680</v>
      </c>
      <c r="K6788" s="8" t="s">
        <v>680</v>
      </c>
      <c r="L6788" s="8" t="s">
        <v>680</v>
      </c>
      <c r="M6788" s="12">
        <v>324.41314038</v>
      </c>
    </row>
    <row r="6789" spans="1:13">
      <c r="A6789" t="s">
        <v>7466</v>
      </c>
      <c r="B6789">
        <v>3555109</v>
      </c>
      <c r="C6789" t="s">
        <v>635</v>
      </c>
      <c r="D6789">
        <v>2015</v>
      </c>
      <c r="E6789" t="s">
        <v>25</v>
      </c>
      <c r="F6789" s="6">
        <v>3904.878779908597</v>
      </c>
      <c r="G6789" s="12">
        <v>78.75870792847756</v>
      </c>
      <c r="H6789" s="6">
        <v>1431.224488336524</v>
      </c>
      <c r="I6789" s="6">
        <v>1284.742314202199</v>
      </c>
      <c r="J6789" s="6">
        <v>27798.23074997938</v>
      </c>
      <c r="K6789" s="12">
        <v>7.9</v>
      </c>
      <c r="L6789" s="12">
        <v>76.6839378238342</v>
      </c>
      <c r="M6789" s="12">
        <v>59.17062815195497</v>
      </c>
    </row>
    <row r="6790" spans="1:13">
      <c r="A6790" t="s">
        <v>7467</v>
      </c>
      <c r="B6790">
        <v>3555109</v>
      </c>
      <c r="C6790" t="s">
        <v>635</v>
      </c>
      <c r="D6790">
        <v>2016</v>
      </c>
      <c r="E6790" t="s">
        <v>25</v>
      </c>
      <c r="F6790" s="6">
        <v>4151.249034626046</v>
      </c>
      <c r="G6790" s="12">
        <v>78.75959314044235</v>
      </c>
      <c r="H6790" s="6">
        <v>1426.156475922454</v>
      </c>
      <c r="I6790" s="6">
        <v>1134.712509212605</v>
      </c>
      <c r="J6790" s="6">
        <v>26073.14381281882</v>
      </c>
      <c r="K6790" s="8" t="s">
        <v>680</v>
      </c>
      <c r="L6790" s="12">
        <v>75.15151515151516</v>
      </c>
      <c r="M6790" s="12">
        <v>63.25673278963168</v>
      </c>
    </row>
    <row r="6791" spans="1:13">
      <c r="A6791" t="s">
        <v>7468</v>
      </c>
      <c r="B6791">
        <v>3555109</v>
      </c>
      <c r="C6791" t="s">
        <v>635</v>
      </c>
      <c r="D6791">
        <v>2017</v>
      </c>
      <c r="E6791" t="s">
        <v>25</v>
      </c>
      <c r="F6791" s="6">
        <v>4042.056914856696</v>
      </c>
      <c r="G6791" s="12">
        <v>78.05909958760162</v>
      </c>
      <c r="H6791" s="6">
        <v>1188.538103595674</v>
      </c>
      <c r="I6791" s="6">
        <v>1107.091814280927</v>
      </c>
      <c r="J6791" s="6">
        <v>27619.09281579614</v>
      </c>
      <c r="K6791" s="12">
        <v>7.7</v>
      </c>
      <c r="L6791" s="12">
        <v>80.1418439716312</v>
      </c>
      <c r="M6791" s="12">
        <v>61.92835399251945</v>
      </c>
    </row>
    <row r="6792" spans="1:13">
      <c r="A6792" t="s">
        <v>7469</v>
      </c>
      <c r="B6792">
        <v>3555109</v>
      </c>
      <c r="C6792" t="s">
        <v>635</v>
      </c>
      <c r="D6792">
        <v>2018</v>
      </c>
      <c r="E6792" t="s">
        <v>25</v>
      </c>
      <c r="F6792" s="6">
        <v>4153.119844254013</v>
      </c>
      <c r="G6792" s="12">
        <v>77.97445893373816</v>
      </c>
      <c r="H6792" s="6">
        <v>1418.831902927916</v>
      </c>
      <c r="I6792" s="6">
        <v>1129.522927079077</v>
      </c>
      <c r="J6792" s="6">
        <v>25836.46729720114</v>
      </c>
      <c r="K6792" s="8" t="s">
        <v>680</v>
      </c>
      <c r="L6792" s="12">
        <v>77.96610169491525</v>
      </c>
      <c r="M6792" s="12">
        <v>63.97465808088882</v>
      </c>
    </row>
    <row r="6793" spans="1:13">
      <c r="A6793" t="s">
        <v>7470</v>
      </c>
      <c r="B6793">
        <v>3555109</v>
      </c>
      <c r="C6793" t="s">
        <v>635</v>
      </c>
      <c r="D6793">
        <v>2019</v>
      </c>
      <c r="E6793" t="s">
        <v>25</v>
      </c>
      <c r="F6793" s="6">
        <v>4311.56317159009</v>
      </c>
      <c r="G6793" s="12">
        <v>78.8827108159463</v>
      </c>
      <c r="H6793" s="6">
        <v>1355.656989667357</v>
      </c>
      <c r="I6793" s="6">
        <v>1204.750015882567</v>
      </c>
      <c r="J6793" s="6">
        <v>28281.57612991819</v>
      </c>
      <c r="K6793" s="12">
        <v>7.9</v>
      </c>
      <c r="L6793" s="12">
        <v>81.74603174603175</v>
      </c>
      <c r="M6793" s="12">
        <v>66.80767134378844</v>
      </c>
    </row>
    <row r="6794" spans="1:13">
      <c r="A6794" t="s">
        <v>7471</v>
      </c>
      <c r="B6794">
        <v>3555109</v>
      </c>
      <c r="C6794" t="s">
        <v>635</v>
      </c>
      <c r="D6794">
        <v>2020</v>
      </c>
      <c r="E6794" t="s">
        <v>25</v>
      </c>
      <c r="F6794" s="6">
        <v>4545.689711016333</v>
      </c>
      <c r="G6794" s="12">
        <v>80.4328706988739</v>
      </c>
      <c r="H6794" s="6">
        <v>1591.462418136806</v>
      </c>
      <c r="I6794" s="6">
        <v>1083.28791312762</v>
      </c>
      <c r="J6794" s="6">
        <v>27263.13079532346</v>
      </c>
      <c r="K6794" s="8" t="s">
        <v>680</v>
      </c>
      <c r="L6794" s="12">
        <v>85.61151079136691</v>
      </c>
      <c r="M6794" s="12">
        <v>70.83548276676751</v>
      </c>
    </row>
    <row r="6795" spans="1:13">
      <c r="A6795" t="s">
        <v>7472</v>
      </c>
      <c r="B6795">
        <v>3555109</v>
      </c>
      <c r="C6795" t="s">
        <v>635</v>
      </c>
      <c r="D6795">
        <v>2021</v>
      </c>
      <c r="E6795" t="s">
        <v>25</v>
      </c>
      <c r="F6795" s="6">
        <v>4638.320105305401</v>
      </c>
      <c r="G6795" s="12">
        <v>78.6164469198232</v>
      </c>
      <c r="H6795" s="6">
        <v>1529.448028549396</v>
      </c>
      <c r="I6795" s="6">
        <v>1194.530491821141</v>
      </c>
      <c r="J6795" s="6">
        <v>27210.43419541986</v>
      </c>
      <c r="K6795" s="12">
        <v>6.8</v>
      </c>
      <c r="L6795" s="12">
        <v>78.2258064516129</v>
      </c>
      <c r="M6795" s="12">
        <v>72.68247605013563</v>
      </c>
    </row>
    <row r="6796" spans="1:13">
      <c r="A6796" t="s">
        <v>7473</v>
      </c>
      <c r="B6796">
        <v>3555109</v>
      </c>
      <c r="C6796" t="s">
        <v>635</v>
      </c>
      <c r="D6796">
        <v>2022</v>
      </c>
      <c r="E6796" t="s">
        <v>25</v>
      </c>
      <c r="F6796" s="6">
        <v>5029.656479264941</v>
      </c>
      <c r="G6796" s="12">
        <v>77.18845652992792</v>
      </c>
      <c r="H6796" s="6">
        <v>1557.030629159426</v>
      </c>
      <c r="I6796" s="6">
        <v>1283.527536550691</v>
      </c>
      <c r="J6796" s="6">
        <v>27180.64976483969</v>
      </c>
      <c r="K6796" s="8" t="s">
        <v>680</v>
      </c>
      <c r="L6796" s="12">
        <v>83.58208955223881</v>
      </c>
      <c r="M6796" s="12">
        <v>79.74017382226637</v>
      </c>
    </row>
    <row r="6797" spans="1:13">
      <c r="A6797" t="s">
        <v>7474</v>
      </c>
      <c r="B6797">
        <v>3555109</v>
      </c>
      <c r="C6797" t="s">
        <v>635</v>
      </c>
      <c r="D6797">
        <v>2023</v>
      </c>
      <c r="E6797" t="s">
        <v>25</v>
      </c>
      <c r="F6797" s="6">
        <v>5022.292528279205</v>
      </c>
      <c r="G6797" s="12">
        <v>76.55105944371168</v>
      </c>
      <c r="H6797" s="6">
        <v>1891.790415954523</v>
      </c>
      <c r="I6797" s="6">
        <v>1492.735495138831</v>
      </c>
      <c r="J6797" s="6">
        <v>30558.88297925236</v>
      </c>
      <c r="K6797" s="12">
        <v>7.8</v>
      </c>
      <c r="L6797" s="12">
        <v>91.85185185185185</v>
      </c>
      <c r="M6797" s="12">
        <v>80.50734922831565</v>
      </c>
    </row>
    <row r="6798" spans="1:13">
      <c r="A6798" t="s">
        <v>7475</v>
      </c>
      <c r="B6798">
        <v>3555109</v>
      </c>
      <c r="C6798" t="s">
        <v>635</v>
      </c>
      <c r="D6798">
        <v>2024</v>
      </c>
      <c r="E6798" t="s">
        <v>25</v>
      </c>
      <c r="F6798" s="6">
        <v>5086.791303337652</v>
      </c>
      <c r="G6798" s="12">
        <v>78.16549309430179</v>
      </c>
      <c r="H6798" s="6">
        <v>1851.195204429378</v>
      </c>
      <c r="I6798" s="6">
        <v>1526.976787822648</v>
      </c>
      <c r="J6798" s="8" t="s">
        <v>680</v>
      </c>
      <c r="K6798" s="8" t="s">
        <v>680</v>
      </c>
      <c r="L6798" s="12">
        <v>84.89208633093526</v>
      </c>
      <c r="M6798" s="12">
        <v>82.43653986188998</v>
      </c>
    </row>
    <row r="6799" spans="1:13">
      <c r="A6799" t="s">
        <v>7476</v>
      </c>
      <c r="B6799">
        <v>3555109</v>
      </c>
      <c r="C6799" t="s">
        <v>635</v>
      </c>
      <c r="D6799">
        <v>2025</v>
      </c>
      <c r="E6799" t="s">
        <v>25</v>
      </c>
      <c r="F6799" s="6">
        <v>5483.805074727843</v>
      </c>
      <c r="G6799" s="12">
        <v>79.66992023162119</v>
      </c>
      <c r="H6799" s="6">
        <v>1971.927505381635</v>
      </c>
      <c r="I6799" s="6">
        <v>1538.108076757488</v>
      </c>
      <c r="J6799" s="8" t="s">
        <v>680</v>
      </c>
      <c r="K6799" s="8" t="s">
        <v>680</v>
      </c>
      <c r="L6799" s="8" t="s">
        <v>680</v>
      </c>
      <c r="M6799" s="12">
        <v>89.16118671</v>
      </c>
    </row>
    <row r="6800" spans="1:13">
      <c r="A6800" t="s">
        <v>7477</v>
      </c>
      <c r="B6800">
        <v>3555208</v>
      </c>
      <c r="C6800" t="s">
        <v>636</v>
      </c>
      <c r="D6800">
        <v>2015</v>
      </c>
      <c r="E6800" t="s">
        <v>11</v>
      </c>
      <c r="F6800" s="6">
        <v>12114.85982265035</v>
      </c>
      <c r="G6800" s="12">
        <v>86.26553647260977</v>
      </c>
      <c r="H6800" s="6">
        <v>2191.070141111717</v>
      </c>
      <c r="I6800" s="6">
        <v>1904.081066764426</v>
      </c>
      <c r="J6800" s="6">
        <v>26840.7673335877</v>
      </c>
      <c r="K6800" s="12">
        <v>6.9</v>
      </c>
      <c r="L6800" s="8" t="s">
        <v>680</v>
      </c>
      <c r="M6800" s="12">
        <v>24.33875338370455</v>
      </c>
    </row>
    <row r="6801" spans="1:13">
      <c r="A6801" t="s">
        <v>7478</v>
      </c>
      <c r="B6801">
        <v>3555208</v>
      </c>
      <c r="C6801" t="s">
        <v>636</v>
      </c>
      <c r="D6801">
        <v>2016</v>
      </c>
      <c r="E6801" t="s">
        <v>11</v>
      </c>
      <c r="F6801" s="6">
        <v>12963.11445920818</v>
      </c>
      <c r="G6801" s="12">
        <v>82.14631203967666</v>
      </c>
      <c r="H6801" s="6">
        <v>2156.086193271834</v>
      </c>
      <c r="I6801" s="6">
        <v>1921.67041778135</v>
      </c>
      <c r="J6801" s="6">
        <v>31986.88222927875</v>
      </c>
      <c r="K6801" s="8" t="s">
        <v>680</v>
      </c>
      <c r="L6801" s="12">
        <v>65</v>
      </c>
      <c r="M6801" s="12">
        <v>26.09474940638608</v>
      </c>
    </row>
    <row r="6802" spans="1:13">
      <c r="A6802" t="s">
        <v>7479</v>
      </c>
      <c r="B6802">
        <v>3555208</v>
      </c>
      <c r="C6802" t="s">
        <v>636</v>
      </c>
      <c r="D6802">
        <v>2017</v>
      </c>
      <c r="E6802" t="s">
        <v>11</v>
      </c>
      <c r="F6802" s="6">
        <v>11436.18340408831</v>
      </c>
      <c r="G6802" s="12">
        <v>87.51008386070461</v>
      </c>
      <c r="H6802" s="6">
        <v>2187.569175169079</v>
      </c>
      <c r="I6802" s="6">
        <v>1835.099820036904</v>
      </c>
      <c r="J6802" s="6">
        <v>35060.37262114519</v>
      </c>
      <c r="K6802" s="12">
        <v>7</v>
      </c>
      <c r="L6802" s="8" t="s">
        <v>680</v>
      </c>
      <c r="M6802" s="12">
        <v>23.05534574264204</v>
      </c>
    </row>
    <row r="6803" spans="1:13">
      <c r="A6803" t="s">
        <v>7480</v>
      </c>
      <c r="B6803">
        <v>3555208</v>
      </c>
      <c r="C6803" t="s">
        <v>636</v>
      </c>
      <c r="D6803">
        <v>2018</v>
      </c>
      <c r="E6803" t="s">
        <v>11</v>
      </c>
      <c r="F6803" s="6">
        <v>12296.35163801101</v>
      </c>
      <c r="G6803" s="12">
        <v>89.9723139498184</v>
      </c>
      <c r="H6803" s="6">
        <v>2458.396662573232</v>
      </c>
      <c r="I6803" s="6">
        <v>2105.047883817041</v>
      </c>
      <c r="J6803" s="6">
        <v>30333.83648003815</v>
      </c>
      <c r="K6803" s="8" t="s">
        <v>680</v>
      </c>
      <c r="L6803" s="8" t="s">
        <v>680</v>
      </c>
      <c r="M6803" s="12">
        <v>24.74025949567816</v>
      </c>
    </row>
    <row r="6804" spans="1:13">
      <c r="A6804" t="s">
        <v>7481</v>
      </c>
      <c r="B6804">
        <v>3555208</v>
      </c>
      <c r="C6804" t="s">
        <v>636</v>
      </c>
      <c r="D6804">
        <v>2019</v>
      </c>
      <c r="E6804" t="s">
        <v>11</v>
      </c>
      <c r="F6804" s="6">
        <v>12770.37367712003</v>
      </c>
      <c r="G6804" s="12">
        <v>89.66238320215608</v>
      </c>
      <c r="H6804" s="6">
        <v>2258.030716577699</v>
      </c>
      <c r="I6804" s="6">
        <v>2102.046907180797</v>
      </c>
      <c r="J6804" s="6">
        <v>27289.99805347807</v>
      </c>
      <c r="K6804" s="12">
        <v>6.6</v>
      </c>
      <c r="L6804" s="8" t="s">
        <v>680</v>
      </c>
      <c r="M6804" s="12">
        <v>25.74507333307399</v>
      </c>
    </row>
    <row r="6805" spans="1:13">
      <c r="A6805" t="s">
        <v>7482</v>
      </c>
      <c r="B6805">
        <v>3555208</v>
      </c>
      <c r="C6805" t="s">
        <v>636</v>
      </c>
      <c r="D6805">
        <v>2020</v>
      </c>
      <c r="E6805" t="s">
        <v>11</v>
      </c>
      <c r="F6805" s="6">
        <v>12751.08021318836</v>
      </c>
      <c r="G6805" s="12">
        <v>90.60118101897771</v>
      </c>
      <c r="H6805" s="6">
        <v>2707.682350687641</v>
      </c>
      <c r="I6805" s="6">
        <v>1717.105484059475</v>
      </c>
      <c r="J6805" s="6">
        <v>36940.97190401293</v>
      </c>
      <c r="K6805" s="8" t="s">
        <v>680</v>
      </c>
      <c r="L6805" s="8" t="s">
        <v>680</v>
      </c>
      <c r="M6805" s="12">
        <v>25.75718203064048</v>
      </c>
    </row>
    <row r="6806" spans="1:13">
      <c r="A6806" t="s">
        <v>7483</v>
      </c>
      <c r="B6806">
        <v>3555208</v>
      </c>
      <c r="C6806" t="s">
        <v>636</v>
      </c>
      <c r="D6806">
        <v>2021</v>
      </c>
      <c r="E6806" t="s">
        <v>11</v>
      </c>
      <c r="F6806" s="6">
        <v>13652.90403869433</v>
      </c>
      <c r="G6806" s="12">
        <v>92.74711617173496</v>
      </c>
      <c r="H6806" s="6">
        <v>2970.901959670879</v>
      </c>
      <c r="I6806" s="6">
        <v>2016.777552906857</v>
      </c>
      <c r="J6806" s="6">
        <v>34924.55176235173</v>
      </c>
      <c r="K6806" s="12">
        <v>6.6</v>
      </c>
      <c r="L6806" s="8" t="s">
        <v>680</v>
      </c>
      <c r="M6806" s="12">
        <v>27.63347777431732</v>
      </c>
    </row>
    <row r="6807" spans="1:13">
      <c r="A6807" t="s">
        <v>7484</v>
      </c>
      <c r="B6807">
        <v>3555208</v>
      </c>
      <c r="C6807" t="s">
        <v>636</v>
      </c>
      <c r="D6807">
        <v>2022</v>
      </c>
      <c r="E6807" t="s">
        <v>11</v>
      </c>
      <c r="F6807" s="6">
        <v>17278.58784357372</v>
      </c>
      <c r="G6807" s="12">
        <v>94.14978799478644</v>
      </c>
      <c r="H6807" s="6">
        <v>3294.800514120984</v>
      </c>
      <c r="I6807" s="6">
        <v>2708.907359090388</v>
      </c>
      <c r="J6807" s="6">
        <v>38685.60218512978</v>
      </c>
      <c r="K6807" s="8" t="s">
        <v>680</v>
      </c>
      <c r="L6807" s="8" t="s">
        <v>680</v>
      </c>
      <c r="M6807" s="12">
        <v>31.41247269961702</v>
      </c>
    </row>
    <row r="6808" spans="1:13">
      <c r="A6808" t="s">
        <v>7485</v>
      </c>
      <c r="B6808">
        <v>3555208</v>
      </c>
      <c r="C6808" t="s">
        <v>636</v>
      </c>
      <c r="D6808">
        <v>2023</v>
      </c>
      <c r="E6808" t="s">
        <v>11</v>
      </c>
      <c r="F6808" s="6">
        <v>19291.71527398285</v>
      </c>
      <c r="G6808" s="12">
        <v>92.63343124565927</v>
      </c>
      <c r="H6808" s="6">
        <v>3421.584018499181</v>
      </c>
      <c r="I6808" s="6">
        <v>2681.909658584693</v>
      </c>
      <c r="J6808" s="6">
        <v>52803.20599490774</v>
      </c>
      <c r="K6808" s="12">
        <v>6.6</v>
      </c>
      <c r="L6808" s="8" t="s">
        <v>680</v>
      </c>
      <c r="M6808" s="12">
        <v>35.27490137847764</v>
      </c>
    </row>
    <row r="6809" spans="1:13">
      <c r="A6809" t="s">
        <v>7486</v>
      </c>
      <c r="B6809">
        <v>3555208</v>
      </c>
      <c r="C6809" t="s">
        <v>636</v>
      </c>
      <c r="D6809">
        <v>2024</v>
      </c>
      <c r="E6809" t="s">
        <v>11</v>
      </c>
      <c r="F6809" s="6">
        <v>22570.91043331247</v>
      </c>
      <c r="G6809" s="12">
        <v>92.75521345711434</v>
      </c>
      <c r="H6809" s="6">
        <v>3762.585503725472</v>
      </c>
      <c r="I6809" s="6">
        <v>3098.462762653828</v>
      </c>
      <c r="J6809" s="8" t="s">
        <v>680</v>
      </c>
      <c r="K6809" s="8" t="s">
        <v>680</v>
      </c>
      <c r="L6809" s="8" t="s">
        <v>680</v>
      </c>
      <c r="M6809" s="12">
        <v>41.50790428686165</v>
      </c>
    </row>
    <row r="6810" spans="1:13">
      <c r="A6810" t="s">
        <v>7487</v>
      </c>
      <c r="B6810">
        <v>3555208</v>
      </c>
      <c r="C6810" t="s">
        <v>636</v>
      </c>
      <c r="D6810">
        <v>2025</v>
      </c>
      <c r="E6810" t="s">
        <v>11</v>
      </c>
      <c r="F6810" s="6">
        <v>22637.39962942779</v>
      </c>
      <c r="G6810" s="12">
        <v>93.91128649366789</v>
      </c>
      <c r="H6810" s="6">
        <v>3875.581008174387</v>
      </c>
      <c r="I6810" s="6">
        <v>3550.577449591281</v>
      </c>
      <c r="J6810" s="8" t="s">
        <v>680</v>
      </c>
      <c r="K6810" s="8" t="s">
        <v>680</v>
      </c>
      <c r="L6810" s="8" t="s">
        <v>680</v>
      </c>
      <c r="M6810" s="12">
        <v>41.53962832</v>
      </c>
    </row>
    <row r="6811" spans="1:13">
      <c r="A6811" t="s">
        <v>7488</v>
      </c>
      <c r="B6811">
        <v>3555307</v>
      </c>
      <c r="C6811" t="s">
        <v>637</v>
      </c>
      <c r="D6811">
        <v>2015</v>
      </c>
      <c r="E6811" t="s">
        <v>11</v>
      </c>
      <c r="F6811" s="6">
        <v>13087.22087982035</v>
      </c>
      <c r="G6811" s="12">
        <v>87.61004623720514</v>
      </c>
      <c r="H6811" s="6">
        <v>2153.122638317882</v>
      </c>
      <c r="I6811" s="6">
        <v>2200.196824654111</v>
      </c>
      <c r="J6811" s="6">
        <v>36924.51108770909</v>
      </c>
      <c r="K6811" s="12">
        <v>6.5</v>
      </c>
      <c r="L6811" s="8" t="s">
        <v>680</v>
      </c>
      <c r="M6811" s="12">
        <v>24.64323691670172</v>
      </c>
    </row>
    <row r="6812" spans="1:13">
      <c r="A6812" t="s">
        <v>7489</v>
      </c>
      <c r="B6812">
        <v>3555307</v>
      </c>
      <c r="C6812" t="s">
        <v>637</v>
      </c>
      <c r="D6812">
        <v>2016</v>
      </c>
      <c r="E6812" t="s">
        <v>11</v>
      </c>
      <c r="F6812" s="6">
        <v>13773.88488865632</v>
      </c>
      <c r="G6812" s="12">
        <v>86.56147651371296</v>
      </c>
      <c r="H6812" s="6">
        <v>2739.394581852434</v>
      </c>
      <c r="I6812" s="6">
        <v>2459.704940132279</v>
      </c>
      <c r="J6812" s="6">
        <v>45933.45829468696</v>
      </c>
      <c r="K6812" s="8" t="s">
        <v>680</v>
      </c>
      <c r="L6812" s="8" t="s">
        <v>680</v>
      </c>
      <c r="M6812" s="12">
        <v>25.53678258356883</v>
      </c>
    </row>
    <row r="6813" spans="1:13">
      <c r="A6813" t="s">
        <v>7490</v>
      </c>
      <c r="B6813">
        <v>3555307</v>
      </c>
      <c r="C6813" t="s">
        <v>637</v>
      </c>
      <c r="D6813">
        <v>2017</v>
      </c>
      <c r="E6813" t="s">
        <v>11</v>
      </c>
      <c r="F6813" s="6">
        <v>13507.57231721123</v>
      </c>
      <c r="G6813" s="12">
        <v>89.52180542900722</v>
      </c>
      <c r="H6813" s="6">
        <v>2627.421873200001</v>
      </c>
      <c r="I6813" s="6">
        <v>2263.378989133882</v>
      </c>
      <c r="J6813" s="6">
        <v>50926.17244212565</v>
      </c>
      <c r="K6813" s="12">
        <v>6.4</v>
      </c>
      <c r="L6813" s="8" t="s">
        <v>680</v>
      </c>
      <c r="M6813" s="12">
        <v>24.67833462354492</v>
      </c>
    </row>
    <row r="6814" spans="1:13">
      <c r="A6814" t="s">
        <v>7491</v>
      </c>
      <c r="B6814">
        <v>3555307</v>
      </c>
      <c r="C6814" t="s">
        <v>637</v>
      </c>
      <c r="D6814">
        <v>2018</v>
      </c>
      <c r="E6814" t="s">
        <v>11</v>
      </c>
      <c r="F6814" s="6">
        <v>14593.77144754102</v>
      </c>
      <c r="G6814" s="12">
        <v>89.12160198753604</v>
      </c>
      <c r="H6814" s="6">
        <v>2914.142132442122</v>
      </c>
      <c r="I6814" s="6">
        <v>2245.638665169222</v>
      </c>
      <c r="J6814" s="6">
        <v>46250.01861897434</v>
      </c>
      <c r="K6814" s="8" t="s">
        <v>680</v>
      </c>
      <c r="L6814" s="8" t="s">
        <v>680</v>
      </c>
      <c r="M6814" s="12">
        <v>25.67044397622466</v>
      </c>
    </row>
    <row r="6815" spans="1:13">
      <c r="A6815" t="s">
        <v>7492</v>
      </c>
      <c r="B6815">
        <v>3555307</v>
      </c>
      <c r="C6815" t="s">
        <v>637</v>
      </c>
      <c r="D6815">
        <v>2019</v>
      </c>
      <c r="E6815" t="s">
        <v>11</v>
      </c>
      <c r="F6815" s="6">
        <v>16648.39240224378</v>
      </c>
      <c r="G6815" s="12">
        <v>80.61194037578775</v>
      </c>
      <c r="H6815" s="6">
        <v>2773.028991979172</v>
      </c>
      <c r="I6815" s="6">
        <v>2486.483659696884</v>
      </c>
      <c r="J6815" s="6">
        <v>47915.69726346021</v>
      </c>
      <c r="K6815" s="12">
        <v>7.1</v>
      </c>
      <c r="L6815" s="8" t="s">
        <v>680</v>
      </c>
      <c r="M6815" s="12">
        <v>28.75177367867501</v>
      </c>
    </row>
    <row r="6816" spans="1:13">
      <c r="A6816" t="s">
        <v>7493</v>
      </c>
      <c r="B6816">
        <v>3555307</v>
      </c>
      <c r="C6816" t="s">
        <v>637</v>
      </c>
      <c r="D6816">
        <v>2020</v>
      </c>
      <c r="E6816" t="s">
        <v>11</v>
      </c>
      <c r="F6816" s="6">
        <v>15938.12283182193</v>
      </c>
      <c r="G6816" s="12">
        <v>82.13644998581967</v>
      </c>
      <c r="H6816" s="6">
        <v>3007.69842572323</v>
      </c>
      <c r="I6816" s="6">
        <v>2276.752688762485</v>
      </c>
      <c r="J6816" s="6">
        <v>54013.03922561236</v>
      </c>
      <c r="K6816" s="8" t="s">
        <v>680</v>
      </c>
      <c r="L6816" s="12">
        <v>95</v>
      </c>
      <c r="M6816" s="12">
        <v>27.03105632277</v>
      </c>
    </row>
    <row r="6817" spans="1:13">
      <c r="A6817" t="s">
        <v>7494</v>
      </c>
      <c r="B6817">
        <v>3555307</v>
      </c>
      <c r="C6817" t="s">
        <v>637</v>
      </c>
      <c r="D6817">
        <v>2021</v>
      </c>
      <c r="E6817" t="s">
        <v>11</v>
      </c>
      <c r="F6817" s="6">
        <v>16124.40181771369</v>
      </c>
      <c r="G6817" s="12">
        <v>91.98134668613028</v>
      </c>
      <c r="H6817" s="6">
        <v>3502.366197094593</v>
      </c>
      <c r="I6817" s="6">
        <v>2273.853142371399</v>
      </c>
      <c r="J6817" s="6">
        <v>55380.20064842067</v>
      </c>
      <c r="K6817" s="8" t="s">
        <v>680</v>
      </c>
      <c r="L6817" s="8" t="s">
        <v>680</v>
      </c>
      <c r="M6817" s="12">
        <v>26.87937783012872</v>
      </c>
    </row>
    <row r="6818" spans="1:13">
      <c r="A6818" t="s">
        <v>7495</v>
      </c>
      <c r="B6818">
        <v>3555307</v>
      </c>
      <c r="C6818" t="s">
        <v>637</v>
      </c>
      <c r="D6818">
        <v>2022</v>
      </c>
      <c r="E6818" t="s">
        <v>11</v>
      </c>
      <c r="F6818" s="6">
        <v>19433.51792582484</v>
      </c>
      <c r="G6818" s="12">
        <v>86.82062790938953</v>
      </c>
      <c r="H6818" s="6">
        <v>4235.25871726278</v>
      </c>
      <c r="I6818" s="6">
        <v>2993.949309349077</v>
      </c>
      <c r="J6818" s="6">
        <v>49852.77071750246</v>
      </c>
      <c r="K6818" s="8" t="s">
        <v>680</v>
      </c>
      <c r="L6818" s="8" t="s">
        <v>680</v>
      </c>
      <c r="M6818" s="12">
        <v>32.43454141820166</v>
      </c>
    </row>
    <row r="6819" spans="1:13">
      <c r="A6819" t="s">
        <v>7496</v>
      </c>
      <c r="B6819">
        <v>3555307</v>
      </c>
      <c r="C6819" t="s">
        <v>637</v>
      </c>
      <c r="D6819">
        <v>2023</v>
      </c>
      <c r="E6819" t="s">
        <v>11</v>
      </c>
      <c r="F6819" s="6">
        <v>19909.84681855392</v>
      </c>
      <c r="G6819" s="12">
        <v>90.27535849677274</v>
      </c>
      <c r="H6819" s="6">
        <v>3860.249836633387</v>
      </c>
      <c r="I6819" s="6">
        <v>3264.391289371355</v>
      </c>
      <c r="J6819" s="6">
        <v>65759.36860574635</v>
      </c>
      <c r="K6819" s="12">
        <v>7</v>
      </c>
      <c r="L6819" s="8" t="s">
        <v>680</v>
      </c>
      <c r="M6819" s="12">
        <v>33.25939911039432</v>
      </c>
    </row>
    <row r="6820" spans="1:13">
      <c r="A6820" t="s">
        <v>7497</v>
      </c>
      <c r="B6820">
        <v>3555307</v>
      </c>
      <c r="C6820" t="s">
        <v>637</v>
      </c>
      <c r="D6820">
        <v>2024</v>
      </c>
      <c r="E6820" t="s">
        <v>11</v>
      </c>
      <c r="F6820" s="6">
        <v>21480.28851354369</v>
      </c>
      <c r="G6820" s="12">
        <v>91.02556890550295</v>
      </c>
      <c r="H6820" s="6">
        <v>4219.558109698338</v>
      </c>
      <c r="I6820" s="6">
        <v>3471.495917431881</v>
      </c>
      <c r="J6820" s="8" t="s">
        <v>680</v>
      </c>
      <c r="K6820" s="8" t="s">
        <v>680</v>
      </c>
      <c r="L6820" s="8" t="s">
        <v>680</v>
      </c>
      <c r="M6820" s="12">
        <v>35.91504239464505</v>
      </c>
    </row>
    <row r="6821" spans="1:13">
      <c r="A6821" t="s">
        <v>7498</v>
      </c>
      <c r="B6821">
        <v>3555307</v>
      </c>
      <c r="C6821" t="s">
        <v>637</v>
      </c>
      <c r="D6821">
        <v>2025</v>
      </c>
      <c r="E6821" t="s">
        <v>11</v>
      </c>
      <c r="F6821" s="6">
        <v>23420.78617930205</v>
      </c>
      <c r="G6821" s="12">
        <v>87.910637264889</v>
      </c>
      <c r="H6821" s="6">
        <v>4366.234879663057</v>
      </c>
      <c r="I6821" s="6">
        <v>3701.410776173285</v>
      </c>
      <c r="J6821" s="8" t="s">
        <v>680</v>
      </c>
      <c r="K6821" s="8" t="s">
        <v>680</v>
      </c>
      <c r="L6821" s="8" t="s">
        <v>680</v>
      </c>
      <c r="M6821" s="12">
        <v>38.92534663</v>
      </c>
    </row>
    <row r="6822" spans="1:13">
      <c r="A6822" t="s">
        <v>7499</v>
      </c>
      <c r="B6822">
        <v>3555356</v>
      </c>
      <c r="C6822" t="s">
        <v>638</v>
      </c>
      <c r="D6822">
        <v>2015</v>
      </c>
      <c r="E6822" t="s">
        <v>19</v>
      </c>
      <c r="F6822" s="6">
        <v>7174.4445667342</v>
      </c>
      <c r="G6822" s="12">
        <v>87.26373992567579</v>
      </c>
      <c r="H6822" s="6">
        <v>1476.005834397628</v>
      </c>
      <c r="I6822" s="6">
        <v>2045.219541817264</v>
      </c>
      <c r="J6822" s="6">
        <v>137703.8798934254</v>
      </c>
      <c r="K6822" s="12">
        <v>5.8</v>
      </c>
      <c r="L6822" s="12">
        <v>57.14285714285715</v>
      </c>
      <c r="M6822" s="12">
        <v>42.40096738939912</v>
      </c>
    </row>
    <row r="6823" spans="1:13">
      <c r="A6823" t="s">
        <v>7500</v>
      </c>
      <c r="B6823">
        <v>3555356</v>
      </c>
      <c r="C6823" t="s">
        <v>638</v>
      </c>
      <c r="D6823">
        <v>2016</v>
      </c>
      <c r="E6823" t="s">
        <v>19</v>
      </c>
      <c r="F6823" s="6">
        <v>6054.431128729311</v>
      </c>
      <c r="G6823" s="12">
        <v>88.64731968213259</v>
      </c>
      <c r="H6823" s="6">
        <v>1501.622550629653</v>
      </c>
      <c r="I6823" s="6">
        <v>1862.01985472233</v>
      </c>
      <c r="J6823" s="6">
        <v>94220.74956186801</v>
      </c>
      <c r="K6823" s="8" t="s">
        <v>680</v>
      </c>
      <c r="L6823" s="12">
        <v>75</v>
      </c>
      <c r="M6823" s="12">
        <v>36.30236904786095</v>
      </c>
    </row>
    <row r="6824" spans="1:13">
      <c r="A6824" t="s">
        <v>7501</v>
      </c>
      <c r="B6824">
        <v>3555356</v>
      </c>
      <c r="C6824" t="s">
        <v>638</v>
      </c>
      <c r="D6824">
        <v>2017</v>
      </c>
      <c r="E6824" t="s">
        <v>19</v>
      </c>
      <c r="F6824" s="6">
        <v>5803.346430645014</v>
      </c>
      <c r="G6824" s="12">
        <v>89.09741803153837</v>
      </c>
      <c r="H6824" s="6">
        <v>1499.699436078847</v>
      </c>
      <c r="I6824" s="6">
        <v>1949.344500609792</v>
      </c>
      <c r="J6824" s="6">
        <v>84682.41574993469</v>
      </c>
      <c r="K6824" s="12">
        <v>6.3</v>
      </c>
      <c r="L6824" s="12">
        <v>84.78260869565217</v>
      </c>
      <c r="M6824" s="12">
        <v>35.28434629832169</v>
      </c>
    </row>
    <row r="6825" spans="1:13">
      <c r="A6825" t="s">
        <v>7502</v>
      </c>
      <c r="B6825">
        <v>3555356</v>
      </c>
      <c r="C6825" t="s">
        <v>638</v>
      </c>
      <c r="D6825">
        <v>2018</v>
      </c>
      <c r="E6825" t="s">
        <v>19</v>
      </c>
      <c r="F6825" s="6">
        <v>5797.598292360753</v>
      </c>
      <c r="G6825" s="12">
        <v>89.25647452166966</v>
      </c>
      <c r="H6825" s="6">
        <v>1390.645957577126</v>
      </c>
      <c r="I6825" s="6">
        <v>1852.126530820477</v>
      </c>
      <c r="J6825" s="6">
        <v>73364.14004108233</v>
      </c>
      <c r="K6825" s="8" t="s">
        <v>680</v>
      </c>
      <c r="L6825" s="12">
        <v>76.62337662337663</v>
      </c>
      <c r="M6825" s="12">
        <v>36.03787098531443</v>
      </c>
    </row>
    <row r="6826" spans="1:13">
      <c r="A6826" t="s">
        <v>7503</v>
      </c>
      <c r="B6826">
        <v>3555356</v>
      </c>
      <c r="C6826" t="s">
        <v>638</v>
      </c>
      <c r="D6826">
        <v>2019</v>
      </c>
      <c r="E6826" t="s">
        <v>19</v>
      </c>
      <c r="F6826" s="6">
        <v>5951.478209680183</v>
      </c>
      <c r="G6826" s="12">
        <v>89.56401553852835</v>
      </c>
      <c r="H6826" s="6">
        <v>1446.377267789636</v>
      </c>
      <c r="I6826" s="6">
        <v>1798.124597499465</v>
      </c>
      <c r="J6826" s="6">
        <v>77686.68531061658</v>
      </c>
      <c r="K6826" s="12">
        <v>5.9</v>
      </c>
      <c r="L6826" s="12">
        <v>87.64044943820225</v>
      </c>
      <c r="M6826" s="12">
        <v>37.54787602487227</v>
      </c>
    </row>
    <row r="6827" spans="1:13">
      <c r="A6827" t="s">
        <v>7504</v>
      </c>
      <c r="B6827">
        <v>3555356</v>
      </c>
      <c r="C6827" t="s">
        <v>638</v>
      </c>
      <c r="D6827">
        <v>2020</v>
      </c>
      <c r="E6827" t="s">
        <v>19</v>
      </c>
      <c r="F6827" s="6">
        <v>6201.71437574666</v>
      </c>
      <c r="G6827" s="12">
        <v>89.63627052850116</v>
      </c>
      <c r="H6827" s="6">
        <v>1572.76199119151</v>
      </c>
      <c r="I6827" s="6">
        <v>1647.658591288336</v>
      </c>
      <c r="J6827" s="6">
        <v>83049.11970679389</v>
      </c>
      <c r="K6827" s="8" t="s">
        <v>680</v>
      </c>
      <c r="L6827" s="12">
        <v>83.72093023255815</v>
      </c>
      <c r="M6827" s="12">
        <v>39.69097200477862</v>
      </c>
    </row>
    <row r="6828" spans="1:13">
      <c r="A6828" t="s">
        <v>7505</v>
      </c>
      <c r="B6828">
        <v>3555356</v>
      </c>
      <c r="C6828" t="s">
        <v>638</v>
      </c>
      <c r="D6828">
        <v>2021</v>
      </c>
      <c r="E6828" t="s">
        <v>19</v>
      </c>
      <c r="F6828" s="6">
        <v>6833.771102870057</v>
      </c>
      <c r="G6828" s="12">
        <v>89.48359705942477</v>
      </c>
      <c r="H6828" s="6">
        <v>1410.814810821729</v>
      </c>
      <c r="I6828" s="6">
        <v>1835.349912045504</v>
      </c>
      <c r="J6828" s="6">
        <v>41058.38486506726</v>
      </c>
      <c r="K6828" s="12">
        <v>5.9</v>
      </c>
      <c r="L6828" s="12">
        <v>87.93103448275862</v>
      </c>
      <c r="M6828" s="12">
        <v>44.33750691542092</v>
      </c>
    </row>
    <row r="6829" spans="1:13">
      <c r="A6829" t="s">
        <v>7506</v>
      </c>
      <c r="B6829">
        <v>3555356</v>
      </c>
      <c r="C6829" t="s">
        <v>638</v>
      </c>
      <c r="D6829">
        <v>2022</v>
      </c>
      <c r="E6829" t="s">
        <v>19</v>
      </c>
      <c r="F6829" s="6">
        <v>10547.95233269024</v>
      </c>
      <c r="G6829" s="12">
        <v>76.23596850624325</v>
      </c>
      <c r="H6829" s="6">
        <v>1912.28950977378</v>
      </c>
      <c r="I6829" s="6">
        <v>2742.547152122242</v>
      </c>
      <c r="J6829" s="6">
        <v>49300.33122346074</v>
      </c>
      <c r="K6829" s="8" t="s">
        <v>680</v>
      </c>
      <c r="L6829" s="12">
        <v>87.27272727272727</v>
      </c>
      <c r="M6829" s="12">
        <v>56.58976426488315</v>
      </c>
    </row>
    <row r="6830" spans="1:13">
      <c r="A6830" t="s">
        <v>7507</v>
      </c>
      <c r="B6830">
        <v>3555356</v>
      </c>
      <c r="C6830" t="s">
        <v>638</v>
      </c>
      <c r="D6830">
        <v>2023</v>
      </c>
      <c r="E6830" t="s">
        <v>19</v>
      </c>
      <c r="F6830" s="6">
        <v>8909.648360952553</v>
      </c>
      <c r="G6830" s="12">
        <v>85.65908613445031</v>
      </c>
      <c r="H6830" s="6">
        <v>2015.571333876621</v>
      </c>
      <c r="I6830" s="6">
        <v>3102.653566828977</v>
      </c>
      <c r="J6830" s="6">
        <v>60518.53610415156</v>
      </c>
      <c r="K6830" s="12">
        <v>6.3</v>
      </c>
      <c r="L6830" s="12">
        <v>86.88524590163935</v>
      </c>
      <c r="M6830" s="12">
        <v>48.20565245693379</v>
      </c>
    </row>
    <row r="6831" spans="1:13">
      <c r="A6831" t="s">
        <v>7508</v>
      </c>
      <c r="B6831">
        <v>3555356</v>
      </c>
      <c r="C6831" t="s">
        <v>638</v>
      </c>
      <c r="D6831">
        <v>2024</v>
      </c>
      <c r="E6831" t="s">
        <v>19</v>
      </c>
      <c r="F6831" s="6">
        <v>9522.460099458895</v>
      </c>
      <c r="G6831" s="12">
        <v>85.51522472787202</v>
      </c>
      <c r="H6831" s="6">
        <v>2152.523623970191</v>
      </c>
      <c r="I6831" s="6">
        <v>2722.08577652825</v>
      </c>
      <c r="J6831" s="8" t="s">
        <v>680</v>
      </c>
      <c r="K6831" s="8" t="s">
        <v>680</v>
      </c>
      <c r="L6831" s="12">
        <v>82.60869565217391</v>
      </c>
      <c r="M6831" s="12">
        <v>51.95454230264773</v>
      </c>
    </row>
    <row r="6832" spans="1:13">
      <c r="A6832" t="s">
        <v>7509</v>
      </c>
      <c r="B6832">
        <v>3555356</v>
      </c>
      <c r="C6832" t="s">
        <v>638</v>
      </c>
      <c r="D6832">
        <v>2025</v>
      </c>
      <c r="E6832" t="s">
        <v>19</v>
      </c>
      <c r="F6832" s="6">
        <v>9895.610238182484</v>
      </c>
      <c r="G6832" s="12">
        <v>85.69340599714539</v>
      </c>
      <c r="H6832" s="6">
        <v>2351.235007328692</v>
      </c>
      <c r="I6832" s="6">
        <v>2946.513360205203</v>
      </c>
      <c r="J6832" s="8" t="s">
        <v>680</v>
      </c>
      <c r="K6832" s="8" t="s">
        <v>680</v>
      </c>
      <c r="L6832" s="8" t="s">
        <v>680</v>
      </c>
      <c r="M6832" s="12">
        <v>54.01024068</v>
      </c>
    </row>
    <row r="6833" spans="1:13">
      <c r="A6833" t="s">
        <v>7510</v>
      </c>
      <c r="B6833">
        <v>3555406</v>
      </c>
      <c r="C6833" t="s">
        <v>639</v>
      </c>
      <c r="D6833">
        <v>2015</v>
      </c>
      <c r="E6833" t="s">
        <v>38</v>
      </c>
      <c r="F6833" s="6">
        <v>4932.014761141193</v>
      </c>
      <c r="G6833" s="12">
        <v>52.78689634965408</v>
      </c>
      <c r="H6833" s="6">
        <v>1380.86941438867</v>
      </c>
      <c r="I6833" s="6">
        <v>1671.543914633395</v>
      </c>
      <c r="J6833" s="6">
        <v>33619.4749690057</v>
      </c>
      <c r="K6833" s="12">
        <v>5.6</v>
      </c>
      <c r="L6833" s="12">
        <v>73.50689127105666</v>
      </c>
      <c r="M6833" s="12">
        <v>426.08661924451</v>
      </c>
    </row>
    <row r="6834" spans="1:13">
      <c r="A6834" t="s">
        <v>7511</v>
      </c>
      <c r="B6834">
        <v>3555406</v>
      </c>
      <c r="C6834" t="s">
        <v>639</v>
      </c>
      <c r="D6834">
        <v>2016</v>
      </c>
      <c r="E6834" t="s">
        <v>38</v>
      </c>
      <c r="F6834" s="6">
        <v>4754.087288256508</v>
      </c>
      <c r="G6834" s="12">
        <v>52.49012914531462</v>
      </c>
      <c r="H6834" s="6">
        <v>1214.591444712638</v>
      </c>
      <c r="I6834" s="6">
        <v>1559.099245475377</v>
      </c>
      <c r="J6834" s="6">
        <v>31792.56657854148</v>
      </c>
      <c r="K6834" s="8" t="s">
        <v>680</v>
      </c>
      <c r="L6834" s="12">
        <v>71.91558441558442</v>
      </c>
      <c r="M6834" s="12">
        <v>415.3360818512416</v>
      </c>
    </row>
    <row r="6835" spans="1:13">
      <c r="A6835" t="s">
        <v>7512</v>
      </c>
      <c r="B6835">
        <v>3555406</v>
      </c>
      <c r="C6835" t="s">
        <v>639</v>
      </c>
      <c r="D6835">
        <v>2017</v>
      </c>
      <c r="E6835" t="s">
        <v>38</v>
      </c>
      <c r="F6835" s="6">
        <v>4841.628943706861</v>
      </c>
      <c r="G6835" s="12">
        <v>50.67458316330077</v>
      </c>
      <c r="H6835" s="6">
        <v>1254.318208510827</v>
      </c>
      <c r="I6835" s="6">
        <v>1525.208845156166</v>
      </c>
      <c r="J6835" s="6">
        <v>33515.36250290929</v>
      </c>
      <c r="K6835" s="12">
        <v>5.8</v>
      </c>
      <c r="L6835" s="12">
        <v>76.04743083003953</v>
      </c>
      <c r="M6835" s="12">
        <v>427.578776905584</v>
      </c>
    </row>
    <row r="6836" spans="1:13">
      <c r="A6836" t="s">
        <v>7513</v>
      </c>
      <c r="B6836">
        <v>3555406</v>
      </c>
      <c r="C6836" t="s">
        <v>639</v>
      </c>
      <c r="D6836">
        <v>2018</v>
      </c>
      <c r="E6836" t="s">
        <v>38</v>
      </c>
      <c r="F6836" s="6">
        <v>4960.217159500913</v>
      </c>
      <c r="G6836" s="12">
        <v>51.46864034326352</v>
      </c>
      <c r="H6836" s="6">
        <v>1357.044787755018</v>
      </c>
      <c r="I6836" s="6">
        <v>1537.244847070549</v>
      </c>
      <c r="J6836" s="6">
        <v>34592.10479418022</v>
      </c>
      <c r="K6836" s="8" t="s">
        <v>680</v>
      </c>
      <c r="L6836" s="12">
        <v>74.91013659237959</v>
      </c>
      <c r="M6836" s="12">
        <v>445.1646094137284</v>
      </c>
    </row>
    <row r="6837" spans="1:13">
      <c r="A6837" t="s">
        <v>7514</v>
      </c>
      <c r="B6837">
        <v>3555406</v>
      </c>
      <c r="C6837" t="s">
        <v>639</v>
      </c>
      <c r="D6837">
        <v>2019</v>
      </c>
      <c r="E6837" t="s">
        <v>38</v>
      </c>
      <c r="F6837" s="6">
        <v>5322.607690280037</v>
      </c>
      <c r="G6837" s="12">
        <v>49.06275745223147</v>
      </c>
      <c r="H6837" s="6">
        <v>1394.695711515369</v>
      </c>
      <c r="I6837" s="6">
        <v>1603.428756934969</v>
      </c>
      <c r="J6837" s="6">
        <v>36770.82550759751</v>
      </c>
      <c r="K6837" s="12">
        <v>6.2</v>
      </c>
      <c r="L6837" s="12">
        <v>77.78625954198473</v>
      </c>
      <c r="M6837" s="12">
        <v>483.287455669737</v>
      </c>
    </row>
    <row r="6838" spans="1:13">
      <c r="A6838" t="s">
        <v>7515</v>
      </c>
      <c r="B6838">
        <v>3555406</v>
      </c>
      <c r="C6838" t="s">
        <v>639</v>
      </c>
      <c r="D6838">
        <v>2020</v>
      </c>
      <c r="E6838" t="s">
        <v>38</v>
      </c>
      <c r="F6838" s="6">
        <v>5709.51159129503</v>
      </c>
      <c r="G6838" s="12">
        <v>52.77170239195972</v>
      </c>
      <c r="H6838" s="6">
        <v>1639.906257917136</v>
      </c>
      <c r="I6838" s="6">
        <v>1463.142877345367</v>
      </c>
      <c r="J6838" s="6">
        <v>35208.40100845381</v>
      </c>
      <c r="K6838" s="8" t="s">
        <v>680</v>
      </c>
      <c r="L6838" s="12">
        <v>75.20476545048399</v>
      </c>
      <c r="M6838" s="12">
        <v>524.2701923590748</v>
      </c>
    </row>
    <row r="6839" spans="1:13">
      <c r="A6839" t="s">
        <v>7516</v>
      </c>
      <c r="B6839">
        <v>3555406</v>
      </c>
      <c r="C6839" t="s">
        <v>639</v>
      </c>
      <c r="D6839">
        <v>2021</v>
      </c>
      <c r="E6839" t="s">
        <v>38</v>
      </c>
      <c r="F6839" s="6">
        <v>6631.784881062603</v>
      </c>
      <c r="G6839" s="12">
        <v>53.5611775912713</v>
      </c>
      <c r="H6839" s="6">
        <v>1573.625031030718</v>
      </c>
      <c r="I6839" s="6">
        <v>1768.385209093191</v>
      </c>
      <c r="J6839" s="6">
        <v>36521.71971769096</v>
      </c>
      <c r="K6839" s="12">
        <v>5.8</v>
      </c>
      <c r="L6839" s="12">
        <v>76.51162790697674</v>
      </c>
      <c r="M6839" s="12">
        <v>615.5556408753498</v>
      </c>
    </row>
    <row r="6840" spans="1:13">
      <c r="A6840" t="s">
        <v>7517</v>
      </c>
      <c r="B6840">
        <v>3555406</v>
      </c>
      <c r="C6840" t="s">
        <v>639</v>
      </c>
      <c r="D6840">
        <v>2022</v>
      </c>
      <c r="E6840" t="s">
        <v>38</v>
      </c>
      <c r="F6840" s="6">
        <v>7248.89347926872</v>
      </c>
      <c r="G6840" s="12">
        <v>47.40105470725533</v>
      </c>
      <c r="H6840" s="6">
        <v>1632.19140397556</v>
      </c>
      <c r="I6840" s="6">
        <v>1760.942813855857</v>
      </c>
      <c r="J6840" s="6">
        <v>39687.33431362241</v>
      </c>
      <c r="K6840" s="8" t="s">
        <v>680</v>
      </c>
      <c r="L6840" s="12">
        <v>75.20259319286872</v>
      </c>
      <c r="M6840" s="12">
        <v>674.0093645958848</v>
      </c>
    </row>
    <row r="6841" spans="1:13">
      <c r="A6841" t="s">
        <v>7518</v>
      </c>
      <c r="B6841">
        <v>3555406</v>
      </c>
      <c r="C6841" t="s">
        <v>639</v>
      </c>
      <c r="D6841">
        <v>2023</v>
      </c>
      <c r="E6841" t="s">
        <v>38</v>
      </c>
      <c r="F6841" s="6">
        <v>6943.151255046663</v>
      </c>
      <c r="G6841" s="12">
        <v>46.98208695662459</v>
      </c>
      <c r="H6841" s="6">
        <v>1831.985513098583</v>
      </c>
      <c r="I6841" s="6">
        <v>1836.775208148873</v>
      </c>
      <c r="J6841" s="6">
        <v>40549.84692437395</v>
      </c>
      <c r="K6841" s="12">
        <v>6</v>
      </c>
      <c r="L6841" s="12">
        <v>76.66405638214566</v>
      </c>
      <c r="M6841" s="12">
        <v>658.1378358902457</v>
      </c>
    </row>
    <row r="6842" spans="1:13">
      <c r="A6842" t="s">
        <v>7519</v>
      </c>
      <c r="B6842">
        <v>3555406</v>
      </c>
      <c r="C6842" t="s">
        <v>639</v>
      </c>
      <c r="D6842">
        <v>2024</v>
      </c>
      <c r="E6842" t="s">
        <v>38</v>
      </c>
      <c r="F6842" s="6">
        <v>7759.25468168162</v>
      </c>
      <c r="G6842" s="12">
        <v>47.27689569975521</v>
      </c>
      <c r="H6842" s="6">
        <v>2046.17987848808</v>
      </c>
      <c r="I6842" s="6">
        <v>1863.22923022501</v>
      </c>
      <c r="J6842" s="8" t="s">
        <v>680</v>
      </c>
      <c r="K6842" s="8" t="s">
        <v>680</v>
      </c>
      <c r="L6842" s="12">
        <v>77.99467613132209</v>
      </c>
      <c r="M6842" s="12">
        <v>749.5284837410811</v>
      </c>
    </row>
    <row r="6843" spans="1:13">
      <c r="A6843" t="s">
        <v>7520</v>
      </c>
      <c r="B6843">
        <v>3555406</v>
      </c>
      <c r="C6843" t="s">
        <v>639</v>
      </c>
      <c r="D6843">
        <v>2025</v>
      </c>
      <c r="E6843" t="s">
        <v>38</v>
      </c>
      <c r="F6843" s="6">
        <v>8168.60883682129</v>
      </c>
      <c r="G6843" s="12">
        <v>46.26463405254819</v>
      </c>
      <c r="H6843" s="6">
        <v>2267.193726003131</v>
      </c>
      <c r="I6843" s="6">
        <v>2057.964314698855</v>
      </c>
      <c r="J6843" s="8" t="s">
        <v>680</v>
      </c>
      <c r="K6843" s="8" t="s">
        <v>680</v>
      </c>
      <c r="L6843" s="8" t="s">
        <v>680</v>
      </c>
      <c r="M6843" s="12">
        <v>793.13924362</v>
      </c>
    </row>
    <row r="6844" spans="1:13">
      <c r="A6844" t="s">
        <v>7521</v>
      </c>
      <c r="B6844">
        <v>3555505</v>
      </c>
      <c r="C6844" t="s">
        <v>640</v>
      </c>
      <c r="D6844">
        <v>2015</v>
      </c>
      <c r="E6844" t="s">
        <v>19</v>
      </c>
      <c r="F6844" s="6">
        <v>5051.691801259917</v>
      </c>
      <c r="G6844" s="12">
        <v>94.66183990248767</v>
      </c>
      <c r="H6844" s="6">
        <v>1411.166881198386</v>
      </c>
      <c r="I6844" s="6">
        <v>1546.732996045615</v>
      </c>
      <c r="J6844" s="6">
        <v>22742.56942808208</v>
      </c>
      <c r="K6844" s="12">
        <v>6.4</v>
      </c>
      <c r="L6844" s="12">
        <v>69.01408450704226</v>
      </c>
      <c r="M6844" s="12">
        <v>23.67727947250523</v>
      </c>
    </row>
    <row r="6845" spans="1:13">
      <c r="A6845" t="s">
        <v>7522</v>
      </c>
      <c r="B6845">
        <v>3555505</v>
      </c>
      <c r="C6845" t="s">
        <v>640</v>
      </c>
      <c r="D6845">
        <v>2016</v>
      </c>
      <c r="E6845" t="s">
        <v>19</v>
      </c>
      <c r="F6845" s="6">
        <v>5351.790453515835</v>
      </c>
      <c r="G6845" s="12">
        <v>94.66965358065553</v>
      </c>
      <c r="H6845" s="6">
        <v>1367.787460124124</v>
      </c>
      <c r="I6845" s="6">
        <v>1585.231212148498</v>
      </c>
      <c r="J6845" s="6">
        <v>30932.46317001435</v>
      </c>
      <c r="K6845" s="8" t="s">
        <v>680</v>
      </c>
      <c r="L6845" s="12">
        <v>57.5</v>
      </c>
      <c r="M6845" s="12">
        <v>25.2122848265131</v>
      </c>
    </row>
    <row r="6846" spans="1:13">
      <c r="A6846" t="s">
        <v>7523</v>
      </c>
      <c r="B6846">
        <v>3555505</v>
      </c>
      <c r="C6846" t="s">
        <v>640</v>
      </c>
      <c r="D6846">
        <v>2017</v>
      </c>
      <c r="E6846" t="s">
        <v>19</v>
      </c>
      <c r="F6846" s="6">
        <v>5558.344197113153</v>
      </c>
      <c r="G6846" s="12">
        <v>94.10509383421787</v>
      </c>
      <c r="H6846" s="6">
        <v>1427.560040110438</v>
      </c>
      <c r="I6846" s="6">
        <v>1659.796365443337</v>
      </c>
      <c r="J6846" s="6">
        <v>28130.24341845781</v>
      </c>
      <c r="K6846" s="12">
        <v>5.5</v>
      </c>
      <c r="L6846" s="12">
        <v>77.38095238095238</v>
      </c>
      <c r="M6846" s="12">
        <v>26.31320142913367</v>
      </c>
    </row>
    <row r="6847" spans="1:13">
      <c r="A6847" t="s">
        <v>7524</v>
      </c>
      <c r="B6847">
        <v>3555505</v>
      </c>
      <c r="C6847" t="s">
        <v>640</v>
      </c>
      <c r="D6847">
        <v>2018</v>
      </c>
      <c r="E6847" t="s">
        <v>19</v>
      </c>
      <c r="F6847" s="6">
        <v>5702.821347291166</v>
      </c>
      <c r="G6847" s="12">
        <v>93.13022425506031</v>
      </c>
      <c r="H6847" s="6">
        <v>1759.889251486487</v>
      </c>
      <c r="I6847" s="6">
        <v>1875.016949677229</v>
      </c>
      <c r="J6847" s="6">
        <v>28558.85442646624</v>
      </c>
      <c r="K6847" s="8" t="s">
        <v>680</v>
      </c>
      <c r="L6847" s="12">
        <v>78.72340425531915</v>
      </c>
      <c r="M6847" s="12">
        <v>27.1112126850222</v>
      </c>
    </row>
    <row r="6848" spans="1:13">
      <c r="A6848" t="s">
        <v>7525</v>
      </c>
      <c r="B6848">
        <v>3555505</v>
      </c>
      <c r="C6848" t="s">
        <v>640</v>
      </c>
      <c r="D6848">
        <v>2019</v>
      </c>
      <c r="E6848" t="s">
        <v>19</v>
      </c>
      <c r="F6848" s="6">
        <v>5885.767029866029</v>
      </c>
      <c r="G6848" s="12">
        <v>95.23249943685281</v>
      </c>
      <c r="H6848" s="6">
        <v>1673.217416283998</v>
      </c>
      <c r="I6848" s="6">
        <v>1814.063174918593</v>
      </c>
      <c r="J6848" s="6">
        <v>27011.36654767624</v>
      </c>
      <c r="K6848" s="12">
        <v>6.8</v>
      </c>
      <c r="L6848" s="12">
        <v>80.3030303030303</v>
      </c>
      <c r="M6848" s="12">
        <v>28.13396640275962</v>
      </c>
    </row>
    <row r="6849" spans="1:13">
      <c r="A6849" t="s">
        <v>7526</v>
      </c>
      <c r="B6849">
        <v>3555505</v>
      </c>
      <c r="C6849" t="s">
        <v>640</v>
      </c>
      <c r="D6849">
        <v>2020</v>
      </c>
      <c r="E6849" t="s">
        <v>19</v>
      </c>
      <c r="F6849" s="6">
        <v>6433.824047190571</v>
      </c>
      <c r="G6849" s="12">
        <v>95.89496068445263</v>
      </c>
      <c r="H6849" s="6">
        <v>1841.099366590806</v>
      </c>
      <c r="I6849" s="6">
        <v>1910.966005463792</v>
      </c>
      <c r="J6849" s="6">
        <v>32836.33110781325</v>
      </c>
      <c r="K6849" s="8" t="s">
        <v>680</v>
      </c>
      <c r="L6849" s="12">
        <v>59.70149253731343</v>
      </c>
      <c r="M6849" s="12">
        <v>30.90809072270351</v>
      </c>
    </row>
    <row r="6850" spans="1:13">
      <c r="A6850" t="s">
        <v>7527</v>
      </c>
      <c r="B6850">
        <v>3555505</v>
      </c>
      <c r="C6850" t="s">
        <v>640</v>
      </c>
      <c r="D6850">
        <v>2021</v>
      </c>
      <c r="E6850" t="s">
        <v>19</v>
      </c>
      <c r="F6850" s="6">
        <v>6770.485666964903</v>
      </c>
      <c r="G6850" s="12">
        <v>95.85554355574921</v>
      </c>
      <c r="H6850" s="6">
        <v>2044.642995737016</v>
      </c>
      <c r="I6850" s="6">
        <v>1831.715811450024</v>
      </c>
      <c r="J6850" s="6">
        <v>29702.06298604817</v>
      </c>
      <c r="K6850" s="12">
        <v>6.7</v>
      </c>
      <c r="L6850" s="12">
        <v>75.67567567567568</v>
      </c>
      <c r="M6850" s="12">
        <v>32.68790480010655</v>
      </c>
    </row>
    <row r="6851" spans="1:13">
      <c r="A6851" t="s">
        <v>7528</v>
      </c>
      <c r="B6851">
        <v>3555505</v>
      </c>
      <c r="C6851" t="s">
        <v>640</v>
      </c>
      <c r="D6851">
        <v>2022</v>
      </c>
      <c r="E6851" t="s">
        <v>19</v>
      </c>
      <c r="F6851" s="6">
        <v>7027.090400712581</v>
      </c>
      <c r="G6851" s="12">
        <v>91.63772675847562</v>
      </c>
      <c r="H6851" s="6">
        <v>2042.984949942956</v>
      </c>
      <c r="I6851" s="6">
        <v>2189.847944172636</v>
      </c>
      <c r="J6851" s="6">
        <v>27654.74678811316</v>
      </c>
      <c r="K6851" s="8" t="s">
        <v>680</v>
      </c>
      <c r="L6851" s="12">
        <v>73.97260273972603</v>
      </c>
      <c r="M6851" s="12">
        <v>36.06302793645696</v>
      </c>
    </row>
    <row r="6852" spans="1:13">
      <c r="A6852" t="s">
        <v>7529</v>
      </c>
      <c r="B6852">
        <v>3555505</v>
      </c>
      <c r="C6852" t="s">
        <v>640</v>
      </c>
      <c r="D6852">
        <v>2023</v>
      </c>
      <c r="E6852" t="s">
        <v>19</v>
      </c>
      <c r="F6852" s="6">
        <v>6761.417196174314</v>
      </c>
      <c r="G6852" s="12">
        <v>91.5940002482693</v>
      </c>
      <c r="H6852" s="6">
        <v>1893.687180000559</v>
      </c>
      <c r="I6852" s="6">
        <v>2557.152799494491</v>
      </c>
      <c r="J6852" s="6">
        <v>42383.60557442269</v>
      </c>
      <c r="K6852" s="12">
        <v>6.2</v>
      </c>
      <c r="L6852" s="12">
        <v>87.5</v>
      </c>
      <c r="M6852" s="12">
        <v>35.14922729431217</v>
      </c>
    </row>
    <row r="6853" spans="1:13">
      <c r="A6853" t="s">
        <v>7530</v>
      </c>
      <c r="B6853">
        <v>3555505</v>
      </c>
      <c r="C6853" t="s">
        <v>640</v>
      </c>
      <c r="D6853">
        <v>2024</v>
      </c>
      <c r="E6853" t="s">
        <v>19</v>
      </c>
      <c r="F6853" s="6">
        <v>7402.489136963726</v>
      </c>
      <c r="G6853" s="12">
        <v>93.59566152604222</v>
      </c>
      <c r="H6853" s="6">
        <v>1880.448627259402</v>
      </c>
      <c r="I6853" s="6">
        <v>2529.708980850278</v>
      </c>
      <c r="J6853" s="8" t="s">
        <v>680</v>
      </c>
      <c r="K6853" s="8" t="s">
        <v>680</v>
      </c>
      <c r="L6853" s="12">
        <v>77.96610169491525</v>
      </c>
      <c r="M6853" s="12">
        <v>38.97410530611402</v>
      </c>
    </row>
    <row r="6854" spans="1:13">
      <c r="A6854" t="s">
        <v>7531</v>
      </c>
      <c r="B6854">
        <v>3555505</v>
      </c>
      <c r="C6854" t="s">
        <v>640</v>
      </c>
      <c r="D6854">
        <v>2025</v>
      </c>
      <c r="E6854" t="s">
        <v>19</v>
      </c>
      <c r="F6854" s="6">
        <v>7782.140260918889</v>
      </c>
      <c r="G6854" s="12">
        <v>93.7047554734018</v>
      </c>
      <c r="H6854" s="6">
        <v>2027.474862923048</v>
      </c>
      <c r="I6854" s="6">
        <v>2800.429841179807</v>
      </c>
      <c r="J6854" s="8" t="s">
        <v>680</v>
      </c>
      <c r="K6854" s="8" t="s">
        <v>680</v>
      </c>
      <c r="L6854" s="8" t="s">
        <v>680</v>
      </c>
      <c r="M6854" s="12">
        <v>41.15973984</v>
      </c>
    </row>
    <row r="6855" spans="1:13">
      <c r="A6855" t="s">
        <v>7532</v>
      </c>
      <c r="B6855">
        <v>3555604</v>
      </c>
      <c r="C6855" t="s">
        <v>641</v>
      </c>
      <c r="D6855">
        <v>2015</v>
      </c>
      <c r="E6855" t="s">
        <v>25</v>
      </c>
      <c r="F6855" s="6">
        <v>5000.474458445866</v>
      </c>
      <c r="G6855" s="12">
        <v>78.6118463282799</v>
      </c>
      <c r="H6855" s="6">
        <v>1291.229776169761</v>
      </c>
      <c r="I6855" s="6">
        <v>1746.568363447434</v>
      </c>
      <c r="J6855" s="6">
        <v>43224.11864745805</v>
      </c>
      <c r="K6855" s="12">
        <v>6.1</v>
      </c>
      <c r="L6855" s="12">
        <v>82.82828282828282</v>
      </c>
      <c r="M6855" s="12">
        <v>49.84472940178839</v>
      </c>
    </row>
    <row r="6856" spans="1:13">
      <c r="A6856" t="s">
        <v>7533</v>
      </c>
      <c r="B6856">
        <v>3555604</v>
      </c>
      <c r="C6856" t="s">
        <v>641</v>
      </c>
      <c r="D6856">
        <v>2016</v>
      </c>
      <c r="E6856" t="s">
        <v>25</v>
      </c>
      <c r="F6856" s="6">
        <v>5123.90072642754</v>
      </c>
      <c r="G6856" s="12">
        <v>78.17742356881811</v>
      </c>
      <c r="H6856" s="6">
        <v>1266.574032417086</v>
      </c>
      <c r="I6856" s="6">
        <v>1594.982114658249</v>
      </c>
      <c r="J6856" s="6">
        <v>35610.02674316342</v>
      </c>
      <c r="K6856" s="8" t="s">
        <v>680</v>
      </c>
      <c r="L6856" s="12">
        <v>88.42105263157895</v>
      </c>
      <c r="M6856" s="12">
        <v>51.27999847008682</v>
      </c>
    </row>
    <row r="6857" spans="1:13">
      <c r="A6857" t="s">
        <v>7534</v>
      </c>
      <c r="B6857">
        <v>3555604</v>
      </c>
      <c r="C6857" t="s">
        <v>641</v>
      </c>
      <c r="D6857">
        <v>2017</v>
      </c>
      <c r="E6857" t="s">
        <v>25</v>
      </c>
      <c r="F6857" s="6">
        <v>5127.766519342863</v>
      </c>
      <c r="G6857" s="12">
        <v>76.45816679674104</v>
      </c>
      <c r="H6857" s="6">
        <v>1167.433284242299</v>
      </c>
      <c r="I6857" s="6">
        <v>1655.652857936162</v>
      </c>
      <c r="J6857" s="6">
        <v>59284.46068819222</v>
      </c>
      <c r="K6857" s="12">
        <v>6.7</v>
      </c>
      <c r="L6857" s="12">
        <v>89.36170212765957</v>
      </c>
      <c r="M6857" s="12">
        <v>51.51867021983774</v>
      </c>
    </row>
    <row r="6858" spans="1:13">
      <c r="A6858" t="s">
        <v>7535</v>
      </c>
      <c r="B6858">
        <v>3555604</v>
      </c>
      <c r="C6858" t="s">
        <v>641</v>
      </c>
      <c r="D6858">
        <v>2018</v>
      </c>
      <c r="E6858" t="s">
        <v>25</v>
      </c>
      <c r="F6858" s="6">
        <v>5209.448913699487</v>
      </c>
      <c r="G6858" s="12">
        <v>73.80972856594289</v>
      </c>
      <c r="H6858" s="6">
        <v>1306.22999242613</v>
      </c>
      <c r="I6858" s="6">
        <v>1690.695343018394</v>
      </c>
      <c r="J6858" s="6">
        <v>29296.01827608382</v>
      </c>
      <c r="K6858" s="8" t="s">
        <v>680</v>
      </c>
      <c r="L6858" s="12">
        <v>88.42105263157895</v>
      </c>
      <c r="M6858" s="12">
        <v>52.44873166312644</v>
      </c>
    </row>
    <row r="6859" spans="1:13">
      <c r="A6859" t="s">
        <v>7536</v>
      </c>
      <c r="B6859">
        <v>3555604</v>
      </c>
      <c r="C6859" t="s">
        <v>641</v>
      </c>
      <c r="D6859">
        <v>2019</v>
      </c>
      <c r="E6859" t="s">
        <v>25</v>
      </c>
      <c r="F6859" s="6">
        <v>4943.219203411764</v>
      </c>
      <c r="G6859" s="12">
        <v>75.51114837416752</v>
      </c>
      <c r="H6859" s="6">
        <v>1235.182020568614</v>
      </c>
      <c r="I6859" s="6">
        <v>1542.028666578509</v>
      </c>
      <c r="J6859" s="6">
        <v>40368.21672334056</v>
      </c>
      <c r="K6859" s="12">
        <v>6.5</v>
      </c>
      <c r="L6859" s="12">
        <v>86.48648648648648</v>
      </c>
      <c r="M6859" s="12">
        <v>49.97594614649294</v>
      </c>
    </row>
    <row r="6860" spans="1:13">
      <c r="A6860" t="s">
        <v>7537</v>
      </c>
      <c r="B6860">
        <v>3555604</v>
      </c>
      <c r="C6860" t="s">
        <v>641</v>
      </c>
      <c r="D6860">
        <v>2020</v>
      </c>
      <c r="E6860" t="s">
        <v>25</v>
      </c>
      <c r="F6860" s="6">
        <v>5417.053923898266</v>
      </c>
      <c r="G6860" s="12">
        <v>78.44092595904397</v>
      </c>
      <c r="H6860" s="6">
        <v>1383.593862260389</v>
      </c>
      <c r="I6860" s="6">
        <v>1475.496357742356</v>
      </c>
      <c r="J6860" s="6">
        <v>46814.1012142406</v>
      </c>
      <c r="K6860" s="8" t="s">
        <v>680</v>
      </c>
      <c r="L6860" s="12">
        <v>85.84905660377359</v>
      </c>
      <c r="M6860" s="12">
        <v>54.98851438149131</v>
      </c>
    </row>
    <row r="6861" spans="1:13">
      <c r="A6861" t="s">
        <v>7538</v>
      </c>
      <c r="B6861">
        <v>3555604</v>
      </c>
      <c r="C6861" t="s">
        <v>641</v>
      </c>
      <c r="D6861">
        <v>2021</v>
      </c>
      <c r="E6861" t="s">
        <v>25</v>
      </c>
      <c r="F6861" s="6">
        <v>5368.779146181456</v>
      </c>
      <c r="G6861" s="12">
        <v>82.84710307308896</v>
      </c>
      <c r="H6861" s="6">
        <v>1402.18081875622</v>
      </c>
      <c r="I6861" s="6">
        <v>1652.381643897111</v>
      </c>
      <c r="J6861" s="6">
        <v>49397.75657173769</v>
      </c>
      <c r="K6861" s="12">
        <v>5.8</v>
      </c>
      <c r="L6861" s="12">
        <v>84.61538461538461</v>
      </c>
      <c r="M6861" s="12">
        <v>54.71322827873522</v>
      </c>
    </row>
    <row r="6862" spans="1:13">
      <c r="A6862" t="s">
        <v>7539</v>
      </c>
      <c r="B6862">
        <v>3555604</v>
      </c>
      <c r="C6862" t="s">
        <v>641</v>
      </c>
      <c r="D6862">
        <v>2022</v>
      </c>
      <c r="E6862" t="s">
        <v>25</v>
      </c>
      <c r="F6862" s="6">
        <v>6167.202791537083</v>
      </c>
      <c r="G6862" s="12">
        <v>79.06584435662198</v>
      </c>
      <c r="H6862" s="6">
        <v>1410.914353054217</v>
      </c>
      <c r="I6862" s="6">
        <v>1772.949273417495</v>
      </c>
      <c r="J6862" s="6">
        <v>45062.31492990681</v>
      </c>
      <c r="K6862" s="8" t="s">
        <v>680</v>
      </c>
      <c r="L6862" s="12">
        <v>92.70833333333333</v>
      </c>
      <c r="M6862" s="12">
        <v>64.10190581523644</v>
      </c>
    </row>
    <row r="6863" spans="1:13">
      <c r="A6863" t="s">
        <v>7540</v>
      </c>
      <c r="B6863">
        <v>3555604</v>
      </c>
      <c r="C6863" t="s">
        <v>641</v>
      </c>
      <c r="D6863">
        <v>2023</v>
      </c>
      <c r="E6863" t="s">
        <v>25</v>
      </c>
      <c r="F6863" s="6">
        <v>6197.192072586801</v>
      </c>
      <c r="G6863" s="12">
        <v>79.67567796934823</v>
      </c>
      <c r="H6863" s="6">
        <v>1567.149546423955</v>
      </c>
      <c r="I6863" s="6">
        <v>2165.426548058265</v>
      </c>
      <c r="J6863" s="6">
        <v>54415.72120091167</v>
      </c>
      <c r="K6863" s="12">
        <v>6.3</v>
      </c>
      <c r="L6863" s="12">
        <v>91.30434782608695</v>
      </c>
      <c r="M6863" s="12">
        <v>65.13558727892358</v>
      </c>
    </row>
    <row r="6864" spans="1:13">
      <c r="A6864" t="s">
        <v>7541</v>
      </c>
      <c r="B6864">
        <v>3555604</v>
      </c>
      <c r="C6864" t="s">
        <v>641</v>
      </c>
      <c r="D6864">
        <v>2024</v>
      </c>
      <c r="E6864" t="s">
        <v>25</v>
      </c>
      <c r="F6864" s="6">
        <v>6555.271475663508</v>
      </c>
      <c r="G6864" s="12">
        <v>78.90011636356644</v>
      </c>
      <c r="H6864" s="6">
        <v>1608.567607243017</v>
      </c>
      <c r="I6864" s="6">
        <v>2071.430655777834</v>
      </c>
      <c r="J6864" s="8" t="s">
        <v>680</v>
      </c>
      <c r="K6864" s="8" t="s">
        <v>680</v>
      </c>
      <c r="L6864" s="12">
        <v>92.22222222222223</v>
      </c>
      <c r="M6864" s="12">
        <v>69.66286997187611</v>
      </c>
    </row>
    <row r="6865" spans="1:13">
      <c r="A6865" t="s">
        <v>7542</v>
      </c>
      <c r="B6865">
        <v>3555604</v>
      </c>
      <c r="C6865" t="s">
        <v>641</v>
      </c>
      <c r="D6865">
        <v>2025</v>
      </c>
      <c r="E6865" t="s">
        <v>25</v>
      </c>
      <c r="F6865" s="6">
        <v>7498.234611996251</v>
      </c>
      <c r="G6865" s="12">
        <v>79.44707425680019</v>
      </c>
      <c r="H6865" s="6">
        <v>1634.712507029053</v>
      </c>
      <c r="I6865" s="6">
        <v>2094.146089971884</v>
      </c>
      <c r="J6865" s="8" t="s">
        <v>680</v>
      </c>
      <c r="K6865" s="8" t="s">
        <v>680</v>
      </c>
      <c r="L6865" s="8" t="s">
        <v>680</v>
      </c>
      <c r="M6865" s="12">
        <v>80.00616331000001</v>
      </c>
    </row>
    <row r="6866" spans="1:13">
      <c r="A6866" t="s">
        <v>7543</v>
      </c>
      <c r="B6866">
        <v>3555703</v>
      </c>
      <c r="C6866" t="s">
        <v>642</v>
      </c>
      <c r="D6866">
        <v>2015</v>
      </c>
      <c r="E6866" t="s">
        <v>11</v>
      </c>
      <c r="F6866" s="6">
        <v>12505.78736272322</v>
      </c>
      <c r="G6866" s="12">
        <v>85.81300060190654</v>
      </c>
      <c r="H6866" s="6">
        <v>2691.892295127219</v>
      </c>
      <c r="I6866" s="6">
        <v>1823.318593028856</v>
      </c>
      <c r="J6866" s="6">
        <v>39356.24429743316</v>
      </c>
      <c r="K6866" s="8" t="s">
        <v>680</v>
      </c>
      <c r="L6866" s="12">
        <v>86.36363636363636</v>
      </c>
      <c r="M6866" s="12">
        <v>21.93515103421653</v>
      </c>
    </row>
    <row r="6867" spans="1:13">
      <c r="A6867" t="s">
        <v>7544</v>
      </c>
      <c r="B6867">
        <v>3555703</v>
      </c>
      <c r="C6867" t="s">
        <v>642</v>
      </c>
      <c r="D6867">
        <v>2016</v>
      </c>
      <c r="E6867" t="s">
        <v>11</v>
      </c>
      <c r="F6867" s="6">
        <v>12722.80239515073</v>
      </c>
      <c r="G6867" s="12">
        <v>85.08522641628606</v>
      </c>
      <c r="H6867" s="6">
        <v>2580.384675655095</v>
      </c>
      <c r="I6867" s="6">
        <v>1764.538498850806</v>
      </c>
      <c r="J6867" s="6">
        <v>40288.87841146066</v>
      </c>
      <c r="K6867" s="8" t="s">
        <v>680</v>
      </c>
      <c r="L6867" s="12">
        <v>69.56521739130434</v>
      </c>
      <c r="M6867" s="12">
        <v>22.55752864660224</v>
      </c>
    </row>
    <row r="6868" spans="1:13">
      <c r="A6868" t="s">
        <v>7545</v>
      </c>
      <c r="B6868">
        <v>3555703</v>
      </c>
      <c r="C6868" t="s">
        <v>642</v>
      </c>
      <c r="D6868">
        <v>2017</v>
      </c>
      <c r="E6868" t="s">
        <v>11</v>
      </c>
      <c r="F6868" s="6">
        <v>11606.48973364232</v>
      </c>
      <c r="G6868" s="12">
        <v>93.44458099746848</v>
      </c>
      <c r="H6868" s="6">
        <v>2501.140197400072</v>
      </c>
      <c r="I6868" s="6">
        <v>1677.667965173908</v>
      </c>
      <c r="J6868" s="6">
        <v>41562.54067795416</v>
      </c>
      <c r="K6868" s="8" t="s">
        <v>680</v>
      </c>
      <c r="L6868" s="8" t="s">
        <v>680</v>
      </c>
      <c r="M6868" s="12">
        <v>20.81043609242068</v>
      </c>
    </row>
    <row r="6869" spans="1:13">
      <c r="A6869" t="s">
        <v>7546</v>
      </c>
      <c r="B6869">
        <v>3555703</v>
      </c>
      <c r="C6869" t="s">
        <v>642</v>
      </c>
      <c r="D6869">
        <v>2018</v>
      </c>
      <c r="E6869" t="s">
        <v>11</v>
      </c>
      <c r="F6869" s="6">
        <v>11376.64789741567</v>
      </c>
      <c r="G6869" s="12">
        <v>92.64189018030743</v>
      </c>
      <c r="H6869" s="6">
        <v>2585.369497936855</v>
      </c>
      <c r="I6869" s="6">
        <v>1857.336959998177</v>
      </c>
      <c r="J6869" s="6">
        <v>36222.97858335683</v>
      </c>
      <c r="K6869" s="8" t="s">
        <v>680</v>
      </c>
      <c r="L6869" s="12">
        <v>85.29411764705883</v>
      </c>
      <c r="M6869" s="12">
        <v>20.73962911698877</v>
      </c>
    </row>
    <row r="6870" spans="1:13">
      <c r="A6870" t="s">
        <v>7547</v>
      </c>
      <c r="B6870">
        <v>3555703</v>
      </c>
      <c r="C6870" t="s">
        <v>642</v>
      </c>
      <c r="D6870">
        <v>2019</v>
      </c>
      <c r="E6870" t="s">
        <v>11</v>
      </c>
      <c r="F6870" s="6">
        <v>12000.24960930395</v>
      </c>
      <c r="G6870" s="12">
        <v>92.85366892028506</v>
      </c>
      <c r="H6870" s="6">
        <v>2567.038239058234</v>
      </c>
      <c r="I6870" s="6">
        <v>1696.785860327683</v>
      </c>
      <c r="J6870" s="6">
        <v>34173.204728157</v>
      </c>
      <c r="K6870" s="8" t="s">
        <v>680</v>
      </c>
      <c r="L6870" s="12">
        <v>83.33333333333333</v>
      </c>
      <c r="M6870" s="12">
        <v>22.12846027955648</v>
      </c>
    </row>
    <row r="6871" spans="1:13">
      <c r="A6871" t="s">
        <v>7548</v>
      </c>
      <c r="B6871">
        <v>3555703</v>
      </c>
      <c r="C6871" t="s">
        <v>642</v>
      </c>
      <c r="D6871">
        <v>2020</v>
      </c>
      <c r="E6871" t="s">
        <v>11</v>
      </c>
      <c r="F6871" s="6">
        <v>11885.52304460537</v>
      </c>
      <c r="G6871" s="12">
        <v>90.57336922860699</v>
      </c>
      <c r="H6871" s="6">
        <v>2920.928583945118</v>
      </c>
      <c r="I6871" s="6">
        <v>1405.093540404405</v>
      </c>
      <c r="J6871" s="6">
        <v>36914.94258605983</v>
      </c>
      <c r="K6871" s="8" t="s">
        <v>680</v>
      </c>
      <c r="L6871" s="12">
        <v>85.71428571428571</v>
      </c>
      <c r="M6871" s="12">
        <v>22.16650047818902</v>
      </c>
    </row>
    <row r="6872" spans="1:13">
      <c r="A6872" t="s">
        <v>7549</v>
      </c>
      <c r="B6872">
        <v>3555703</v>
      </c>
      <c r="C6872" t="s">
        <v>642</v>
      </c>
      <c r="D6872">
        <v>2021</v>
      </c>
      <c r="E6872" t="s">
        <v>11</v>
      </c>
      <c r="F6872" s="6">
        <v>13463.10552475013</v>
      </c>
      <c r="G6872" s="12">
        <v>91.64045474357209</v>
      </c>
      <c r="H6872" s="6">
        <v>3281.892471031301</v>
      </c>
      <c r="I6872" s="6">
        <v>1705.381577528304</v>
      </c>
      <c r="J6872" s="6">
        <v>38257.17305947524</v>
      </c>
      <c r="K6872" s="8" t="s">
        <v>680</v>
      </c>
      <c r="L6872" s="12">
        <v>79.16666666666667</v>
      </c>
      <c r="M6872" s="12">
        <v>25.39141701967875</v>
      </c>
    </row>
    <row r="6873" spans="1:13">
      <c r="A6873" t="s">
        <v>7550</v>
      </c>
      <c r="B6873">
        <v>3555703</v>
      </c>
      <c r="C6873" t="s">
        <v>642</v>
      </c>
      <c r="D6873">
        <v>2022</v>
      </c>
      <c r="E6873" t="s">
        <v>11</v>
      </c>
      <c r="F6873" s="6">
        <v>16409.78347273821</v>
      </c>
      <c r="G6873" s="12">
        <v>94.56826740403226</v>
      </c>
      <c r="H6873" s="6">
        <v>4072.551110124623</v>
      </c>
      <c r="I6873" s="6">
        <v>2196.458633521982</v>
      </c>
      <c r="J6873" s="6">
        <v>45923.14661405873</v>
      </c>
      <c r="K6873" s="8" t="s">
        <v>680</v>
      </c>
      <c r="L6873" s="12">
        <v>95</v>
      </c>
      <c r="M6873" s="12">
        <v>26.30488290679935</v>
      </c>
    </row>
    <row r="6874" spans="1:13">
      <c r="A6874" t="s">
        <v>7551</v>
      </c>
      <c r="B6874">
        <v>3555703</v>
      </c>
      <c r="C6874" t="s">
        <v>642</v>
      </c>
      <c r="D6874">
        <v>2023</v>
      </c>
      <c r="E6874" t="s">
        <v>11</v>
      </c>
      <c r="F6874" s="6">
        <v>18537.22787444364</v>
      </c>
      <c r="G6874" s="12">
        <v>91.13038129127251</v>
      </c>
      <c r="H6874" s="6">
        <v>4149.081555050036</v>
      </c>
      <c r="I6874" s="6">
        <v>2534.638479605136</v>
      </c>
      <c r="J6874" s="6">
        <v>49013.81848601971</v>
      </c>
      <c r="K6874" s="8" t="s">
        <v>680</v>
      </c>
      <c r="L6874" s="12">
        <v>85</v>
      </c>
      <c r="M6874" s="12">
        <v>29.9468916311637</v>
      </c>
    </row>
    <row r="6875" spans="1:13">
      <c r="A6875" t="s">
        <v>7552</v>
      </c>
      <c r="B6875">
        <v>3555703</v>
      </c>
      <c r="C6875" t="s">
        <v>642</v>
      </c>
      <c r="D6875">
        <v>2024</v>
      </c>
      <c r="E6875" t="s">
        <v>11</v>
      </c>
      <c r="F6875" s="6">
        <v>19804.40551373397</v>
      </c>
      <c r="G6875" s="12">
        <v>92.30358789177839</v>
      </c>
      <c r="H6875" s="6">
        <v>4617.378044785926</v>
      </c>
      <c r="I6875" s="6">
        <v>2527.537910303029</v>
      </c>
      <c r="J6875" s="8" t="s">
        <v>680</v>
      </c>
      <c r="K6875" s="8" t="s">
        <v>680</v>
      </c>
      <c r="L6875" s="12">
        <v>92.30769230769231</v>
      </c>
      <c r="M6875" s="12">
        <v>32.24157217635891</v>
      </c>
    </row>
    <row r="6876" spans="1:13">
      <c r="A6876" t="s">
        <v>7553</v>
      </c>
      <c r="B6876">
        <v>3555703</v>
      </c>
      <c r="C6876" t="s">
        <v>642</v>
      </c>
      <c r="D6876">
        <v>2025</v>
      </c>
      <c r="E6876" t="s">
        <v>11</v>
      </c>
      <c r="F6876" s="6">
        <v>20643.19864250614</v>
      </c>
      <c r="G6876" s="12">
        <v>94.04939798396735</v>
      </c>
      <c r="H6876" s="6">
        <v>4193.143402948403</v>
      </c>
      <c r="I6876" s="6">
        <v>2464.172481572482</v>
      </c>
      <c r="J6876" s="8" t="s">
        <v>680</v>
      </c>
      <c r="K6876" s="8" t="s">
        <v>680</v>
      </c>
      <c r="L6876" s="8" t="s">
        <v>680</v>
      </c>
      <c r="M6876" s="12">
        <v>33.60712739</v>
      </c>
    </row>
    <row r="6877" spans="1:13">
      <c r="A6877" t="s">
        <v>7554</v>
      </c>
      <c r="B6877">
        <v>3555802</v>
      </c>
      <c r="C6877" t="s">
        <v>645</v>
      </c>
      <c r="D6877">
        <v>2015</v>
      </c>
      <c r="E6877" t="s">
        <v>19</v>
      </c>
      <c r="F6877" s="6">
        <v>3848.087293112511</v>
      </c>
      <c r="G6877" s="12">
        <v>87.89360064715879</v>
      </c>
      <c r="H6877" s="6">
        <v>1218.889027049765</v>
      </c>
      <c r="I6877" s="6">
        <v>767.2890696689672</v>
      </c>
      <c r="J6877" s="6">
        <v>29532.54675520097</v>
      </c>
      <c r="K6877" s="8" t="s">
        <v>680</v>
      </c>
      <c r="L6877" s="12">
        <v>87.09677419354838</v>
      </c>
      <c r="M6877" s="12">
        <v>35.15227742258279</v>
      </c>
    </row>
    <row r="6878" spans="1:13">
      <c r="A6878" t="s">
        <v>7555</v>
      </c>
      <c r="B6878">
        <v>3555802</v>
      </c>
      <c r="C6878" t="s">
        <v>645</v>
      </c>
      <c r="D6878">
        <v>2016</v>
      </c>
      <c r="E6878" t="s">
        <v>19</v>
      </c>
      <c r="F6878" s="6">
        <v>3828.326362460455</v>
      </c>
      <c r="G6878" s="12">
        <v>91.66687770308275</v>
      </c>
      <c r="H6878" s="6">
        <v>1212.757691533665</v>
      </c>
      <c r="I6878" s="6">
        <v>764.5408316304494</v>
      </c>
      <c r="J6878" s="6">
        <v>29902.97077899753</v>
      </c>
      <c r="K6878" s="8" t="s">
        <v>680</v>
      </c>
      <c r="L6878" s="12">
        <v>87.77777777777777</v>
      </c>
      <c r="M6878" s="12">
        <v>34.99473127925101</v>
      </c>
    </row>
    <row r="6879" spans="1:13">
      <c r="A6879" t="s">
        <v>7556</v>
      </c>
      <c r="B6879">
        <v>3555802</v>
      </c>
      <c r="C6879" t="s">
        <v>645</v>
      </c>
      <c r="D6879">
        <v>2017</v>
      </c>
      <c r="E6879" t="s">
        <v>19</v>
      </c>
      <c r="F6879" s="6">
        <v>3503.983337135029</v>
      </c>
      <c r="G6879" s="12">
        <v>85.59764263376448</v>
      </c>
      <c r="H6879" s="6">
        <v>1213.142644767407</v>
      </c>
      <c r="I6879" s="6">
        <v>724.2193495952146</v>
      </c>
      <c r="J6879" s="6">
        <v>31339.44694687322</v>
      </c>
      <c r="K6879" s="8" t="s">
        <v>680</v>
      </c>
      <c r="L6879" s="12">
        <v>92.85714285714286</v>
      </c>
      <c r="M6879" s="12">
        <v>32.05443956811125</v>
      </c>
    </row>
    <row r="6880" spans="1:13">
      <c r="A6880" t="s">
        <v>7557</v>
      </c>
      <c r="B6880">
        <v>3555802</v>
      </c>
      <c r="C6880" t="s">
        <v>645</v>
      </c>
      <c r="D6880">
        <v>2018</v>
      </c>
      <c r="E6880" t="s">
        <v>19</v>
      </c>
      <c r="F6880" s="6">
        <v>3697.848213286715</v>
      </c>
      <c r="G6880" s="12">
        <v>83.65901806819069</v>
      </c>
      <c r="H6880" s="6">
        <v>1369.31957086329</v>
      </c>
      <c r="I6880" s="6">
        <v>833.5085521517934</v>
      </c>
      <c r="J6880" s="6">
        <v>34264.07630767326</v>
      </c>
      <c r="K6880" s="8" t="s">
        <v>680</v>
      </c>
      <c r="L6880" s="12">
        <v>95.50561797752809</v>
      </c>
      <c r="M6880" s="12">
        <v>33.68000152661541</v>
      </c>
    </row>
    <row r="6881" spans="1:13">
      <c r="A6881" t="s">
        <v>7558</v>
      </c>
      <c r="B6881">
        <v>3555802</v>
      </c>
      <c r="C6881" t="s">
        <v>645</v>
      </c>
      <c r="D6881">
        <v>2019</v>
      </c>
      <c r="E6881" t="s">
        <v>19</v>
      </c>
      <c r="F6881" s="6">
        <v>3785.984395137</v>
      </c>
      <c r="G6881" s="12">
        <v>86.17764070156319</v>
      </c>
      <c r="H6881" s="6">
        <v>1190.111533484366</v>
      </c>
      <c r="I6881" s="6">
        <v>859.3801329847321</v>
      </c>
      <c r="J6881" s="6">
        <v>35738.98925612049</v>
      </c>
      <c r="K6881" s="8" t="s">
        <v>680</v>
      </c>
      <c r="L6881" s="12">
        <v>87.77777777777777</v>
      </c>
      <c r="M6881" s="12">
        <v>34.50546177727862</v>
      </c>
    </row>
    <row r="6882" spans="1:13">
      <c r="A6882" t="s">
        <v>7559</v>
      </c>
      <c r="B6882">
        <v>3555802</v>
      </c>
      <c r="C6882" t="s">
        <v>645</v>
      </c>
      <c r="D6882">
        <v>2020</v>
      </c>
      <c r="E6882" t="s">
        <v>19</v>
      </c>
      <c r="F6882" s="6">
        <v>4038.628165166596</v>
      </c>
      <c r="G6882" s="12">
        <v>87.84198495614233</v>
      </c>
      <c r="H6882" s="6">
        <v>1492.667892634754</v>
      </c>
      <c r="I6882" s="6">
        <v>598.596948896337</v>
      </c>
      <c r="J6882" s="6">
        <v>36907.3031604432</v>
      </c>
      <c r="K6882" s="8" t="s">
        <v>680</v>
      </c>
      <c r="L6882" s="12">
        <v>92.77108433734939</v>
      </c>
      <c r="M6882" s="12">
        <v>36.83228886631936</v>
      </c>
    </row>
    <row r="6883" spans="1:13">
      <c r="A6883" t="s">
        <v>7560</v>
      </c>
      <c r="B6883">
        <v>3555802</v>
      </c>
      <c r="C6883" t="s">
        <v>645</v>
      </c>
      <c r="D6883">
        <v>2021</v>
      </c>
      <c r="E6883" t="s">
        <v>19</v>
      </c>
      <c r="F6883" s="6">
        <v>4039.067914615414</v>
      </c>
      <c r="G6883" s="12">
        <v>86.18782213878552</v>
      </c>
      <c r="H6883" s="6">
        <v>1414.265311632981</v>
      </c>
      <c r="I6883" s="6">
        <v>696.2831945847046</v>
      </c>
      <c r="J6883" s="6">
        <v>39266.68151508808</v>
      </c>
      <c r="K6883" s="8" t="s">
        <v>680</v>
      </c>
      <c r="L6883" s="12">
        <v>89.74358974358974</v>
      </c>
      <c r="M6883" s="12">
        <v>36.85649472086565</v>
      </c>
    </row>
    <row r="6884" spans="1:13">
      <c r="A6884" t="s">
        <v>7561</v>
      </c>
      <c r="B6884">
        <v>3555802</v>
      </c>
      <c r="C6884" t="s">
        <v>645</v>
      </c>
      <c r="D6884">
        <v>2022</v>
      </c>
      <c r="E6884" t="s">
        <v>19</v>
      </c>
      <c r="F6884" s="6">
        <v>4629.407724942904</v>
      </c>
      <c r="G6884" s="12">
        <v>85.20757835616796</v>
      </c>
      <c r="H6884" s="6">
        <v>1581.671481276728</v>
      </c>
      <c r="I6884" s="6">
        <v>884.6046345744484</v>
      </c>
      <c r="J6884" s="6">
        <v>40690.85121742022</v>
      </c>
      <c r="K6884" s="8" t="s">
        <v>680</v>
      </c>
      <c r="L6884" s="12">
        <v>88.23529411764706</v>
      </c>
      <c r="M6884" s="12">
        <v>40.89155843442067</v>
      </c>
    </row>
    <row r="6885" spans="1:13">
      <c r="A6885" t="s">
        <v>7562</v>
      </c>
      <c r="B6885">
        <v>3555802</v>
      </c>
      <c r="C6885" t="s">
        <v>645</v>
      </c>
      <c r="D6885">
        <v>2023</v>
      </c>
      <c r="E6885" t="s">
        <v>19</v>
      </c>
      <c r="F6885" s="6">
        <v>4705.522782644962</v>
      </c>
      <c r="G6885" s="12">
        <v>84.79990210065212</v>
      </c>
      <c r="H6885" s="6">
        <v>1580.791340231774</v>
      </c>
      <c r="I6885" s="6">
        <v>1017.928548528816</v>
      </c>
      <c r="J6885" s="6">
        <v>45133.965876138</v>
      </c>
      <c r="K6885" s="8" t="s">
        <v>680</v>
      </c>
      <c r="L6885" s="12">
        <v>79.16666666666667</v>
      </c>
      <c r="M6885" s="12">
        <v>41.89326933388809</v>
      </c>
    </row>
    <row r="6886" spans="1:13">
      <c r="A6886" t="s">
        <v>7563</v>
      </c>
      <c r="B6886">
        <v>3555802</v>
      </c>
      <c r="C6886" t="s">
        <v>645</v>
      </c>
      <c r="D6886">
        <v>2024</v>
      </c>
      <c r="E6886" t="s">
        <v>19</v>
      </c>
      <c r="F6886" s="6">
        <v>4939.151428595448</v>
      </c>
      <c r="G6886" s="12">
        <v>84.92644108828058</v>
      </c>
      <c r="H6886" s="6">
        <v>1710.392027128577</v>
      </c>
      <c r="I6886" s="6">
        <v>1106.744967049734</v>
      </c>
      <c r="J6886" s="8" t="s">
        <v>680</v>
      </c>
      <c r="K6886" s="8" t="s">
        <v>680</v>
      </c>
      <c r="L6886" s="12">
        <v>82.66666666666667</v>
      </c>
      <c r="M6886" s="12">
        <v>44.31900576878696</v>
      </c>
    </row>
    <row r="6887" spans="1:13">
      <c r="A6887" t="s">
        <v>7564</v>
      </c>
      <c r="B6887">
        <v>3555802</v>
      </c>
      <c r="C6887" t="s">
        <v>645</v>
      </c>
      <c r="D6887">
        <v>2025</v>
      </c>
      <c r="E6887" t="s">
        <v>19</v>
      </c>
      <c r="F6887" s="6">
        <v>5148.486150674245</v>
      </c>
      <c r="G6887" s="12">
        <v>85.36201663316315</v>
      </c>
      <c r="H6887" s="6">
        <v>1815.808758497715</v>
      </c>
      <c r="I6887" s="6">
        <v>1059.741481109997</v>
      </c>
      <c r="J6887" s="8" t="s">
        <v>680</v>
      </c>
      <c r="K6887" s="8" t="s">
        <v>680</v>
      </c>
      <c r="L6887" s="8" t="s">
        <v>680</v>
      </c>
      <c r="M6887" s="12">
        <v>46.19736623000001</v>
      </c>
    </row>
    <row r="6888" spans="1:13">
      <c r="A6888" t="s">
        <v>7565</v>
      </c>
      <c r="B6888">
        <v>3555901</v>
      </c>
      <c r="C6888" t="s">
        <v>643</v>
      </c>
      <c r="D6888">
        <v>2015</v>
      </c>
      <c r="E6888" t="s">
        <v>11</v>
      </c>
      <c r="F6888" s="6">
        <v>16903.51519624652</v>
      </c>
      <c r="G6888" s="12">
        <v>96.93017050931506</v>
      </c>
      <c r="H6888" s="6">
        <v>3465.013798616249</v>
      </c>
      <c r="I6888" s="6">
        <v>3387.215431751667</v>
      </c>
      <c r="J6888" s="6">
        <v>44016.173910322</v>
      </c>
      <c r="K6888" s="8" t="s">
        <v>680</v>
      </c>
      <c r="L6888" s="8" t="s">
        <v>680</v>
      </c>
      <c r="M6888" s="12">
        <v>20.77442017618697</v>
      </c>
    </row>
    <row r="6889" spans="1:13">
      <c r="A6889" t="s">
        <v>7566</v>
      </c>
      <c r="B6889">
        <v>3555901</v>
      </c>
      <c r="C6889" t="s">
        <v>643</v>
      </c>
      <c r="D6889">
        <v>2016</v>
      </c>
      <c r="E6889" t="s">
        <v>11</v>
      </c>
      <c r="F6889" s="6">
        <v>17382.54836281507</v>
      </c>
      <c r="G6889" s="12">
        <v>98.43199618385863</v>
      </c>
      <c r="H6889" s="6">
        <v>3633.7642787186</v>
      </c>
      <c r="I6889" s="6">
        <v>3243.397782928</v>
      </c>
      <c r="J6889" s="6">
        <v>61665.41156889984</v>
      </c>
      <c r="K6889" s="8" t="s">
        <v>680</v>
      </c>
      <c r="L6889" s="8" t="s">
        <v>680</v>
      </c>
      <c r="M6889" s="12">
        <v>21.17194390590875</v>
      </c>
    </row>
    <row r="6890" spans="1:13">
      <c r="A6890" t="s">
        <v>7567</v>
      </c>
      <c r="B6890">
        <v>3555901</v>
      </c>
      <c r="C6890" t="s">
        <v>643</v>
      </c>
      <c r="D6890">
        <v>2017</v>
      </c>
      <c r="E6890" t="s">
        <v>11</v>
      </c>
      <c r="F6890" s="6">
        <v>15874.01218623172</v>
      </c>
      <c r="G6890" s="12">
        <v>93.69346481585725</v>
      </c>
      <c r="H6890" s="6">
        <v>4249.157090206638</v>
      </c>
      <c r="I6890" s="6">
        <v>3783.710689921556</v>
      </c>
      <c r="J6890" s="6">
        <v>68355.97856792543</v>
      </c>
      <c r="K6890" s="8" t="s">
        <v>680</v>
      </c>
      <c r="L6890" s="8" t="s">
        <v>680</v>
      </c>
      <c r="M6890" s="12">
        <v>19.15993270878169</v>
      </c>
    </row>
    <row r="6891" spans="1:13">
      <c r="A6891" t="s">
        <v>7568</v>
      </c>
      <c r="B6891">
        <v>3555901</v>
      </c>
      <c r="C6891" t="s">
        <v>643</v>
      </c>
      <c r="D6891">
        <v>2018</v>
      </c>
      <c r="E6891" t="s">
        <v>11</v>
      </c>
      <c r="F6891" s="6">
        <v>14316.64484414418</v>
      </c>
      <c r="G6891" s="12">
        <v>97.67685740715739</v>
      </c>
      <c r="H6891" s="6">
        <v>4688.41201739502</v>
      </c>
      <c r="I6891" s="6">
        <v>4407.263860015803</v>
      </c>
      <c r="J6891" s="6">
        <v>51034.10509192357</v>
      </c>
      <c r="K6891" s="8" t="s">
        <v>680</v>
      </c>
      <c r="L6891" s="12">
        <v>80.95238095238095</v>
      </c>
      <c r="M6891" s="12">
        <v>16.8506909815577</v>
      </c>
    </row>
    <row r="6892" spans="1:13">
      <c r="A6892" t="s">
        <v>7569</v>
      </c>
      <c r="B6892">
        <v>3555901</v>
      </c>
      <c r="C6892" t="s">
        <v>643</v>
      </c>
      <c r="D6892">
        <v>2019</v>
      </c>
      <c r="E6892" t="s">
        <v>11</v>
      </c>
      <c r="F6892" s="6">
        <v>16537.44559343147</v>
      </c>
      <c r="G6892" s="12">
        <v>96.86748385218129</v>
      </c>
      <c r="H6892" s="6">
        <v>4596.875494878789</v>
      </c>
      <c r="I6892" s="6">
        <v>4558.548062510896</v>
      </c>
      <c r="J6892" s="6">
        <v>44047.66712281448</v>
      </c>
      <c r="K6892" s="12">
        <v>6.6</v>
      </c>
      <c r="L6892" s="8" t="s">
        <v>680</v>
      </c>
      <c r="M6892" s="12">
        <v>19.26612411634767</v>
      </c>
    </row>
    <row r="6893" spans="1:13">
      <c r="A6893" t="s">
        <v>7570</v>
      </c>
      <c r="B6893">
        <v>3555901</v>
      </c>
      <c r="C6893" t="s">
        <v>643</v>
      </c>
      <c r="D6893">
        <v>2020</v>
      </c>
      <c r="E6893" t="s">
        <v>11</v>
      </c>
      <c r="F6893" s="6">
        <v>16632.08582227466</v>
      </c>
      <c r="G6893" s="12">
        <v>93.19234719754266</v>
      </c>
      <c r="H6893" s="6">
        <v>5591.964579395415</v>
      </c>
      <c r="I6893" s="6">
        <v>4146.075026632268</v>
      </c>
      <c r="J6893" s="6">
        <v>52785.60371355218</v>
      </c>
      <c r="K6893" s="8" t="s">
        <v>680</v>
      </c>
      <c r="L6893" s="8" t="s">
        <v>680</v>
      </c>
      <c r="M6893" s="12">
        <v>19.17679495308268</v>
      </c>
    </row>
    <row r="6894" spans="1:13">
      <c r="A6894" t="s">
        <v>7571</v>
      </c>
      <c r="B6894">
        <v>3555901</v>
      </c>
      <c r="C6894" t="s">
        <v>643</v>
      </c>
      <c r="D6894">
        <v>2021</v>
      </c>
      <c r="E6894" t="s">
        <v>11</v>
      </c>
      <c r="F6894" s="6">
        <v>18575.09521490919</v>
      </c>
      <c r="G6894" s="12">
        <v>95.99534379868162</v>
      </c>
      <c r="H6894" s="6">
        <v>4900.350005109844</v>
      </c>
      <c r="I6894" s="6">
        <v>4706.790178643301</v>
      </c>
      <c r="J6894" s="6">
        <v>50891.67828979093</v>
      </c>
      <c r="K6894" s="12">
        <v>6.3</v>
      </c>
      <c r="L6894" s="8" t="s">
        <v>680</v>
      </c>
      <c r="M6894" s="12">
        <v>21.2127587354263</v>
      </c>
    </row>
    <row r="6895" spans="1:13">
      <c r="A6895" t="s">
        <v>7572</v>
      </c>
      <c r="B6895">
        <v>3555901</v>
      </c>
      <c r="C6895" t="s">
        <v>643</v>
      </c>
      <c r="D6895">
        <v>2022</v>
      </c>
      <c r="E6895" t="s">
        <v>11</v>
      </c>
      <c r="F6895" s="6">
        <v>17446.31650697188</v>
      </c>
      <c r="G6895" s="12">
        <v>95.38223989692705</v>
      </c>
      <c r="H6895" s="6">
        <v>4106.471007985966</v>
      </c>
      <c r="I6895" s="6">
        <v>4755.946548144674</v>
      </c>
      <c r="J6895" s="6">
        <v>42289.6098762359</v>
      </c>
      <c r="K6895" s="8" t="s">
        <v>680</v>
      </c>
      <c r="L6895" s="8" t="s">
        <v>680</v>
      </c>
      <c r="M6895" s="12">
        <v>24.19804099516999</v>
      </c>
    </row>
    <row r="6896" spans="1:13">
      <c r="A6896" t="s">
        <v>7573</v>
      </c>
      <c r="B6896">
        <v>3555901</v>
      </c>
      <c r="C6896" t="s">
        <v>643</v>
      </c>
      <c r="D6896">
        <v>2023</v>
      </c>
      <c r="E6896" t="s">
        <v>11</v>
      </c>
      <c r="F6896" s="6">
        <v>17575.41472295276</v>
      </c>
      <c r="G6896" s="12">
        <v>94.60645679675474</v>
      </c>
      <c r="H6896" s="6">
        <v>4860.375348936991</v>
      </c>
      <c r="I6896" s="6">
        <v>4766.544492032687</v>
      </c>
      <c r="J6896" s="6">
        <v>52145.55756756143</v>
      </c>
      <c r="K6896" s="12">
        <v>5.9</v>
      </c>
      <c r="L6896" s="8" t="s">
        <v>680</v>
      </c>
      <c r="M6896" s="12">
        <v>24.65830685630272</v>
      </c>
    </row>
    <row r="6897" spans="1:13">
      <c r="A6897" t="s">
        <v>7574</v>
      </c>
      <c r="B6897">
        <v>3555901</v>
      </c>
      <c r="C6897" t="s">
        <v>643</v>
      </c>
      <c r="D6897">
        <v>2024</v>
      </c>
      <c r="E6897" t="s">
        <v>11</v>
      </c>
      <c r="F6897" s="6">
        <v>19644.09099713105</v>
      </c>
      <c r="G6897" s="12">
        <v>89.86865640369145</v>
      </c>
      <c r="H6897" s="6">
        <v>4400.096399947829</v>
      </c>
      <c r="I6897" s="6">
        <v>5136.632979445078</v>
      </c>
      <c r="J6897" s="8" t="s">
        <v>680</v>
      </c>
      <c r="K6897" s="8" t="s">
        <v>680</v>
      </c>
      <c r="L6897" s="8" t="s">
        <v>680</v>
      </c>
      <c r="M6897" s="12">
        <v>27.87496512492896</v>
      </c>
    </row>
    <row r="6898" spans="1:13">
      <c r="A6898" t="s">
        <v>7575</v>
      </c>
      <c r="B6898">
        <v>3555901</v>
      </c>
      <c r="C6898" t="s">
        <v>643</v>
      </c>
      <c r="D6898">
        <v>2025</v>
      </c>
      <c r="E6898" t="s">
        <v>11</v>
      </c>
      <c r="F6898" s="6">
        <v>20701.34589887641</v>
      </c>
      <c r="G6898" s="12">
        <v>94.48045632039883</v>
      </c>
      <c r="H6898" s="6">
        <v>4678.577563202247</v>
      </c>
      <c r="I6898" s="6">
        <v>5643.244747191011</v>
      </c>
      <c r="J6898" s="8" t="s">
        <v>680</v>
      </c>
      <c r="K6898" s="8" t="s">
        <v>680</v>
      </c>
      <c r="L6898" s="8" t="s">
        <v>680</v>
      </c>
      <c r="M6898" s="12">
        <v>29.47871656</v>
      </c>
    </row>
    <row r="6899" spans="1:13">
      <c r="A6899" t="s">
        <v>7576</v>
      </c>
      <c r="B6899">
        <v>3556008</v>
      </c>
      <c r="C6899" t="s">
        <v>644</v>
      </c>
      <c r="D6899">
        <v>2015</v>
      </c>
      <c r="E6899" t="s">
        <v>25</v>
      </c>
      <c r="F6899" s="6">
        <v>4208.685287758535</v>
      </c>
      <c r="G6899" s="12">
        <v>80.66878062876576</v>
      </c>
      <c r="H6899" s="6">
        <v>1033.413465102369</v>
      </c>
      <c r="I6899" s="6">
        <v>1516.45521065155</v>
      </c>
      <c r="J6899" s="6">
        <v>35744.16243900508</v>
      </c>
      <c r="K6899" s="12">
        <v>6.6</v>
      </c>
      <c r="L6899" s="12">
        <v>83.94160583941606</v>
      </c>
      <c r="M6899" s="12">
        <v>56.83408612589126</v>
      </c>
    </row>
    <row r="6900" spans="1:13">
      <c r="A6900" t="s">
        <v>7577</v>
      </c>
      <c r="B6900">
        <v>3556008</v>
      </c>
      <c r="C6900" t="s">
        <v>644</v>
      </c>
      <c r="D6900">
        <v>2016</v>
      </c>
      <c r="E6900" t="s">
        <v>25</v>
      </c>
      <c r="F6900" s="6">
        <v>4217.65681028631</v>
      </c>
      <c r="G6900" s="12">
        <v>81.42541567380557</v>
      </c>
      <c r="H6900" s="6">
        <v>986.4308511331524</v>
      </c>
      <c r="I6900" s="6">
        <v>1479.833373594766</v>
      </c>
      <c r="J6900" s="6">
        <v>41372.37023086632</v>
      </c>
      <c r="K6900" s="8" t="s">
        <v>680</v>
      </c>
      <c r="L6900" s="12">
        <v>80</v>
      </c>
      <c r="M6900" s="12">
        <v>57.27577948368809</v>
      </c>
    </row>
    <row r="6901" spans="1:13">
      <c r="A6901" t="s">
        <v>7578</v>
      </c>
      <c r="B6901">
        <v>3556008</v>
      </c>
      <c r="C6901" t="s">
        <v>644</v>
      </c>
      <c r="D6901">
        <v>2017</v>
      </c>
      <c r="E6901" t="s">
        <v>25</v>
      </c>
      <c r="F6901" s="6">
        <v>4139.241223969539</v>
      </c>
      <c r="G6901" s="12">
        <v>79.48486572105638</v>
      </c>
      <c r="H6901" s="6">
        <v>912.8210703357153</v>
      </c>
      <c r="I6901" s="6">
        <v>1474.160006327905</v>
      </c>
      <c r="J6901" s="6">
        <v>42213.83006407264</v>
      </c>
      <c r="K6901" s="12">
        <v>6.8</v>
      </c>
      <c r="L6901" s="12">
        <v>81.37931034482759</v>
      </c>
      <c r="M6901" s="12">
        <v>56.52133891330404</v>
      </c>
    </row>
    <row r="6902" spans="1:13">
      <c r="A6902" t="s">
        <v>7579</v>
      </c>
      <c r="B6902">
        <v>3556008</v>
      </c>
      <c r="C6902" t="s">
        <v>644</v>
      </c>
      <c r="D6902">
        <v>2018</v>
      </c>
      <c r="E6902" t="s">
        <v>25</v>
      </c>
      <c r="F6902" s="6">
        <v>4626.819113198184</v>
      </c>
      <c r="G6902" s="12">
        <v>80.56043514543721</v>
      </c>
      <c r="H6902" s="6">
        <v>1156.042727756118</v>
      </c>
      <c r="I6902" s="6">
        <v>1612.959767360796</v>
      </c>
      <c r="J6902" s="6">
        <v>41508.29998812806</v>
      </c>
      <c r="K6902" s="8" t="s">
        <v>680</v>
      </c>
      <c r="L6902" s="12">
        <v>91.91176470588235</v>
      </c>
      <c r="M6902" s="12">
        <v>63.51234596687147</v>
      </c>
    </row>
    <row r="6903" spans="1:13">
      <c r="A6903" t="s">
        <v>7580</v>
      </c>
      <c r="B6903">
        <v>3556008</v>
      </c>
      <c r="C6903" t="s">
        <v>644</v>
      </c>
      <c r="D6903">
        <v>2019</v>
      </c>
      <c r="E6903" t="s">
        <v>25</v>
      </c>
      <c r="F6903" s="6">
        <v>5040.940239410012</v>
      </c>
      <c r="G6903" s="12">
        <v>80.37192409915511</v>
      </c>
      <c r="H6903" s="6">
        <v>1298.624789774356</v>
      </c>
      <c r="I6903" s="6">
        <v>1652.305743495747</v>
      </c>
      <c r="J6903" s="6">
        <v>41569.54085189593</v>
      </c>
      <c r="K6903" s="12">
        <v>6.9</v>
      </c>
      <c r="L6903" s="12">
        <v>85.59322033898304</v>
      </c>
      <c r="M6903" s="12">
        <v>69.61034376601285</v>
      </c>
    </row>
    <row r="6904" spans="1:13">
      <c r="A6904" t="s">
        <v>7581</v>
      </c>
      <c r="B6904">
        <v>3556008</v>
      </c>
      <c r="C6904" t="s">
        <v>644</v>
      </c>
      <c r="D6904">
        <v>2020</v>
      </c>
      <c r="E6904" t="s">
        <v>25</v>
      </c>
      <c r="F6904" s="6">
        <v>5175.157413592383</v>
      </c>
      <c r="G6904" s="12">
        <v>81.74868918201851</v>
      </c>
      <c r="H6904" s="6">
        <v>1473.730541203019</v>
      </c>
      <c r="I6904" s="6">
        <v>1376.422420397749</v>
      </c>
      <c r="J6904" s="6">
        <v>45490.63457948343</v>
      </c>
      <c r="K6904" s="8" t="s">
        <v>680</v>
      </c>
      <c r="L6904" s="12">
        <v>88.97637795275591</v>
      </c>
      <c r="M6904" s="12">
        <v>71.87258615997101</v>
      </c>
    </row>
    <row r="6905" spans="1:13">
      <c r="A6905" t="s">
        <v>7582</v>
      </c>
      <c r="B6905">
        <v>3556008</v>
      </c>
      <c r="C6905" t="s">
        <v>644</v>
      </c>
      <c r="D6905">
        <v>2021</v>
      </c>
      <c r="E6905" t="s">
        <v>25</v>
      </c>
      <c r="F6905" s="6">
        <v>5406.712492509749</v>
      </c>
      <c r="G6905" s="12">
        <v>82.50996938553841</v>
      </c>
      <c r="H6905" s="6">
        <v>1544.247669003057</v>
      </c>
      <c r="I6905" s="6">
        <v>1481.402194362877</v>
      </c>
      <c r="J6905" s="6">
        <v>43357.88617262535</v>
      </c>
      <c r="K6905" s="12">
        <v>6.7</v>
      </c>
      <c r="L6905" s="12">
        <v>88.97058823529412</v>
      </c>
      <c r="M6905" s="12">
        <v>75.50473995789865</v>
      </c>
    </row>
    <row r="6906" spans="1:13">
      <c r="A6906" t="s">
        <v>7583</v>
      </c>
      <c r="B6906">
        <v>3556008</v>
      </c>
      <c r="C6906" t="s">
        <v>644</v>
      </c>
      <c r="D6906">
        <v>2022</v>
      </c>
      <c r="E6906" t="s">
        <v>25</v>
      </c>
      <c r="F6906" s="6">
        <v>6207.969756409697</v>
      </c>
      <c r="G6906" s="12">
        <v>80.44536196869218</v>
      </c>
      <c r="H6906" s="6">
        <v>1778.188679843797</v>
      </c>
      <c r="I6906" s="6">
        <v>1781.991751923362</v>
      </c>
      <c r="J6906" s="6">
        <v>45852.28834311378</v>
      </c>
      <c r="K6906" s="8" t="s">
        <v>680</v>
      </c>
      <c r="L6906" s="12">
        <v>83.82352941176471</v>
      </c>
      <c r="M6906" s="12">
        <v>85.32233633209488</v>
      </c>
    </row>
    <row r="6907" spans="1:13">
      <c r="A6907" t="s">
        <v>7584</v>
      </c>
      <c r="B6907">
        <v>3556008</v>
      </c>
      <c r="C6907" t="s">
        <v>644</v>
      </c>
      <c r="D6907">
        <v>2023</v>
      </c>
      <c r="E6907" t="s">
        <v>25</v>
      </c>
      <c r="F6907" s="6">
        <v>6288.685258855098</v>
      </c>
      <c r="G6907" s="12">
        <v>78.47978482528868</v>
      </c>
      <c r="H6907" s="6">
        <v>1860.520855716833</v>
      </c>
      <c r="I6907" s="6">
        <v>2265.789279208104</v>
      </c>
      <c r="J6907" s="6">
        <v>51060.50364975556</v>
      </c>
      <c r="K6907" s="12">
        <v>7.4</v>
      </c>
      <c r="L6907" s="12">
        <v>85.36585365853658</v>
      </c>
      <c r="M6907" s="12">
        <v>87.35612693075616</v>
      </c>
    </row>
    <row r="6908" spans="1:13">
      <c r="A6908" t="s">
        <v>7585</v>
      </c>
      <c r="B6908">
        <v>3556008</v>
      </c>
      <c r="C6908" t="s">
        <v>644</v>
      </c>
      <c r="D6908">
        <v>2024</v>
      </c>
      <c r="E6908" t="s">
        <v>25</v>
      </c>
      <c r="F6908" s="6">
        <v>6623.712138647986</v>
      </c>
      <c r="G6908" s="12">
        <v>80.57492443688967</v>
      </c>
      <c r="H6908" s="6">
        <v>2024.254002615277</v>
      </c>
      <c r="I6908" s="6">
        <v>2078.638173619121</v>
      </c>
      <c r="J6908" s="8" t="s">
        <v>680</v>
      </c>
      <c r="K6908" s="8" t="s">
        <v>680</v>
      </c>
      <c r="L6908" s="12">
        <v>85.84070796460178</v>
      </c>
      <c r="M6908" s="12">
        <v>92.98367100234042</v>
      </c>
    </row>
    <row r="6909" spans="1:13">
      <c r="A6909" t="s">
        <v>7586</v>
      </c>
      <c r="B6909">
        <v>3556008</v>
      </c>
      <c r="C6909" t="s">
        <v>644</v>
      </c>
      <c r="D6909">
        <v>2025</v>
      </c>
      <c r="E6909" t="s">
        <v>25</v>
      </c>
      <c r="F6909" s="6">
        <v>6981.026966531656</v>
      </c>
      <c r="G6909" s="12">
        <v>81.09005543422586</v>
      </c>
      <c r="H6909" s="6">
        <v>2157.472965963192</v>
      </c>
      <c r="I6909" s="6">
        <v>2174.39266325588</v>
      </c>
      <c r="J6909" s="8" t="s">
        <v>680</v>
      </c>
      <c r="K6909" s="8" t="s">
        <v>680</v>
      </c>
      <c r="L6909" s="8" t="s">
        <v>680</v>
      </c>
      <c r="M6909" s="12">
        <v>98.2439925</v>
      </c>
    </row>
    <row r="6910" spans="1:13">
      <c r="A6910" t="s">
        <v>7587</v>
      </c>
      <c r="B6910">
        <v>3556107</v>
      </c>
      <c r="C6910" t="s">
        <v>646</v>
      </c>
      <c r="D6910">
        <v>2015</v>
      </c>
      <c r="E6910" t="s">
        <v>25</v>
      </c>
      <c r="F6910" s="6">
        <v>4065.609253316892</v>
      </c>
      <c r="G6910" s="12">
        <v>76.5285150452961</v>
      </c>
      <c r="H6910" s="6">
        <v>1135.017091987492</v>
      </c>
      <c r="I6910" s="6">
        <v>1265.355769964069</v>
      </c>
      <c r="J6910" s="6">
        <v>50224.96873671206</v>
      </c>
      <c r="K6910" s="12">
        <v>6.8</v>
      </c>
      <c r="L6910" s="12">
        <v>91.13300492610837</v>
      </c>
      <c r="M6910" s="12">
        <v>50.47860448918253</v>
      </c>
    </row>
    <row r="6911" spans="1:13">
      <c r="A6911" t="s">
        <v>7588</v>
      </c>
      <c r="B6911">
        <v>3556107</v>
      </c>
      <c r="C6911" t="s">
        <v>646</v>
      </c>
      <c r="D6911">
        <v>2016</v>
      </c>
      <c r="E6911" t="s">
        <v>25</v>
      </c>
      <c r="F6911" s="6">
        <v>4319.037093948641</v>
      </c>
      <c r="G6911" s="12">
        <v>75.22293015311401</v>
      </c>
      <c r="H6911" s="6">
        <v>1031.910546041025</v>
      </c>
      <c r="I6911" s="6">
        <v>1022.469882185266</v>
      </c>
      <c r="J6911" s="6">
        <v>36110.89199648889</v>
      </c>
      <c r="K6911" s="8" t="s">
        <v>680</v>
      </c>
      <c r="L6911" s="12">
        <v>85.8974358974359</v>
      </c>
      <c r="M6911" s="12">
        <v>54.46305775469237</v>
      </c>
    </row>
    <row r="6912" spans="1:13">
      <c r="A6912" t="s">
        <v>7589</v>
      </c>
      <c r="B6912">
        <v>3556107</v>
      </c>
      <c r="C6912" t="s">
        <v>646</v>
      </c>
      <c r="D6912">
        <v>2017</v>
      </c>
      <c r="E6912" t="s">
        <v>25</v>
      </c>
      <c r="F6912" s="6">
        <v>4002.653825099507</v>
      </c>
      <c r="G6912" s="12">
        <v>73.77681689746166</v>
      </c>
      <c r="H6912" s="6">
        <v>1009.735084334056</v>
      </c>
      <c r="I6912" s="6">
        <v>995.3418153981326</v>
      </c>
      <c r="J6912" s="6">
        <v>38322.06736564436</v>
      </c>
      <c r="K6912" s="12">
        <v>6.8</v>
      </c>
      <c r="L6912" s="12">
        <v>89.01098901098901</v>
      </c>
      <c r="M6912" s="12">
        <v>51.23396896127369</v>
      </c>
    </row>
    <row r="6913" spans="1:13">
      <c r="A6913" t="s">
        <v>7590</v>
      </c>
      <c r="B6913">
        <v>3556107</v>
      </c>
      <c r="C6913" t="s">
        <v>646</v>
      </c>
      <c r="D6913">
        <v>2018</v>
      </c>
      <c r="E6913" t="s">
        <v>25</v>
      </c>
      <c r="F6913" s="6">
        <v>3768.865536312851</v>
      </c>
      <c r="G6913" s="12">
        <v>80.68458210742146</v>
      </c>
      <c r="H6913" s="6">
        <v>1024.910091119265</v>
      </c>
      <c r="I6913" s="6">
        <v>1084.94321013235</v>
      </c>
      <c r="J6913" s="6">
        <v>35425.12228536849</v>
      </c>
      <c r="K6913" s="8" t="s">
        <v>680</v>
      </c>
      <c r="L6913" s="12">
        <v>90.28571428571429</v>
      </c>
      <c r="M6913" s="12">
        <v>49.42867150874303</v>
      </c>
    </row>
    <row r="6914" spans="1:13">
      <c r="A6914" t="s">
        <v>7591</v>
      </c>
      <c r="B6914">
        <v>3556107</v>
      </c>
      <c r="C6914" t="s">
        <v>646</v>
      </c>
      <c r="D6914">
        <v>2019</v>
      </c>
      <c r="E6914" t="s">
        <v>25</v>
      </c>
      <c r="F6914" s="6">
        <v>3982.371215703169</v>
      </c>
      <c r="G6914" s="12">
        <v>80.67106181905774</v>
      </c>
      <c r="H6914" s="6">
        <v>929.5707350883371</v>
      </c>
      <c r="I6914" s="6">
        <v>986.2676819322088</v>
      </c>
      <c r="J6914" s="6">
        <v>35010.54631807982</v>
      </c>
      <c r="K6914" s="12">
        <v>7</v>
      </c>
      <c r="L6914" s="12">
        <v>89.88764044943821</v>
      </c>
      <c r="M6914" s="12">
        <v>53.06907882046043</v>
      </c>
    </row>
    <row r="6915" spans="1:13">
      <c r="A6915" t="s">
        <v>7592</v>
      </c>
      <c r="B6915">
        <v>3556107</v>
      </c>
      <c r="C6915" t="s">
        <v>646</v>
      </c>
      <c r="D6915">
        <v>2020</v>
      </c>
      <c r="E6915" t="s">
        <v>25</v>
      </c>
      <c r="F6915" s="6">
        <v>4089.45507076775</v>
      </c>
      <c r="G6915" s="12">
        <v>81.26433276501842</v>
      </c>
      <c r="H6915" s="6">
        <v>1172.331070551665</v>
      </c>
      <c r="I6915" s="6">
        <v>1038.559851338778</v>
      </c>
      <c r="J6915" s="6">
        <v>40082.44368807552</v>
      </c>
      <c r="K6915" s="8" t="s">
        <v>680</v>
      </c>
      <c r="L6915" s="12">
        <v>91.90751445086705</v>
      </c>
      <c r="M6915" s="12">
        <v>55.3385060176292</v>
      </c>
    </row>
    <row r="6916" spans="1:13">
      <c r="A6916" t="s">
        <v>7593</v>
      </c>
      <c r="B6916">
        <v>3556107</v>
      </c>
      <c r="C6916" t="s">
        <v>646</v>
      </c>
      <c r="D6916">
        <v>2021</v>
      </c>
      <c r="E6916" t="s">
        <v>25</v>
      </c>
      <c r="F6916" s="6">
        <v>4221.736779565167</v>
      </c>
      <c r="G6916" s="12">
        <v>82.30667585298538</v>
      </c>
      <c r="H6916" s="6">
        <v>1213.525733709212</v>
      </c>
      <c r="I6916" s="6">
        <v>1083.134641886312</v>
      </c>
      <c r="J6916" s="6">
        <v>39917.16640249591</v>
      </c>
      <c r="K6916" s="12">
        <v>6.4</v>
      </c>
      <c r="L6916" s="12">
        <v>94.8051948051948</v>
      </c>
      <c r="M6916" s="12">
        <v>57.97288945698887</v>
      </c>
    </row>
    <row r="6917" spans="1:13">
      <c r="A6917" t="s">
        <v>7594</v>
      </c>
      <c r="B6917">
        <v>3556107</v>
      </c>
      <c r="C6917" t="s">
        <v>646</v>
      </c>
      <c r="D6917">
        <v>2022</v>
      </c>
      <c r="E6917" t="s">
        <v>25</v>
      </c>
      <c r="F6917" s="6">
        <v>5056.673423935596</v>
      </c>
      <c r="G6917" s="12">
        <v>80.53759656666847</v>
      </c>
      <c r="H6917" s="6">
        <v>1408.648332554307</v>
      </c>
      <c r="I6917" s="6">
        <v>1362.387190172748</v>
      </c>
      <c r="J6917" s="6">
        <v>37362.0900772543</v>
      </c>
      <c r="K6917" s="8" t="s">
        <v>680</v>
      </c>
      <c r="L6917" s="12">
        <v>89.75903614457832</v>
      </c>
      <c r="M6917" s="12">
        <v>71.28898193064403</v>
      </c>
    </row>
    <row r="6918" spans="1:13">
      <c r="A6918" t="s">
        <v>7595</v>
      </c>
      <c r="B6918">
        <v>3556107</v>
      </c>
      <c r="C6918" t="s">
        <v>646</v>
      </c>
      <c r="D6918">
        <v>2023</v>
      </c>
      <c r="E6918" t="s">
        <v>25</v>
      </c>
      <c r="F6918" s="6">
        <v>4956.208318594312</v>
      </c>
      <c r="G6918" s="12">
        <v>80.04115119178171</v>
      </c>
      <c r="H6918" s="6">
        <v>1338.223837965722</v>
      </c>
      <c r="I6918" s="6">
        <v>1416.240004580518</v>
      </c>
      <c r="J6918" s="6">
        <v>43310.94188210838</v>
      </c>
      <c r="K6918" s="12">
        <v>7.1</v>
      </c>
      <c r="L6918" s="12">
        <v>90.56603773584905</v>
      </c>
      <c r="M6918" s="12">
        <v>70.94564397651827</v>
      </c>
    </row>
    <row r="6919" spans="1:13">
      <c r="A6919" t="s">
        <v>7596</v>
      </c>
      <c r="B6919">
        <v>3556107</v>
      </c>
      <c r="C6919" t="s">
        <v>646</v>
      </c>
      <c r="D6919">
        <v>2024</v>
      </c>
      <c r="E6919" t="s">
        <v>25</v>
      </c>
      <c r="F6919" s="6">
        <v>5589.504849842459</v>
      </c>
      <c r="G6919" s="12">
        <v>79.24977133170194</v>
      </c>
      <c r="H6919" s="6">
        <v>1426.824737312732</v>
      </c>
      <c r="I6919" s="6">
        <v>1513.927568940199</v>
      </c>
      <c r="J6919" s="8" t="s">
        <v>680</v>
      </c>
      <c r="K6919" s="8" t="s">
        <v>680</v>
      </c>
      <c r="L6919" s="12">
        <v>94.65648854961832</v>
      </c>
      <c r="M6919" s="12">
        <v>81.22109497306077</v>
      </c>
    </row>
    <row r="6920" spans="1:13">
      <c r="A6920" t="s">
        <v>7597</v>
      </c>
      <c r="B6920">
        <v>3556107</v>
      </c>
      <c r="C6920" t="s">
        <v>646</v>
      </c>
      <c r="D6920">
        <v>2025</v>
      </c>
      <c r="E6920" t="s">
        <v>25</v>
      </c>
      <c r="F6920" s="6">
        <v>6038.182849528494</v>
      </c>
      <c r="G6920" s="12">
        <v>79.43367402401147</v>
      </c>
      <c r="H6920" s="6">
        <v>1594.340722973896</v>
      </c>
      <c r="I6920" s="6">
        <v>1628.561003826705</v>
      </c>
      <c r="J6920" s="8" t="s">
        <v>680</v>
      </c>
      <c r="K6920" s="8" t="s">
        <v>680</v>
      </c>
      <c r="L6920" s="8" t="s">
        <v>680</v>
      </c>
      <c r="M6920" s="12">
        <v>88.36276781999999</v>
      </c>
    </row>
    <row r="6921" spans="1:13">
      <c r="A6921" t="s">
        <v>7598</v>
      </c>
      <c r="B6921">
        <v>3556206</v>
      </c>
      <c r="C6921" t="s">
        <v>647</v>
      </c>
      <c r="D6921">
        <v>2015</v>
      </c>
      <c r="E6921" t="s">
        <v>34</v>
      </c>
      <c r="F6921" s="6">
        <v>5785.141092802385</v>
      </c>
      <c r="G6921" s="12">
        <v>52.01098365892649</v>
      </c>
      <c r="H6921" s="6">
        <v>1375.811170554873</v>
      </c>
      <c r="I6921" s="6">
        <v>1366.578933569608</v>
      </c>
      <c r="J6921" s="6">
        <v>70818.5132845952</v>
      </c>
      <c r="K6921" s="12">
        <v>6.2</v>
      </c>
      <c r="L6921" s="12">
        <v>85.96605744125327</v>
      </c>
      <c r="M6921" s="12">
        <v>695.7094975382292</v>
      </c>
    </row>
    <row r="6922" spans="1:13">
      <c r="A6922" t="s">
        <v>7599</v>
      </c>
      <c r="B6922">
        <v>3556206</v>
      </c>
      <c r="C6922" t="s">
        <v>647</v>
      </c>
      <c r="D6922">
        <v>2016</v>
      </c>
      <c r="E6922" t="s">
        <v>34</v>
      </c>
      <c r="F6922" s="6">
        <v>5740.478441149409</v>
      </c>
      <c r="G6922" s="12">
        <v>49.13710642778454</v>
      </c>
      <c r="H6922" s="6">
        <v>1418.300133904621</v>
      </c>
      <c r="I6922" s="6">
        <v>1449.468829830571</v>
      </c>
      <c r="J6922" s="6">
        <v>68318.35798866954</v>
      </c>
      <c r="K6922" s="8" t="s">
        <v>680</v>
      </c>
      <c r="L6922" s="12">
        <v>85.64102564102564</v>
      </c>
      <c r="M6922" s="12">
        <v>701.2740678061353</v>
      </c>
    </row>
    <row r="6923" spans="1:13">
      <c r="A6923" t="s">
        <v>7600</v>
      </c>
      <c r="B6923">
        <v>3556206</v>
      </c>
      <c r="C6923" t="s">
        <v>647</v>
      </c>
      <c r="D6923">
        <v>2017</v>
      </c>
      <c r="E6923" t="s">
        <v>34</v>
      </c>
      <c r="F6923" s="6">
        <v>5910.967644122766</v>
      </c>
      <c r="G6923" s="12">
        <v>47.07495861174894</v>
      </c>
      <c r="H6923" s="6">
        <v>1186.525536786932</v>
      </c>
      <c r="I6923" s="6">
        <v>1286.48766123013</v>
      </c>
      <c r="J6923" s="6">
        <v>69828.81668643167</v>
      </c>
      <c r="K6923" s="12">
        <v>6.5</v>
      </c>
      <c r="L6923" s="12">
        <v>87.66233766233766</v>
      </c>
      <c r="M6923" s="12">
        <v>733.1018510946818</v>
      </c>
    </row>
    <row r="6924" spans="1:13">
      <c r="A6924" t="s">
        <v>7601</v>
      </c>
      <c r="B6924">
        <v>3556206</v>
      </c>
      <c r="C6924" t="s">
        <v>647</v>
      </c>
      <c r="D6924">
        <v>2018</v>
      </c>
      <c r="E6924" t="s">
        <v>34</v>
      </c>
      <c r="F6924" s="6">
        <v>5961.327446809065</v>
      </c>
      <c r="G6924" s="12">
        <v>46.9705045725287</v>
      </c>
      <c r="H6924" s="6">
        <v>1211.492927326748</v>
      </c>
      <c r="I6924" s="6">
        <v>1224.700248895854</v>
      </c>
      <c r="J6924" s="6">
        <v>71848.61844730395</v>
      </c>
      <c r="K6924" s="8" t="s">
        <v>680</v>
      </c>
      <c r="L6924" s="12">
        <v>86.56821378340366</v>
      </c>
      <c r="M6924" s="12">
        <v>757.8218290207088</v>
      </c>
    </row>
    <row r="6925" spans="1:13">
      <c r="A6925" t="s">
        <v>7602</v>
      </c>
      <c r="B6925">
        <v>3556206</v>
      </c>
      <c r="C6925" t="s">
        <v>647</v>
      </c>
      <c r="D6925">
        <v>2019</v>
      </c>
      <c r="E6925" t="s">
        <v>34</v>
      </c>
      <c r="F6925" s="6">
        <v>6238.262947407239</v>
      </c>
      <c r="G6925" s="12">
        <v>46.38335887038971</v>
      </c>
      <c r="H6925" s="6">
        <v>1264.418232502363</v>
      </c>
      <c r="I6925" s="6">
        <v>1352.122959686031</v>
      </c>
      <c r="J6925" s="6">
        <v>71203.71514317878</v>
      </c>
      <c r="K6925" s="12">
        <v>6.5</v>
      </c>
      <c r="L6925" s="12">
        <v>88.0354505169867</v>
      </c>
      <c r="M6925" s="12">
        <v>805.9399049643835</v>
      </c>
    </row>
    <row r="6926" spans="1:13">
      <c r="A6926" t="s">
        <v>7603</v>
      </c>
      <c r="B6926">
        <v>3556206</v>
      </c>
      <c r="C6926" t="s">
        <v>647</v>
      </c>
      <c r="D6926">
        <v>2020</v>
      </c>
      <c r="E6926" t="s">
        <v>34</v>
      </c>
      <c r="F6926" s="6">
        <v>6522.23716246688</v>
      </c>
      <c r="G6926" s="12">
        <v>47.41701283701111</v>
      </c>
      <c r="H6926" s="6">
        <v>1365.847888321157</v>
      </c>
      <c r="I6926" s="6">
        <v>1224.814440871051</v>
      </c>
      <c r="J6926" s="6">
        <v>70936.98232506728</v>
      </c>
      <c r="K6926" s="8" t="s">
        <v>680</v>
      </c>
      <c r="L6926" s="12">
        <v>87.61980830670926</v>
      </c>
      <c r="M6926" s="12">
        <v>855.7827380872793</v>
      </c>
    </row>
    <row r="6927" spans="1:13">
      <c r="A6927" t="s">
        <v>7604</v>
      </c>
      <c r="B6927">
        <v>3556206</v>
      </c>
      <c r="C6927" t="s">
        <v>647</v>
      </c>
      <c r="D6927">
        <v>2021</v>
      </c>
      <c r="E6927" t="s">
        <v>34</v>
      </c>
      <c r="F6927" s="6">
        <v>6949.839030393073</v>
      </c>
      <c r="G6927" s="12">
        <v>46.11669291635832</v>
      </c>
      <c r="H6927" s="6">
        <v>1331.462828312442</v>
      </c>
      <c r="I6927" s="6">
        <v>1321.155933146491</v>
      </c>
      <c r="J6927" s="6">
        <v>74968.93978347261</v>
      </c>
      <c r="K6927" s="12">
        <v>6.2</v>
      </c>
      <c r="L6927" s="12">
        <v>87.55020080321285</v>
      </c>
      <c r="M6927" s="12">
        <v>925.5031138384152</v>
      </c>
    </row>
    <row r="6928" spans="1:13">
      <c r="A6928" t="s">
        <v>7605</v>
      </c>
      <c r="B6928">
        <v>3556206</v>
      </c>
      <c r="C6928" t="s">
        <v>647</v>
      </c>
      <c r="D6928">
        <v>2022</v>
      </c>
      <c r="E6928" t="s">
        <v>34</v>
      </c>
      <c r="F6928" s="6">
        <v>7795.988772304487</v>
      </c>
      <c r="G6928" s="12">
        <v>45.40228851259248</v>
      </c>
      <c r="H6928" s="6">
        <v>1509.374362414421</v>
      </c>
      <c r="I6928" s="6">
        <v>1578.901418629665</v>
      </c>
      <c r="J6928" s="6">
        <v>84000.93984501188</v>
      </c>
      <c r="K6928" s="8" t="s">
        <v>680</v>
      </c>
      <c r="L6928" s="12">
        <v>87.89601949634444</v>
      </c>
      <c r="M6928" s="12">
        <v>985.2024891224348</v>
      </c>
    </row>
    <row r="6929" spans="1:13">
      <c r="A6929" t="s">
        <v>7606</v>
      </c>
      <c r="B6929">
        <v>3556206</v>
      </c>
      <c r="C6929" t="s">
        <v>647</v>
      </c>
      <c r="D6929">
        <v>2023</v>
      </c>
      <c r="E6929" t="s">
        <v>34</v>
      </c>
      <c r="F6929" s="6">
        <v>7997.665159544094</v>
      </c>
      <c r="G6929" s="12">
        <v>43.48550270061478</v>
      </c>
      <c r="H6929" s="6">
        <v>1775.526153325666</v>
      </c>
      <c r="I6929" s="6">
        <v>1826.245649477999</v>
      </c>
      <c r="J6929" s="6">
        <v>86786.78158476742</v>
      </c>
      <c r="K6929" s="12">
        <v>6.4</v>
      </c>
      <c r="L6929" s="12">
        <v>87.42994395516413</v>
      </c>
      <c r="M6929" s="12">
        <v>1030.299214178268</v>
      </c>
    </row>
    <row r="6930" spans="1:13">
      <c r="A6930" t="s">
        <v>7607</v>
      </c>
      <c r="B6930">
        <v>3556206</v>
      </c>
      <c r="C6930" t="s">
        <v>647</v>
      </c>
      <c r="D6930">
        <v>2024</v>
      </c>
      <c r="E6930" t="s">
        <v>34</v>
      </c>
      <c r="F6930" s="6">
        <v>8489.425118394936</v>
      </c>
      <c r="G6930" s="12">
        <v>44.29288458097817</v>
      </c>
      <c r="H6930" s="6">
        <v>1892.664866206522</v>
      </c>
      <c r="I6930" s="6">
        <v>1727.712248079215</v>
      </c>
      <c r="J6930" s="8" t="s">
        <v>680</v>
      </c>
      <c r="K6930" s="8" t="s">
        <v>680</v>
      </c>
      <c r="L6930" s="12">
        <v>87.93542905692438</v>
      </c>
      <c r="M6930" s="12">
        <v>1114.466261267532</v>
      </c>
    </row>
    <row r="6931" spans="1:13">
      <c r="A6931" t="s">
        <v>7608</v>
      </c>
      <c r="B6931">
        <v>3556206</v>
      </c>
      <c r="C6931" t="s">
        <v>647</v>
      </c>
      <c r="D6931">
        <v>2025</v>
      </c>
      <c r="E6931" t="s">
        <v>34</v>
      </c>
      <c r="F6931" s="6">
        <v>8046.940032209773</v>
      </c>
      <c r="G6931" s="12">
        <v>48.9760989568445</v>
      </c>
      <c r="H6931" s="6">
        <v>1837.639091397118</v>
      </c>
      <c r="I6931" s="6">
        <v>1696.856215881081</v>
      </c>
      <c r="J6931" s="8" t="s">
        <v>680</v>
      </c>
      <c r="K6931" s="8" t="s">
        <v>680</v>
      </c>
      <c r="L6931" s="8" t="s">
        <v>680</v>
      </c>
      <c r="M6931" s="12">
        <v>1064.27219478</v>
      </c>
    </row>
    <row r="6932" spans="1:13">
      <c r="A6932" t="s">
        <v>7609</v>
      </c>
      <c r="B6932">
        <v>3556305</v>
      </c>
      <c r="C6932" t="s">
        <v>648</v>
      </c>
      <c r="D6932">
        <v>2015</v>
      </c>
      <c r="E6932" t="s">
        <v>7</v>
      </c>
      <c r="F6932" s="6">
        <v>4217.663467792431</v>
      </c>
      <c r="G6932" s="12">
        <v>85.63036180901938</v>
      </c>
      <c r="H6932" s="6">
        <v>1261.628401482782</v>
      </c>
      <c r="I6932" s="6">
        <v>1251.359262076634</v>
      </c>
      <c r="J6932" s="6">
        <v>66467.44220321391</v>
      </c>
      <c r="K6932" s="12">
        <v>7.6</v>
      </c>
      <c r="L6932" s="12">
        <v>87.8698224852071</v>
      </c>
      <c r="M6932" s="12">
        <v>105.4120630505362</v>
      </c>
    </row>
    <row r="6933" spans="1:13">
      <c r="A6933" t="s">
        <v>7610</v>
      </c>
      <c r="B6933">
        <v>3556305</v>
      </c>
      <c r="C6933" t="s">
        <v>648</v>
      </c>
      <c r="D6933">
        <v>2016</v>
      </c>
      <c r="E6933" t="s">
        <v>7</v>
      </c>
      <c r="F6933" s="6">
        <v>4242.869206133572</v>
      </c>
      <c r="G6933" s="12">
        <v>83.32401662111657</v>
      </c>
      <c r="H6933" s="6">
        <v>1208.347733458511</v>
      </c>
      <c r="I6933" s="6">
        <v>1163.946895639476</v>
      </c>
      <c r="J6933" s="6">
        <v>52641.31533149577</v>
      </c>
      <c r="K6933" s="8" t="s">
        <v>680</v>
      </c>
      <c r="L6933" s="12">
        <v>86.18618618618619</v>
      </c>
      <c r="M6933" s="12">
        <v>107.4124768224775</v>
      </c>
    </row>
    <row r="6934" spans="1:13">
      <c r="A6934" t="s">
        <v>7611</v>
      </c>
      <c r="B6934">
        <v>3556305</v>
      </c>
      <c r="C6934" t="s">
        <v>648</v>
      </c>
      <c r="D6934">
        <v>2017</v>
      </c>
      <c r="E6934" t="s">
        <v>7</v>
      </c>
      <c r="F6934" s="6">
        <v>4234.37728261535</v>
      </c>
      <c r="G6934" s="12">
        <v>83.34307041814505</v>
      </c>
      <c r="H6934" s="6">
        <v>1354.629600881069</v>
      </c>
      <c r="I6934" s="6">
        <v>1185.493188817825</v>
      </c>
      <c r="J6934" s="6">
        <v>55401.9471365338</v>
      </c>
      <c r="K6934" s="12">
        <v>7.2</v>
      </c>
      <c r="L6934" s="12">
        <v>90.6832298136646</v>
      </c>
      <c r="M6934" s="12">
        <v>108.5355585079967</v>
      </c>
    </row>
    <row r="6935" spans="1:13">
      <c r="A6935" t="s">
        <v>7612</v>
      </c>
      <c r="B6935">
        <v>3556305</v>
      </c>
      <c r="C6935" t="s">
        <v>648</v>
      </c>
      <c r="D6935">
        <v>2018</v>
      </c>
      <c r="E6935" t="s">
        <v>7</v>
      </c>
      <c r="F6935" s="6">
        <v>4605.954081599186</v>
      </c>
      <c r="G6935" s="12">
        <v>84.01133951624686</v>
      </c>
      <c r="H6935" s="6">
        <v>1433.198453380221</v>
      </c>
      <c r="I6935" s="6">
        <v>1194.805888182955</v>
      </c>
      <c r="J6935" s="6">
        <v>44978.18561073902</v>
      </c>
      <c r="K6935" s="8" t="s">
        <v>680</v>
      </c>
      <c r="L6935" s="12">
        <v>87.46081504702194</v>
      </c>
      <c r="M6935" s="12">
        <v>120.3535801521867</v>
      </c>
    </row>
    <row r="6936" spans="1:13">
      <c r="A6936" t="s">
        <v>7613</v>
      </c>
      <c r="B6936">
        <v>3556305</v>
      </c>
      <c r="C6936" t="s">
        <v>648</v>
      </c>
      <c r="D6936">
        <v>2019</v>
      </c>
      <c r="E6936" t="s">
        <v>7</v>
      </c>
      <c r="F6936" s="6">
        <v>4674.307502586538</v>
      </c>
      <c r="G6936" s="12">
        <v>82.05084594919887</v>
      </c>
      <c r="H6936" s="6">
        <v>1459.353235228061</v>
      </c>
      <c r="I6936" s="6">
        <v>1203.974865616135</v>
      </c>
      <c r="J6936" s="6">
        <v>53571.01354175904</v>
      </c>
      <c r="K6936" s="12">
        <v>7</v>
      </c>
      <c r="L6936" s="12">
        <v>87.82894736842105</v>
      </c>
      <c r="M6936" s="12">
        <v>123.7756626684915</v>
      </c>
    </row>
    <row r="6937" spans="1:13">
      <c r="A6937" t="s">
        <v>7614</v>
      </c>
      <c r="B6937">
        <v>3556305</v>
      </c>
      <c r="C6937" t="s">
        <v>648</v>
      </c>
      <c r="D6937">
        <v>2020</v>
      </c>
      <c r="E6937" t="s">
        <v>7</v>
      </c>
      <c r="F6937" s="6">
        <v>4961.001508257203</v>
      </c>
      <c r="G6937" s="12">
        <v>81.73791581912582</v>
      </c>
      <c r="H6937" s="6">
        <v>1671.206139460073</v>
      </c>
      <c r="I6937" s="6">
        <v>1241.060233525295</v>
      </c>
      <c r="J6937" s="6">
        <v>58129.79229963419</v>
      </c>
      <c r="K6937" s="8" t="s">
        <v>680</v>
      </c>
      <c r="L6937" s="12">
        <v>93.40277777777777</v>
      </c>
      <c r="M6937" s="12">
        <v>133.0639824544747</v>
      </c>
    </row>
    <row r="6938" spans="1:13">
      <c r="A6938" t="s">
        <v>7615</v>
      </c>
      <c r="B6938">
        <v>3556305</v>
      </c>
      <c r="C6938" t="s">
        <v>648</v>
      </c>
      <c r="D6938">
        <v>2021</v>
      </c>
      <c r="E6938" t="s">
        <v>7</v>
      </c>
      <c r="F6938" s="6">
        <v>4828.891805859358</v>
      </c>
      <c r="G6938" s="12">
        <v>83.56812683204819</v>
      </c>
      <c r="H6938" s="6">
        <v>1527.444281911996</v>
      </c>
      <c r="I6938" s="6">
        <v>1121.305889005207</v>
      </c>
      <c r="J6938" s="6">
        <v>57037.27689672195</v>
      </c>
      <c r="K6938" s="12">
        <v>6.3</v>
      </c>
      <c r="L6938" s="12">
        <v>91.07806691449814</v>
      </c>
      <c r="M6938" s="12">
        <v>131.123728096305</v>
      </c>
    </row>
    <row r="6939" spans="1:13">
      <c r="A6939" t="s">
        <v>7616</v>
      </c>
      <c r="B6939">
        <v>3556305</v>
      </c>
      <c r="C6939" t="s">
        <v>648</v>
      </c>
      <c r="D6939">
        <v>2022</v>
      </c>
      <c r="E6939" t="s">
        <v>7</v>
      </c>
      <c r="F6939" s="6">
        <v>6088.9483686381</v>
      </c>
      <c r="G6939" s="12">
        <v>81.60929233847763</v>
      </c>
      <c r="H6939" s="6">
        <v>2064.366730426753</v>
      </c>
      <c r="I6939" s="6">
        <v>1429.67648818257</v>
      </c>
      <c r="J6939" s="6">
        <v>63290.15552706448</v>
      </c>
      <c r="K6939" s="8" t="s">
        <v>680</v>
      </c>
      <c r="L6939" s="12">
        <v>89.84375</v>
      </c>
      <c r="M6939" s="12">
        <v>147.6021974041562</v>
      </c>
    </row>
    <row r="6940" spans="1:13">
      <c r="A6940" t="s">
        <v>7617</v>
      </c>
      <c r="B6940">
        <v>3556305</v>
      </c>
      <c r="C6940" t="s">
        <v>648</v>
      </c>
      <c r="D6940">
        <v>2023</v>
      </c>
      <c r="E6940" t="s">
        <v>7</v>
      </c>
      <c r="F6940" s="6">
        <v>6375.985458961976</v>
      </c>
      <c r="G6940" s="12">
        <v>78.7374113797021</v>
      </c>
      <c r="H6940" s="6">
        <v>2183.906794036329</v>
      </c>
      <c r="I6940" s="6">
        <v>1729.772140339296</v>
      </c>
      <c r="J6940" s="6">
        <v>63882.01090310205</v>
      </c>
      <c r="K6940" s="12">
        <v>6.6</v>
      </c>
      <c r="L6940" s="12">
        <v>90.12345679012346</v>
      </c>
      <c r="M6940" s="12">
        <v>156.0968760063071</v>
      </c>
    </row>
    <row r="6941" spans="1:13">
      <c r="A6941" t="s">
        <v>7618</v>
      </c>
      <c r="B6941">
        <v>3556305</v>
      </c>
      <c r="C6941" t="s">
        <v>648</v>
      </c>
      <c r="D6941">
        <v>2024</v>
      </c>
      <c r="E6941" t="s">
        <v>7</v>
      </c>
      <c r="F6941" s="6">
        <v>6551.856331496851</v>
      </c>
      <c r="G6941" s="12">
        <v>78.30301357556147</v>
      </c>
      <c r="H6941" s="6">
        <v>2313.539050964516</v>
      </c>
      <c r="I6941" s="6">
        <v>1790.122357316317</v>
      </c>
      <c r="J6941" s="8" t="s">
        <v>680</v>
      </c>
      <c r="K6941" s="8" t="s">
        <v>680</v>
      </c>
      <c r="L6941" s="12">
        <v>89.7119341563786</v>
      </c>
      <c r="M6941" s="12">
        <v>161.9815440835966</v>
      </c>
    </row>
    <row r="6942" spans="1:13">
      <c r="A6942" t="s">
        <v>7619</v>
      </c>
      <c r="B6942">
        <v>3556305</v>
      </c>
      <c r="C6942" t="s">
        <v>648</v>
      </c>
      <c r="D6942">
        <v>2025</v>
      </c>
      <c r="E6942" t="s">
        <v>7</v>
      </c>
      <c r="F6942" s="6">
        <v>6181.242521489971</v>
      </c>
      <c r="G6942" s="12">
        <v>79.21911885522442</v>
      </c>
      <c r="H6942" s="6">
        <v>2180.84171233706</v>
      </c>
      <c r="I6942" s="6">
        <v>1669.502476693975</v>
      </c>
      <c r="J6942" s="8" t="s">
        <v>680</v>
      </c>
      <c r="K6942" s="8" t="s">
        <v>680</v>
      </c>
      <c r="L6942" s="8" t="s">
        <v>680</v>
      </c>
      <c r="M6942" s="12">
        <v>153.16500844</v>
      </c>
    </row>
    <row r="6943" spans="1:13">
      <c r="A6943" t="s">
        <v>7620</v>
      </c>
      <c r="B6943">
        <v>3556354</v>
      </c>
      <c r="C6943" t="s">
        <v>649</v>
      </c>
      <c r="D6943">
        <v>2015</v>
      </c>
      <c r="E6943" t="s">
        <v>25</v>
      </c>
      <c r="F6943" s="6">
        <v>3381.068502472119</v>
      </c>
      <c r="G6943" s="12">
        <v>89.93374775123901</v>
      </c>
      <c r="H6943" s="6">
        <v>769.5411894276522</v>
      </c>
      <c r="I6943" s="6">
        <v>1412.879397227561</v>
      </c>
      <c r="J6943" s="6">
        <v>17798.67380297537</v>
      </c>
      <c r="K6943" s="12">
        <v>5.8</v>
      </c>
      <c r="L6943" s="12">
        <v>70.90909090909091</v>
      </c>
      <c r="M6943" s="12">
        <v>33.31704902336026</v>
      </c>
    </row>
    <row r="6944" spans="1:13">
      <c r="A6944" t="s">
        <v>7621</v>
      </c>
      <c r="B6944">
        <v>3556354</v>
      </c>
      <c r="C6944" t="s">
        <v>649</v>
      </c>
      <c r="D6944">
        <v>2016</v>
      </c>
      <c r="E6944" t="s">
        <v>25</v>
      </c>
      <c r="F6944" s="6">
        <v>3220.487847216544</v>
      </c>
      <c r="G6944" s="12">
        <v>91.01578216222407</v>
      </c>
      <c r="H6944" s="6">
        <v>587.1756452434699</v>
      </c>
      <c r="I6944" s="6">
        <v>1435.042547458593</v>
      </c>
      <c r="J6944" s="6">
        <v>16055.72867088752</v>
      </c>
      <c r="K6944" s="8" t="s">
        <v>680</v>
      </c>
      <c r="L6944" s="12">
        <v>76.47058823529412</v>
      </c>
      <c r="M6944" s="12">
        <v>32.20487847216543</v>
      </c>
    </row>
    <row r="6945" spans="1:13">
      <c r="A6945" t="s">
        <v>7622</v>
      </c>
      <c r="B6945">
        <v>3556354</v>
      </c>
      <c r="C6945" t="s">
        <v>649</v>
      </c>
      <c r="D6945">
        <v>2017</v>
      </c>
      <c r="E6945" t="s">
        <v>25</v>
      </c>
      <c r="F6945" s="6">
        <v>3137.299556761333</v>
      </c>
      <c r="G6945" s="12">
        <v>89.39883717981996</v>
      </c>
      <c r="H6945" s="6">
        <v>639.1666577055879</v>
      </c>
      <c r="I6945" s="6">
        <v>1383.974693355584</v>
      </c>
      <c r="J6945" s="6">
        <v>16847.49655505939</v>
      </c>
      <c r="K6945" s="12">
        <v>5.6</v>
      </c>
      <c r="L6945" s="12">
        <v>73.68421052631579</v>
      </c>
      <c r="M6945" s="12">
        <v>31.8216294042302</v>
      </c>
    </row>
    <row r="6946" spans="1:13">
      <c r="A6946" t="s">
        <v>7623</v>
      </c>
      <c r="B6946">
        <v>3556354</v>
      </c>
      <c r="C6946" t="s">
        <v>649</v>
      </c>
      <c r="D6946">
        <v>2018</v>
      </c>
      <c r="E6946" t="s">
        <v>25</v>
      </c>
      <c r="F6946" s="6">
        <v>3102.240386776091</v>
      </c>
      <c r="G6946" s="12">
        <v>89.96211022528452</v>
      </c>
      <c r="H6946" s="6">
        <v>689.4159687111375</v>
      </c>
      <c r="I6946" s="6">
        <v>1325.951501124064</v>
      </c>
      <c r="J6946" s="6">
        <v>18088.69970442385</v>
      </c>
      <c r="K6946" s="8" t="s">
        <v>680</v>
      </c>
      <c r="L6946" s="12">
        <v>75.83333333333333</v>
      </c>
      <c r="M6946" s="12">
        <v>32.19505073396227</v>
      </c>
    </row>
    <row r="6947" spans="1:13">
      <c r="A6947" t="s">
        <v>7624</v>
      </c>
      <c r="B6947">
        <v>3556354</v>
      </c>
      <c r="C6947" t="s">
        <v>649</v>
      </c>
      <c r="D6947">
        <v>2019</v>
      </c>
      <c r="E6947" t="s">
        <v>25</v>
      </c>
      <c r="F6947" s="6">
        <v>3614.820876443189</v>
      </c>
      <c r="G6947" s="12">
        <v>90.05149868928622</v>
      </c>
      <c r="H6947" s="6">
        <v>736.2667769757328</v>
      </c>
      <c r="I6947" s="6">
        <v>1352.745024260534</v>
      </c>
      <c r="J6947" s="6">
        <v>17869.27811900451</v>
      </c>
      <c r="K6947" s="12">
        <v>5.7</v>
      </c>
      <c r="L6947" s="12">
        <v>80.55555555555556</v>
      </c>
      <c r="M6947" s="12">
        <v>38.08936757508189</v>
      </c>
    </row>
    <row r="6948" spans="1:13">
      <c r="A6948" t="s">
        <v>7625</v>
      </c>
      <c r="B6948">
        <v>3556354</v>
      </c>
      <c r="C6948" t="s">
        <v>649</v>
      </c>
      <c r="D6948">
        <v>2020</v>
      </c>
      <c r="E6948" t="s">
        <v>25</v>
      </c>
      <c r="F6948" s="6">
        <v>3736.581361535192</v>
      </c>
      <c r="G6948" s="12">
        <v>89.97819791461615</v>
      </c>
      <c r="H6948" s="6">
        <v>831.8845945799949</v>
      </c>
      <c r="I6948" s="6">
        <v>1246.573954421209</v>
      </c>
      <c r="J6948" s="6">
        <v>18465.82135179277</v>
      </c>
      <c r="K6948" s="8" t="s">
        <v>680</v>
      </c>
      <c r="L6948" s="12">
        <v>87.1559633027523</v>
      </c>
      <c r="M6948" s="12">
        <v>39.95152791753427</v>
      </c>
    </row>
    <row r="6949" spans="1:13">
      <c r="A6949" t="s">
        <v>7626</v>
      </c>
      <c r="B6949">
        <v>3556354</v>
      </c>
      <c r="C6949" t="s">
        <v>649</v>
      </c>
      <c r="D6949">
        <v>2021</v>
      </c>
      <c r="E6949" t="s">
        <v>25</v>
      </c>
      <c r="F6949" s="6">
        <v>4007.384861550182</v>
      </c>
      <c r="G6949" s="12">
        <v>89.05376322485687</v>
      </c>
      <c r="H6949" s="6">
        <v>808.0061863773394</v>
      </c>
      <c r="I6949" s="6">
        <v>1399.317730234694</v>
      </c>
      <c r="J6949" s="6">
        <v>17725.09490080225</v>
      </c>
      <c r="K6949" s="12">
        <v>5.3</v>
      </c>
      <c r="L6949" s="12">
        <v>84.07079646017699</v>
      </c>
      <c r="M6949" s="12">
        <v>43.44806666892707</v>
      </c>
    </row>
    <row r="6950" spans="1:13">
      <c r="A6950" t="s">
        <v>7627</v>
      </c>
      <c r="B6950">
        <v>3556354</v>
      </c>
      <c r="C6950" t="s">
        <v>649</v>
      </c>
      <c r="D6950">
        <v>2022</v>
      </c>
      <c r="E6950" t="s">
        <v>25</v>
      </c>
      <c r="F6950" s="6">
        <v>4690.724258807737</v>
      </c>
      <c r="G6950" s="12">
        <v>87.99120271097325</v>
      </c>
      <c r="H6950" s="6">
        <v>946.9040099736658</v>
      </c>
      <c r="I6950" s="6">
        <v>1687.817750697571</v>
      </c>
      <c r="J6950" s="6">
        <v>19960.77800826937</v>
      </c>
      <c r="K6950" s="8" t="s">
        <v>680</v>
      </c>
      <c r="L6950" s="12">
        <v>87.70491803278688</v>
      </c>
      <c r="M6950" s="12">
        <v>49.30889340858693</v>
      </c>
    </row>
    <row r="6951" spans="1:13">
      <c r="A6951" t="s">
        <v>7628</v>
      </c>
      <c r="B6951">
        <v>3556354</v>
      </c>
      <c r="C6951" t="s">
        <v>649</v>
      </c>
      <c r="D6951">
        <v>2023</v>
      </c>
      <c r="E6951" t="s">
        <v>25</v>
      </c>
      <c r="F6951" s="6">
        <v>4955.200625957174</v>
      </c>
      <c r="G6951" s="12">
        <v>84.33826823673411</v>
      </c>
      <c r="H6951" s="6">
        <v>1149.881556206848</v>
      </c>
      <c r="I6951" s="6">
        <v>2041.824371273684</v>
      </c>
      <c r="J6951" s="6">
        <v>22829.90352121109</v>
      </c>
      <c r="K6951" s="12">
        <v>6.2</v>
      </c>
      <c r="L6951" s="12">
        <v>87.78625954198473</v>
      </c>
      <c r="M6951" s="12">
        <v>52.81500587176453</v>
      </c>
    </row>
    <row r="6952" spans="1:13">
      <c r="A6952" t="s">
        <v>7629</v>
      </c>
      <c r="B6952">
        <v>3556354</v>
      </c>
      <c r="C6952" t="s">
        <v>649</v>
      </c>
      <c r="D6952">
        <v>2024</v>
      </c>
      <c r="E6952" t="s">
        <v>25</v>
      </c>
      <c r="F6952" s="6">
        <v>6247.45957574111</v>
      </c>
      <c r="G6952" s="12">
        <v>88.3275540566141</v>
      </c>
      <c r="H6952" s="6">
        <v>217.1243805861373</v>
      </c>
      <c r="I6952" s="6">
        <v>439.2343374772937</v>
      </c>
      <c r="J6952" s="8" t="s">
        <v>680</v>
      </c>
      <c r="K6952" s="8" t="s">
        <v>680</v>
      </c>
      <c r="L6952" s="12">
        <v>86.66666666666667</v>
      </c>
      <c r="M6952" s="12">
        <v>67.50380071588269</v>
      </c>
    </row>
    <row r="6953" spans="1:13">
      <c r="A6953" t="s">
        <v>7630</v>
      </c>
      <c r="B6953">
        <v>3556354</v>
      </c>
      <c r="C6953" t="s">
        <v>649</v>
      </c>
      <c r="D6953">
        <v>2025</v>
      </c>
      <c r="E6953" t="s">
        <v>25</v>
      </c>
      <c r="F6953" s="6">
        <v>5491.449935561079</v>
      </c>
      <c r="G6953" s="12">
        <v>86.94463566377691</v>
      </c>
      <c r="H6953" s="6">
        <v>1511.087947160085</v>
      </c>
      <c r="I6953" s="6">
        <v>2182.119808524349</v>
      </c>
      <c r="J6953" s="8" t="s">
        <v>680</v>
      </c>
      <c r="K6953" s="8" t="s">
        <v>680</v>
      </c>
      <c r="L6953" s="8" t="s">
        <v>680</v>
      </c>
      <c r="M6953" s="12">
        <v>59.65362065</v>
      </c>
    </row>
    <row r="6954" spans="1:13">
      <c r="A6954" t="s">
        <v>7631</v>
      </c>
      <c r="B6954">
        <v>3556404</v>
      </c>
      <c r="C6954" t="s">
        <v>651</v>
      </c>
      <c r="D6954">
        <v>2015</v>
      </c>
      <c r="E6954" t="s">
        <v>7</v>
      </c>
      <c r="F6954" s="6">
        <v>3422.96635701238</v>
      </c>
      <c r="G6954" s="12">
        <v>75.48716998944988</v>
      </c>
      <c r="H6954" s="6">
        <v>1097.100084861096</v>
      </c>
      <c r="I6954" s="6">
        <v>1004.120078354338</v>
      </c>
      <c r="J6954" s="6">
        <v>33853.3283734156</v>
      </c>
      <c r="K6954" s="12">
        <v>6.6</v>
      </c>
      <c r="L6954" s="12">
        <v>83.64312267657992</v>
      </c>
      <c r="M6954" s="12">
        <v>143.1039544876166</v>
      </c>
    </row>
    <row r="6955" spans="1:13">
      <c r="A6955" t="s">
        <v>7632</v>
      </c>
      <c r="B6955">
        <v>3556404</v>
      </c>
      <c r="C6955" t="s">
        <v>651</v>
      </c>
      <c r="D6955">
        <v>2016</v>
      </c>
      <c r="E6955" t="s">
        <v>7</v>
      </c>
      <c r="F6955" s="6">
        <v>3413.246609362032</v>
      </c>
      <c r="G6955" s="12">
        <v>74.9796857060313</v>
      </c>
      <c r="H6955" s="6">
        <v>939.5731127499757</v>
      </c>
      <c r="I6955" s="6">
        <v>903.2735729279869</v>
      </c>
      <c r="J6955" s="6">
        <v>33731.92859954572</v>
      </c>
      <c r="K6955" s="8" t="s">
        <v>680</v>
      </c>
      <c r="L6955" s="12">
        <v>86.65413533834587</v>
      </c>
      <c r="M6955" s="12">
        <v>143.5645656363764</v>
      </c>
    </row>
    <row r="6956" spans="1:13">
      <c r="A6956" t="s">
        <v>7633</v>
      </c>
      <c r="B6956">
        <v>3556404</v>
      </c>
      <c r="C6956" t="s">
        <v>651</v>
      </c>
      <c r="D6956">
        <v>2017</v>
      </c>
      <c r="E6956" t="s">
        <v>7</v>
      </c>
      <c r="F6956" s="6">
        <v>3404.226008821258</v>
      </c>
      <c r="G6956" s="12">
        <v>73.51114961751023</v>
      </c>
      <c r="H6956" s="6">
        <v>816.0215764405229</v>
      </c>
      <c r="I6956" s="6">
        <v>882.1116379318275</v>
      </c>
      <c r="J6956" s="6">
        <v>34441.20955018104</v>
      </c>
      <c r="K6956" s="12">
        <v>7.1</v>
      </c>
      <c r="L6956" s="12">
        <v>86.46209386281589</v>
      </c>
      <c r="M6956" s="12">
        <v>144.0328024332275</v>
      </c>
    </row>
    <row r="6957" spans="1:13">
      <c r="A6957" t="s">
        <v>7634</v>
      </c>
      <c r="B6957">
        <v>3556404</v>
      </c>
      <c r="C6957" t="s">
        <v>651</v>
      </c>
      <c r="D6957">
        <v>2018</v>
      </c>
      <c r="E6957" t="s">
        <v>7</v>
      </c>
      <c r="F6957" s="6">
        <v>3471.164178409868</v>
      </c>
      <c r="G6957" s="12">
        <v>74.34950697502885</v>
      </c>
      <c r="H6957" s="6">
        <v>885.6836867125108</v>
      </c>
      <c r="I6957" s="6">
        <v>1066.191705914659</v>
      </c>
      <c r="J6957" s="6">
        <v>31859.66928899352</v>
      </c>
      <c r="K6957" s="8" t="s">
        <v>680</v>
      </c>
      <c r="L6957" s="12">
        <v>91.51943462897526</v>
      </c>
      <c r="M6957" s="12">
        <v>147.7778725674433</v>
      </c>
    </row>
    <row r="6958" spans="1:13">
      <c r="A6958" t="s">
        <v>7635</v>
      </c>
      <c r="B6958">
        <v>3556404</v>
      </c>
      <c r="C6958" t="s">
        <v>651</v>
      </c>
      <c r="D6958">
        <v>2019</v>
      </c>
      <c r="E6958" t="s">
        <v>7</v>
      </c>
      <c r="F6958" s="6">
        <v>3445.024559546318</v>
      </c>
      <c r="G6958" s="12">
        <v>75.98793733572872</v>
      </c>
      <c r="H6958" s="6">
        <v>911.1046284513997</v>
      </c>
      <c r="I6958" s="6">
        <v>959.7982672831313</v>
      </c>
      <c r="J6958" s="6">
        <v>33762.41041587131</v>
      </c>
      <c r="K6958" s="12">
        <v>6.8</v>
      </c>
      <c r="L6958" s="12">
        <v>85.17110266159696</v>
      </c>
      <c r="M6958" s="12">
        <v>147.602077253762</v>
      </c>
    </row>
    <row r="6959" spans="1:13">
      <c r="A6959" t="s">
        <v>7636</v>
      </c>
      <c r="B6959">
        <v>3556404</v>
      </c>
      <c r="C6959" t="s">
        <v>651</v>
      </c>
      <c r="D6959">
        <v>2020</v>
      </c>
      <c r="E6959" t="s">
        <v>7</v>
      </c>
      <c r="F6959" s="6">
        <v>3909.752434141771</v>
      </c>
      <c r="G6959" s="12">
        <v>71.62148309417749</v>
      </c>
      <c r="H6959" s="6">
        <v>1128.588278167602</v>
      </c>
      <c r="I6959" s="6">
        <v>733.9161483317497</v>
      </c>
      <c r="J6959" s="6">
        <v>35909.69810394799</v>
      </c>
      <c r="K6959" s="8" t="s">
        <v>680</v>
      </c>
      <c r="L6959" s="12">
        <v>91.27789046653145</v>
      </c>
      <c r="M6959" s="12">
        <v>168.5494274358518</v>
      </c>
    </row>
    <row r="6960" spans="1:13">
      <c r="A6960" t="s">
        <v>7637</v>
      </c>
      <c r="B6960">
        <v>3556404</v>
      </c>
      <c r="C6960" t="s">
        <v>651</v>
      </c>
      <c r="D6960">
        <v>2021</v>
      </c>
      <c r="E6960" t="s">
        <v>7</v>
      </c>
      <c r="F6960" s="6">
        <v>4040.914175465101</v>
      </c>
      <c r="G6960" s="12">
        <v>71.1240979667792</v>
      </c>
      <c r="H6960" s="6">
        <v>1127.030704831649</v>
      </c>
      <c r="I6960" s="6">
        <v>976.8034702198445</v>
      </c>
      <c r="J6960" s="6">
        <v>37187.18578187866</v>
      </c>
      <c r="K6960" s="12">
        <v>6.4</v>
      </c>
      <c r="L6960" s="12">
        <v>88.58800773694391</v>
      </c>
      <c r="M6960" s="12">
        <v>175.2463659615705</v>
      </c>
    </row>
    <row r="6961" spans="1:13">
      <c r="A6961" t="s">
        <v>7638</v>
      </c>
      <c r="B6961">
        <v>3556404</v>
      </c>
      <c r="C6961" t="s">
        <v>651</v>
      </c>
      <c r="D6961">
        <v>2022</v>
      </c>
      <c r="E6961" t="s">
        <v>7</v>
      </c>
      <c r="F6961" s="6">
        <v>4750.546595698859</v>
      </c>
      <c r="G6961" s="12">
        <v>70.15891107385978</v>
      </c>
      <c r="H6961" s="6">
        <v>1411.764359002707</v>
      </c>
      <c r="I6961" s="6">
        <v>1170.033703216771</v>
      </c>
      <c r="J6961" s="6">
        <v>38770.14790799509</v>
      </c>
      <c r="K6961" s="8" t="s">
        <v>680</v>
      </c>
      <c r="L6961" s="12">
        <v>88.17204301075269</v>
      </c>
      <c r="M6961" s="12">
        <v>190.6536865251823</v>
      </c>
    </row>
    <row r="6962" spans="1:13">
      <c r="A6962" t="s">
        <v>7639</v>
      </c>
      <c r="B6962">
        <v>3556404</v>
      </c>
      <c r="C6962" t="s">
        <v>651</v>
      </c>
      <c r="D6962">
        <v>2023</v>
      </c>
      <c r="E6962" t="s">
        <v>7</v>
      </c>
      <c r="F6962" s="6">
        <v>4841.187940504871</v>
      </c>
      <c r="G6962" s="12">
        <v>69.31678089211591</v>
      </c>
      <c r="H6962" s="6">
        <v>1447.536936394826</v>
      </c>
      <c r="I6962" s="6">
        <v>1257.501765206179</v>
      </c>
      <c r="J6962" s="6">
        <v>38572.92217333541</v>
      </c>
      <c r="K6962" s="12">
        <v>7</v>
      </c>
      <c r="L6962" s="12">
        <v>90.08097165991903</v>
      </c>
      <c r="M6962" s="12">
        <v>196.9371048257679</v>
      </c>
    </row>
    <row r="6963" spans="1:13">
      <c r="A6963" t="s">
        <v>7640</v>
      </c>
      <c r="B6963">
        <v>3556404</v>
      </c>
      <c r="C6963" t="s">
        <v>651</v>
      </c>
      <c r="D6963">
        <v>2024</v>
      </c>
      <c r="E6963" t="s">
        <v>7</v>
      </c>
      <c r="F6963" s="6">
        <v>5204.956915099011</v>
      </c>
      <c r="G6963" s="12">
        <v>67.90393364362167</v>
      </c>
      <c r="H6963" s="6">
        <v>1600.892474585518</v>
      </c>
      <c r="I6963" s="6">
        <v>1258.338611395134</v>
      </c>
      <c r="J6963" s="8" t="s">
        <v>680</v>
      </c>
      <c r="K6963" s="8" t="s">
        <v>680</v>
      </c>
      <c r="L6963" s="12">
        <v>89.22716627634661</v>
      </c>
      <c r="M6963" s="12">
        <v>214.5795537818718</v>
      </c>
    </row>
    <row r="6964" spans="1:13">
      <c r="A6964" t="s">
        <v>7641</v>
      </c>
      <c r="B6964">
        <v>3556404</v>
      </c>
      <c r="C6964" t="s">
        <v>651</v>
      </c>
      <c r="D6964">
        <v>2025</v>
      </c>
      <c r="E6964" t="s">
        <v>7</v>
      </c>
      <c r="F6964" s="6">
        <v>5248.645283352725</v>
      </c>
      <c r="G6964" s="12">
        <v>68.95896418817107</v>
      </c>
      <c r="H6964" s="6">
        <v>1592.392396984681</v>
      </c>
      <c r="I6964" s="6">
        <v>1065.086304779911</v>
      </c>
      <c r="J6964" s="8" t="s">
        <v>680</v>
      </c>
      <c r="K6964" s="8" t="s">
        <v>680</v>
      </c>
      <c r="L6964" s="8" t="s">
        <v>680</v>
      </c>
      <c r="M6964" s="12">
        <v>216.53810981</v>
      </c>
    </row>
    <row r="6965" spans="1:13">
      <c r="A6965" t="s">
        <v>7642</v>
      </c>
      <c r="B6965">
        <v>3556453</v>
      </c>
      <c r="C6965" t="s">
        <v>650</v>
      </c>
      <c r="D6965">
        <v>2015</v>
      </c>
      <c r="E6965" t="s">
        <v>38</v>
      </c>
      <c r="F6965" s="6">
        <v>4525.70894857928</v>
      </c>
      <c r="G6965" s="12">
        <v>62.14553373862095</v>
      </c>
      <c r="H6965" s="6">
        <v>1196.327252896533</v>
      </c>
      <c r="I6965" s="6">
        <v>1393.698560003791</v>
      </c>
      <c r="J6965" s="6">
        <v>66320.25017437842</v>
      </c>
      <c r="K6965" s="12">
        <v>6</v>
      </c>
      <c r="L6965" s="12">
        <v>75.59681697612731</v>
      </c>
      <c r="M6965" s="12">
        <v>220.4925399747825</v>
      </c>
    </row>
    <row r="6966" spans="1:13">
      <c r="A6966" t="s">
        <v>7643</v>
      </c>
      <c r="B6966">
        <v>3556453</v>
      </c>
      <c r="C6966" t="s">
        <v>650</v>
      </c>
      <c r="D6966">
        <v>2016</v>
      </c>
      <c r="E6966" t="s">
        <v>38</v>
      </c>
      <c r="F6966" s="6">
        <v>4466.089857026467</v>
      </c>
      <c r="G6966" s="12">
        <v>62.59777806035623</v>
      </c>
      <c r="H6966" s="6">
        <v>1223.121507600682</v>
      </c>
      <c r="I6966" s="6">
        <v>1522.597523136262</v>
      </c>
      <c r="J6966" s="6">
        <v>54711.887045011</v>
      </c>
      <c r="K6966" s="8" t="s">
        <v>680</v>
      </c>
      <c r="L6966" s="12">
        <v>75.76974564926373</v>
      </c>
      <c r="M6966" s="12">
        <v>221.2590236968052</v>
      </c>
    </row>
    <row r="6967" spans="1:13">
      <c r="A6967" t="s">
        <v>7644</v>
      </c>
      <c r="B6967">
        <v>3556453</v>
      </c>
      <c r="C6967" t="s">
        <v>650</v>
      </c>
      <c r="D6967">
        <v>2017</v>
      </c>
      <c r="E6967" t="s">
        <v>38</v>
      </c>
      <c r="F6967" s="6">
        <v>4766.244887894919</v>
      </c>
      <c r="G6967" s="12">
        <v>64.31208241940105</v>
      </c>
      <c r="H6967" s="6">
        <v>1198.699315228592</v>
      </c>
      <c r="I6967" s="6">
        <v>1397.33580244397</v>
      </c>
      <c r="J6967" s="6">
        <v>53415.62541507401</v>
      </c>
      <c r="K6967" s="12">
        <v>6.2</v>
      </c>
      <c r="L6967" s="12">
        <v>80.84239130434783</v>
      </c>
      <c r="M6967" s="12">
        <v>239.9613651259576</v>
      </c>
    </row>
    <row r="6968" spans="1:13">
      <c r="A6968" t="s">
        <v>7645</v>
      </c>
      <c r="B6968">
        <v>3556453</v>
      </c>
      <c r="C6968" t="s">
        <v>650</v>
      </c>
      <c r="D6968">
        <v>2018</v>
      </c>
      <c r="E6968" t="s">
        <v>38</v>
      </c>
      <c r="F6968" s="6">
        <v>4288.993791069856</v>
      </c>
      <c r="G6968" s="12">
        <v>65.61742126737487</v>
      </c>
      <c r="H6968" s="6">
        <v>1265.886946227107</v>
      </c>
      <c r="I6968" s="6">
        <v>1415.031036711844</v>
      </c>
      <c r="J6968" s="6">
        <v>58420.76435602098</v>
      </c>
      <c r="K6968" s="8" t="s">
        <v>680</v>
      </c>
      <c r="L6968" s="12">
        <v>79.05138339920948</v>
      </c>
      <c r="M6968" s="12">
        <v>221.7495569858937</v>
      </c>
    </row>
    <row r="6969" spans="1:13">
      <c r="A6969" t="s">
        <v>7646</v>
      </c>
      <c r="B6969">
        <v>3556453</v>
      </c>
      <c r="C6969" t="s">
        <v>650</v>
      </c>
      <c r="D6969">
        <v>2019</v>
      </c>
      <c r="E6969" t="s">
        <v>38</v>
      </c>
      <c r="F6969" s="6">
        <v>4456.595666085233</v>
      </c>
      <c r="G6969" s="12">
        <v>64.92526541663094</v>
      </c>
      <c r="H6969" s="6">
        <v>1293.465141351668</v>
      </c>
      <c r="I6969" s="6">
        <v>1440.089046117097</v>
      </c>
      <c r="J6969" s="6">
        <v>57964.4725497498</v>
      </c>
      <c r="K6969" s="12">
        <v>6.6</v>
      </c>
      <c r="L6969" s="12">
        <v>80.0982800982801</v>
      </c>
      <c r="M6969" s="12">
        <v>234.403562249085</v>
      </c>
    </row>
    <row r="6970" spans="1:13">
      <c r="A6970" t="s">
        <v>7647</v>
      </c>
      <c r="B6970">
        <v>3556453</v>
      </c>
      <c r="C6970" t="s">
        <v>650</v>
      </c>
      <c r="D6970">
        <v>2020</v>
      </c>
      <c r="E6970" t="s">
        <v>38</v>
      </c>
      <c r="F6970" s="6">
        <v>4602.425576215889</v>
      </c>
      <c r="G6970" s="12">
        <v>66.92856983642851</v>
      </c>
      <c r="H6970" s="6">
        <v>1425.067178100531</v>
      </c>
      <c r="I6970" s="6">
        <v>1413.541051543708</v>
      </c>
      <c r="J6970" s="6">
        <v>60861.60965056433</v>
      </c>
      <c r="K6970" s="8" t="s">
        <v>680</v>
      </c>
      <c r="L6970" s="12">
        <v>79.46026986506746</v>
      </c>
      <c r="M6970" s="12">
        <v>246.0824907091112</v>
      </c>
    </row>
    <row r="6971" spans="1:13">
      <c r="A6971" t="s">
        <v>7648</v>
      </c>
      <c r="B6971">
        <v>3556453</v>
      </c>
      <c r="C6971" t="s">
        <v>650</v>
      </c>
      <c r="D6971">
        <v>2021</v>
      </c>
      <c r="E6971" t="s">
        <v>38</v>
      </c>
      <c r="F6971" s="6">
        <v>4991.946832169486</v>
      </c>
      <c r="G6971" s="12">
        <v>64.53312440592163</v>
      </c>
      <c r="H6971" s="6">
        <v>1449.224304560521</v>
      </c>
      <c r="I6971" s="6">
        <v>1579.050341716004</v>
      </c>
      <c r="J6971" s="6">
        <v>66846.51939783561</v>
      </c>
      <c r="K6971" s="12">
        <v>6.3</v>
      </c>
      <c r="L6971" s="12">
        <v>79.83074753173484</v>
      </c>
      <c r="M6971" s="12">
        <v>271.1375921892856</v>
      </c>
    </row>
    <row r="6972" spans="1:13">
      <c r="A6972" t="s">
        <v>7649</v>
      </c>
      <c r="B6972">
        <v>3556453</v>
      </c>
      <c r="C6972" t="s">
        <v>650</v>
      </c>
      <c r="D6972">
        <v>2022</v>
      </c>
      <c r="E6972" t="s">
        <v>38</v>
      </c>
      <c r="F6972" s="6">
        <v>5654.381938433937</v>
      </c>
      <c r="G6972" s="12">
        <v>66.89612970105406</v>
      </c>
      <c r="H6972" s="6">
        <v>1681.943331032664</v>
      </c>
      <c r="I6972" s="6">
        <v>1791.931424330254</v>
      </c>
      <c r="J6972" s="6">
        <v>74272.36158364896</v>
      </c>
      <c r="K6972" s="8" t="s">
        <v>680</v>
      </c>
      <c r="L6972" s="12">
        <v>81.50375939849624</v>
      </c>
      <c r="M6972" s="12">
        <v>285.0656654261469</v>
      </c>
    </row>
    <row r="6973" spans="1:13">
      <c r="A6973" t="s">
        <v>7650</v>
      </c>
      <c r="B6973">
        <v>3556453</v>
      </c>
      <c r="C6973" t="s">
        <v>650</v>
      </c>
      <c r="D6973">
        <v>2023</v>
      </c>
      <c r="E6973" t="s">
        <v>38</v>
      </c>
      <c r="F6973" s="6">
        <v>5830.38352549612</v>
      </c>
      <c r="G6973" s="12">
        <v>63.77118231572447</v>
      </c>
      <c r="H6973" s="6">
        <v>1793.002312939085</v>
      </c>
      <c r="I6973" s="6">
        <v>1943.346981642797</v>
      </c>
      <c r="J6973" s="6">
        <v>75357.3459520976</v>
      </c>
      <c r="K6973" s="12">
        <v>6.6</v>
      </c>
      <c r="L6973" s="12">
        <v>83.92857142857143</v>
      </c>
      <c r="M6973" s="12">
        <v>298.8596291334056</v>
      </c>
    </row>
    <row r="6974" spans="1:13">
      <c r="A6974" t="s">
        <v>7651</v>
      </c>
      <c r="B6974">
        <v>3556453</v>
      </c>
      <c r="C6974" t="s">
        <v>650</v>
      </c>
      <c r="D6974">
        <v>2024</v>
      </c>
      <c r="E6974" t="s">
        <v>38</v>
      </c>
      <c r="F6974" s="6">
        <v>5891.529512210674</v>
      </c>
      <c r="G6974" s="12">
        <v>66.15998757153638</v>
      </c>
      <c r="H6974" s="6">
        <v>1595.697967847236</v>
      </c>
      <c r="I6974" s="6">
        <v>1816.925269848704</v>
      </c>
      <c r="J6974" s="8" t="s">
        <v>680</v>
      </c>
      <c r="K6974" s="8" t="s">
        <v>680</v>
      </c>
      <c r="L6974" s="12">
        <v>86.7430441898527</v>
      </c>
      <c r="M6974" s="12">
        <v>306.9663621747127</v>
      </c>
    </row>
    <row r="6975" spans="1:13">
      <c r="A6975" t="s">
        <v>7652</v>
      </c>
      <c r="B6975">
        <v>3556453</v>
      </c>
      <c r="C6975" t="s">
        <v>650</v>
      </c>
      <c r="D6975">
        <v>2025</v>
      </c>
      <c r="E6975" t="s">
        <v>38</v>
      </c>
      <c r="F6975" s="6">
        <v>6210.784170423288</v>
      </c>
      <c r="G6975" s="12">
        <v>67.15026857923108</v>
      </c>
      <c r="H6975" s="6">
        <v>1617.772138600244</v>
      </c>
      <c r="I6975" s="6">
        <v>1800.83539349022</v>
      </c>
      <c r="J6975" s="8" t="s">
        <v>680</v>
      </c>
      <c r="K6975" s="8" t="s">
        <v>680</v>
      </c>
      <c r="L6975" s="8" t="s">
        <v>680</v>
      </c>
      <c r="M6975" s="12">
        <v>325.14697289</v>
      </c>
    </row>
    <row r="6976" spans="1:13">
      <c r="A6976" t="s">
        <v>7653</v>
      </c>
      <c r="B6976">
        <v>3556503</v>
      </c>
      <c r="C6976" t="s">
        <v>658</v>
      </c>
      <c r="D6976">
        <v>2015</v>
      </c>
      <c r="E6976" t="s">
        <v>34</v>
      </c>
      <c r="F6976" s="6">
        <v>3088.829990838398</v>
      </c>
      <c r="G6976" s="12">
        <v>70.92138827419826</v>
      </c>
      <c r="H6976" s="6">
        <v>591.3384467033063</v>
      </c>
      <c r="I6976" s="6">
        <v>923.6731174731761</v>
      </c>
      <c r="J6976" s="6">
        <v>33128.78818401977</v>
      </c>
      <c r="K6976" s="12">
        <v>6.4</v>
      </c>
      <c r="L6976" s="12">
        <v>81.66576527852894</v>
      </c>
      <c r="M6976" s="12">
        <v>360.1606657617481</v>
      </c>
    </row>
    <row r="6977" spans="1:13">
      <c r="A6977" t="s">
        <v>7654</v>
      </c>
      <c r="B6977">
        <v>3556503</v>
      </c>
      <c r="C6977" t="s">
        <v>658</v>
      </c>
      <c r="D6977">
        <v>2016</v>
      </c>
      <c r="E6977" t="s">
        <v>34</v>
      </c>
      <c r="F6977" s="6">
        <v>3035.656443540294</v>
      </c>
      <c r="G6977" s="12">
        <v>69.17335334785504</v>
      </c>
      <c r="H6977" s="6">
        <v>546.5755928806121</v>
      </c>
      <c r="I6977" s="6">
        <v>867.834797558196</v>
      </c>
      <c r="J6977" s="6">
        <v>33593.51004523917</v>
      </c>
      <c r="K6977" s="8" t="s">
        <v>680</v>
      </c>
      <c r="L6977" s="12">
        <v>81.14864864864865</v>
      </c>
      <c r="M6977" s="12">
        <v>357.5153306686275</v>
      </c>
    </row>
    <row r="6978" spans="1:13">
      <c r="A6978" t="s">
        <v>7655</v>
      </c>
      <c r="B6978">
        <v>3556503</v>
      </c>
      <c r="C6978" t="s">
        <v>658</v>
      </c>
      <c r="D6978">
        <v>2017</v>
      </c>
      <c r="E6978" t="s">
        <v>34</v>
      </c>
      <c r="F6978" s="6">
        <v>2954.524144022169</v>
      </c>
      <c r="G6978" s="12">
        <v>69.13945495773193</v>
      </c>
      <c r="H6978" s="6">
        <v>555.1834580797105</v>
      </c>
      <c r="I6978" s="6">
        <v>846.506591999392</v>
      </c>
      <c r="J6978" s="6">
        <v>33942.16948156514</v>
      </c>
      <c r="K6978" s="12">
        <v>6.5</v>
      </c>
      <c r="L6978" s="12">
        <v>83.63384188626907</v>
      </c>
      <c r="M6978" s="12">
        <v>351.3431476346843</v>
      </c>
    </row>
    <row r="6979" spans="1:13">
      <c r="A6979" t="s">
        <v>7656</v>
      </c>
      <c r="B6979">
        <v>3556503</v>
      </c>
      <c r="C6979" t="s">
        <v>658</v>
      </c>
      <c r="D6979">
        <v>2018</v>
      </c>
      <c r="E6979" t="s">
        <v>34</v>
      </c>
      <c r="F6979" s="6">
        <v>2959.004896874623</v>
      </c>
      <c r="G6979" s="12">
        <v>69.93539980238134</v>
      </c>
      <c r="H6979" s="6">
        <v>546.0950914880176</v>
      </c>
      <c r="I6979" s="6">
        <v>781.4884200145277</v>
      </c>
      <c r="J6979" s="6">
        <v>34224.25349565892</v>
      </c>
      <c r="K6979" s="8" t="s">
        <v>680</v>
      </c>
      <c r="L6979" s="12">
        <v>82.46844319775596</v>
      </c>
      <c r="M6979" s="12">
        <v>356.773138425967</v>
      </c>
    </row>
    <row r="6980" spans="1:13">
      <c r="A6980" t="s">
        <v>7657</v>
      </c>
      <c r="B6980">
        <v>3556503</v>
      </c>
      <c r="C6980" t="s">
        <v>658</v>
      </c>
      <c r="D6980">
        <v>2019</v>
      </c>
      <c r="E6980" t="s">
        <v>34</v>
      </c>
      <c r="F6980" s="6">
        <v>3086.112601671085</v>
      </c>
      <c r="G6980" s="12">
        <v>70.19526055860631</v>
      </c>
      <c r="H6980" s="6">
        <v>556.1498335394564</v>
      </c>
      <c r="I6980" s="6">
        <v>792.3462760195315</v>
      </c>
      <c r="J6980" s="6">
        <v>33689.00687154425</v>
      </c>
      <c r="K6980" s="12">
        <v>6.8</v>
      </c>
      <c r="L6980" s="12">
        <v>82.31841526045488</v>
      </c>
      <c r="M6980" s="12">
        <v>376.0057871624017</v>
      </c>
    </row>
    <row r="6981" spans="1:13">
      <c r="A6981" t="s">
        <v>7658</v>
      </c>
      <c r="B6981">
        <v>3556503</v>
      </c>
      <c r="C6981" t="s">
        <v>658</v>
      </c>
      <c r="D6981">
        <v>2020</v>
      </c>
      <c r="E6981" t="s">
        <v>34</v>
      </c>
      <c r="F6981" s="6">
        <v>3042.027553246435</v>
      </c>
      <c r="G6981" s="12">
        <v>74.63813109186361</v>
      </c>
      <c r="H6981" s="6">
        <v>543.034562139904</v>
      </c>
      <c r="I6981" s="6">
        <v>751.1705976215205</v>
      </c>
      <c r="J6981" s="6">
        <v>34615.77901970298</v>
      </c>
      <c r="K6981" s="8" t="s">
        <v>680</v>
      </c>
      <c r="L6981" s="12">
        <v>82.60869565217391</v>
      </c>
      <c r="M6981" s="12">
        <v>374.385373005592</v>
      </c>
    </row>
    <row r="6982" spans="1:13">
      <c r="A6982" t="s">
        <v>7659</v>
      </c>
      <c r="B6982">
        <v>3556503</v>
      </c>
      <c r="C6982" t="s">
        <v>658</v>
      </c>
      <c r="D6982">
        <v>2021</v>
      </c>
      <c r="E6982" t="s">
        <v>34</v>
      </c>
      <c r="F6982" s="6">
        <v>3187.137576290597</v>
      </c>
      <c r="G6982" s="12">
        <v>74.42942782965538</v>
      </c>
      <c r="H6982" s="6">
        <v>540.5438948347812</v>
      </c>
      <c r="I6982" s="6">
        <v>886.3368341204654</v>
      </c>
      <c r="J6982" s="6">
        <v>39979.93254678819</v>
      </c>
      <c r="K6982" s="12">
        <v>5.9</v>
      </c>
      <c r="L6982" s="12">
        <v>81.03309120258272</v>
      </c>
      <c r="M6982" s="12">
        <v>396.0623994680562</v>
      </c>
    </row>
    <row r="6983" spans="1:13">
      <c r="A6983" t="s">
        <v>7660</v>
      </c>
      <c r="B6983">
        <v>3556503</v>
      </c>
      <c r="C6983" t="s">
        <v>658</v>
      </c>
      <c r="D6983">
        <v>2022</v>
      </c>
      <c r="E6983" t="s">
        <v>34</v>
      </c>
      <c r="F6983" s="6">
        <v>3662.090591962417</v>
      </c>
      <c r="G6983" s="12">
        <v>72.62011972638591</v>
      </c>
      <c r="H6983" s="6">
        <v>725.3670701978157</v>
      </c>
      <c r="I6983" s="6">
        <v>1087.891842220579</v>
      </c>
      <c r="J6983" s="6">
        <v>42966.61596188149</v>
      </c>
      <c r="K6983" s="8" t="s">
        <v>680</v>
      </c>
      <c r="L6983" s="12">
        <v>78.46630518977537</v>
      </c>
      <c r="M6983" s="12">
        <v>423.963889922081</v>
      </c>
    </row>
    <row r="6984" spans="1:13">
      <c r="A6984" t="s">
        <v>7661</v>
      </c>
      <c r="B6984">
        <v>3556503</v>
      </c>
      <c r="C6984" t="s">
        <v>658</v>
      </c>
      <c r="D6984">
        <v>2023</v>
      </c>
      <c r="E6984" t="s">
        <v>34</v>
      </c>
      <c r="F6984" s="6">
        <v>3749.324535416371</v>
      </c>
      <c r="G6984" s="12">
        <v>69.96484219835811</v>
      </c>
      <c r="H6984" s="6">
        <v>1092.19602310889</v>
      </c>
      <c r="I6984" s="6">
        <v>1137.68290187104</v>
      </c>
      <c r="J6984" s="6">
        <v>44112.57651111038</v>
      </c>
      <c r="K6984" s="12">
        <v>6.3</v>
      </c>
      <c r="L6984" s="12">
        <v>78.46683893195521</v>
      </c>
      <c r="M6984" s="12">
        <v>441.1961407183184</v>
      </c>
    </row>
    <row r="6985" spans="1:13">
      <c r="A6985" t="s">
        <v>7662</v>
      </c>
      <c r="B6985">
        <v>3556503</v>
      </c>
      <c r="C6985" t="s">
        <v>658</v>
      </c>
      <c r="D6985">
        <v>2024</v>
      </c>
      <c r="E6985" t="s">
        <v>34</v>
      </c>
      <c r="F6985" s="6">
        <v>3996.039047291573</v>
      </c>
      <c r="G6985" s="12">
        <v>70.68388059544283</v>
      </c>
      <c r="H6985" s="6">
        <v>1051.548468662972</v>
      </c>
      <c r="I6985" s="6">
        <v>1114.733401302644</v>
      </c>
      <c r="J6985" s="8" t="s">
        <v>680</v>
      </c>
      <c r="K6985" s="8" t="s">
        <v>680</v>
      </c>
      <c r="L6985" s="12">
        <v>82.32642019837692</v>
      </c>
      <c r="M6985" s="12">
        <v>477.8303651189372</v>
      </c>
    </row>
    <row r="6986" spans="1:13">
      <c r="A6986" t="s">
        <v>7663</v>
      </c>
      <c r="B6986">
        <v>3556503</v>
      </c>
      <c r="C6986" t="s">
        <v>658</v>
      </c>
      <c r="D6986">
        <v>2025</v>
      </c>
      <c r="E6986" t="s">
        <v>34</v>
      </c>
      <c r="F6986" s="6">
        <v>4046.814148092433</v>
      </c>
      <c r="G6986" s="12">
        <v>70.7061295229568</v>
      </c>
      <c r="H6986" s="6">
        <v>1161.410713969328</v>
      </c>
      <c r="I6986" s="6">
        <v>1107.986576240023</v>
      </c>
      <c r="J6986" s="8" t="s">
        <v>680</v>
      </c>
      <c r="K6986" s="8" t="s">
        <v>680</v>
      </c>
      <c r="L6986" s="8" t="s">
        <v>680</v>
      </c>
      <c r="M6986" s="12">
        <v>484.2215468900001</v>
      </c>
    </row>
    <row r="6987" spans="1:13">
      <c r="A6987" t="s">
        <v>7664</v>
      </c>
      <c r="B6987">
        <v>3556602</v>
      </c>
      <c r="C6987" t="s">
        <v>652</v>
      </c>
      <c r="D6987">
        <v>2015</v>
      </c>
      <c r="E6987" t="s">
        <v>25</v>
      </c>
      <c r="F6987" s="6">
        <v>4017.92461020284</v>
      </c>
      <c r="G6987" s="12">
        <v>82.62950358683472</v>
      </c>
      <c r="H6987" s="6">
        <v>718.7531416286778</v>
      </c>
      <c r="I6987" s="6">
        <v>1101.686557420047</v>
      </c>
      <c r="J6987" s="6">
        <v>19293.36434324494</v>
      </c>
      <c r="K6987" s="12">
        <v>6.3</v>
      </c>
      <c r="L6987" s="12">
        <v>71.7948717948718</v>
      </c>
      <c r="M6987" s="12">
        <v>44.18511693840063</v>
      </c>
    </row>
    <row r="6988" spans="1:13">
      <c r="A6988" t="s">
        <v>7665</v>
      </c>
      <c r="B6988">
        <v>3556602</v>
      </c>
      <c r="C6988" t="s">
        <v>652</v>
      </c>
      <c r="D6988">
        <v>2016</v>
      </c>
      <c r="E6988" t="s">
        <v>25</v>
      </c>
      <c r="F6988" s="6">
        <v>4052.441477166224</v>
      </c>
      <c r="G6988" s="12">
        <v>83.20275478291097</v>
      </c>
      <c r="H6988" s="6">
        <v>765.5181712793116</v>
      </c>
      <c r="I6988" s="6">
        <v>1039.502977585505</v>
      </c>
      <c r="J6988" s="6">
        <v>17253.42840774245</v>
      </c>
      <c r="K6988" s="8" t="s">
        <v>680</v>
      </c>
      <c r="L6988" s="12">
        <v>61.36363636363637</v>
      </c>
      <c r="M6988" s="12">
        <v>44.49580741928514</v>
      </c>
    </row>
    <row r="6989" spans="1:13">
      <c r="A6989" t="s">
        <v>7666</v>
      </c>
      <c r="B6989">
        <v>3556602</v>
      </c>
      <c r="C6989" t="s">
        <v>652</v>
      </c>
      <c r="D6989">
        <v>2017</v>
      </c>
      <c r="E6989" t="s">
        <v>25</v>
      </c>
      <c r="F6989" s="6">
        <v>3521.574044204733</v>
      </c>
      <c r="G6989" s="12">
        <v>82.5731250712266</v>
      </c>
      <c r="H6989" s="6">
        <v>653.2807403784908</v>
      </c>
      <c r="I6989" s="6">
        <v>1021.446157781332</v>
      </c>
      <c r="J6989" s="6">
        <v>18223.66024560278</v>
      </c>
      <c r="K6989" s="12">
        <v>6.2</v>
      </c>
      <c r="L6989" s="12">
        <v>60</v>
      </c>
      <c r="M6989" s="12">
        <v>38.60701624661648</v>
      </c>
    </row>
    <row r="6990" spans="1:13">
      <c r="A6990" t="s">
        <v>7667</v>
      </c>
      <c r="B6990">
        <v>3556602</v>
      </c>
      <c r="C6990" t="s">
        <v>652</v>
      </c>
      <c r="D6990">
        <v>2018</v>
      </c>
      <c r="E6990" t="s">
        <v>25</v>
      </c>
      <c r="F6990" s="6">
        <v>3896.233636220431</v>
      </c>
      <c r="G6990" s="12">
        <v>80.14974837499373</v>
      </c>
      <c r="H6990" s="6">
        <v>774.7792656053383</v>
      </c>
      <c r="I6990" s="6">
        <v>1126.142575758231</v>
      </c>
      <c r="J6990" s="6">
        <v>19098.34929398771</v>
      </c>
      <c r="K6990" s="8" t="s">
        <v>680</v>
      </c>
      <c r="L6990" s="12">
        <v>73.80952380952381</v>
      </c>
      <c r="M6990" s="12">
        <v>42.32868222389876</v>
      </c>
    </row>
    <row r="6991" spans="1:13">
      <c r="A6991" t="s">
        <v>7668</v>
      </c>
      <c r="B6991">
        <v>3556602</v>
      </c>
      <c r="C6991" t="s">
        <v>652</v>
      </c>
      <c r="D6991">
        <v>2019</v>
      </c>
      <c r="E6991" t="s">
        <v>25</v>
      </c>
      <c r="F6991" s="6">
        <v>3783.174753747744</v>
      </c>
      <c r="G6991" s="12">
        <v>84.96897618360667</v>
      </c>
      <c r="H6991" s="6">
        <v>759.1347013250601</v>
      </c>
      <c r="I6991" s="6">
        <v>1105.230149966468</v>
      </c>
      <c r="J6991" s="6">
        <v>22781.80647398016</v>
      </c>
      <c r="K6991" s="12">
        <v>6.1</v>
      </c>
      <c r="L6991" s="12">
        <v>73.39449541284404</v>
      </c>
      <c r="M6991" s="12">
        <v>41.02096385488679</v>
      </c>
    </row>
    <row r="6992" spans="1:13">
      <c r="A6992" t="s">
        <v>7669</v>
      </c>
      <c r="B6992">
        <v>3556602</v>
      </c>
      <c r="C6992" t="s">
        <v>652</v>
      </c>
      <c r="D6992">
        <v>2020</v>
      </c>
      <c r="E6992" t="s">
        <v>25</v>
      </c>
      <c r="F6992" s="6">
        <v>3488.208207574653</v>
      </c>
      <c r="G6992" s="12">
        <v>79.03197813012581</v>
      </c>
      <c r="H6992" s="6">
        <v>992.465190332449</v>
      </c>
      <c r="I6992" s="6">
        <v>977.5932167429271</v>
      </c>
      <c r="J6992" s="6">
        <v>25568.07195684628</v>
      </c>
      <c r="K6992" s="8" t="s">
        <v>680</v>
      </c>
      <c r="L6992" s="12">
        <v>67.85714285714286</v>
      </c>
      <c r="M6992" s="12">
        <v>37.75287743058047</v>
      </c>
    </row>
    <row r="6993" spans="1:13">
      <c r="A6993" t="s">
        <v>7670</v>
      </c>
      <c r="B6993">
        <v>3556602</v>
      </c>
      <c r="C6993" t="s">
        <v>652</v>
      </c>
      <c r="D6993">
        <v>2021</v>
      </c>
      <c r="E6993" t="s">
        <v>25</v>
      </c>
      <c r="F6993" s="6">
        <v>4328.046978948532</v>
      </c>
      <c r="G6993" s="12">
        <v>82.28599189606689</v>
      </c>
      <c r="H6993" s="6">
        <v>980.5077416333093</v>
      </c>
      <c r="I6993" s="6">
        <v>1093.116619119827</v>
      </c>
      <c r="J6993" s="6">
        <v>27851.30519372124</v>
      </c>
      <c r="K6993" s="12">
        <v>5.7</v>
      </c>
      <c r="L6993" s="12">
        <v>69.62025316455696</v>
      </c>
      <c r="M6993" s="12">
        <v>46.76021956055995</v>
      </c>
    </row>
    <row r="6994" spans="1:13">
      <c r="A6994" t="s">
        <v>7671</v>
      </c>
      <c r="B6994">
        <v>3556602</v>
      </c>
      <c r="C6994" t="s">
        <v>652</v>
      </c>
      <c r="D6994">
        <v>2022</v>
      </c>
      <c r="E6994" t="s">
        <v>25</v>
      </c>
      <c r="F6994" s="6">
        <v>5298.603330781028</v>
      </c>
      <c r="G6994" s="12">
        <v>81.23613201301322</v>
      </c>
      <c r="H6994" s="6">
        <v>1387.844674925254</v>
      </c>
      <c r="I6994" s="6">
        <v>1388.581375156628</v>
      </c>
      <c r="J6994" s="6">
        <v>31264.65828958234</v>
      </c>
      <c r="K6994" s="8" t="s">
        <v>680</v>
      </c>
      <c r="L6994" s="12">
        <v>78.89908256880734</v>
      </c>
      <c r="M6994" s="12">
        <v>53.91858749402773</v>
      </c>
    </row>
    <row r="6995" spans="1:13">
      <c r="A6995" t="s">
        <v>7672</v>
      </c>
      <c r="B6995">
        <v>3556602</v>
      </c>
      <c r="C6995" t="s">
        <v>652</v>
      </c>
      <c r="D6995">
        <v>2023</v>
      </c>
      <c r="E6995" t="s">
        <v>25</v>
      </c>
      <c r="F6995" s="6">
        <v>5443.370594622909</v>
      </c>
      <c r="G6995" s="12">
        <v>79.58541651325307</v>
      </c>
      <c r="H6995" s="6">
        <v>1163.076532801126</v>
      </c>
      <c r="I6995" s="6">
        <v>1642.446615020297</v>
      </c>
      <c r="J6995" s="6">
        <v>32426.41313349229</v>
      </c>
      <c r="K6995" s="12">
        <v>6.5</v>
      </c>
      <c r="L6995" s="12">
        <v>79.54545454545455</v>
      </c>
      <c r="M6995" s="12">
        <v>55.71289803596547</v>
      </c>
    </row>
    <row r="6996" spans="1:13">
      <c r="A6996" t="s">
        <v>7673</v>
      </c>
      <c r="B6996">
        <v>3556602</v>
      </c>
      <c r="C6996" t="s">
        <v>652</v>
      </c>
      <c r="D6996">
        <v>2024</v>
      </c>
      <c r="E6996" t="s">
        <v>25</v>
      </c>
      <c r="F6996" s="6">
        <v>5738.567724226348</v>
      </c>
      <c r="G6996" s="12">
        <v>79.18750815068388</v>
      </c>
      <c r="H6996" s="6">
        <v>1520.359330084633</v>
      </c>
      <c r="I6996" s="6">
        <v>1613.201805146786</v>
      </c>
      <c r="J6996" s="8" t="s">
        <v>680</v>
      </c>
      <c r="K6996" s="8" t="s">
        <v>680</v>
      </c>
      <c r="L6996" s="12">
        <v>78.16091954022988</v>
      </c>
      <c r="M6996" s="12">
        <v>59.07281615318603</v>
      </c>
    </row>
    <row r="6997" spans="1:13">
      <c r="A6997" t="s">
        <v>7674</v>
      </c>
      <c r="B6997">
        <v>3556602</v>
      </c>
      <c r="C6997" t="s">
        <v>652</v>
      </c>
      <c r="D6997">
        <v>2025</v>
      </c>
      <c r="E6997" t="s">
        <v>25</v>
      </c>
      <c r="F6997" s="6">
        <v>6110.286034650574</v>
      </c>
      <c r="G6997" s="12">
        <v>79.65777617158317</v>
      </c>
      <c r="H6997" s="6">
        <v>1428.380935370839</v>
      </c>
      <c r="I6997" s="6">
        <v>1670.361663422231</v>
      </c>
      <c r="J6997" s="8" t="s">
        <v>680</v>
      </c>
      <c r="K6997" s="8" t="s">
        <v>680</v>
      </c>
      <c r="L6997" s="8" t="s">
        <v>680</v>
      </c>
      <c r="M6997" s="12">
        <v>62.77707872</v>
      </c>
    </row>
    <row r="6998" spans="1:13">
      <c r="A6998" t="s">
        <v>7675</v>
      </c>
      <c r="B6998">
        <v>3556701</v>
      </c>
      <c r="C6998" t="s">
        <v>653</v>
      </c>
      <c r="D6998">
        <v>2015</v>
      </c>
      <c r="E6998" t="s">
        <v>38</v>
      </c>
      <c r="F6998" s="6">
        <v>8266.748589795778</v>
      </c>
      <c r="G6998" s="12">
        <v>69.85019636716682</v>
      </c>
      <c r="H6998" s="6">
        <v>2053.860669401737</v>
      </c>
      <c r="I6998" s="6">
        <v>2551.03725177768</v>
      </c>
      <c r="J6998" s="6">
        <v>166868.4650870927</v>
      </c>
      <c r="K6998" s="12">
        <v>6.6</v>
      </c>
      <c r="L6998" s="12">
        <v>87.43400211193241</v>
      </c>
      <c r="M6998" s="12">
        <v>599.7526101896837</v>
      </c>
    </row>
    <row r="6999" spans="1:13">
      <c r="A6999" t="s">
        <v>7676</v>
      </c>
      <c r="B6999">
        <v>3556701</v>
      </c>
      <c r="C6999" t="s">
        <v>653</v>
      </c>
      <c r="D6999">
        <v>2016</v>
      </c>
      <c r="E6999" t="s">
        <v>38</v>
      </c>
      <c r="F6999" s="6">
        <v>8127.689209686153</v>
      </c>
      <c r="G6999" s="12">
        <v>69.3751745196283</v>
      </c>
      <c r="H6999" s="6">
        <v>2031.408974670683</v>
      </c>
      <c r="I6999" s="6">
        <v>2716.98125671483</v>
      </c>
      <c r="J6999" s="6">
        <v>170529.6525655867</v>
      </c>
      <c r="K6999" s="8" t="s">
        <v>680</v>
      </c>
      <c r="L6999" s="12">
        <v>89.78260869565217</v>
      </c>
      <c r="M6999" s="12">
        <v>600.2704865813708</v>
      </c>
    </row>
    <row r="7000" spans="1:13">
      <c r="A7000" t="s">
        <v>7677</v>
      </c>
      <c r="B7000">
        <v>3556701</v>
      </c>
      <c r="C7000" t="s">
        <v>653</v>
      </c>
      <c r="D7000">
        <v>2017</v>
      </c>
      <c r="E7000" t="s">
        <v>38</v>
      </c>
      <c r="F7000" s="6">
        <v>8290.139463841899</v>
      </c>
      <c r="G7000" s="12">
        <v>67.95164054266662</v>
      </c>
      <c r="H7000" s="6">
        <v>2223.738886917019</v>
      </c>
      <c r="I7000" s="6">
        <v>2757.130472093714</v>
      </c>
      <c r="J7000" s="6">
        <v>174462.3756284901</v>
      </c>
      <c r="K7000" s="12">
        <v>7.2</v>
      </c>
      <c r="L7000" s="12">
        <v>89.72457627118644</v>
      </c>
      <c r="M7000" s="12">
        <v>622.829887778978</v>
      </c>
    </row>
    <row r="7001" spans="1:13">
      <c r="A7001" t="s">
        <v>7678</v>
      </c>
      <c r="B7001">
        <v>3556701</v>
      </c>
      <c r="C7001" t="s">
        <v>653</v>
      </c>
      <c r="D7001">
        <v>2018</v>
      </c>
      <c r="E7001" t="s">
        <v>38</v>
      </c>
      <c r="F7001" s="6">
        <v>8167.928354232964</v>
      </c>
      <c r="G7001" s="12">
        <v>67.05683539794738</v>
      </c>
      <c r="H7001" s="6">
        <v>2122.90742002074</v>
      </c>
      <c r="I7001" s="6">
        <v>2678.708474134186</v>
      </c>
      <c r="J7001" s="6">
        <v>174280.7875990614</v>
      </c>
      <c r="K7001" s="8" t="s">
        <v>680</v>
      </c>
      <c r="L7001" s="12">
        <v>88.19068255687974</v>
      </c>
      <c r="M7001" s="12">
        <v>631.446205209042</v>
      </c>
    </row>
    <row r="7002" spans="1:13">
      <c r="A7002" t="s">
        <v>7679</v>
      </c>
      <c r="B7002">
        <v>3556701</v>
      </c>
      <c r="C7002" t="s">
        <v>653</v>
      </c>
      <c r="D7002">
        <v>2019</v>
      </c>
      <c r="E7002" t="s">
        <v>38</v>
      </c>
      <c r="F7002" s="6">
        <v>8567.730762425339</v>
      </c>
      <c r="G7002" s="12">
        <v>66.45261863708325</v>
      </c>
      <c r="H7002" s="6">
        <v>2163.685286555831</v>
      </c>
      <c r="I7002" s="6">
        <v>2705.961719838652</v>
      </c>
      <c r="J7002" s="6">
        <v>171912.6122111045</v>
      </c>
      <c r="K7002" s="12">
        <v>6.9</v>
      </c>
      <c r="L7002" s="12">
        <v>88.90074706510138</v>
      </c>
      <c r="M7002" s="12">
        <v>674.5203074642221</v>
      </c>
    </row>
    <row r="7003" spans="1:13">
      <c r="A7003" t="s">
        <v>7680</v>
      </c>
      <c r="B7003">
        <v>3556701</v>
      </c>
      <c r="C7003" t="s">
        <v>653</v>
      </c>
      <c r="D7003">
        <v>2020</v>
      </c>
      <c r="E7003" t="s">
        <v>38</v>
      </c>
      <c r="F7003" s="6">
        <v>8406.692913980591</v>
      </c>
      <c r="G7003" s="12">
        <v>66.55545499203622</v>
      </c>
      <c r="H7003" s="6">
        <v>2175.665755717086</v>
      </c>
      <c r="I7003" s="6">
        <v>2570.491745902</v>
      </c>
      <c r="J7003" s="6">
        <v>177719.11515911</v>
      </c>
      <c r="K7003" s="8" t="s">
        <v>680</v>
      </c>
      <c r="L7003" s="12">
        <v>89.28571428571429</v>
      </c>
      <c r="M7003" s="12">
        <v>673.4685760318991</v>
      </c>
    </row>
    <row r="7004" spans="1:13">
      <c r="A7004" t="s">
        <v>7681</v>
      </c>
      <c r="B7004">
        <v>3556701</v>
      </c>
      <c r="C7004" t="s">
        <v>653</v>
      </c>
      <c r="D7004">
        <v>2021</v>
      </c>
      <c r="E7004" t="s">
        <v>38</v>
      </c>
      <c r="F7004" s="6">
        <v>9110.732222152572</v>
      </c>
      <c r="G7004" s="12">
        <v>67.09993017652636</v>
      </c>
      <c r="H7004" s="6">
        <v>2191.240797529297</v>
      </c>
      <c r="I7004" s="6">
        <v>2526.185021776943</v>
      </c>
      <c r="J7004" s="6">
        <v>192994.1977080498</v>
      </c>
      <c r="K7004" s="12">
        <v>6.5</v>
      </c>
      <c r="L7004" s="12">
        <v>89.32038834951456</v>
      </c>
      <c r="M7004" s="12">
        <v>742.670447820989</v>
      </c>
    </row>
    <row r="7005" spans="1:13">
      <c r="A7005" t="s">
        <v>7682</v>
      </c>
      <c r="B7005">
        <v>3556701</v>
      </c>
      <c r="C7005" t="s">
        <v>653</v>
      </c>
      <c r="D7005">
        <v>2022</v>
      </c>
      <c r="E7005" t="s">
        <v>38</v>
      </c>
      <c r="F7005" s="6">
        <v>10713.28130343981</v>
      </c>
      <c r="G7005" s="12">
        <v>65.48540851393005</v>
      </c>
      <c r="H7005" s="6">
        <v>2456.130610202419</v>
      </c>
      <c r="I7005" s="6">
        <v>3263.178810277534</v>
      </c>
      <c r="J7005" s="6">
        <v>210602.7721515431</v>
      </c>
      <c r="K7005" s="8" t="s">
        <v>680</v>
      </c>
      <c r="L7005" s="12">
        <v>89.62371721778791</v>
      </c>
      <c r="M7005" s="12">
        <v>819.9945509652832</v>
      </c>
    </row>
    <row r="7006" spans="1:13">
      <c r="A7006" t="s">
        <v>7683</v>
      </c>
      <c r="B7006">
        <v>3556701</v>
      </c>
      <c r="C7006" t="s">
        <v>653</v>
      </c>
      <c r="D7006">
        <v>2023</v>
      </c>
      <c r="E7006" t="s">
        <v>38</v>
      </c>
      <c r="F7006" s="6">
        <v>10401.45890888325</v>
      </c>
      <c r="G7006" s="12">
        <v>61.7879636364408</v>
      </c>
      <c r="H7006" s="6">
        <v>2685.809536678574</v>
      </c>
      <c r="I7006" s="6">
        <v>3745.943786993607</v>
      </c>
      <c r="J7006" s="6">
        <v>206853.7317272316</v>
      </c>
      <c r="K7006" s="12">
        <v>6.4</v>
      </c>
      <c r="L7006" s="12">
        <v>89.65517241379311</v>
      </c>
      <c r="M7006" s="12">
        <v>810.1436307656442</v>
      </c>
    </row>
    <row r="7007" spans="1:13">
      <c r="A7007" t="s">
        <v>7684</v>
      </c>
      <c r="B7007">
        <v>3556701</v>
      </c>
      <c r="C7007" t="s">
        <v>653</v>
      </c>
      <c r="D7007">
        <v>2024</v>
      </c>
      <c r="E7007" t="s">
        <v>38</v>
      </c>
      <c r="F7007" s="6">
        <v>10817.0759561071</v>
      </c>
      <c r="G7007" s="12">
        <v>61.81715206666954</v>
      </c>
      <c r="H7007" s="6">
        <v>2783.960732733912</v>
      </c>
      <c r="I7007" s="6">
        <v>3414.758053657084</v>
      </c>
      <c r="J7007" s="8" t="s">
        <v>680</v>
      </c>
      <c r="K7007" s="8" t="s">
        <v>680</v>
      </c>
      <c r="L7007" s="12">
        <v>91.625</v>
      </c>
      <c r="M7007" s="12">
        <v>857.0910133821458</v>
      </c>
    </row>
    <row r="7008" spans="1:13">
      <c r="A7008" t="s">
        <v>7685</v>
      </c>
      <c r="B7008">
        <v>3556701</v>
      </c>
      <c r="C7008" t="s">
        <v>653</v>
      </c>
      <c r="D7008">
        <v>2025</v>
      </c>
      <c r="E7008" t="s">
        <v>38</v>
      </c>
      <c r="F7008" s="6">
        <v>11904.41826638344</v>
      </c>
      <c r="G7008" s="12">
        <v>60.74782116721167</v>
      </c>
      <c r="H7008" s="6">
        <v>2935.167873408438</v>
      </c>
      <c r="I7008" s="6">
        <v>3532.731615901073</v>
      </c>
      <c r="J7008" s="8" t="s">
        <v>680</v>
      </c>
      <c r="K7008" s="8" t="s">
        <v>680</v>
      </c>
      <c r="L7008" s="8" t="s">
        <v>680</v>
      </c>
      <c r="M7008" s="12">
        <v>941.50853627</v>
      </c>
    </row>
    <row r="7009" spans="1:13">
      <c r="A7009" t="s">
        <v>7686</v>
      </c>
      <c r="B7009">
        <v>3556800</v>
      </c>
      <c r="C7009" t="s">
        <v>654</v>
      </c>
      <c r="D7009">
        <v>2015</v>
      </c>
      <c r="E7009" t="s">
        <v>25</v>
      </c>
      <c r="F7009" s="6">
        <v>4765.012393530815</v>
      </c>
      <c r="G7009" s="12">
        <v>74.29957926483863</v>
      </c>
      <c r="H7009" s="6">
        <v>1035.7225221589</v>
      </c>
      <c r="I7009" s="6">
        <v>1437.386689857932</v>
      </c>
      <c r="J7009" s="6">
        <v>24496.05471979468</v>
      </c>
      <c r="K7009" s="12">
        <v>5.5</v>
      </c>
      <c r="L7009" s="12">
        <v>72.13930348258707</v>
      </c>
      <c r="M7009" s="12">
        <v>87.80964838798586</v>
      </c>
    </row>
    <row r="7010" spans="1:13">
      <c r="A7010" t="s">
        <v>7687</v>
      </c>
      <c r="B7010">
        <v>3556800</v>
      </c>
      <c r="C7010" t="s">
        <v>654</v>
      </c>
      <c r="D7010">
        <v>2016</v>
      </c>
      <c r="E7010" t="s">
        <v>25</v>
      </c>
      <c r="F7010" s="6">
        <v>4333.466418019653</v>
      </c>
      <c r="G7010" s="12">
        <v>76.13782202225862</v>
      </c>
      <c r="H7010" s="6">
        <v>807.5598684899091</v>
      </c>
      <c r="I7010" s="6">
        <v>1540.080764758929</v>
      </c>
      <c r="J7010" s="6">
        <v>26875.42913526015</v>
      </c>
      <c r="K7010" s="8" t="s">
        <v>680</v>
      </c>
      <c r="L7010" s="12">
        <v>72</v>
      </c>
      <c r="M7010" s="12">
        <v>80.35113432292042</v>
      </c>
    </row>
    <row r="7011" spans="1:13">
      <c r="A7011" t="s">
        <v>7688</v>
      </c>
      <c r="B7011">
        <v>3556800</v>
      </c>
      <c r="C7011" t="s">
        <v>654</v>
      </c>
      <c r="D7011">
        <v>2017</v>
      </c>
      <c r="E7011" t="s">
        <v>25</v>
      </c>
      <c r="F7011" s="6">
        <v>4059.081546690229</v>
      </c>
      <c r="G7011" s="12">
        <v>76.17750675738414</v>
      </c>
      <c r="H7011" s="6">
        <v>995.6987821625154</v>
      </c>
      <c r="I7011" s="6">
        <v>1430.961641112119</v>
      </c>
      <c r="J7011" s="6">
        <v>27956.35526320087</v>
      </c>
      <c r="K7011" s="12">
        <v>5.8</v>
      </c>
      <c r="L7011" s="12">
        <v>73.09417040358744</v>
      </c>
      <c r="M7011" s="12">
        <v>75.71810717195953</v>
      </c>
    </row>
    <row r="7012" spans="1:13">
      <c r="A7012" t="s">
        <v>7689</v>
      </c>
      <c r="B7012">
        <v>3556800</v>
      </c>
      <c r="C7012" t="s">
        <v>654</v>
      </c>
      <c r="D7012">
        <v>2018</v>
      </c>
      <c r="E7012" t="s">
        <v>25</v>
      </c>
      <c r="F7012" s="6">
        <v>4290.153973217215</v>
      </c>
      <c r="G7012" s="12">
        <v>73.51050044984473</v>
      </c>
      <c r="H7012" s="6">
        <v>1024.829448689381</v>
      </c>
      <c r="I7012" s="6">
        <v>1388.764161404944</v>
      </c>
      <c r="J7012" s="6">
        <v>26669.34119249381</v>
      </c>
      <c r="K7012" s="8" t="s">
        <v>680</v>
      </c>
      <c r="L7012" s="12">
        <v>69.65811965811966</v>
      </c>
      <c r="M7012" s="12">
        <v>80.54764084715322</v>
      </c>
    </row>
    <row r="7013" spans="1:13">
      <c r="A7013" t="s">
        <v>7690</v>
      </c>
      <c r="B7013">
        <v>3556800</v>
      </c>
      <c r="C7013" t="s">
        <v>654</v>
      </c>
      <c r="D7013">
        <v>2019</v>
      </c>
      <c r="E7013" t="s">
        <v>25</v>
      </c>
      <c r="F7013" s="6">
        <v>4420.816599645114</v>
      </c>
      <c r="G7013" s="12">
        <v>76.33900068551759</v>
      </c>
      <c r="H7013" s="6">
        <v>1027.669921948331</v>
      </c>
      <c r="I7013" s="6">
        <v>1311.786015072502</v>
      </c>
      <c r="J7013" s="6">
        <v>25544.49645322711</v>
      </c>
      <c r="K7013" s="12">
        <v>5.6</v>
      </c>
      <c r="L7013" s="12">
        <v>71.24463519313305</v>
      </c>
      <c r="M7013" s="12">
        <v>83.54459210009338</v>
      </c>
    </row>
    <row r="7014" spans="1:13">
      <c r="A7014" t="s">
        <v>7691</v>
      </c>
      <c r="B7014">
        <v>3556800</v>
      </c>
      <c r="C7014" t="s">
        <v>654</v>
      </c>
      <c r="D7014">
        <v>2020</v>
      </c>
      <c r="E7014" t="s">
        <v>25</v>
      </c>
      <c r="F7014" s="6">
        <v>4827.023500813038</v>
      </c>
      <c r="G7014" s="12">
        <v>75.25005531008529</v>
      </c>
      <c r="H7014" s="6">
        <v>1206.466160539715</v>
      </c>
      <c r="I7014" s="6">
        <v>1287.359402416621</v>
      </c>
      <c r="J7014" s="6">
        <v>26687.69851317774</v>
      </c>
      <c r="K7014" s="8" t="s">
        <v>680</v>
      </c>
      <c r="L7014" s="12">
        <v>69.81132075471699</v>
      </c>
      <c r="M7014" s="12">
        <v>91.79550591496155</v>
      </c>
    </row>
    <row r="7015" spans="1:13">
      <c r="A7015" t="s">
        <v>7692</v>
      </c>
      <c r="B7015">
        <v>3556800</v>
      </c>
      <c r="C7015" t="s">
        <v>654</v>
      </c>
      <c r="D7015">
        <v>2021</v>
      </c>
      <c r="E7015" t="s">
        <v>25</v>
      </c>
      <c r="F7015" s="6">
        <v>4777.252703219347</v>
      </c>
      <c r="G7015" s="12">
        <v>76.32792430303722</v>
      </c>
      <c r="H7015" s="6">
        <v>1276.011851629485</v>
      </c>
      <c r="I7015" s="6">
        <v>1429.987967446231</v>
      </c>
      <c r="J7015" s="6">
        <v>29052.26879871487</v>
      </c>
      <c r="K7015" s="12">
        <v>5.4</v>
      </c>
      <c r="L7015" s="12">
        <v>76.96078431372548</v>
      </c>
      <c r="M7015" s="12">
        <v>91.40317597069578</v>
      </c>
    </row>
    <row r="7016" spans="1:13">
      <c r="A7016" t="s">
        <v>7693</v>
      </c>
      <c r="B7016">
        <v>3556800</v>
      </c>
      <c r="C7016" t="s">
        <v>654</v>
      </c>
      <c r="D7016">
        <v>2022</v>
      </c>
      <c r="E7016" t="s">
        <v>25</v>
      </c>
      <c r="F7016" s="6">
        <v>5960.019730523027</v>
      </c>
      <c r="G7016" s="12">
        <v>74.578235873957</v>
      </c>
      <c r="H7016" s="6">
        <v>1592.614429286162</v>
      </c>
      <c r="I7016" s="6">
        <v>1773.898582158182</v>
      </c>
      <c r="J7016" s="6">
        <v>33710.45039297226</v>
      </c>
      <c r="K7016" s="8" t="s">
        <v>680</v>
      </c>
      <c r="L7016" s="12">
        <v>82.93838862559242</v>
      </c>
      <c r="M7016" s="12">
        <v>103.787783587328</v>
      </c>
    </row>
    <row r="7017" spans="1:13">
      <c r="A7017" t="s">
        <v>7694</v>
      </c>
      <c r="B7017">
        <v>3556800</v>
      </c>
      <c r="C7017" t="s">
        <v>654</v>
      </c>
      <c r="D7017">
        <v>2023</v>
      </c>
      <c r="E7017" t="s">
        <v>25</v>
      </c>
      <c r="F7017" s="6">
        <v>5966.077690182443</v>
      </c>
      <c r="G7017" s="12">
        <v>74.04429988497785</v>
      </c>
      <c r="H7017" s="6">
        <v>1729.817887396799</v>
      </c>
      <c r="I7017" s="6">
        <v>1854.762777876919</v>
      </c>
      <c r="J7017" s="6">
        <v>35217.72247985557</v>
      </c>
      <c r="K7017" s="12">
        <v>5.9</v>
      </c>
      <c r="L7017" s="12">
        <v>82.60869565217391</v>
      </c>
      <c r="M7017" s="12">
        <v>104.6897482684764</v>
      </c>
    </row>
    <row r="7018" spans="1:13">
      <c r="A7018" t="s">
        <v>7695</v>
      </c>
      <c r="B7018">
        <v>3556800</v>
      </c>
      <c r="C7018" t="s">
        <v>654</v>
      </c>
      <c r="D7018">
        <v>2024</v>
      </c>
      <c r="E7018" t="s">
        <v>25</v>
      </c>
      <c r="F7018" s="6">
        <v>7420.392536897754</v>
      </c>
      <c r="G7018" s="12">
        <v>71.50438618789265</v>
      </c>
      <c r="H7018" s="6">
        <v>1899.130165772053</v>
      </c>
      <c r="I7018" s="6">
        <v>1876.098719043535</v>
      </c>
      <c r="J7018" s="8" t="s">
        <v>680</v>
      </c>
      <c r="K7018" s="8" t="s">
        <v>680</v>
      </c>
      <c r="L7018" s="12">
        <v>82.27848101265823</v>
      </c>
      <c r="M7018" s="12">
        <v>131.1999604448892</v>
      </c>
    </row>
    <row r="7019" spans="1:13">
      <c r="A7019" t="s">
        <v>7696</v>
      </c>
      <c r="B7019">
        <v>3556800</v>
      </c>
      <c r="C7019" t="s">
        <v>654</v>
      </c>
      <c r="D7019">
        <v>2025</v>
      </c>
      <c r="E7019" t="s">
        <v>25</v>
      </c>
      <c r="F7019" s="6">
        <v>6744.914797285835</v>
      </c>
      <c r="G7019" s="12">
        <v>74.84399589127649</v>
      </c>
      <c r="H7019" s="6">
        <v>1850.855658467628</v>
      </c>
      <c r="I7019" s="6">
        <v>1735.600233531241</v>
      </c>
      <c r="J7019" s="8" t="s">
        <v>680</v>
      </c>
      <c r="K7019" s="8" t="s">
        <v>680</v>
      </c>
      <c r="L7019" s="8" t="s">
        <v>680</v>
      </c>
      <c r="M7019" s="12">
        <v>119.28381819</v>
      </c>
    </row>
    <row r="7020" spans="1:13">
      <c r="A7020" t="s">
        <v>7697</v>
      </c>
      <c r="B7020">
        <v>3556909</v>
      </c>
      <c r="C7020" t="s">
        <v>655</v>
      </c>
      <c r="D7020">
        <v>2015</v>
      </c>
      <c r="E7020" t="s">
        <v>19</v>
      </c>
      <c r="F7020" s="6">
        <v>4862.795456348202</v>
      </c>
      <c r="G7020" s="12">
        <v>86.24519293774269</v>
      </c>
      <c r="H7020" s="6">
        <v>1298.979728877759</v>
      </c>
      <c r="I7020" s="6">
        <v>1535.333691681268</v>
      </c>
      <c r="J7020" s="6">
        <v>65758.97954190726</v>
      </c>
      <c r="K7020" s="12">
        <v>6.6</v>
      </c>
      <c r="L7020" s="12">
        <v>74.25742574257426</v>
      </c>
      <c r="M7020" s="12">
        <v>38.91208924169831</v>
      </c>
    </row>
    <row r="7021" spans="1:13">
      <c r="A7021" t="s">
        <v>7698</v>
      </c>
      <c r="B7021">
        <v>3556909</v>
      </c>
      <c r="C7021" t="s">
        <v>655</v>
      </c>
      <c r="D7021">
        <v>2016</v>
      </c>
      <c r="E7021" t="s">
        <v>19</v>
      </c>
      <c r="F7021" s="6">
        <v>4638.254884584594</v>
      </c>
      <c r="G7021" s="12">
        <v>87.97987201767312</v>
      </c>
      <c r="H7021" s="6">
        <v>1370.893335048244</v>
      </c>
      <c r="I7021" s="6">
        <v>1845.313178102884</v>
      </c>
      <c r="J7021" s="6">
        <v>63017.28600264463</v>
      </c>
      <c r="K7021" s="8" t="s">
        <v>680</v>
      </c>
      <c r="L7021" s="12">
        <v>64.63414634146342</v>
      </c>
      <c r="M7021" s="12">
        <v>37.89918066194072</v>
      </c>
    </row>
    <row r="7022" spans="1:13">
      <c r="A7022" t="s">
        <v>7699</v>
      </c>
      <c r="B7022">
        <v>3556909</v>
      </c>
      <c r="C7022" t="s">
        <v>655</v>
      </c>
      <c r="D7022">
        <v>2017</v>
      </c>
      <c r="E7022" t="s">
        <v>19</v>
      </c>
      <c r="F7022" s="6">
        <v>4802.567235567031</v>
      </c>
      <c r="G7022" s="12">
        <v>85.54557463353743</v>
      </c>
      <c r="H7022" s="6">
        <v>1396.266993434379</v>
      </c>
      <c r="I7022" s="6">
        <v>1477.014799280037</v>
      </c>
      <c r="J7022" s="6">
        <v>68608.70586115595</v>
      </c>
      <c r="K7022" s="12">
        <v>6.6</v>
      </c>
      <c r="L7022" s="12">
        <v>73.58490566037736</v>
      </c>
      <c r="M7022" s="12">
        <v>40.02939790845121</v>
      </c>
    </row>
    <row r="7023" spans="1:13">
      <c r="A7023" t="s">
        <v>7700</v>
      </c>
      <c r="B7023">
        <v>3556909</v>
      </c>
      <c r="C7023" t="s">
        <v>655</v>
      </c>
      <c r="D7023">
        <v>2018</v>
      </c>
      <c r="E7023" t="s">
        <v>19</v>
      </c>
      <c r="F7023" s="6">
        <v>4955.052553924932</v>
      </c>
      <c r="G7023" s="12">
        <v>86.04066485098697</v>
      </c>
      <c r="H7023" s="6">
        <v>1493.628613971657</v>
      </c>
      <c r="I7023" s="6">
        <v>1609.231877217006</v>
      </c>
      <c r="J7023" s="6">
        <v>43057.96898819323</v>
      </c>
      <c r="K7023" s="8" t="s">
        <v>680</v>
      </c>
      <c r="L7023" s="12">
        <v>88.29787234042553</v>
      </c>
      <c r="M7023" s="12">
        <v>42.74228333015646</v>
      </c>
    </row>
    <row r="7024" spans="1:13">
      <c r="A7024" t="s">
        <v>7701</v>
      </c>
      <c r="B7024">
        <v>3556909</v>
      </c>
      <c r="C7024" t="s">
        <v>655</v>
      </c>
      <c r="D7024">
        <v>2019</v>
      </c>
      <c r="E7024" t="s">
        <v>19</v>
      </c>
      <c r="F7024" s="6">
        <v>5143.691609878972</v>
      </c>
      <c r="G7024" s="12">
        <v>85.80358466320008</v>
      </c>
      <c r="H7024" s="6">
        <v>1479.266134863476</v>
      </c>
      <c r="I7024" s="6">
        <v>1581.054746525105</v>
      </c>
      <c r="J7024" s="6">
        <v>52670.18425494048</v>
      </c>
      <c r="K7024" s="12">
        <v>6.6</v>
      </c>
      <c r="L7024" s="12">
        <v>84.21052631578948</v>
      </c>
      <c r="M7024" s="12">
        <v>45.31592308303374</v>
      </c>
    </row>
    <row r="7025" spans="1:13">
      <c r="A7025" t="s">
        <v>7702</v>
      </c>
      <c r="B7025">
        <v>3556909</v>
      </c>
      <c r="C7025" t="s">
        <v>655</v>
      </c>
      <c r="D7025">
        <v>2020</v>
      </c>
      <c r="E7025" t="s">
        <v>19</v>
      </c>
      <c r="F7025" s="6">
        <v>5237.213975882578</v>
      </c>
      <c r="G7025" s="12">
        <v>85.16029494804164</v>
      </c>
      <c r="H7025" s="6">
        <v>1585.314836270787</v>
      </c>
      <c r="I7025" s="6">
        <v>1339.132715359408</v>
      </c>
      <c r="J7025" s="6">
        <v>60998.91729337706</v>
      </c>
      <c r="K7025" s="8" t="s">
        <v>680</v>
      </c>
      <c r="L7025" s="12">
        <v>79.78723404255319</v>
      </c>
      <c r="M7025" s="12">
        <v>47.07731642920849</v>
      </c>
    </row>
    <row r="7026" spans="1:13">
      <c r="A7026" t="s">
        <v>7703</v>
      </c>
      <c r="B7026">
        <v>3556909</v>
      </c>
      <c r="C7026" t="s">
        <v>655</v>
      </c>
      <c r="D7026">
        <v>2021</v>
      </c>
      <c r="E7026" t="s">
        <v>19</v>
      </c>
      <c r="F7026" s="6">
        <v>5664.744427825633</v>
      </c>
      <c r="G7026" s="12">
        <v>85.72533803311528</v>
      </c>
      <c r="H7026" s="6">
        <v>1745.112965600003</v>
      </c>
      <c r="I7026" s="6">
        <v>1361.300695017579</v>
      </c>
      <c r="J7026" s="6">
        <v>58113.9357853691</v>
      </c>
      <c r="K7026" s="12">
        <v>6.1</v>
      </c>
      <c r="L7026" s="12">
        <v>85.57692307692308</v>
      </c>
      <c r="M7026" s="12">
        <v>51.90605319216628</v>
      </c>
    </row>
    <row r="7027" spans="1:13">
      <c r="A7027" t="s">
        <v>7704</v>
      </c>
      <c r="B7027">
        <v>3556909</v>
      </c>
      <c r="C7027" t="s">
        <v>655</v>
      </c>
      <c r="D7027">
        <v>2022</v>
      </c>
      <c r="E7027" t="s">
        <v>19</v>
      </c>
      <c r="F7027" s="6">
        <v>7123.881471189072</v>
      </c>
      <c r="G7027" s="12">
        <v>83.59467170798632</v>
      </c>
      <c r="H7027" s="6">
        <v>2168.86631364555</v>
      </c>
      <c r="I7027" s="6">
        <v>1924.578336883552</v>
      </c>
      <c r="J7027" s="6">
        <v>77436.43394612815</v>
      </c>
      <c r="K7027" s="8" t="s">
        <v>680</v>
      </c>
      <c r="L7027" s="12">
        <v>81.94444444444444</v>
      </c>
      <c r="M7027" s="12">
        <v>57.76755484987218</v>
      </c>
    </row>
    <row r="7028" spans="1:13">
      <c r="A7028" t="s">
        <v>7705</v>
      </c>
      <c r="B7028">
        <v>3556909</v>
      </c>
      <c r="C7028" t="s">
        <v>655</v>
      </c>
      <c r="D7028">
        <v>2023</v>
      </c>
      <c r="E7028" t="s">
        <v>19</v>
      </c>
      <c r="F7028" s="6">
        <v>6994.249517740187</v>
      </c>
      <c r="G7028" s="12">
        <v>83.19800876970197</v>
      </c>
      <c r="H7028" s="6">
        <v>2366.334882994046</v>
      </c>
      <c r="I7028" s="6">
        <v>1993.369433759373</v>
      </c>
      <c r="J7028" s="6">
        <v>94151.22725557591</v>
      </c>
      <c r="K7028" s="12">
        <v>6.8</v>
      </c>
      <c r="L7028" s="12">
        <v>83.69565217391305</v>
      </c>
      <c r="M7028" s="12">
        <v>57.47874253678886</v>
      </c>
    </row>
    <row r="7029" spans="1:13">
      <c r="A7029" t="s">
        <v>7706</v>
      </c>
      <c r="B7029">
        <v>3556909</v>
      </c>
      <c r="C7029" t="s">
        <v>655</v>
      </c>
      <c r="D7029">
        <v>2024</v>
      </c>
      <c r="E7029" t="s">
        <v>19</v>
      </c>
      <c r="F7029" s="6">
        <v>7529.817842821061</v>
      </c>
      <c r="G7029" s="12">
        <v>82.76175745688742</v>
      </c>
      <c r="H7029" s="6">
        <v>2332.926366843817</v>
      </c>
      <c r="I7029" s="6">
        <v>2050.156550655193</v>
      </c>
      <c r="J7029" s="8" t="s">
        <v>680</v>
      </c>
      <c r="K7029" s="8" t="s">
        <v>680</v>
      </c>
      <c r="L7029" s="12">
        <v>88.39285714285714</v>
      </c>
      <c r="M7029" s="12">
        <v>62.70079317717098</v>
      </c>
    </row>
    <row r="7030" spans="1:13">
      <c r="A7030" t="s">
        <v>7707</v>
      </c>
      <c r="B7030">
        <v>3556909</v>
      </c>
      <c r="C7030" t="s">
        <v>655</v>
      </c>
      <c r="D7030">
        <v>2025</v>
      </c>
      <c r="E7030" t="s">
        <v>19</v>
      </c>
      <c r="F7030" s="6">
        <v>7692.098011472276</v>
      </c>
      <c r="G7030" s="12">
        <v>83.46720422029247</v>
      </c>
      <c r="H7030" s="6">
        <v>2525.968078393881</v>
      </c>
      <c r="I7030" s="6">
        <v>2652.793196701721</v>
      </c>
      <c r="J7030" s="8" t="s">
        <v>680</v>
      </c>
      <c r="K7030" s="8" t="s">
        <v>680</v>
      </c>
      <c r="L7030" s="8" t="s">
        <v>680</v>
      </c>
      <c r="M7030" s="12">
        <v>64.36747616000001</v>
      </c>
    </row>
    <row r="7031" spans="1:13">
      <c r="A7031" t="s">
        <v>7708</v>
      </c>
      <c r="B7031">
        <v>3556958</v>
      </c>
      <c r="C7031" t="s">
        <v>656</v>
      </c>
      <c r="D7031">
        <v>2015</v>
      </c>
      <c r="E7031" t="s">
        <v>11</v>
      </c>
      <c r="F7031" s="6">
        <v>8466.997621172646</v>
      </c>
      <c r="G7031" s="12">
        <v>96.91855166139234</v>
      </c>
      <c r="H7031" s="6">
        <v>2196.734326218687</v>
      </c>
      <c r="I7031" s="6">
        <v>2362.795890071326</v>
      </c>
      <c r="J7031" s="6">
        <v>25790.56909299095</v>
      </c>
      <c r="K7031" s="8" t="s">
        <v>680</v>
      </c>
      <c r="L7031" s="8" t="s">
        <v>680</v>
      </c>
      <c r="M7031" s="12">
        <v>15.41840266815539</v>
      </c>
    </row>
    <row r="7032" spans="1:13">
      <c r="A7032" t="s">
        <v>7709</v>
      </c>
      <c r="B7032">
        <v>3556958</v>
      </c>
      <c r="C7032" t="s">
        <v>656</v>
      </c>
      <c r="D7032">
        <v>2016</v>
      </c>
      <c r="E7032" t="s">
        <v>11</v>
      </c>
      <c r="F7032" s="6">
        <v>8989.564267139715</v>
      </c>
      <c r="G7032" s="12">
        <v>96.99571654004535</v>
      </c>
      <c r="H7032" s="6">
        <v>1967.934118189552</v>
      </c>
      <c r="I7032" s="6">
        <v>2152.890867729367</v>
      </c>
      <c r="J7032" s="6">
        <v>29818.07938426477</v>
      </c>
      <c r="K7032" s="8" t="s">
        <v>680</v>
      </c>
      <c r="L7032" s="12">
        <v>86.36363636363636</v>
      </c>
      <c r="M7032" s="12">
        <v>16.42393391606426</v>
      </c>
    </row>
    <row r="7033" spans="1:13">
      <c r="A7033" t="s">
        <v>7710</v>
      </c>
      <c r="B7033">
        <v>3556958</v>
      </c>
      <c r="C7033" t="s">
        <v>656</v>
      </c>
      <c r="D7033">
        <v>2017</v>
      </c>
      <c r="E7033" t="s">
        <v>11</v>
      </c>
      <c r="F7033" s="6">
        <v>9398.044792481376</v>
      </c>
      <c r="G7033" s="12">
        <v>94.30280443980092</v>
      </c>
      <c r="H7033" s="6">
        <v>2141.885156259022</v>
      </c>
      <c r="I7033" s="6">
        <v>2103.631528992178</v>
      </c>
      <c r="J7033" s="6">
        <v>27948.23066232209</v>
      </c>
      <c r="K7033" s="12">
        <v>6.8</v>
      </c>
      <c r="L7033" s="8" t="s">
        <v>680</v>
      </c>
      <c r="M7033" s="12">
        <v>17.22661610461836</v>
      </c>
    </row>
    <row r="7034" spans="1:13">
      <c r="A7034" t="s">
        <v>7711</v>
      </c>
      <c r="B7034">
        <v>3556958</v>
      </c>
      <c r="C7034" t="s">
        <v>656</v>
      </c>
      <c r="D7034">
        <v>2018</v>
      </c>
      <c r="E7034" t="s">
        <v>11</v>
      </c>
      <c r="F7034" s="6">
        <v>9062.81870270505</v>
      </c>
      <c r="G7034" s="12">
        <v>94.69650586870947</v>
      </c>
      <c r="H7034" s="6">
        <v>2435.560373333934</v>
      </c>
      <c r="I7034" s="6">
        <v>2175.380471684256</v>
      </c>
      <c r="J7034" s="6">
        <v>28359.28626671273</v>
      </c>
      <c r="K7034" s="8" t="s">
        <v>680</v>
      </c>
      <c r="L7034" s="8" t="s">
        <v>680</v>
      </c>
      <c r="M7034" s="12">
        <v>16.62120950076106</v>
      </c>
    </row>
    <row r="7035" spans="1:13">
      <c r="A7035" t="s">
        <v>7712</v>
      </c>
      <c r="B7035">
        <v>3556958</v>
      </c>
      <c r="C7035" t="s">
        <v>656</v>
      </c>
      <c r="D7035">
        <v>2019</v>
      </c>
      <c r="E7035" t="s">
        <v>11</v>
      </c>
      <c r="F7035" s="6">
        <v>9450.970149889154</v>
      </c>
      <c r="G7035" s="12">
        <v>95.83503428074521</v>
      </c>
      <c r="H7035" s="6">
        <v>2302.822316622501</v>
      </c>
      <c r="I7035" s="6">
        <v>1980.059820337222</v>
      </c>
      <c r="J7035" s="6">
        <v>27624.78996075547</v>
      </c>
      <c r="K7035" s="12">
        <v>6.4</v>
      </c>
      <c r="L7035" s="8" t="s">
        <v>680</v>
      </c>
      <c r="M7035" s="12">
        <v>17.38978507579604</v>
      </c>
    </row>
    <row r="7036" spans="1:13">
      <c r="A7036" t="s">
        <v>7713</v>
      </c>
      <c r="B7036">
        <v>3556958</v>
      </c>
      <c r="C7036" t="s">
        <v>656</v>
      </c>
      <c r="D7036">
        <v>2020</v>
      </c>
      <c r="E7036" t="s">
        <v>11</v>
      </c>
      <c r="F7036" s="6">
        <v>9339.836255753318</v>
      </c>
      <c r="G7036" s="12">
        <v>96.10166179132854</v>
      </c>
      <c r="H7036" s="6">
        <v>2168.580971822215</v>
      </c>
      <c r="I7036" s="6">
        <v>1853.00229174827</v>
      </c>
      <c r="J7036" s="6">
        <v>31583.3915212491</v>
      </c>
      <c r="K7036" s="8" t="s">
        <v>680</v>
      </c>
      <c r="L7036" s="8" t="s">
        <v>680</v>
      </c>
      <c r="M7036" s="12">
        <v>17.24133772812063</v>
      </c>
    </row>
    <row r="7037" spans="1:13">
      <c r="A7037" t="s">
        <v>7714</v>
      </c>
      <c r="B7037">
        <v>3556958</v>
      </c>
      <c r="C7037" t="s">
        <v>656</v>
      </c>
      <c r="D7037">
        <v>2021</v>
      </c>
      <c r="E7037" t="s">
        <v>11</v>
      </c>
      <c r="F7037" s="6">
        <v>10205.63646919775</v>
      </c>
      <c r="G7037" s="12">
        <v>95.43435079760174</v>
      </c>
      <c r="H7037" s="6">
        <v>2521.109646267851</v>
      </c>
      <c r="I7037" s="6">
        <v>1758.006204296324</v>
      </c>
      <c r="J7037" s="6">
        <v>30560.84884865313</v>
      </c>
      <c r="K7037" s="12">
        <v>6.1</v>
      </c>
      <c r="L7037" s="8" t="s">
        <v>680</v>
      </c>
      <c r="M7037" s="12">
        <v>18.90083874095423</v>
      </c>
    </row>
    <row r="7038" spans="1:13">
      <c r="A7038" t="s">
        <v>7715</v>
      </c>
      <c r="B7038">
        <v>3556958</v>
      </c>
      <c r="C7038" t="s">
        <v>656</v>
      </c>
      <c r="D7038">
        <v>2022</v>
      </c>
      <c r="E7038" t="s">
        <v>11</v>
      </c>
      <c r="F7038" s="6">
        <v>12580.64533761287</v>
      </c>
      <c r="G7038" s="12">
        <v>90.58670047087324</v>
      </c>
      <c r="H7038" s="6">
        <v>2940.877984922903</v>
      </c>
      <c r="I7038" s="6">
        <v>2409.791615400272</v>
      </c>
      <c r="J7038" s="6">
        <v>30563.10936343146</v>
      </c>
      <c r="K7038" s="8" t="s">
        <v>680</v>
      </c>
      <c r="L7038" s="12">
        <v>92.30769230769231</v>
      </c>
      <c r="M7038" s="12">
        <v>22.56967773567748</v>
      </c>
    </row>
    <row r="7039" spans="1:13">
      <c r="A7039" t="s">
        <v>7716</v>
      </c>
      <c r="B7039">
        <v>3556958</v>
      </c>
      <c r="C7039" t="s">
        <v>656</v>
      </c>
      <c r="D7039">
        <v>2023</v>
      </c>
      <c r="E7039" t="s">
        <v>11</v>
      </c>
      <c r="F7039" s="6">
        <v>12468.02424813472</v>
      </c>
      <c r="G7039" s="12">
        <v>92.30991854648055</v>
      </c>
      <c r="H7039" s="6">
        <v>2920.068798570486</v>
      </c>
      <c r="I7039" s="6">
        <v>2628.546325429715</v>
      </c>
      <c r="J7039" s="6">
        <v>39046.03198718763</v>
      </c>
      <c r="K7039" s="12">
        <v>5.8</v>
      </c>
      <c r="L7039" s="12">
        <v>91.66666666666667</v>
      </c>
      <c r="M7039" s="12">
        <v>22.56712388912384</v>
      </c>
    </row>
    <row r="7040" spans="1:13">
      <c r="A7040" t="s">
        <v>7717</v>
      </c>
      <c r="B7040">
        <v>3556958</v>
      </c>
      <c r="C7040" t="s">
        <v>656</v>
      </c>
      <c r="D7040">
        <v>2024</v>
      </c>
      <c r="E7040" t="s">
        <v>11</v>
      </c>
      <c r="F7040" s="6">
        <v>13113.91671123879</v>
      </c>
      <c r="G7040" s="12">
        <v>93.71473233810237</v>
      </c>
      <c r="H7040" s="6">
        <v>3180.279825333163</v>
      </c>
      <c r="I7040" s="6">
        <v>2935.588473588284</v>
      </c>
      <c r="J7040" s="8" t="s">
        <v>680</v>
      </c>
      <c r="K7040" s="8" t="s">
        <v>680</v>
      </c>
      <c r="L7040" s="8" t="s">
        <v>680</v>
      </c>
      <c r="M7040" s="12">
        <v>23.94601191472202</v>
      </c>
    </row>
    <row r="7041" spans="1:13">
      <c r="A7041" t="s">
        <v>7718</v>
      </c>
      <c r="B7041">
        <v>3556958</v>
      </c>
      <c r="C7041" t="s">
        <v>656</v>
      </c>
      <c r="D7041">
        <v>2025</v>
      </c>
      <c r="E7041" t="s">
        <v>11</v>
      </c>
      <c r="F7041" s="6">
        <v>13930.33311816193</v>
      </c>
      <c r="G7041" s="12">
        <v>92.65811892969774</v>
      </c>
      <c r="H7041" s="6">
        <v>4276.023774617068</v>
      </c>
      <c r="I7041" s="6">
        <v>3184.55624726477</v>
      </c>
      <c r="J7041" s="8" t="s">
        <v>680</v>
      </c>
      <c r="K7041" s="8" t="s">
        <v>680</v>
      </c>
      <c r="L7041" s="8" t="s">
        <v>680</v>
      </c>
      <c r="M7041" s="12">
        <v>25.46464894</v>
      </c>
    </row>
    <row r="7042" spans="1:13">
      <c r="A7042" t="s">
        <v>7719</v>
      </c>
      <c r="B7042">
        <v>3557006</v>
      </c>
      <c r="C7042" t="s">
        <v>657</v>
      </c>
      <c r="D7042">
        <v>2015</v>
      </c>
      <c r="E7042" t="s">
        <v>34</v>
      </c>
      <c r="F7042" s="6">
        <v>3574.433066029835</v>
      </c>
      <c r="G7042" s="12">
        <v>65.87169494264371</v>
      </c>
      <c r="H7042" s="6">
        <v>1028.108480001808</v>
      </c>
      <c r="I7042" s="6">
        <v>1115.036366632683</v>
      </c>
      <c r="J7042" s="6">
        <v>64639.1860496825</v>
      </c>
      <c r="K7042" s="12">
        <v>6.4</v>
      </c>
      <c r="L7042" s="12">
        <v>83.76660889659156</v>
      </c>
      <c r="M7042" s="12">
        <v>421.0467685799183</v>
      </c>
    </row>
    <row r="7043" spans="1:13">
      <c r="A7043" t="s">
        <v>7720</v>
      </c>
      <c r="B7043">
        <v>3557006</v>
      </c>
      <c r="C7043" t="s">
        <v>657</v>
      </c>
      <c r="D7043">
        <v>2016</v>
      </c>
      <c r="E7043" t="s">
        <v>34</v>
      </c>
      <c r="F7043" s="6">
        <v>3742.578554810602</v>
      </c>
      <c r="G7043" s="12">
        <v>62.25537682604394</v>
      </c>
      <c r="H7043" s="6">
        <v>1021.734510600654</v>
      </c>
      <c r="I7043" s="6">
        <v>1073.832288156438</v>
      </c>
      <c r="J7043" s="6">
        <v>40321.38312851562</v>
      </c>
      <c r="K7043" s="8" t="s">
        <v>680</v>
      </c>
      <c r="L7043" s="12">
        <v>87.83132530120481</v>
      </c>
      <c r="M7043" s="12">
        <v>444.8354018676786</v>
      </c>
    </row>
    <row r="7044" spans="1:13">
      <c r="A7044" t="s">
        <v>7721</v>
      </c>
      <c r="B7044">
        <v>3557006</v>
      </c>
      <c r="C7044" t="s">
        <v>657</v>
      </c>
      <c r="D7044">
        <v>2017</v>
      </c>
      <c r="E7044" t="s">
        <v>34</v>
      </c>
      <c r="F7044" s="6">
        <v>3910.405595194891</v>
      </c>
      <c r="G7044" s="12">
        <v>59.39669689172125</v>
      </c>
      <c r="H7044" s="6">
        <v>1020.458703044523</v>
      </c>
      <c r="I7044" s="6">
        <v>1093.067279112141</v>
      </c>
      <c r="J7044" s="6">
        <v>37625.78129685127</v>
      </c>
      <c r="K7044" s="12">
        <v>6.6</v>
      </c>
      <c r="L7044" s="12">
        <v>86.70091324200914</v>
      </c>
      <c r="M7044" s="12">
        <v>468.8498100526771</v>
      </c>
    </row>
    <row r="7045" spans="1:13">
      <c r="A7045" t="s">
        <v>7722</v>
      </c>
      <c r="B7045">
        <v>3557006</v>
      </c>
      <c r="C7045" t="s">
        <v>657</v>
      </c>
      <c r="D7045">
        <v>2018</v>
      </c>
      <c r="E7045" t="s">
        <v>34</v>
      </c>
      <c r="F7045" s="6">
        <v>3815.715090502641</v>
      </c>
      <c r="G7045" s="12">
        <v>61.16032086461574</v>
      </c>
      <c r="H7045" s="6">
        <v>1065.579339777668</v>
      </c>
      <c r="I7045" s="6">
        <v>1103.530798754579</v>
      </c>
      <c r="J7045" s="6">
        <v>37031.05740570906</v>
      </c>
      <c r="K7045" s="8" t="s">
        <v>680</v>
      </c>
      <c r="L7045" s="12">
        <v>88.02145411203814</v>
      </c>
      <c r="M7045" s="12">
        <v>462.964527645776</v>
      </c>
    </row>
    <row r="7046" spans="1:13">
      <c r="A7046" t="s">
        <v>7723</v>
      </c>
      <c r="B7046">
        <v>3557006</v>
      </c>
      <c r="C7046" t="s">
        <v>657</v>
      </c>
      <c r="D7046">
        <v>2019</v>
      </c>
      <c r="E7046" t="s">
        <v>34</v>
      </c>
      <c r="F7046" s="6">
        <v>4043.042885879356</v>
      </c>
      <c r="G7046" s="12">
        <v>59.71005137812046</v>
      </c>
      <c r="H7046" s="6">
        <v>1098.524677182546</v>
      </c>
      <c r="I7046" s="6">
        <v>1169.51902647937</v>
      </c>
      <c r="J7046" s="6">
        <v>38938.59672038991</v>
      </c>
      <c r="K7046" s="12">
        <v>6.7</v>
      </c>
      <c r="L7046" s="12">
        <v>86.84531059683313</v>
      </c>
      <c r="M7046" s="12">
        <v>495.1918926625035</v>
      </c>
    </row>
    <row r="7047" spans="1:13">
      <c r="A7047" t="s">
        <v>7724</v>
      </c>
      <c r="B7047">
        <v>3557006</v>
      </c>
      <c r="C7047" t="s">
        <v>657</v>
      </c>
      <c r="D7047">
        <v>2020</v>
      </c>
      <c r="E7047" t="s">
        <v>34</v>
      </c>
      <c r="F7047" s="6">
        <v>4040.281165676292</v>
      </c>
      <c r="G7047" s="12">
        <v>62.44694138984001</v>
      </c>
      <c r="H7047" s="6">
        <v>1220.412984535582</v>
      </c>
      <c r="I7047" s="6">
        <v>1021.340463883277</v>
      </c>
      <c r="J7047" s="6">
        <v>37460.98054872378</v>
      </c>
      <c r="K7047" s="8" t="s">
        <v>680</v>
      </c>
      <c r="L7047" s="12">
        <v>88.34164588528678</v>
      </c>
      <c r="M7047" s="12">
        <v>499.374711796424</v>
      </c>
    </row>
    <row r="7048" spans="1:13">
      <c r="A7048" t="s">
        <v>7725</v>
      </c>
      <c r="B7048">
        <v>3557006</v>
      </c>
      <c r="C7048" t="s">
        <v>657</v>
      </c>
      <c r="D7048">
        <v>2021</v>
      </c>
      <c r="E7048" t="s">
        <v>34</v>
      </c>
      <c r="F7048" s="6">
        <v>4184.095229529818</v>
      </c>
      <c r="G7048" s="12">
        <v>61.36809428874759</v>
      </c>
      <c r="H7048" s="6">
        <v>1277.210500648126</v>
      </c>
      <c r="I7048" s="6">
        <v>1187.986096370891</v>
      </c>
      <c r="J7048" s="6">
        <v>39446.95510116265</v>
      </c>
      <c r="K7048" s="12">
        <v>6.2</v>
      </c>
      <c r="L7048" s="12">
        <v>88.20445609436435</v>
      </c>
      <c r="M7048" s="12">
        <v>520.7859650291173</v>
      </c>
    </row>
    <row r="7049" spans="1:13">
      <c r="A7049" t="s">
        <v>7726</v>
      </c>
      <c r="B7049">
        <v>3557006</v>
      </c>
      <c r="C7049" t="s">
        <v>657</v>
      </c>
      <c r="D7049">
        <v>2022</v>
      </c>
      <c r="E7049" t="s">
        <v>34</v>
      </c>
      <c r="F7049" s="6">
        <v>4518.120291907147</v>
      </c>
      <c r="G7049" s="12">
        <v>59.78473105369797</v>
      </c>
      <c r="H7049" s="6">
        <v>1259.23254230526</v>
      </c>
      <c r="I7049" s="6">
        <v>1323.429519847264</v>
      </c>
      <c r="J7049" s="6">
        <v>40496.25688503531</v>
      </c>
      <c r="K7049" s="8" t="s">
        <v>680</v>
      </c>
      <c r="L7049" s="12">
        <v>86.80555555555556</v>
      </c>
      <c r="M7049" s="12">
        <v>577.971502101638</v>
      </c>
    </row>
    <row r="7050" spans="1:13">
      <c r="A7050" t="s">
        <v>7727</v>
      </c>
      <c r="B7050">
        <v>3557006</v>
      </c>
      <c r="C7050" t="s">
        <v>657</v>
      </c>
      <c r="D7050">
        <v>2023</v>
      </c>
      <c r="E7050" t="s">
        <v>34</v>
      </c>
      <c r="F7050" s="6">
        <v>4603.650926388203</v>
      </c>
      <c r="G7050" s="12">
        <v>57.49647218657503</v>
      </c>
      <c r="H7050" s="6">
        <v>1459.024447328771</v>
      </c>
      <c r="I7050" s="6">
        <v>1320.406404933582</v>
      </c>
      <c r="J7050" s="6">
        <v>43792.69120623742</v>
      </c>
      <c r="K7050" s="12">
        <v>6.4</v>
      </c>
      <c r="L7050" s="12">
        <v>88.66666666666667</v>
      </c>
      <c r="M7050" s="12">
        <v>600.2516296880522</v>
      </c>
    </row>
    <row r="7051" spans="1:13">
      <c r="A7051" t="s">
        <v>7728</v>
      </c>
      <c r="B7051">
        <v>3557006</v>
      </c>
      <c r="C7051" t="s">
        <v>657</v>
      </c>
      <c r="D7051">
        <v>2024</v>
      </c>
      <c r="E7051" t="s">
        <v>34</v>
      </c>
      <c r="F7051" s="6">
        <v>4782.627212061351</v>
      </c>
      <c r="G7051" s="12">
        <v>57.78500634585232</v>
      </c>
      <c r="H7051" s="6">
        <v>1534.36425703951</v>
      </c>
      <c r="I7051" s="6">
        <v>1421.775869962149</v>
      </c>
      <c r="J7051" s="8" t="s">
        <v>680</v>
      </c>
      <c r="K7051" s="8" t="s">
        <v>680</v>
      </c>
      <c r="L7051" s="12">
        <v>87.85714285714286</v>
      </c>
      <c r="M7051" s="12">
        <v>635.3672424951384</v>
      </c>
    </row>
    <row r="7052" spans="1:13">
      <c r="A7052" t="s">
        <v>7729</v>
      </c>
      <c r="B7052">
        <v>3557006</v>
      </c>
      <c r="C7052" t="s">
        <v>657</v>
      </c>
      <c r="D7052">
        <v>2025</v>
      </c>
      <c r="E7052" t="s">
        <v>34</v>
      </c>
      <c r="F7052" s="6">
        <v>5025.038891993109</v>
      </c>
      <c r="G7052" s="12">
        <v>58.17112582025167</v>
      </c>
      <c r="H7052" s="6">
        <v>1489.733119391806</v>
      </c>
      <c r="I7052" s="6">
        <v>1639.539463785484</v>
      </c>
      <c r="J7052" s="8" t="s">
        <v>680</v>
      </c>
      <c r="K7052" s="8" t="s">
        <v>680</v>
      </c>
      <c r="L7052" s="8" t="s">
        <v>680</v>
      </c>
      <c r="M7052" s="12">
        <v>670.89294247</v>
      </c>
    </row>
    <row r="7053" spans="1:13">
      <c r="A7053" t="s">
        <v>7730</v>
      </c>
      <c r="B7053">
        <v>3557105</v>
      </c>
      <c r="C7053" t="s">
        <v>42</v>
      </c>
      <c r="D7053">
        <v>2015</v>
      </c>
      <c r="E7053" t="s">
        <v>38</v>
      </c>
      <c r="F7053" s="6">
        <v>4113.372859150086</v>
      </c>
      <c r="G7053" s="12">
        <v>61.01322532366432</v>
      </c>
      <c r="H7053" s="6">
        <v>974.223978793316</v>
      </c>
      <c r="I7053" s="6">
        <v>1001.397149534816</v>
      </c>
      <c r="J7053" s="6">
        <v>46826.5437672003</v>
      </c>
      <c r="K7053" s="12">
        <v>6.6</v>
      </c>
      <c r="L7053" s="12">
        <v>90.95697980684811</v>
      </c>
      <c r="M7053" s="12">
        <v>375.4604478375015</v>
      </c>
    </row>
    <row r="7054" spans="1:13">
      <c r="A7054" t="s">
        <v>7731</v>
      </c>
      <c r="B7054">
        <v>3557105</v>
      </c>
      <c r="C7054" t="s">
        <v>42</v>
      </c>
      <c r="D7054">
        <v>2016</v>
      </c>
      <c r="E7054" t="s">
        <v>38</v>
      </c>
      <c r="F7054" s="6">
        <v>4233.425453008665</v>
      </c>
      <c r="G7054" s="12">
        <v>59.10596215316149</v>
      </c>
      <c r="H7054" s="6">
        <v>924.2130387872014</v>
      </c>
      <c r="I7054" s="6">
        <v>987.6565535165313</v>
      </c>
      <c r="J7054" s="6">
        <v>43773.73482803145</v>
      </c>
      <c r="K7054" s="8" t="s">
        <v>680</v>
      </c>
      <c r="L7054" s="12">
        <v>94.81409001956948</v>
      </c>
      <c r="M7054" s="12">
        <v>389.6106112912935</v>
      </c>
    </row>
    <row r="7055" spans="1:13">
      <c r="A7055" t="s">
        <v>7732</v>
      </c>
      <c r="B7055">
        <v>3557105</v>
      </c>
      <c r="C7055" t="s">
        <v>42</v>
      </c>
      <c r="D7055">
        <v>2017</v>
      </c>
      <c r="E7055" t="s">
        <v>38</v>
      </c>
      <c r="F7055" s="6">
        <v>4244.680163206101</v>
      </c>
      <c r="G7055" s="12">
        <v>58.97984892745242</v>
      </c>
      <c r="H7055" s="6">
        <v>978.7475416672766</v>
      </c>
      <c r="I7055" s="6">
        <v>1052.379145211631</v>
      </c>
      <c r="J7055" s="6">
        <v>45307.8250254901</v>
      </c>
      <c r="K7055" s="12">
        <v>6.8</v>
      </c>
      <c r="L7055" s="12">
        <v>92.89827255278311</v>
      </c>
      <c r="M7055" s="12">
        <v>393.7704893803035</v>
      </c>
    </row>
    <row r="7056" spans="1:13">
      <c r="A7056" t="s">
        <v>7733</v>
      </c>
      <c r="B7056">
        <v>3557105</v>
      </c>
      <c r="C7056" t="s">
        <v>42</v>
      </c>
      <c r="D7056">
        <v>2018</v>
      </c>
      <c r="E7056" t="s">
        <v>38</v>
      </c>
      <c r="F7056" s="6">
        <v>4375.964399882815</v>
      </c>
      <c r="G7056" s="12">
        <v>58.19521069869799</v>
      </c>
      <c r="H7056" s="6">
        <v>999.3784603248198</v>
      </c>
      <c r="I7056" s="6">
        <v>1039.947783296943</v>
      </c>
      <c r="J7056" s="6">
        <v>45344.23924904965</v>
      </c>
      <c r="K7056" s="8" t="s">
        <v>680</v>
      </c>
      <c r="L7056" s="12">
        <v>89.85765124555161</v>
      </c>
      <c r="M7056" s="12">
        <v>410.1853989874156</v>
      </c>
    </row>
    <row r="7057" spans="1:13">
      <c r="A7057" t="s">
        <v>7734</v>
      </c>
      <c r="B7057">
        <v>3557105</v>
      </c>
      <c r="C7057" t="s">
        <v>42</v>
      </c>
      <c r="D7057">
        <v>2019</v>
      </c>
      <c r="E7057" t="s">
        <v>38</v>
      </c>
      <c r="F7057" s="6">
        <v>4724.602174148412</v>
      </c>
      <c r="G7057" s="12">
        <v>56.28702869386326</v>
      </c>
      <c r="H7057" s="6">
        <v>1073.567249868076</v>
      </c>
      <c r="I7057" s="6">
        <v>1078.136396177645</v>
      </c>
      <c r="J7057" s="6">
        <v>45546.34277621678</v>
      </c>
      <c r="K7057" s="12">
        <v>6.9</v>
      </c>
      <c r="L7057" s="12">
        <v>93.01121656600517</v>
      </c>
      <c r="M7057" s="12">
        <v>446.6969617592099</v>
      </c>
    </row>
    <row r="7058" spans="1:13">
      <c r="A7058" t="s">
        <v>7735</v>
      </c>
      <c r="B7058">
        <v>3557105</v>
      </c>
      <c r="C7058" t="s">
        <v>42</v>
      </c>
      <c r="D7058">
        <v>2020</v>
      </c>
      <c r="E7058" t="s">
        <v>38</v>
      </c>
      <c r="F7058" s="6">
        <v>4719.387087643629</v>
      </c>
      <c r="G7058" s="12">
        <v>60.34351204805857</v>
      </c>
      <c r="H7058" s="6">
        <v>1157.938727941329</v>
      </c>
      <c r="I7058" s="6">
        <v>924.4945033378925</v>
      </c>
      <c r="J7058" s="6">
        <v>48075.28861450328</v>
      </c>
      <c r="K7058" s="8" t="s">
        <v>680</v>
      </c>
      <c r="L7058" s="12">
        <v>90.61032863849765</v>
      </c>
      <c r="M7058" s="12">
        <v>449.9369261617683</v>
      </c>
    </row>
    <row r="7059" spans="1:13">
      <c r="A7059" t="s">
        <v>7736</v>
      </c>
      <c r="B7059">
        <v>3557105</v>
      </c>
      <c r="C7059" t="s">
        <v>42</v>
      </c>
      <c r="D7059">
        <v>2021</v>
      </c>
      <c r="E7059" t="s">
        <v>38</v>
      </c>
      <c r="F7059" s="6">
        <v>4790.603440177992</v>
      </c>
      <c r="G7059" s="12">
        <v>60.75641791361623</v>
      </c>
      <c r="H7059" s="6">
        <v>1230.171740704934</v>
      </c>
      <c r="I7059" s="6">
        <v>1013.435693546554</v>
      </c>
      <c r="J7059" s="6">
        <v>50349.16462361094</v>
      </c>
      <c r="K7059" s="12">
        <v>6.2</v>
      </c>
      <c r="L7059" s="12">
        <v>91.4259927797834</v>
      </c>
      <c r="M7059" s="12">
        <v>460.4057342217461</v>
      </c>
    </row>
    <row r="7060" spans="1:13">
      <c r="A7060" t="s">
        <v>7737</v>
      </c>
      <c r="B7060">
        <v>3557105</v>
      </c>
      <c r="C7060" t="s">
        <v>42</v>
      </c>
      <c r="D7060">
        <v>2022</v>
      </c>
      <c r="E7060" t="s">
        <v>38</v>
      </c>
      <c r="F7060" s="6">
        <v>5368.946069048769</v>
      </c>
      <c r="G7060" s="12">
        <v>58.32101091262789</v>
      </c>
      <c r="H7060" s="6">
        <v>1167.714969650615</v>
      </c>
      <c r="I7060" s="6">
        <v>1365.613780111747</v>
      </c>
      <c r="J7060" s="6">
        <v>49091.33477551515</v>
      </c>
      <c r="K7060" s="8" t="s">
        <v>680</v>
      </c>
      <c r="L7060" s="12">
        <v>90.40074557315937</v>
      </c>
      <c r="M7060" s="12">
        <v>518.8227344364587</v>
      </c>
    </row>
    <row r="7061" spans="1:13">
      <c r="A7061" t="s">
        <v>7738</v>
      </c>
      <c r="B7061">
        <v>3557105</v>
      </c>
      <c r="C7061" t="s">
        <v>42</v>
      </c>
      <c r="D7061">
        <v>2023</v>
      </c>
      <c r="E7061" t="s">
        <v>38</v>
      </c>
      <c r="F7061" s="6">
        <v>5468.779945134987</v>
      </c>
      <c r="G7061" s="12">
        <v>57.66146863574244</v>
      </c>
      <c r="H7061" s="6">
        <v>1305.247417151883</v>
      </c>
      <c r="I7061" s="6">
        <v>1499.581499196147</v>
      </c>
      <c r="J7061" s="6">
        <v>51040.90793138721</v>
      </c>
      <c r="K7061" s="12">
        <v>6.8</v>
      </c>
      <c r="L7061" s="12">
        <v>93.26923076923077</v>
      </c>
      <c r="M7061" s="12">
        <v>538.1088058714747</v>
      </c>
    </row>
    <row r="7062" spans="1:13">
      <c r="A7062" t="s">
        <v>7739</v>
      </c>
      <c r="B7062">
        <v>3557105</v>
      </c>
      <c r="C7062" t="s">
        <v>42</v>
      </c>
      <c r="D7062">
        <v>2024</v>
      </c>
      <c r="E7062" t="s">
        <v>38</v>
      </c>
      <c r="F7062" s="6">
        <v>6075.088809326344</v>
      </c>
      <c r="G7062" s="12">
        <v>55.48182049816491</v>
      </c>
      <c r="H7062" s="6">
        <v>1331.552546014747</v>
      </c>
      <c r="I7062" s="6">
        <v>1404.834719219663</v>
      </c>
      <c r="J7062" s="8" t="s">
        <v>680</v>
      </c>
      <c r="K7062" s="8" t="s">
        <v>680</v>
      </c>
      <c r="L7062" s="12">
        <v>94.41401971522454</v>
      </c>
      <c r="M7062" s="12">
        <v>608.4748200533173</v>
      </c>
    </row>
    <row r="7063" spans="1:13">
      <c r="A7063" t="s">
        <v>7740</v>
      </c>
      <c r="B7063">
        <v>3557105</v>
      </c>
      <c r="C7063" t="s">
        <v>42</v>
      </c>
      <c r="D7063">
        <v>2025</v>
      </c>
      <c r="E7063" t="s">
        <v>38</v>
      </c>
      <c r="F7063" s="6">
        <v>6353.712410309442</v>
      </c>
      <c r="G7063" s="12">
        <v>58.94384702383345</v>
      </c>
      <c r="H7063" s="6">
        <v>1405.171410388991</v>
      </c>
      <c r="I7063" s="6">
        <v>1545.754606137141</v>
      </c>
      <c r="J7063" s="8" t="s">
        <v>680</v>
      </c>
      <c r="K7063" s="8" t="s">
        <v>680</v>
      </c>
      <c r="L7063" s="8" t="s">
        <v>680</v>
      </c>
      <c r="M7063" s="12">
        <v>638.98014968</v>
      </c>
    </row>
    <row r="7064" spans="1:13">
      <c r="A7064" t="s">
        <v>7741</v>
      </c>
      <c r="B7064">
        <v>3557154</v>
      </c>
      <c r="C7064" t="s">
        <v>659</v>
      </c>
      <c r="D7064">
        <v>2015</v>
      </c>
      <c r="E7064" t="s">
        <v>11</v>
      </c>
      <c r="F7064" s="6">
        <v>12260.81293027868</v>
      </c>
      <c r="G7064" s="12">
        <v>80.56930769577811</v>
      </c>
      <c r="H7064" s="6">
        <v>2892.578479759056</v>
      </c>
      <c r="I7064" s="6">
        <v>2603.374513612919</v>
      </c>
      <c r="J7064" s="6">
        <v>46644.32563057949</v>
      </c>
      <c r="K7064" s="12">
        <v>6.4</v>
      </c>
      <c r="L7064" s="12">
        <v>81.81818181818181</v>
      </c>
      <c r="M7064" s="12">
        <v>31.55933248253732</v>
      </c>
    </row>
    <row r="7065" spans="1:13">
      <c r="A7065" t="s">
        <v>7742</v>
      </c>
      <c r="B7065">
        <v>3557154</v>
      </c>
      <c r="C7065" t="s">
        <v>659</v>
      </c>
      <c r="D7065">
        <v>2016</v>
      </c>
      <c r="E7065" t="s">
        <v>11</v>
      </c>
      <c r="F7065" s="6">
        <v>14872.07007981974</v>
      </c>
      <c r="G7065" s="12">
        <v>77.74370227281067</v>
      </c>
      <c r="H7065" s="6">
        <v>2775.348808596796</v>
      </c>
      <c r="I7065" s="6">
        <v>2127.346550771827</v>
      </c>
      <c r="J7065" s="6">
        <v>45317.66669557594</v>
      </c>
      <c r="K7065" s="8" t="s">
        <v>680</v>
      </c>
      <c r="L7065" s="12">
        <v>82.14285714285714</v>
      </c>
      <c r="M7065" s="12">
        <v>38.74174255793043</v>
      </c>
    </row>
    <row r="7066" spans="1:13">
      <c r="A7066" t="s">
        <v>7743</v>
      </c>
      <c r="B7066">
        <v>3557154</v>
      </c>
      <c r="C7066" t="s">
        <v>659</v>
      </c>
      <c r="D7066">
        <v>2017</v>
      </c>
      <c r="E7066" t="s">
        <v>11</v>
      </c>
      <c r="F7066" s="6">
        <v>11456.69273260568</v>
      </c>
      <c r="G7066" s="12">
        <v>83.96606394230635</v>
      </c>
      <c r="H7066" s="6">
        <v>2599.813679992867</v>
      </c>
      <c r="I7066" s="6">
        <v>2111.515625985615</v>
      </c>
      <c r="J7066" s="6">
        <v>54190.70078095738</v>
      </c>
      <c r="K7066" s="12">
        <v>6.4</v>
      </c>
      <c r="L7066" s="12">
        <v>66.66666666666667</v>
      </c>
      <c r="M7066" s="12">
        <v>30.19984204314857</v>
      </c>
    </row>
    <row r="7067" spans="1:13">
      <c r="A7067" t="s">
        <v>7744</v>
      </c>
      <c r="B7067">
        <v>3557154</v>
      </c>
      <c r="C7067" t="s">
        <v>659</v>
      </c>
      <c r="D7067">
        <v>2018</v>
      </c>
      <c r="E7067" t="s">
        <v>11</v>
      </c>
      <c r="F7067" s="6">
        <v>10742.98311815834</v>
      </c>
      <c r="G7067" s="12">
        <v>90.04767516235975</v>
      </c>
      <c r="H7067" s="6">
        <v>2512.538907925521</v>
      </c>
      <c r="I7067" s="6">
        <v>1948.715374237828</v>
      </c>
      <c r="J7067" s="6">
        <v>45675.15289624435</v>
      </c>
      <c r="K7067" s="8" t="s">
        <v>680</v>
      </c>
      <c r="L7067" s="12">
        <v>92</v>
      </c>
      <c r="M7067" s="12">
        <v>28.83416668913698</v>
      </c>
    </row>
    <row r="7068" spans="1:13">
      <c r="A7068" t="s">
        <v>7745</v>
      </c>
      <c r="B7068">
        <v>3557154</v>
      </c>
      <c r="C7068" t="s">
        <v>659</v>
      </c>
      <c r="D7068">
        <v>2019</v>
      </c>
      <c r="E7068" t="s">
        <v>11</v>
      </c>
      <c r="F7068" s="6">
        <v>12165.85961410828</v>
      </c>
      <c r="G7068" s="12">
        <v>85.01895838098534</v>
      </c>
      <c r="H7068" s="6">
        <v>2755.066277220589</v>
      </c>
      <c r="I7068" s="6">
        <v>1846.641944974669</v>
      </c>
      <c r="J7068" s="6">
        <v>48289.12937144314</v>
      </c>
      <c r="K7068" s="12">
        <v>5.9</v>
      </c>
      <c r="L7068" s="12">
        <v>84</v>
      </c>
      <c r="M7068" s="12">
        <v>33.06680643114631</v>
      </c>
    </row>
    <row r="7069" spans="1:13">
      <c r="A7069" t="s">
        <v>7746</v>
      </c>
      <c r="B7069">
        <v>3557154</v>
      </c>
      <c r="C7069" t="s">
        <v>659</v>
      </c>
      <c r="D7069">
        <v>2020</v>
      </c>
      <c r="E7069" t="s">
        <v>11</v>
      </c>
      <c r="F7069" s="6">
        <v>11358.70011831364</v>
      </c>
      <c r="G7069" s="12">
        <v>86.98310328760634</v>
      </c>
      <c r="H7069" s="6">
        <v>2728.865121749801</v>
      </c>
      <c r="I7069" s="6">
        <v>1588.405258417713</v>
      </c>
      <c r="J7069" s="6">
        <v>55669.7974861687</v>
      </c>
      <c r="K7069" s="8" t="s">
        <v>680</v>
      </c>
      <c r="L7069" s="12">
        <v>88.88888888888889</v>
      </c>
      <c r="M7069" s="12">
        <v>31.25914272559913</v>
      </c>
    </row>
    <row r="7070" spans="1:13">
      <c r="A7070" t="s">
        <v>7747</v>
      </c>
      <c r="B7070">
        <v>3557154</v>
      </c>
      <c r="C7070" t="s">
        <v>659</v>
      </c>
      <c r="D7070">
        <v>2021</v>
      </c>
      <c r="E7070" t="s">
        <v>11</v>
      </c>
      <c r="F7070" s="6">
        <v>13242.73483998254</v>
      </c>
      <c r="G7070" s="12">
        <v>79.03135739865607</v>
      </c>
      <c r="H7070" s="6">
        <v>2826.93232658943</v>
      </c>
      <c r="I7070" s="6">
        <v>1736.256867082865</v>
      </c>
      <c r="J7070" s="6">
        <v>58583.43619367428</v>
      </c>
      <c r="K7070" s="12">
        <v>6.5</v>
      </c>
      <c r="L7070" s="12">
        <v>80</v>
      </c>
      <c r="M7070" s="12">
        <v>36.86777379451139</v>
      </c>
    </row>
    <row r="7071" spans="1:13">
      <c r="A7071" t="s">
        <v>7748</v>
      </c>
      <c r="B7071">
        <v>3557154</v>
      </c>
      <c r="C7071" t="s">
        <v>659</v>
      </c>
      <c r="D7071">
        <v>2022</v>
      </c>
      <c r="E7071" t="s">
        <v>11</v>
      </c>
      <c r="F7071" s="6">
        <v>13586.63292749531</v>
      </c>
      <c r="G7071" s="12">
        <v>85.74893586079324</v>
      </c>
      <c r="H7071" s="6">
        <v>3220.10613696141</v>
      </c>
      <c r="I7071" s="6">
        <v>2368.459159651856</v>
      </c>
      <c r="J7071" s="6">
        <v>62458.13149494656</v>
      </c>
      <c r="K7071" s="8" t="s">
        <v>680</v>
      </c>
      <c r="L7071" s="8" t="s">
        <v>680</v>
      </c>
      <c r="M7071" s="12">
        <v>36.57521584081737</v>
      </c>
    </row>
    <row r="7072" spans="1:13">
      <c r="A7072" t="s">
        <v>7749</v>
      </c>
      <c r="B7072">
        <v>3557154</v>
      </c>
      <c r="C7072" t="s">
        <v>659</v>
      </c>
      <c r="D7072">
        <v>2023</v>
      </c>
      <c r="E7072" t="s">
        <v>11</v>
      </c>
      <c r="F7072" s="6">
        <v>15493.20165674912</v>
      </c>
      <c r="G7072" s="12">
        <v>76.9128617647753</v>
      </c>
      <c r="H7072" s="6">
        <v>3546.499671991191</v>
      </c>
      <c r="I7072" s="6">
        <v>2637.457242691329</v>
      </c>
      <c r="J7072" s="6">
        <v>71378.63567339459</v>
      </c>
      <c r="K7072" s="12">
        <v>6.2</v>
      </c>
      <c r="L7072" s="8" t="s">
        <v>680</v>
      </c>
      <c r="M7072" s="12">
        <v>42.24221431712649</v>
      </c>
    </row>
    <row r="7073" spans="1:13">
      <c r="A7073" t="s">
        <v>7750</v>
      </c>
      <c r="B7073">
        <v>3557154</v>
      </c>
      <c r="C7073" t="s">
        <v>659</v>
      </c>
      <c r="D7073">
        <v>2024</v>
      </c>
      <c r="E7073" t="s">
        <v>11</v>
      </c>
      <c r="F7073" s="6">
        <v>17416.05098906536</v>
      </c>
      <c r="G7073" s="12">
        <v>73.78371664899645</v>
      </c>
      <c r="H7073" s="6">
        <v>3508.459252832298</v>
      </c>
      <c r="I7073" s="6">
        <v>2666.2109667101</v>
      </c>
      <c r="J7073" s="8" t="s">
        <v>680</v>
      </c>
      <c r="K7073" s="8" t="s">
        <v>680</v>
      </c>
      <c r="L7073" s="12">
        <v>75.75757575757575</v>
      </c>
      <c r="M7073" s="12">
        <v>48.08571678080946</v>
      </c>
    </row>
    <row r="7074" spans="1:13">
      <c r="A7074" t="s">
        <v>7751</v>
      </c>
      <c r="B7074">
        <v>3557154</v>
      </c>
      <c r="C7074" t="s">
        <v>659</v>
      </c>
      <c r="D7074">
        <v>2025</v>
      </c>
      <c r="E7074" t="s">
        <v>11</v>
      </c>
      <c r="F7074" s="6">
        <v>16707.01754417598</v>
      </c>
      <c r="G7074" s="12">
        <v>80.33041019317776</v>
      </c>
      <c r="H7074" s="6">
        <v>4101.568131987017</v>
      </c>
      <c r="I7074" s="6">
        <v>2923.901936530833</v>
      </c>
      <c r="J7074" s="8" t="s">
        <v>680</v>
      </c>
      <c r="K7074" s="8" t="s">
        <v>680</v>
      </c>
      <c r="L7074" s="8" t="s">
        <v>680</v>
      </c>
      <c r="M7074" s="12">
        <v>46.32855965</v>
      </c>
    </row>
    <row r="7075" spans="1:13">
      <c r="A7075" t="s">
        <v>7752</v>
      </c>
      <c r="B7075">
        <v>3557204</v>
      </c>
      <c r="C7075" t="s">
        <v>170</v>
      </c>
      <c r="D7075">
        <v>2015</v>
      </c>
      <c r="E7075" t="s">
        <v>25</v>
      </c>
      <c r="F7075" s="6">
        <v>4087.090546692363</v>
      </c>
      <c r="G7075" s="12">
        <v>85.69238027728578</v>
      </c>
      <c r="H7075" s="6">
        <v>988.0016178738832</v>
      </c>
      <c r="I7075" s="6">
        <v>1279.602929337799</v>
      </c>
      <c r="J7075" s="6">
        <v>24654.80377943993</v>
      </c>
      <c r="K7075" s="12">
        <v>5.7</v>
      </c>
      <c r="L7075" s="12">
        <v>80.55555555555556</v>
      </c>
      <c r="M7075" s="12">
        <v>51.02323838490745</v>
      </c>
    </row>
    <row r="7076" spans="1:13">
      <c r="A7076" t="s">
        <v>7753</v>
      </c>
      <c r="B7076">
        <v>3557204</v>
      </c>
      <c r="C7076" t="s">
        <v>170</v>
      </c>
      <c r="D7076">
        <v>2016</v>
      </c>
      <c r="E7076" t="s">
        <v>25</v>
      </c>
      <c r="F7076" s="6">
        <v>4029.135099785851</v>
      </c>
      <c r="G7076" s="12">
        <v>85.75573358675494</v>
      </c>
      <c r="H7076" s="6">
        <v>898.440189861189</v>
      </c>
      <c r="I7076" s="6">
        <v>1149.280641059926</v>
      </c>
      <c r="J7076" s="6">
        <v>24878.58656060964</v>
      </c>
      <c r="K7076" s="8" t="s">
        <v>680</v>
      </c>
      <c r="L7076" s="12">
        <v>87.5</v>
      </c>
      <c r="M7076" s="12">
        <v>50.30778085592614</v>
      </c>
    </row>
    <row r="7077" spans="1:13">
      <c r="A7077" t="s">
        <v>7754</v>
      </c>
      <c r="B7077">
        <v>3557204</v>
      </c>
      <c r="C7077" t="s">
        <v>170</v>
      </c>
      <c r="D7077">
        <v>2017</v>
      </c>
      <c r="E7077" t="s">
        <v>25</v>
      </c>
      <c r="F7077" s="6">
        <v>3943.896045731565</v>
      </c>
      <c r="G7077" s="12">
        <v>85.726599432303</v>
      </c>
      <c r="H7077" s="6">
        <v>913.5131768190153</v>
      </c>
      <c r="I7077" s="6">
        <v>1291.207062266431</v>
      </c>
      <c r="J7077" s="6">
        <v>25668.35383752458</v>
      </c>
      <c r="K7077" s="12">
        <v>6.5</v>
      </c>
      <c r="L7077" s="12">
        <v>88.88888888888889</v>
      </c>
      <c r="M7077" s="12">
        <v>49.24742992305006</v>
      </c>
    </row>
    <row r="7078" spans="1:13">
      <c r="A7078" t="s">
        <v>7755</v>
      </c>
      <c r="B7078">
        <v>3557204</v>
      </c>
      <c r="C7078" t="s">
        <v>170</v>
      </c>
      <c r="D7078">
        <v>2018</v>
      </c>
      <c r="E7078" t="s">
        <v>25</v>
      </c>
      <c r="F7078" s="6">
        <v>4294.360304282991</v>
      </c>
      <c r="G7078" s="12">
        <v>84.15443339086839</v>
      </c>
      <c r="H7078" s="6">
        <v>1027.150780921156</v>
      </c>
      <c r="I7078" s="6">
        <v>1358.599773831109</v>
      </c>
      <c r="J7078" s="6">
        <v>24614.5841121169</v>
      </c>
      <c r="K7078" s="8" t="s">
        <v>680</v>
      </c>
      <c r="L7078" s="12">
        <v>86.26373626373626</v>
      </c>
      <c r="M7078" s="12">
        <v>53.32736625858617</v>
      </c>
    </row>
    <row r="7079" spans="1:13">
      <c r="A7079" t="s">
        <v>7756</v>
      </c>
      <c r="B7079">
        <v>3557204</v>
      </c>
      <c r="C7079" t="s">
        <v>170</v>
      </c>
      <c r="D7079">
        <v>2019</v>
      </c>
      <c r="E7079" t="s">
        <v>25</v>
      </c>
      <c r="F7079" s="6">
        <v>4620.109840153954</v>
      </c>
      <c r="G7079" s="12">
        <v>83.11914352351482</v>
      </c>
      <c r="H7079" s="6">
        <v>1106.904127953072</v>
      </c>
      <c r="I7079" s="6">
        <v>1545.136566139956</v>
      </c>
      <c r="J7079" s="6">
        <v>24132.50013989542</v>
      </c>
      <c r="K7079" s="12">
        <v>6.8</v>
      </c>
      <c r="L7079" s="12">
        <v>80.51948051948052</v>
      </c>
      <c r="M7079" s="12">
        <v>57.3725239950318</v>
      </c>
    </row>
    <row r="7080" spans="1:13">
      <c r="A7080" t="s">
        <v>7757</v>
      </c>
      <c r="B7080">
        <v>3557204</v>
      </c>
      <c r="C7080" t="s">
        <v>170</v>
      </c>
      <c r="D7080">
        <v>2020</v>
      </c>
      <c r="E7080" t="s">
        <v>25</v>
      </c>
      <c r="F7080" s="6">
        <v>4814.096525684633</v>
      </c>
      <c r="G7080" s="12">
        <v>87.01509649203433</v>
      </c>
      <c r="H7080" s="6">
        <v>1054.883727028225</v>
      </c>
      <c r="I7080" s="6">
        <v>1267.139606729962</v>
      </c>
      <c r="J7080" s="6">
        <v>26203.67341955211</v>
      </c>
      <c r="K7080" s="8" t="s">
        <v>680</v>
      </c>
      <c r="L7080" s="12">
        <v>67.4074074074074</v>
      </c>
      <c r="M7080" s="12">
        <v>59.78145065595177</v>
      </c>
    </row>
    <row r="7081" spans="1:13">
      <c r="A7081" t="s">
        <v>7758</v>
      </c>
      <c r="B7081">
        <v>3557204</v>
      </c>
      <c r="C7081" t="s">
        <v>170</v>
      </c>
      <c r="D7081">
        <v>2021</v>
      </c>
      <c r="E7081" t="s">
        <v>25</v>
      </c>
      <c r="F7081" s="6">
        <v>4787.205869201902</v>
      </c>
      <c r="G7081" s="12">
        <v>86.83581738942398</v>
      </c>
      <c r="H7081" s="6">
        <v>1236.094140118131</v>
      </c>
      <c r="I7081" s="6">
        <v>1293.18205214121</v>
      </c>
      <c r="J7081" s="6">
        <v>26869.69112615135</v>
      </c>
      <c r="K7081" s="12">
        <v>5.8</v>
      </c>
      <c r="L7081" s="12">
        <v>71.81208053691275</v>
      </c>
      <c r="M7081" s="12">
        <v>59.44752248374922</v>
      </c>
    </row>
    <row r="7082" spans="1:13">
      <c r="A7082" t="s">
        <v>7759</v>
      </c>
      <c r="B7082">
        <v>3557204</v>
      </c>
      <c r="C7082" t="s">
        <v>170</v>
      </c>
      <c r="D7082">
        <v>2022</v>
      </c>
      <c r="E7082" t="s">
        <v>25</v>
      </c>
      <c r="F7082" s="6">
        <v>4931.03378939214</v>
      </c>
      <c r="G7082" s="12">
        <v>84.77335412831232</v>
      </c>
      <c r="H7082" s="6">
        <v>1210.102558663447</v>
      </c>
      <c r="I7082" s="6">
        <v>1786.418314512699</v>
      </c>
      <c r="J7082" s="6">
        <v>35649.59815146031</v>
      </c>
      <c r="K7082" s="8" t="s">
        <v>680</v>
      </c>
      <c r="L7082" s="12">
        <v>76.08695652173913</v>
      </c>
      <c r="M7082" s="12">
        <v>60.21285360226742</v>
      </c>
    </row>
    <row r="7083" spans="1:13">
      <c r="A7083" t="s">
        <v>7760</v>
      </c>
      <c r="B7083">
        <v>3557204</v>
      </c>
      <c r="C7083" t="s">
        <v>170</v>
      </c>
      <c r="D7083">
        <v>2023</v>
      </c>
      <c r="E7083" t="s">
        <v>25</v>
      </c>
      <c r="F7083" s="6">
        <v>5507.239395265345</v>
      </c>
      <c r="G7083" s="12">
        <v>76.42009255712024</v>
      </c>
      <c r="H7083" s="6">
        <v>1233.680306088459</v>
      </c>
      <c r="I7083" s="6">
        <v>2050.175281581393</v>
      </c>
      <c r="J7083" s="6">
        <v>42486.31078298845</v>
      </c>
      <c r="K7083" s="12">
        <v>6</v>
      </c>
      <c r="L7083" s="12">
        <v>76.29629629629629</v>
      </c>
      <c r="M7083" s="12">
        <v>67.79962419511166</v>
      </c>
    </row>
    <row r="7084" spans="1:13">
      <c r="A7084" t="s">
        <v>7761</v>
      </c>
      <c r="B7084">
        <v>3557204</v>
      </c>
      <c r="C7084" t="s">
        <v>170</v>
      </c>
      <c r="D7084">
        <v>2024</v>
      </c>
      <c r="E7084" t="s">
        <v>25</v>
      </c>
      <c r="F7084" s="6">
        <v>5722.213435850609</v>
      </c>
      <c r="G7084" s="12">
        <v>77.06909108394402</v>
      </c>
      <c r="H7084" s="6">
        <v>984.0281268196176</v>
      </c>
      <c r="I7084" s="6">
        <v>2586.665827339909</v>
      </c>
      <c r="J7084" s="8" t="s">
        <v>680</v>
      </c>
      <c r="K7084" s="8" t="s">
        <v>680</v>
      </c>
      <c r="L7084" s="12">
        <v>82.23684210526316</v>
      </c>
      <c r="M7084" s="12">
        <v>71.01839095234192</v>
      </c>
    </row>
    <row r="7085" spans="1:13">
      <c r="A7085" t="s">
        <v>7762</v>
      </c>
      <c r="B7085">
        <v>3557204</v>
      </c>
      <c r="C7085" t="s">
        <v>170</v>
      </c>
      <c r="D7085">
        <v>2025</v>
      </c>
      <c r="E7085" t="s">
        <v>25</v>
      </c>
      <c r="F7085" s="6">
        <v>5909.40795892066</v>
      </c>
      <c r="G7085" s="12">
        <v>79.57439873039763</v>
      </c>
      <c r="H7085" s="6">
        <v>1056.864202980266</v>
      </c>
      <c r="I7085" s="6">
        <v>2010.308187676198</v>
      </c>
      <c r="J7085" s="8" t="s">
        <v>680</v>
      </c>
      <c r="K7085" s="8" t="s">
        <v>680</v>
      </c>
      <c r="L7085" s="8" t="s">
        <v>680</v>
      </c>
      <c r="M7085" s="12">
        <v>73.36529981</v>
      </c>
    </row>
    <row r="7086" spans="1:13">
      <c r="A7086" t="s">
        <v>7763</v>
      </c>
      <c r="B7086">
        <v>3557303</v>
      </c>
      <c r="C7086" t="s">
        <v>216</v>
      </c>
      <c r="D7086">
        <v>2015</v>
      </c>
      <c r="E7086" t="s">
        <v>25</v>
      </c>
      <c r="F7086" s="6">
        <v>4479.665386971183</v>
      </c>
      <c r="G7086" s="12">
        <v>82.42991212250276</v>
      </c>
      <c r="H7086" s="6">
        <v>1203.91032568995</v>
      </c>
      <c r="I7086" s="6">
        <v>2111.175536854303</v>
      </c>
      <c r="J7086" s="6">
        <v>33356.72355608479</v>
      </c>
      <c r="K7086" s="12">
        <v>6.1</v>
      </c>
      <c r="L7086" s="12">
        <v>60.27397260273973</v>
      </c>
      <c r="M7086" s="12">
        <v>48.70740175253767</v>
      </c>
    </row>
    <row r="7087" spans="1:13">
      <c r="A7087" t="s">
        <v>7764</v>
      </c>
      <c r="B7087">
        <v>3557303</v>
      </c>
      <c r="C7087" t="s">
        <v>216</v>
      </c>
      <c r="D7087">
        <v>2016</v>
      </c>
      <c r="E7087" t="s">
        <v>25</v>
      </c>
      <c r="F7087" s="6">
        <v>4407.267958761651</v>
      </c>
      <c r="G7087" s="12">
        <v>82.52498354617585</v>
      </c>
      <c r="H7087" s="6">
        <v>1165.34251125354</v>
      </c>
      <c r="I7087" s="6">
        <v>1524.952672398876</v>
      </c>
      <c r="J7087" s="6">
        <v>38669.00188662979</v>
      </c>
      <c r="K7087" s="8" t="s">
        <v>680</v>
      </c>
      <c r="L7087" s="12">
        <v>66.17647058823529</v>
      </c>
      <c r="M7087" s="12">
        <v>48.35213677557408</v>
      </c>
    </row>
    <row r="7088" spans="1:13">
      <c r="A7088" t="s">
        <v>7765</v>
      </c>
      <c r="B7088">
        <v>3557303</v>
      </c>
      <c r="C7088" t="s">
        <v>216</v>
      </c>
      <c r="D7088">
        <v>2017</v>
      </c>
      <c r="E7088" t="s">
        <v>25</v>
      </c>
      <c r="F7088" s="6">
        <v>4913.422276662977</v>
      </c>
      <c r="G7088" s="12">
        <v>71.22313165417809</v>
      </c>
      <c r="H7088" s="6">
        <v>1099.139959058809</v>
      </c>
      <c r="I7088" s="6">
        <v>1650.097977002115</v>
      </c>
      <c r="J7088" s="6">
        <v>43546.99418774708</v>
      </c>
      <c r="K7088" s="12">
        <v>6.6</v>
      </c>
      <c r="L7088" s="12">
        <v>64.56692913385827</v>
      </c>
      <c r="M7088" s="12">
        <v>54.37684433582917</v>
      </c>
    </row>
    <row r="7089" spans="1:13">
      <c r="A7089" t="s">
        <v>7766</v>
      </c>
      <c r="B7089">
        <v>3557303</v>
      </c>
      <c r="C7089" t="s">
        <v>216</v>
      </c>
      <c r="D7089">
        <v>2018</v>
      </c>
      <c r="E7089" t="s">
        <v>25</v>
      </c>
      <c r="F7089" s="6">
        <v>4620.67697400728</v>
      </c>
      <c r="G7089" s="12">
        <v>80.26247583634913</v>
      </c>
      <c r="H7089" s="6">
        <v>1222.253252456838</v>
      </c>
      <c r="I7089" s="6">
        <v>1684.97381415616</v>
      </c>
      <c r="J7089" s="6">
        <v>43376.5169902253</v>
      </c>
      <c r="K7089" s="8" t="s">
        <v>680</v>
      </c>
      <c r="L7089" s="12">
        <v>77.77777777777777</v>
      </c>
      <c r="M7089" s="12">
        <v>51.74234075493353</v>
      </c>
    </row>
    <row r="7090" spans="1:13">
      <c r="A7090" t="s">
        <v>7767</v>
      </c>
      <c r="B7090">
        <v>3557303</v>
      </c>
      <c r="C7090" t="s">
        <v>216</v>
      </c>
      <c r="D7090">
        <v>2019</v>
      </c>
      <c r="E7090" t="s">
        <v>25</v>
      </c>
      <c r="F7090" s="6">
        <v>4903.479293308995</v>
      </c>
      <c r="G7090" s="12">
        <v>78.80782409546117</v>
      </c>
      <c r="H7090" s="6">
        <v>1259.585272627172</v>
      </c>
      <c r="I7090" s="6">
        <v>1784.371537363083</v>
      </c>
      <c r="J7090" s="6">
        <v>39638.07737613989</v>
      </c>
      <c r="K7090" s="12">
        <v>5.6</v>
      </c>
      <c r="L7090" s="12">
        <v>79.86111111111111</v>
      </c>
      <c r="M7090" s="12">
        <v>55.42892993156487</v>
      </c>
    </row>
    <row r="7091" spans="1:13">
      <c r="A7091" t="s">
        <v>7768</v>
      </c>
      <c r="B7091">
        <v>3557303</v>
      </c>
      <c r="C7091" t="s">
        <v>216</v>
      </c>
      <c r="D7091">
        <v>2020</v>
      </c>
      <c r="E7091" t="s">
        <v>25</v>
      </c>
      <c r="F7091" s="6">
        <v>4716.007276373824</v>
      </c>
      <c r="G7091" s="12">
        <v>79.449868682039</v>
      </c>
      <c r="H7091" s="6">
        <v>1470.977783367435</v>
      </c>
      <c r="I7091" s="6">
        <v>1755.245418891683</v>
      </c>
      <c r="J7091" s="6">
        <v>41339.54951996703</v>
      </c>
      <c r="K7091" s="8" t="s">
        <v>680</v>
      </c>
      <c r="L7091" s="12">
        <v>81.45161290322581</v>
      </c>
      <c r="M7091" s="12">
        <v>53.79549500159622</v>
      </c>
    </row>
    <row r="7092" spans="1:13">
      <c r="A7092" t="s">
        <v>7769</v>
      </c>
      <c r="B7092">
        <v>3557303</v>
      </c>
      <c r="C7092" t="s">
        <v>216</v>
      </c>
      <c r="D7092">
        <v>2021</v>
      </c>
      <c r="E7092" t="s">
        <v>25</v>
      </c>
      <c r="F7092" s="6">
        <v>5388.670903676867</v>
      </c>
      <c r="G7092" s="12">
        <v>80.9971483129469</v>
      </c>
      <c r="H7092" s="6">
        <v>1407.155134157381</v>
      </c>
      <c r="I7092" s="6">
        <v>1796.820526998867</v>
      </c>
      <c r="J7092" s="6">
        <v>42397.40768736798</v>
      </c>
      <c r="K7092" s="12">
        <v>5.7</v>
      </c>
      <c r="L7092" s="12">
        <v>82.40000000000001</v>
      </c>
      <c r="M7092" s="12">
        <v>62.00743608860971</v>
      </c>
    </row>
    <row r="7093" spans="1:13">
      <c r="A7093" t="s">
        <v>7770</v>
      </c>
      <c r="B7093">
        <v>3557303</v>
      </c>
      <c r="C7093" t="s">
        <v>216</v>
      </c>
      <c r="D7093">
        <v>2022</v>
      </c>
      <c r="E7093" t="s">
        <v>25</v>
      </c>
      <c r="F7093" s="6">
        <v>6084.127509620912</v>
      </c>
      <c r="G7093" s="12">
        <v>79.29574989279737</v>
      </c>
      <c r="H7093" s="6">
        <v>1664.634108891486</v>
      </c>
      <c r="I7093" s="6">
        <v>2137.666623861798</v>
      </c>
      <c r="J7093" s="6">
        <v>45134.29235889659</v>
      </c>
      <c r="K7093" s="8" t="s">
        <v>680</v>
      </c>
      <c r="L7093" s="12">
        <v>80.64516129032258</v>
      </c>
      <c r="M7093" s="12">
        <v>68.7202202211682</v>
      </c>
    </row>
    <row r="7094" spans="1:13">
      <c r="A7094" t="s">
        <v>7771</v>
      </c>
      <c r="B7094">
        <v>3557303</v>
      </c>
      <c r="C7094" t="s">
        <v>216</v>
      </c>
      <c r="D7094">
        <v>2023</v>
      </c>
      <c r="E7094" t="s">
        <v>25</v>
      </c>
      <c r="F7094" s="6">
        <v>6107.453157442669</v>
      </c>
      <c r="G7094" s="12">
        <v>77.02923454138049</v>
      </c>
      <c r="H7094" s="6">
        <v>1656.973030636215</v>
      </c>
      <c r="I7094" s="6">
        <v>2065.017210044006</v>
      </c>
      <c r="J7094" s="6">
        <v>51032.06602908376</v>
      </c>
      <c r="K7094" s="12">
        <v>6</v>
      </c>
      <c r="L7094" s="12">
        <v>85.03937007874016</v>
      </c>
      <c r="M7094" s="12">
        <v>69.81124331614843</v>
      </c>
    </row>
    <row r="7095" spans="1:13">
      <c r="A7095" t="s">
        <v>7772</v>
      </c>
      <c r="B7095">
        <v>3557303</v>
      </c>
      <c r="C7095" t="s">
        <v>216</v>
      </c>
      <c r="D7095">
        <v>2024</v>
      </c>
      <c r="E7095" t="s">
        <v>25</v>
      </c>
      <c r="F7095" s="6">
        <v>6788.79924793479</v>
      </c>
      <c r="G7095" s="12">
        <v>79.4689488149221</v>
      </c>
      <c r="H7095" s="6">
        <v>1975.207576804913</v>
      </c>
      <c r="I7095" s="6">
        <v>2089.361989257288</v>
      </c>
      <c r="J7095" s="8" t="s">
        <v>680</v>
      </c>
      <c r="K7095" s="8" t="s">
        <v>680</v>
      </c>
      <c r="L7095" s="12">
        <v>85.71428571428571</v>
      </c>
      <c r="M7095" s="12">
        <v>78.51925210161379</v>
      </c>
    </row>
    <row r="7096" spans="1:13">
      <c r="A7096" t="s">
        <v>7773</v>
      </c>
      <c r="B7096">
        <v>3557303</v>
      </c>
      <c r="C7096" t="s">
        <v>216</v>
      </c>
      <c r="D7096">
        <v>2025</v>
      </c>
      <c r="E7096" t="s">
        <v>25</v>
      </c>
      <c r="F7096" s="6">
        <v>6739.815614609354</v>
      </c>
      <c r="G7096" s="12">
        <v>76.75973687690059</v>
      </c>
      <c r="H7096" s="6">
        <v>1957.747420966491</v>
      </c>
      <c r="I7096" s="6">
        <v>2253.746031527263</v>
      </c>
      <c r="J7096" s="8" t="s">
        <v>680</v>
      </c>
      <c r="K7096" s="8" t="s">
        <v>680</v>
      </c>
      <c r="L7096" s="8" t="s">
        <v>680</v>
      </c>
      <c r="M7096" s="12">
        <v>78.24251947</v>
      </c>
    </row>
  </sheetData>
  <autoFilter ref="A1:M709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6.7109375" customWidth="1"/>
    <col min="4" max="4" width="20.7109375" customWidth="1"/>
    <col min="5" max="10" width="14.7109375" customWidth="1"/>
  </cols>
  <sheetData>
    <row r="1" spans="1:10" ht="30" customHeight="1">
      <c r="A1" s="7" t="s">
        <v>668</v>
      </c>
      <c r="B1" s="7" t="s">
        <v>2</v>
      </c>
      <c r="C1" s="7" t="s">
        <v>669</v>
      </c>
      <c r="D1" s="7" t="s">
        <v>7774</v>
      </c>
      <c r="E1" s="7" t="s">
        <v>7775</v>
      </c>
      <c r="F1" s="7" t="s">
        <v>7776</v>
      </c>
      <c r="G1" s="7" t="s">
        <v>7777</v>
      </c>
      <c r="H1" s="7" t="s">
        <v>7778</v>
      </c>
      <c r="I1" s="7" t="s">
        <v>7779</v>
      </c>
      <c r="J1" s="7" t="s">
        <v>7780</v>
      </c>
    </row>
    <row r="2" spans="1:10">
      <c r="A2" t="s">
        <v>7781</v>
      </c>
      <c r="B2" t="s">
        <v>11</v>
      </c>
      <c r="C2">
        <v>2015</v>
      </c>
      <c r="D2" t="s">
        <v>7782</v>
      </c>
      <c r="E2">
        <v>150</v>
      </c>
      <c r="F2" s="12">
        <v>58.37232725938021</v>
      </c>
      <c r="G2" s="12">
        <v>87.20667194782314</v>
      </c>
      <c r="H2" s="12">
        <v>91.65560648788764</v>
      </c>
      <c r="I2" s="12">
        <v>94.5581147845387</v>
      </c>
      <c r="J2" s="12">
        <v>98.15103508398626</v>
      </c>
    </row>
    <row r="3" spans="1:10">
      <c r="A3" t="s">
        <v>7783</v>
      </c>
      <c r="B3" t="s">
        <v>11</v>
      </c>
      <c r="C3">
        <v>2016</v>
      </c>
      <c r="D3" t="s">
        <v>7782</v>
      </c>
      <c r="E3">
        <v>148</v>
      </c>
      <c r="F3" s="12">
        <v>53.99587171060952</v>
      </c>
      <c r="G3" s="12">
        <v>87.20679417263908</v>
      </c>
      <c r="H3" s="12">
        <v>92.3438860021262</v>
      </c>
      <c r="I3" s="12">
        <v>95.22215185279576</v>
      </c>
      <c r="J3" s="12">
        <v>98.79420659391737</v>
      </c>
    </row>
    <row r="4" spans="1:10">
      <c r="A4" t="s">
        <v>7784</v>
      </c>
      <c r="B4" t="s">
        <v>11</v>
      </c>
      <c r="C4">
        <v>2017</v>
      </c>
      <c r="D4" t="s">
        <v>7782</v>
      </c>
      <c r="E4">
        <v>150</v>
      </c>
      <c r="F4" s="12">
        <v>38.97174863233316</v>
      </c>
      <c r="G4" s="12">
        <v>87.28416153020231</v>
      </c>
      <c r="H4" s="12">
        <v>91.5757606627642</v>
      </c>
      <c r="I4" s="12">
        <v>94.33804002329751</v>
      </c>
      <c r="J4" s="12">
        <v>97.74919930271138</v>
      </c>
    </row>
    <row r="5" spans="1:10">
      <c r="A5" t="s">
        <v>7785</v>
      </c>
      <c r="B5" t="s">
        <v>11</v>
      </c>
      <c r="C5">
        <v>2018</v>
      </c>
      <c r="D5" t="s">
        <v>7782</v>
      </c>
      <c r="E5">
        <v>149</v>
      </c>
      <c r="F5" s="12">
        <v>60.77313807591937</v>
      </c>
      <c r="G5" s="12">
        <v>88.93148769341164</v>
      </c>
      <c r="H5" s="12">
        <v>92.55172974239689</v>
      </c>
      <c r="I5" s="12">
        <v>94.53089840582464</v>
      </c>
      <c r="J5" s="12">
        <v>97.87949643700374</v>
      </c>
    </row>
    <row r="6" spans="1:10">
      <c r="A6" t="s">
        <v>7786</v>
      </c>
      <c r="B6" t="s">
        <v>11</v>
      </c>
      <c r="C6">
        <v>2019</v>
      </c>
      <c r="D6" t="s">
        <v>7782</v>
      </c>
      <c r="E6">
        <v>145</v>
      </c>
      <c r="F6" s="12">
        <v>58.36200913937099</v>
      </c>
      <c r="G6" s="12">
        <v>88.02668271077377</v>
      </c>
      <c r="H6" s="12">
        <v>91.77744867182672</v>
      </c>
      <c r="I6" s="12">
        <v>94.7842218408999</v>
      </c>
      <c r="J6" s="12">
        <v>97.52143885293084</v>
      </c>
    </row>
    <row r="7" spans="1:10">
      <c r="A7" t="s">
        <v>7787</v>
      </c>
      <c r="B7" t="s">
        <v>11</v>
      </c>
      <c r="C7">
        <v>2020</v>
      </c>
      <c r="D7" t="s">
        <v>7782</v>
      </c>
      <c r="E7">
        <v>150</v>
      </c>
      <c r="F7" s="12">
        <v>67.36651736473735</v>
      </c>
      <c r="G7" s="12">
        <v>88.76115746557221</v>
      </c>
      <c r="H7" s="12">
        <v>91.89484053355503</v>
      </c>
      <c r="I7" s="12">
        <v>94.35862430207621</v>
      </c>
      <c r="J7" s="12">
        <v>97.42616119365076</v>
      </c>
    </row>
    <row r="8" spans="1:10">
      <c r="A8" t="s">
        <v>7788</v>
      </c>
      <c r="B8" t="s">
        <v>11</v>
      </c>
      <c r="C8">
        <v>2021</v>
      </c>
      <c r="D8" t="s">
        <v>7782</v>
      </c>
      <c r="E8">
        <v>150</v>
      </c>
      <c r="F8" s="12">
        <v>70.48230262969676</v>
      </c>
      <c r="G8" s="12">
        <v>88.94461845778507</v>
      </c>
      <c r="H8" s="12">
        <v>92.09186713224723</v>
      </c>
      <c r="I8" s="12">
        <v>93.7082549071671</v>
      </c>
      <c r="J8" s="12">
        <v>97.51125208215306</v>
      </c>
    </row>
    <row r="9" spans="1:10">
      <c r="A9" t="s">
        <v>7789</v>
      </c>
      <c r="B9" t="s">
        <v>11</v>
      </c>
      <c r="C9">
        <v>2022</v>
      </c>
      <c r="D9" t="s">
        <v>7782</v>
      </c>
      <c r="E9">
        <v>149</v>
      </c>
      <c r="F9" s="12">
        <v>68.09634216828979</v>
      </c>
      <c r="G9" s="12">
        <v>87.49892201660056</v>
      </c>
      <c r="H9" s="12">
        <v>89.89142770236418</v>
      </c>
      <c r="I9" s="12">
        <v>92.22490796981627</v>
      </c>
      <c r="J9" s="12">
        <v>96.11184051422144</v>
      </c>
    </row>
    <row r="10" spans="1:10">
      <c r="A10" t="s">
        <v>7790</v>
      </c>
      <c r="B10" t="s">
        <v>11</v>
      </c>
      <c r="C10">
        <v>2023</v>
      </c>
      <c r="D10" t="s">
        <v>7782</v>
      </c>
      <c r="E10">
        <v>150</v>
      </c>
      <c r="F10" s="12">
        <v>61.22292985081327</v>
      </c>
      <c r="G10" s="12">
        <v>86.352195783933</v>
      </c>
      <c r="H10" s="12">
        <v>89.41971079034624</v>
      </c>
      <c r="I10" s="12">
        <v>91.46278335290394</v>
      </c>
      <c r="J10" s="12">
        <v>95.47734528093228</v>
      </c>
    </row>
    <row r="11" spans="1:10">
      <c r="A11" t="s">
        <v>7791</v>
      </c>
      <c r="B11" t="s">
        <v>11</v>
      </c>
      <c r="C11">
        <v>2024</v>
      </c>
      <c r="D11" t="s">
        <v>7782</v>
      </c>
      <c r="E11">
        <v>150</v>
      </c>
      <c r="F11" s="12">
        <v>64.68893211016342</v>
      </c>
      <c r="G11" s="12">
        <v>87.16905729819437</v>
      </c>
      <c r="H11" s="12">
        <v>90.38800417267682</v>
      </c>
      <c r="I11" s="12">
        <v>92.41148041699999</v>
      </c>
      <c r="J11" s="12">
        <v>96.07894313117225</v>
      </c>
    </row>
    <row r="12" spans="1:10">
      <c r="A12" t="s">
        <v>7792</v>
      </c>
      <c r="B12" t="s">
        <v>11</v>
      </c>
      <c r="C12">
        <v>2025</v>
      </c>
      <c r="D12" t="s">
        <v>7782</v>
      </c>
      <c r="E12">
        <v>149</v>
      </c>
      <c r="F12" s="12">
        <v>67.91896465350294</v>
      </c>
      <c r="G12" s="12">
        <v>87.26444928517445</v>
      </c>
      <c r="H12" s="12">
        <v>89.75872142894771</v>
      </c>
      <c r="I12" s="12">
        <v>92.13635286978032</v>
      </c>
      <c r="J12" s="12">
        <v>95.87020231503394</v>
      </c>
    </row>
    <row r="13" spans="1:10">
      <c r="A13" t="s">
        <v>7793</v>
      </c>
      <c r="B13" t="s">
        <v>19</v>
      </c>
      <c r="C13">
        <v>2015</v>
      </c>
      <c r="D13" t="s">
        <v>7782</v>
      </c>
      <c r="E13">
        <v>122</v>
      </c>
      <c r="F13" s="12">
        <v>66.20958796191326</v>
      </c>
      <c r="G13" s="12">
        <v>83.64843930409734</v>
      </c>
      <c r="H13" s="12">
        <v>87.53488926619116</v>
      </c>
      <c r="I13" s="12">
        <v>90.83678972885724</v>
      </c>
      <c r="J13" s="12">
        <v>97.01077641805453</v>
      </c>
    </row>
    <row r="14" spans="1:10">
      <c r="A14" t="s">
        <v>7794</v>
      </c>
      <c r="B14" t="s">
        <v>19</v>
      </c>
      <c r="C14">
        <v>2016</v>
      </c>
      <c r="D14" t="s">
        <v>7782</v>
      </c>
      <c r="E14">
        <v>122</v>
      </c>
      <c r="F14" s="12">
        <v>71.15719940322856</v>
      </c>
      <c r="G14" s="12">
        <v>83.6116435470078</v>
      </c>
      <c r="H14" s="12">
        <v>87.91285947097371</v>
      </c>
      <c r="I14" s="12">
        <v>91.62475668094191</v>
      </c>
      <c r="J14" s="12">
        <v>97.99826659702528</v>
      </c>
    </row>
    <row r="15" spans="1:10">
      <c r="A15" t="s">
        <v>7795</v>
      </c>
      <c r="B15" t="s">
        <v>19</v>
      </c>
      <c r="C15">
        <v>2017</v>
      </c>
      <c r="D15" t="s">
        <v>7782</v>
      </c>
      <c r="E15">
        <v>122</v>
      </c>
      <c r="F15" s="12">
        <v>70.29990917722513</v>
      </c>
      <c r="G15" s="12">
        <v>83.02114149201375</v>
      </c>
      <c r="H15" s="12">
        <v>86.9693832297324</v>
      </c>
      <c r="I15" s="12">
        <v>90.44624636616835</v>
      </c>
      <c r="J15" s="12">
        <v>95.67330405826968</v>
      </c>
    </row>
    <row r="16" spans="1:10">
      <c r="A16" t="s">
        <v>7796</v>
      </c>
      <c r="B16" t="s">
        <v>19</v>
      </c>
      <c r="C16">
        <v>2018</v>
      </c>
      <c r="D16" t="s">
        <v>7782</v>
      </c>
      <c r="E16">
        <v>123</v>
      </c>
      <c r="F16" s="12">
        <v>67.49301469587063</v>
      </c>
      <c r="G16" s="12">
        <v>83.18528090396759</v>
      </c>
      <c r="H16" s="12">
        <v>87.09946908993896</v>
      </c>
      <c r="I16" s="12">
        <v>91.02337535542532</v>
      </c>
      <c r="J16" s="12">
        <v>96.71159785943874</v>
      </c>
    </row>
    <row r="17" spans="1:10">
      <c r="A17" t="s">
        <v>7797</v>
      </c>
      <c r="B17" t="s">
        <v>19</v>
      </c>
      <c r="C17">
        <v>2019</v>
      </c>
      <c r="D17" t="s">
        <v>7782</v>
      </c>
      <c r="E17">
        <v>123</v>
      </c>
      <c r="F17" s="12">
        <v>64.10243239812202</v>
      </c>
      <c r="G17" s="12">
        <v>82.93153229082941</v>
      </c>
      <c r="H17" s="12">
        <v>86.87999238413872</v>
      </c>
      <c r="I17" s="12">
        <v>89.76514398997773</v>
      </c>
      <c r="J17" s="12">
        <v>95.81031362020131</v>
      </c>
    </row>
    <row r="18" spans="1:10">
      <c r="A18" t="s">
        <v>7798</v>
      </c>
      <c r="B18" t="s">
        <v>19</v>
      </c>
      <c r="C18">
        <v>2020</v>
      </c>
      <c r="D18" t="s">
        <v>7782</v>
      </c>
      <c r="E18">
        <v>123</v>
      </c>
      <c r="F18" s="12">
        <v>66.05820640801912</v>
      </c>
      <c r="G18" s="12">
        <v>82.71945227895895</v>
      </c>
      <c r="H18" s="12">
        <v>87.03724990952348</v>
      </c>
      <c r="I18" s="12">
        <v>90.24633562086112</v>
      </c>
      <c r="J18" s="12">
        <v>96.16567947781736</v>
      </c>
    </row>
    <row r="19" spans="1:10">
      <c r="A19" t="s">
        <v>7799</v>
      </c>
      <c r="B19" t="s">
        <v>19</v>
      </c>
      <c r="C19">
        <v>2021</v>
      </c>
      <c r="D19" t="s">
        <v>7782</v>
      </c>
      <c r="E19">
        <v>123</v>
      </c>
      <c r="F19" s="12">
        <v>59.84888234443985</v>
      </c>
      <c r="G19" s="12">
        <v>83.07207682588523</v>
      </c>
      <c r="H19" s="12">
        <v>86.79498285028956</v>
      </c>
      <c r="I19" s="12">
        <v>90.10919930184258</v>
      </c>
      <c r="J19" s="12">
        <v>95.85554355574921</v>
      </c>
    </row>
    <row r="20" spans="1:10">
      <c r="A20" t="s">
        <v>7800</v>
      </c>
      <c r="B20" t="s">
        <v>19</v>
      </c>
      <c r="C20">
        <v>2022</v>
      </c>
      <c r="D20" t="s">
        <v>7782</v>
      </c>
      <c r="E20">
        <v>123</v>
      </c>
      <c r="F20" s="12">
        <v>67.08455703589479</v>
      </c>
      <c r="G20" s="12">
        <v>81.62023105729942</v>
      </c>
      <c r="H20" s="12">
        <v>85.56256810736284</v>
      </c>
      <c r="I20" s="12">
        <v>88.61179769915867</v>
      </c>
      <c r="J20" s="12">
        <v>93.05648746049025</v>
      </c>
    </row>
    <row r="21" spans="1:10">
      <c r="A21" t="s">
        <v>7801</v>
      </c>
      <c r="B21" t="s">
        <v>19</v>
      </c>
      <c r="C21">
        <v>2023</v>
      </c>
      <c r="D21" t="s">
        <v>7782</v>
      </c>
      <c r="E21">
        <v>123</v>
      </c>
      <c r="F21" s="12">
        <v>63.56629236931489</v>
      </c>
      <c r="G21" s="12">
        <v>80.94388230119654</v>
      </c>
      <c r="H21" s="12">
        <v>84.92133468147613</v>
      </c>
      <c r="I21" s="12">
        <v>88.05513533199073</v>
      </c>
      <c r="J21" s="12">
        <v>96.63735534863076</v>
      </c>
    </row>
    <row r="22" spans="1:10">
      <c r="A22" t="s">
        <v>7802</v>
      </c>
      <c r="B22" t="s">
        <v>19</v>
      </c>
      <c r="C22">
        <v>2024</v>
      </c>
      <c r="D22" t="s">
        <v>7782</v>
      </c>
      <c r="E22">
        <v>123</v>
      </c>
      <c r="F22" s="12">
        <v>63.55070729936774</v>
      </c>
      <c r="G22" s="12">
        <v>82.71412824050789</v>
      </c>
      <c r="H22" s="12">
        <v>85.87695296494805</v>
      </c>
      <c r="I22" s="12">
        <v>88.55773277883375</v>
      </c>
      <c r="J22" s="12">
        <v>94.84412507604863</v>
      </c>
    </row>
    <row r="23" spans="1:10">
      <c r="A23" t="s">
        <v>7803</v>
      </c>
      <c r="B23" t="s">
        <v>19</v>
      </c>
      <c r="C23">
        <v>2025</v>
      </c>
      <c r="D23" t="s">
        <v>7782</v>
      </c>
      <c r="E23">
        <v>123</v>
      </c>
      <c r="F23" s="12">
        <v>52.13204367438816</v>
      </c>
      <c r="G23" s="12">
        <v>81.63021002046506</v>
      </c>
      <c r="H23" s="12">
        <v>85.56087582361076</v>
      </c>
      <c r="I23" s="12">
        <v>88.4053087563848</v>
      </c>
      <c r="J23" s="12">
        <v>95.05374036666386</v>
      </c>
    </row>
    <row r="24" spans="1:10">
      <c r="A24" t="s">
        <v>7804</v>
      </c>
      <c r="B24" t="s">
        <v>25</v>
      </c>
      <c r="C24">
        <v>2015</v>
      </c>
      <c r="D24" t="s">
        <v>7782</v>
      </c>
      <c r="E24">
        <v>120</v>
      </c>
      <c r="F24" s="12">
        <v>56.84419079088097</v>
      </c>
      <c r="G24" s="12">
        <v>79.3608379226726</v>
      </c>
      <c r="H24" s="12">
        <v>84.91375789699016</v>
      </c>
      <c r="I24" s="12">
        <v>87.33432039620354</v>
      </c>
      <c r="J24" s="12">
        <v>95.82648733277706</v>
      </c>
    </row>
    <row r="25" spans="1:10">
      <c r="A25" t="s">
        <v>7805</v>
      </c>
      <c r="B25" t="s">
        <v>25</v>
      </c>
      <c r="C25">
        <v>2016</v>
      </c>
      <c r="D25" t="s">
        <v>7782</v>
      </c>
      <c r="E25">
        <v>120</v>
      </c>
      <c r="F25" s="12">
        <v>54.59730463760134</v>
      </c>
      <c r="G25" s="12">
        <v>78.74732064293464</v>
      </c>
      <c r="H25" s="12">
        <v>84.85335601817917</v>
      </c>
      <c r="I25" s="12">
        <v>89.40116390541776</v>
      </c>
      <c r="J25" s="12">
        <v>96.37356773708109</v>
      </c>
    </row>
    <row r="26" spans="1:10">
      <c r="A26" t="s">
        <v>7806</v>
      </c>
      <c r="B26" t="s">
        <v>25</v>
      </c>
      <c r="C26">
        <v>2017</v>
      </c>
      <c r="D26" t="s">
        <v>7782</v>
      </c>
      <c r="E26">
        <v>120</v>
      </c>
      <c r="F26" s="12">
        <v>50.96553300660587</v>
      </c>
      <c r="G26" s="12">
        <v>77.73073837264036</v>
      </c>
      <c r="H26" s="12">
        <v>84.08443330730975</v>
      </c>
      <c r="I26" s="12">
        <v>86.89421401345933</v>
      </c>
      <c r="J26" s="12">
        <v>94.05643342140038</v>
      </c>
    </row>
    <row r="27" spans="1:10">
      <c r="A27" t="s">
        <v>7807</v>
      </c>
      <c r="B27" t="s">
        <v>25</v>
      </c>
      <c r="C27">
        <v>2018</v>
      </c>
      <c r="D27" t="s">
        <v>7782</v>
      </c>
      <c r="E27">
        <v>120</v>
      </c>
      <c r="F27" s="12">
        <v>50.95354715166614</v>
      </c>
      <c r="G27" s="12">
        <v>78.38537877673807</v>
      </c>
      <c r="H27" s="12">
        <v>84.00334734077936</v>
      </c>
      <c r="I27" s="12">
        <v>87.92101248984852</v>
      </c>
      <c r="J27" s="12">
        <v>98.36848126048463</v>
      </c>
    </row>
    <row r="28" spans="1:10">
      <c r="A28" t="s">
        <v>7808</v>
      </c>
      <c r="B28" t="s">
        <v>25</v>
      </c>
      <c r="C28">
        <v>2019</v>
      </c>
      <c r="D28" t="s">
        <v>7782</v>
      </c>
      <c r="E28">
        <v>120</v>
      </c>
      <c r="F28" s="12">
        <v>52.70046241938774</v>
      </c>
      <c r="G28" s="12">
        <v>79.08906203855091</v>
      </c>
      <c r="H28" s="12">
        <v>83.73909541275168</v>
      </c>
      <c r="I28" s="12">
        <v>86.66491219444094</v>
      </c>
      <c r="J28" s="12">
        <v>93.79283490072982</v>
      </c>
    </row>
    <row r="29" spans="1:10">
      <c r="A29" t="s">
        <v>7809</v>
      </c>
      <c r="B29" t="s">
        <v>25</v>
      </c>
      <c r="C29">
        <v>2020</v>
      </c>
      <c r="D29" t="s">
        <v>7782</v>
      </c>
      <c r="E29">
        <v>120</v>
      </c>
      <c r="F29" s="12">
        <v>56.46552485523942</v>
      </c>
      <c r="G29" s="12">
        <v>79.96889939733995</v>
      </c>
      <c r="H29" s="12">
        <v>84.35703376456857</v>
      </c>
      <c r="I29" s="12">
        <v>87.14189777778341</v>
      </c>
      <c r="J29" s="12">
        <v>94.7141386633038</v>
      </c>
    </row>
    <row r="30" spans="1:10">
      <c r="A30" t="s">
        <v>7810</v>
      </c>
      <c r="B30" t="s">
        <v>25</v>
      </c>
      <c r="C30">
        <v>2021</v>
      </c>
      <c r="D30" t="s">
        <v>7782</v>
      </c>
      <c r="E30">
        <v>120</v>
      </c>
      <c r="F30" s="12">
        <v>57.682790435793</v>
      </c>
      <c r="G30" s="12">
        <v>80.65648689441244</v>
      </c>
      <c r="H30" s="12">
        <v>83.82376912198825</v>
      </c>
      <c r="I30" s="12">
        <v>87.66896870873133</v>
      </c>
      <c r="J30" s="12">
        <v>94.33628675945727</v>
      </c>
    </row>
    <row r="31" spans="1:10">
      <c r="A31" t="s">
        <v>7811</v>
      </c>
      <c r="B31" t="s">
        <v>25</v>
      </c>
      <c r="C31">
        <v>2022</v>
      </c>
      <c r="D31" t="s">
        <v>7782</v>
      </c>
      <c r="E31">
        <v>120</v>
      </c>
      <c r="F31" s="12">
        <v>54.13996319004271</v>
      </c>
      <c r="G31" s="12">
        <v>78.62279089352114</v>
      </c>
      <c r="H31" s="12">
        <v>82.53606231913608</v>
      </c>
      <c r="I31" s="12">
        <v>86.0271528857127</v>
      </c>
      <c r="J31" s="12">
        <v>93.28948852073613</v>
      </c>
    </row>
    <row r="32" spans="1:10">
      <c r="A32" t="s">
        <v>7812</v>
      </c>
      <c r="B32" t="s">
        <v>25</v>
      </c>
      <c r="C32">
        <v>2023</v>
      </c>
      <c r="D32" t="s">
        <v>7782</v>
      </c>
      <c r="E32">
        <v>120</v>
      </c>
      <c r="F32" s="12">
        <v>51.33702875864289</v>
      </c>
      <c r="G32" s="12">
        <v>76.93084663080637</v>
      </c>
      <c r="H32" s="12">
        <v>81.53772145984928</v>
      </c>
      <c r="I32" s="12">
        <v>84.59514859381106</v>
      </c>
      <c r="J32" s="12">
        <v>92.562239157272</v>
      </c>
    </row>
    <row r="33" spans="1:10">
      <c r="A33" t="s">
        <v>7813</v>
      </c>
      <c r="B33" t="s">
        <v>25</v>
      </c>
      <c r="C33">
        <v>2024</v>
      </c>
      <c r="D33" t="s">
        <v>7782</v>
      </c>
      <c r="E33">
        <v>120</v>
      </c>
      <c r="F33" s="12">
        <v>51.92634284436215</v>
      </c>
      <c r="G33" s="12">
        <v>77.49535431989915</v>
      </c>
      <c r="H33" s="12">
        <v>81.98926371717667</v>
      </c>
      <c r="I33" s="12">
        <v>85.60955995075905</v>
      </c>
      <c r="J33" s="12">
        <v>93.6509376154676</v>
      </c>
    </row>
    <row r="34" spans="1:10">
      <c r="A34" t="s">
        <v>7814</v>
      </c>
      <c r="B34" t="s">
        <v>25</v>
      </c>
      <c r="C34">
        <v>2025</v>
      </c>
      <c r="D34" t="s">
        <v>7782</v>
      </c>
      <c r="E34">
        <v>120</v>
      </c>
      <c r="F34" s="12">
        <v>50.7825672532379</v>
      </c>
      <c r="G34" s="12">
        <v>78.91438104503405</v>
      </c>
      <c r="H34" s="12">
        <v>82.03303220685834</v>
      </c>
      <c r="I34" s="12">
        <v>85.82534240254961</v>
      </c>
      <c r="J34" s="12">
        <v>92.81749920200676</v>
      </c>
    </row>
    <row r="35" spans="1:10">
      <c r="A35" t="s">
        <v>7815</v>
      </c>
      <c r="B35" t="s">
        <v>7</v>
      </c>
      <c r="C35">
        <v>2015</v>
      </c>
      <c r="D35" t="s">
        <v>7782</v>
      </c>
      <c r="E35">
        <v>114</v>
      </c>
      <c r="F35" s="12">
        <v>53.54053888465253</v>
      </c>
      <c r="G35" s="12">
        <v>73.02085900498234</v>
      </c>
      <c r="H35" s="12">
        <v>78.31679017719537</v>
      </c>
      <c r="I35" s="12">
        <v>84.2350763438248</v>
      </c>
      <c r="J35" s="12">
        <v>91.89651824002944</v>
      </c>
    </row>
    <row r="36" spans="1:10">
      <c r="A36" t="s">
        <v>7816</v>
      </c>
      <c r="B36" t="s">
        <v>7</v>
      </c>
      <c r="C36">
        <v>2016</v>
      </c>
      <c r="D36" t="s">
        <v>7782</v>
      </c>
      <c r="E36">
        <v>115</v>
      </c>
      <c r="F36" s="12">
        <v>51.93305184902481</v>
      </c>
      <c r="G36" s="12">
        <v>72.06402604029768</v>
      </c>
      <c r="H36" s="12">
        <v>79.68956401183821</v>
      </c>
      <c r="I36" s="12">
        <v>84.14505499329057</v>
      </c>
      <c r="J36" s="12">
        <v>91.87450590609625</v>
      </c>
    </row>
    <row r="37" spans="1:10">
      <c r="A37" t="s">
        <v>7817</v>
      </c>
      <c r="B37" t="s">
        <v>7</v>
      </c>
      <c r="C37">
        <v>2017</v>
      </c>
      <c r="D37" t="s">
        <v>7782</v>
      </c>
      <c r="E37">
        <v>115</v>
      </c>
      <c r="F37" s="12">
        <v>47.01589643497278</v>
      </c>
      <c r="G37" s="12">
        <v>71.86744745627345</v>
      </c>
      <c r="H37" s="12">
        <v>77.94626264518263</v>
      </c>
      <c r="I37" s="12">
        <v>82.84272342429719</v>
      </c>
      <c r="J37" s="12">
        <v>92.34713830679368</v>
      </c>
    </row>
    <row r="38" spans="1:10">
      <c r="A38" t="s">
        <v>7818</v>
      </c>
      <c r="B38" t="s">
        <v>7</v>
      </c>
      <c r="C38">
        <v>2018</v>
      </c>
      <c r="D38" t="s">
        <v>7782</v>
      </c>
      <c r="E38">
        <v>114</v>
      </c>
      <c r="F38" s="12">
        <v>48.44051225382497</v>
      </c>
      <c r="G38" s="12">
        <v>72.53737048784855</v>
      </c>
      <c r="H38" s="12">
        <v>77.96292377605744</v>
      </c>
      <c r="I38" s="12">
        <v>82.75470993697942</v>
      </c>
      <c r="J38" s="12">
        <v>91.08312221675898</v>
      </c>
    </row>
    <row r="39" spans="1:10">
      <c r="A39" t="s">
        <v>7819</v>
      </c>
      <c r="B39" t="s">
        <v>7</v>
      </c>
      <c r="C39">
        <v>2019</v>
      </c>
      <c r="D39" t="s">
        <v>7782</v>
      </c>
      <c r="E39">
        <v>115</v>
      </c>
      <c r="F39" s="12">
        <v>48.02439141203718</v>
      </c>
      <c r="G39" s="12">
        <v>72.01622622800474</v>
      </c>
      <c r="H39" s="12">
        <v>77.94566480281772</v>
      </c>
      <c r="I39" s="12">
        <v>83.16580333438824</v>
      </c>
      <c r="J39" s="12">
        <v>91.6811520811124</v>
      </c>
    </row>
    <row r="40" spans="1:10">
      <c r="A40" t="s">
        <v>7820</v>
      </c>
      <c r="B40" t="s">
        <v>7</v>
      </c>
      <c r="C40">
        <v>2020</v>
      </c>
      <c r="D40" t="s">
        <v>7782</v>
      </c>
      <c r="E40">
        <v>115</v>
      </c>
      <c r="F40" s="12">
        <v>52.32009508580673</v>
      </c>
      <c r="G40" s="12">
        <v>73.70515292109909</v>
      </c>
      <c r="H40" s="12">
        <v>78.77915294753674</v>
      </c>
      <c r="I40" s="12">
        <v>83.46926432945372</v>
      </c>
      <c r="J40" s="12">
        <v>92.20052004311987</v>
      </c>
    </row>
    <row r="41" spans="1:10">
      <c r="A41" t="s">
        <v>7821</v>
      </c>
      <c r="B41" t="s">
        <v>7</v>
      </c>
      <c r="C41">
        <v>2021</v>
      </c>
      <c r="D41" t="s">
        <v>7782</v>
      </c>
      <c r="E41">
        <v>115</v>
      </c>
      <c r="F41" s="12">
        <v>50.82327505116366</v>
      </c>
      <c r="G41" s="12">
        <v>73.32488120235215</v>
      </c>
      <c r="H41" s="12">
        <v>79.55434208654593</v>
      </c>
      <c r="I41" s="12">
        <v>83.25765750426353</v>
      </c>
      <c r="J41" s="12">
        <v>91.04290694214578</v>
      </c>
    </row>
    <row r="42" spans="1:10">
      <c r="A42" t="s">
        <v>7822</v>
      </c>
      <c r="B42" t="s">
        <v>7</v>
      </c>
      <c r="C42">
        <v>2022</v>
      </c>
      <c r="D42" t="s">
        <v>7782</v>
      </c>
      <c r="E42">
        <v>115</v>
      </c>
      <c r="F42" s="12">
        <v>50.51392901139606</v>
      </c>
      <c r="G42" s="12">
        <v>72.25649950717764</v>
      </c>
      <c r="H42" s="12">
        <v>78.35468601051261</v>
      </c>
      <c r="I42" s="12">
        <v>81.28837460465783</v>
      </c>
      <c r="J42" s="12">
        <v>89.1880846564661</v>
      </c>
    </row>
    <row r="43" spans="1:10">
      <c r="A43" t="s">
        <v>7823</v>
      </c>
      <c r="B43" t="s">
        <v>7</v>
      </c>
      <c r="C43">
        <v>2023</v>
      </c>
      <c r="D43" t="s">
        <v>7782</v>
      </c>
      <c r="E43">
        <v>115</v>
      </c>
      <c r="F43" s="12">
        <v>49.10893565575816</v>
      </c>
      <c r="G43" s="12">
        <v>70.37266992459141</v>
      </c>
      <c r="H43" s="12">
        <v>76.18800936391514</v>
      </c>
      <c r="I43" s="12">
        <v>80.35073306362983</v>
      </c>
      <c r="J43" s="12">
        <v>88.8936912623403</v>
      </c>
    </row>
    <row r="44" spans="1:10">
      <c r="A44" t="s">
        <v>7824</v>
      </c>
      <c r="B44" t="s">
        <v>7</v>
      </c>
      <c r="C44">
        <v>2024</v>
      </c>
      <c r="D44" t="s">
        <v>7782</v>
      </c>
      <c r="E44">
        <v>115</v>
      </c>
      <c r="F44" s="12">
        <v>50.89615493596819</v>
      </c>
      <c r="G44" s="12">
        <v>71.03278087806552</v>
      </c>
      <c r="H44" s="12">
        <v>77.02940175299501</v>
      </c>
      <c r="I44" s="12">
        <v>80.82706484829166</v>
      </c>
      <c r="J44" s="12">
        <v>89.31897171694565</v>
      </c>
    </row>
    <row r="45" spans="1:10">
      <c r="A45" t="s">
        <v>7825</v>
      </c>
      <c r="B45" t="s">
        <v>7</v>
      </c>
      <c r="C45">
        <v>2025</v>
      </c>
      <c r="D45" t="s">
        <v>7782</v>
      </c>
      <c r="E45">
        <v>114</v>
      </c>
      <c r="F45" s="12">
        <v>51.89663652849446</v>
      </c>
      <c r="G45" s="12">
        <v>70.69908756106457</v>
      </c>
      <c r="H45" s="12">
        <v>76.71579897319346</v>
      </c>
      <c r="I45" s="12">
        <v>80.65639069344225</v>
      </c>
      <c r="J45" s="12">
        <v>88.1644158213801</v>
      </c>
    </row>
    <row r="46" spans="1:10">
      <c r="A46" t="s">
        <v>7826</v>
      </c>
      <c r="B46" t="s">
        <v>38</v>
      </c>
      <c r="C46">
        <v>2015</v>
      </c>
      <c r="D46" t="s">
        <v>7782</v>
      </c>
      <c r="E46">
        <v>59</v>
      </c>
      <c r="F46" s="12">
        <v>40.29596866041008</v>
      </c>
      <c r="G46" s="12">
        <v>63.33639411384756</v>
      </c>
      <c r="H46" s="12">
        <v>69.28737822774778</v>
      </c>
      <c r="I46" s="12">
        <v>76.87632163408574</v>
      </c>
      <c r="J46" s="12">
        <v>84.77023886947966</v>
      </c>
    </row>
    <row r="47" spans="1:10">
      <c r="A47" t="s">
        <v>7827</v>
      </c>
      <c r="B47" t="s">
        <v>38</v>
      </c>
      <c r="C47">
        <v>2016</v>
      </c>
      <c r="D47" t="s">
        <v>7782</v>
      </c>
      <c r="E47">
        <v>59</v>
      </c>
      <c r="F47" s="12">
        <v>34.67814388971015</v>
      </c>
      <c r="G47" s="12">
        <v>62.73144380052702</v>
      </c>
      <c r="H47" s="12">
        <v>68.68182607103759</v>
      </c>
      <c r="I47" s="12">
        <v>76.17331752196571</v>
      </c>
      <c r="J47" s="12">
        <v>83.69054864045357</v>
      </c>
    </row>
    <row r="48" spans="1:10">
      <c r="A48" t="s">
        <v>7828</v>
      </c>
      <c r="B48" t="s">
        <v>38</v>
      </c>
      <c r="C48">
        <v>2017</v>
      </c>
      <c r="D48" t="s">
        <v>7782</v>
      </c>
      <c r="E48">
        <v>59</v>
      </c>
      <c r="F48" s="12">
        <v>40.01851566166768</v>
      </c>
      <c r="G48" s="12">
        <v>62.6539344431537</v>
      </c>
      <c r="H48" s="12">
        <v>67.51408753273549</v>
      </c>
      <c r="I48" s="12">
        <v>74.98522303879267</v>
      </c>
      <c r="J48" s="12">
        <v>84.27321472994684</v>
      </c>
    </row>
    <row r="49" spans="1:10">
      <c r="A49" t="s">
        <v>7829</v>
      </c>
      <c r="B49" t="s">
        <v>38</v>
      </c>
      <c r="C49">
        <v>2018</v>
      </c>
      <c r="D49" t="s">
        <v>7782</v>
      </c>
      <c r="E49">
        <v>59</v>
      </c>
      <c r="F49" s="12">
        <v>38.01623887217173</v>
      </c>
      <c r="G49" s="12">
        <v>62.48919984553631</v>
      </c>
      <c r="H49" s="12">
        <v>69.19868169475123</v>
      </c>
      <c r="I49" s="12">
        <v>74.47733818320121</v>
      </c>
      <c r="J49" s="12">
        <v>81.92938482110767</v>
      </c>
    </row>
    <row r="50" spans="1:10">
      <c r="A50" t="s">
        <v>7830</v>
      </c>
      <c r="B50" t="s">
        <v>38</v>
      </c>
      <c r="C50">
        <v>2019</v>
      </c>
      <c r="D50" t="s">
        <v>7782</v>
      </c>
      <c r="E50">
        <v>59</v>
      </c>
      <c r="F50" s="12">
        <v>45.75977474924406</v>
      </c>
      <c r="G50" s="12">
        <v>61.47199738769882</v>
      </c>
      <c r="H50" s="12">
        <v>67.13623328882122</v>
      </c>
      <c r="I50" s="12">
        <v>74.55425862173155</v>
      </c>
      <c r="J50" s="12">
        <v>85.8615097190669</v>
      </c>
    </row>
    <row r="51" spans="1:10">
      <c r="A51" t="s">
        <v>7831</v>
      </c>
      <c r="B51" t="s">
        <v>38</v>
      </c>
      <c r="C51">
        <v>2020</v>
      </c>
      <c r="D51" t="s">
        <v>7782</v>
      </c>
      <c r="E51">
        <v>59</v>
      </c>
      <c r="F51" s="12">
        <v>43.02033682000597</v>
      </c>
      <c r="G51" s="12">
        <v>63.50703379620575</v>
      </c>
      <c r="H51" s="12">
        <v>68.46692997971141</v>
      </c>
      <c r="I51" s="12">
        <v>76.60325860891929</v>
      </c>
      <c r="J51" s="12">
        <v>84.23719082225134</v>
      </c>
    </row>
    <row r="52" spans="1:10">
      <c r="A52" t="s">
        <v>7832</v>
      </c>
      <c r="B52" t="s">
        <v>38</v>
      </c>
      <c r="C52">
        <v>2021</v>
      </c>
      <c r="D52" t="s">
        <v>7782</v>
      </c>
      <c r="E52">
        <v>59</v>
      </c>
      <c r="F52" s="12">
        <v>40.86907974785274</v>
      </c>
      <c r="G52" s="12">
        <v>63.52454465247729</v>
      </c>
      <c r="H52" s="12">
        <v>68.78329160682614</v>
      </c>
      <c r="I52" s="12">
        <v>75.46069390891985</v>
      </c>
      <c r="J52" s="12">
        <v>84.48064497467615</v>
      </c>
    </row>
    <row r="53" spans="1:10">
      <c r="A53" t="s">
        <v>7833</v>
      </c>
      <c r="B53" t="s">
        <v>38</v>
      </c>
      <c r="C53">
        <v>2022</v>
      </c>
      <c r="D53" t="s">
        <v>7782</v>
      </c>
      <c r="E53">
        <v>59</v>
      </c>
      <c r="F53" s="12">
        <v>36.06254339204932</v>
      </c>
      <c r="G53" s="12">
        <v>62.53844531758881</v>
      </c>
      <c r="H53" s="12">
        <v>68.77485703924958</v>
      </c>
      <c r="I53" s="12">
        <v>74.91278506846487</v>
      </c>
      <c r="J53" s="12">
        <v>82.30891765021606</v>
      </c>
    </row>
    <row r="54" spans="1:10">
      <c r="A54" t="s">
        <v>7834</v>
      </c>
      <c r="B54" t="s">
        <v>38</v>
      </c>
      <c r="C54">
        <v>2023</v>
      </c>
      <c r="D54" t="s">
        <v>7782</v>
      </c>
      <c r="E54">
        <v>59</v>
      </c>
      <c r="F54" s="12">
        <v>28.14139301475233</v>
      </c>
      <c r="G54" s="12">
        <v>60.55892834509815</v>
      </c>
      <c r="H54" s="12">
        <v>65.8545269769226</v>
      </c>
      <c r="I54" s="12">
        <v>72.10269099601609</v>
      </c>
      <c r="J54" s="12">
        <v>82.15245937593406</v>
      </c>
    </row>
    <row r="55" spans="1:10">
      <c r="A55" t="s">
        <v>7835</v>
      </c>
      <c r="B55" t="s">
        <v>38</v>
      </c>
      <c r="C55">
        <v>2024</v>
      </c>
      <c r="D55" t="s">
        <v>7782</v>
      </c>
      <c r="E55">
        <v>59</v>
      </c>
      <c r="F55" s="12">
        <v>35.73366435440995</v>
      </c>
      <c r="G55" s="12">
        <v>61.58892523058201</v>
      </c>
      <c r="H55" s="12">
        <v>66.58351319024439</v>
      </c>
      <c r="I55" s="12">
        <v>72.35336719011019</v>
      </c>
      <c r="J55" s="12">
        <v>82.85844500922056</v>
      </c>
    </row>
    <row r="56" spans="1:10">
      <c r="A56" t="s">
        <v>7836</v>
      </c>
      <c r="B56" t="s">
        <v>38</v>
      </c>
      <c r="C56">
        <v>2025</v>
      </c>
      <c r="D56" t="s">
        <v>7782</v>
      </c>
      <c r="E56">
        <v>59</v>
      </c>
      <c r="F56" s="12">
        <v>36.02629816333344</v>
      </c>
      <c r="G56" s="12">
        <v>60.64585052163976</v>
      </c>
      <c r="H56" s="12">
        <v>65.53882293330584</v>
      </c>
      <c r="I56" s="12">
        <v>73.20740904513832</v>
      </c>
      <c r="J56" s="12">
        <v>83.10717171061715</v>
      </c>
    </row>
    <row r="57" spans="1:10">
      <c r="A57" t="s">
        <v>7837</v>
      </c>
      <c r="B57" t="s">
        <v>34</v>
      </c>
      <c r="C57">
        <v>2015</v>
      </c>
      <c r="D57" t="s">
        <v>7782</v>
      </c>
      <c r="E57">
        <v>68</v>
      </c>
      <c r="F57" s="12">
        <v>40.53985714598093</v>
      </c>
      <c r="G57" s="12">
        <v>57.33233194866832</v>
      </c>
      <c r="H57" s="12">
        <v>61.69905180215713</v>
      </c>
      <c r="I57" s="12">
        <v>68.06775208683923</v>
      </c>
      <c r="J57" s="12">
        <v>81.38764612170728</v>
      </c>
    </row>
    <row r="58" spans="1:10">
      <c r="A58" t="s">
        <v>7838</v>
      </c>
      <c r="B58" t="s">
        <v>34</v>
      </c>
      <c r="C58">
        <v>2016</v>
      </c>
      <c r="D58" t="s">
        <v>7782</v>
      </c>
      <c r="E58">
        <v>69</v>
      </c>
      <c r="F58" s="12">
        <v>36.02973261275687</v>
      </c>
      <c r="G58" s="12">
        <v>55.60736214069691</v>
      </c>
      <c r="H58" s="12">
        <v>61.13475351720611</v>
      </c>
      <c r="I58" s="12">
        <v>69.17335334785504</v>
      </c>
      <c r="J58" s="12">
        <v>80.64950975100442</v>
      </c>
    </row>
    <row r="59" spans="1:10">
      <c r="A59" t="s">
        <v>7839</v>
      </c>
      <c r="B59" t="s">
        <v>34</v>
      </c>
      <c r="C59">
        <v>2017</v>
      </c>
      <c r="D59" t="s">
        <v>7782</v>
      </c>
      <c r="E59">
        <v>69</v>
      </c>
      <c r="F59" s="12">
        <v>35.80214668866466</v>
      </c>
      <c r="G59" s="12">
        <v>53.82175843083593</v>
      </c>
      <c r="H59" s="12">
        <v>58.94882063129157</v>
      </c>
      <c r="I59" s="12">
        <v>68.41062421345673</v>
      </c>
      <c r="J59" s="12">
        <v>79.89192289611481</v>
      </c>
    </row>
    <row r="60" spans="1:10">
      <c r="A60" t="s">
        <v>7840</v>
      </c>
      <c r="B60" t="s">
        <v>34</v>
      </c>
      <c r="C60">
        <v>2018</v>
      </c>
      <c r="D60" t="s">
        <v>7782</v>
      </c>
      <c r="E60">
        <v>69</v>
      </c>
      <c r="F60" s="12">
        <v>34.7654597590268</v>
      </c>
      <c r="G60" s="12">
        <v>54.73872074171438</v>
      </c>
      <c r="H60" s="12">
        <v>60.57058099986808</v>
      </c>
      <c r="I60" s="12">
        <v>68.59542678306993</v>
      </c>
      <c r="J60" s="12">
        <v>78.94901169189836</v>
      </c>
    </row>
    <row r="61" spans="1:10">
      <c r="A61" t="s">
        <v>7841</v>
      </c>
      <c r="B61" t="s">
        <v>34</v>
      </c>
      <c r="C61">
        <v>2019</v>
      </c>
      <c r="D61" t="s">
        <v>7782</v>
      </c>
      <c r="E61">
        <v>69</v>
      </c>
      <c r="F61" s="12">
        <v>33.38861956472567</v>
      </c>
      <c r="G61" s="12">
        <v>53.13082878348664</v>
      </c>
      <c r="H61" s="12">
        <v>60.18787545851488</v>
      </c>
      <c r="I61" s="12">
        <v>67.41953403604217</v>
      </c>
      <c r="J61" s="12">
        <v>76.18005774510398</v>
      </c>
    </row>
    <row r="62" spans="1:10">
      <c r="A62" t="s">
        <v>7842</v>
      </c>
      <c r="B62" t="s">
        <v>34</v>
      </c>
      <c r="C62">
        <v>2020</v>
      </c>
      <c r="D62" t="s">
        <v>7782</v>
      </c>
      <c r="E62">
        <v>69</v>
      </c>
      <c r="F62" s="12">
        <v>38.78680091162537</v>
      </c>
      <c r="G62" s="12">
        <v>56.57426564430963</v>
      </c>
      <c r="H62" s="12">
        <v>62.99632782120636</v>
      </c>
      <c r="I62" s="12">
        <v>71.18071764816284</v>
      </c>
      <c r="J62" s="12">
        <v>78.12624859101187</v>
      </c>
    </row>
    <row r="63" spans="1:10">
      <c r="A63" t="s">
        <v>7843</v>
      </c>
      <c r="B63" t="s">
        <v>34</v>
      </c>
      <c r="C63">
        <v>2021</v>
      </c>
      <c r="D63" t="s">
        <v>7782</v>
      </c>
      <c r="E63">
        <v>69</v>
      </c>
      <c r="F63" s="12">
        <v>37.36400799525585</v>
      </c>
      <c r="G63" s="12">
        <v>56.8909003185309</v>
      </c>
      <c r="H63" s="12">
        <v>62.75930155794603</v>
      </c>
      <c r="I63" s="12">
        <v>70.4199888224924</v>
      </c>
      <c r="J63" s="12">
        <v>81.49692944335716</v>
      </c>
    </row>
    <row r="64" spans="1:10">
      <c r="A64" t="s">
        <v>7844</v>
      </c>
      <c r="B64" t="s">
        <v>34</v>
      </c>
      <c r="C64">
        <v>2022</v>
      </c>
      <c r="D64" t="s">
        <v>7782</v>
      </c>
      <c r="E64">
        <v>69</v>
      </c>
      <c r="F64" s="12">
        <v>33.67694900304328</v>
      </c>
      <c r="G64" s="12">
        <v>57.01584725099594</v>
      </c>
      <c r="H64" s="12">
        <v>61.81998820330156</v>
      </c>
      <c r="I64" s="12">
        <v>68.64350791862555</v>
      </c>
      <c r="J64" s="12">
        <v>77.972823019865</v>
      </c>
    </row>
    <row r="65" spans="1:10">
      <c r="A65" t="s">
        <v>7845</v>
      </c>
      <c r="B65" t="s">
        <v>34</v>
      </c>
      <c r="C65">
        <v>2023</v>
      </c>
      <c r="D65" t="s">
        <v>7782</v>
      </c>
      <c r="E65">
        <v>69</v>
      </c>
      <c r="F65" s="12">
        <v>35.39708890360155</v>
      </c>
      <c r="G65" s="12">
        <v>53.14236204423739</v>
      </c>
      <c r="H65" s="12">
        <v>59.64083997460239</v>
      </c>
      <c r="I65" s="12">
        <v>67.3986506595605</v>
      </c>
      <c r="J65" s="12">
        <v>76.67590976623045</v>
      </c>
    </row>
    <row r="66" spans="1:10">
      <c r="A66" t="s">
        <v>7846</v>
      </c>
      <c r="B66" t="s">
        <v>34</v>
      </c>
      <c r="C66">
        <v>2024</v>
      </c>
      <c r="D66" t="s">
        <v>7782</v>
      </c>
      <c r="E66">
        <v>69</v>
      </c>
      <c r="F66" s="12">
        <v>36.3786316450925</v>
      </c>
      <c r="G66" s="12">
        <v>52.94064548889568</v>
      </c>
      <c r="H66" s="12">
        <v>59.41814788106284</v>
      </c>
      <c r="I66" s="12">
        <v>66.94204185496288</v>
      </c>
      <c r="J66" s="12">
        <v>77.65458263650316</v>
      </c>
    </row>
    <row r="67" spans="1:10">
      <c r="A67" t="s">
        <v>7847</v>
      </c>
      <c r="B67" t="s">
        <v>34</v>
      </c>
      <c r="C67">
        <v>2025</v>
      </c>
      <c r="D67" t="s">
        <v>7782</v>
      </c>
      <c r="E67">
        <v>69</v>
      </c>
      <c r="F67" s="12">
        <v>34.58166889861324</v>
      </c>
      <c r="G67" s="12">
        <v>53.31096699946235</v>
      </c>
      <c r="H67" s="12">
        <v>58.78140487441812</v>
      </c>
      <c r="I67" s="12">
        <v>66.9078204572296</v>
      </c>
      <c r="J67" s="12">
        <v>78.37801157305921</v>
      </c>
    </row>
    <row r="68" spans="1:10">
      <c r="A68" t="s">
        <v>7848</v>
      </c>
      <c r="B68" t="s">
        <v>143</v>
      </c>
      <c r="C68">
        <v>2015</v>
      </c>
      <c r="D68" t="s">
        <v>7782</v>
      </c>
      <c r="E68">
        <v>9</v>
      </c>
      <c r="F68" s="12">
        <v>32.26581369832285</v>
      </c>
      <c r="G68" s="12">
        <v>45.32468979478191</v>
      </c>
      <c r="H68" s="12">
        <v>47.94947913963329</v>
      </c>
      <c r="I68" s="12">
        <v>54.64072874116101</v>
      </c>
      <c r="J68" s="12">
        <v>58.11410405420085</v>
      </c>
    </row>
    <row r="69" spans="1:10">
      <c r="A69" t="s">
        <v>7849</v>
      </c>
      <c r="B69" t="s">
        <v>143</v>
      </c>
      <c r="C69">
        <v>2016</v>
      </c>
      <c r="D69" t="s">
        <v>7782</v>
      </c>
      <c r="E69">
        <v>9</v>
      </c>
      <c r="F69" s="12">
        <v>33.40339082884208</v>
      </c>
      <c r="G69" s="12">
        <v>44.197493391713</v>
      </c>
      <c r="H69" s="12">
        <v>46.68124547074441</v>
      </c>
      <c r="I69" s="12">
        <v>53.93201514881167</v>
      </c>
      <c r="J69" s="12">
        <v>55.27899733245251</v>
      </c>
    </row>
    <row r="70" spans="1:10">
      <c r="A70" t="s">
        <v>7850</v>
      </c>
      <c r="B70" t="s">
        <v>143</v>
      </c>
      <c r="C70">
        <v>2017</v>
      </c>
      <c r="D70" t="s">
        <v>7782</v>
      </c>
      <c r="E70">
        <v>9</v>
      </c>
      <c r="F70" s="12">
        <v>31.51894906113733</v>
      </c>
      <c r="G70" s="12">
        <v>43.3575255433031</v>
      </c>
      <c r="H70" s="12">
        <v>45.87586289486055</v>
      </c>
      <c r="I70" s="12">
        <v>51.86890039408756</v>
      </c>
      <c r="J70" s="12">
        <v>56.85050672211479</v>
      </c>
    </row>
    <row r="71" spans="1:10">
      <c r="A71" t="s">
        <v>7851</v>
      </c>
      <c r="B71" t="s">
        <v>143</v>
      </c>
      <c r="C71">
        <v>2018</v>
      </c>
      <c r="D71" t="s">
        <v>7782</v>
      </c>
      <c r="E71">
        <v>9</v>
      </c>
      <c r="F71" s="12">
        <v>32.4475183489933</v>
      </c>
      <c r="G71" s="12">
        <v>43.04210790636745</v>
      </c>
      <c r="H71" s="12">
        <v>44.02550795473186</v>
      </c>
      <c r="I71" s="12">
        <v>50.03569202576159</v>
      </c>
      <c r="J71" s="12">
        <v>62.94442688319311</v>
      </c>
    </row>
    <row r="72" spans="1:10">
      <c r="A72" t="s">
        <v>7852</v>
      </c>
      <c r="B72" t="s">
        <v>143</v>
      </c>
      <c r="C72">
        <v>2019</v>
      </c>
      <c r="D72" t="s">
        <v>7782</v>
      </c>
      <c r="E72">
        <v>9</v>
      </c>
      <c r="F72" s="12">
        <v>31.52302194319278</v>
      </c>
      <c r="G72" s="12">
        <v>39.10445820021562</v>
      </c>
      <c r="H72" s="12">
        <v>43.30252658129684</v>
      </c>
      <c r="I72" s="12">
        <v>48.29732085591207</v>
      </c>
      <c r="J72" s="12">
        <v>61.69152094780389</v>
      </c>
    </row>
    <row r="73" spans="1:10">
      <c r="A73" t="s">
        <v>7853</v>
      </c>
      <c r="B73" t="s">
        <v>143</v>
      </c>
      <c r="C73">
        <v>2020</v>
      </c>
      <c r="D73" t="s">
        <v>7782</v>
      </c>
      <c r="E73">
        <v>9</v>
      </c>
      <c r="F73" s="12">
        <v>33.0798707988563</v>
      </c>
      <c r="G73" s="12">
        <v>43.92382925851536</v>
      </c>
      <c r="H73" s="12">
        <v>46.40571210355991</v>
      </c>
      <c r="I73" s="12">
        <v>53.36717457058376</v>
      </c>
      <c r="J73" s="12">
        <v>61.57027622764831</v>
      </c>
    </row>
    <row r="74" spans="1:10">
      <c r="A74" t="s">
        <v>7854</v>
      </c>
      <c r="B74" t="s">
        <v>143</v>
      </c>
      <c r="C74">
        <v>2021</v>
      </c>
      <c r="D74" t="s">
        <v>7782</v>
      </c>
      <c r="E74">
        <v>9</v>
      </c>
      <c r="F74" s="12">
        <v>31.2838561080548</v>
      </c>
      <c r="G74" s="12">
        <v>40.93990040637306</v>
      </c>
      <c r="H74" s="12">
        <v>46.18041778031092</v>
      </c>
      <c r="I74" s="12">
        <v>54.37515194228916</v>
      </c>
      <c r="J74" s="12">
        <v>60.59508836329354</v>
      </c>
    </row>
    <row r="75" spans="1:10">
      <c r="A75" t="s">
        <v>7855</v>
      </c>
      <c r="B75" t="s">
        <v>143</v>
      </c>
      <c r="C75">
        <v>2022</v>
      </c>
      <c r="D75" t="s">
        <v>7782</v>
      </c>
      <c r="E75">
        <v>9</v>
      </c>
      <c r="F75" s="12">
        <v>29.46087184296776</v>
      </c>
      <c r="G75" s="12">
        <v>38.82136375555438</v>
      </c>
      <c r="H75" s="12">
        <v>44.90906700934978</v>
      </c>
      <c r="I75" s="12">
        <v>54.08454521547858</v>
      </c>
      <c r="J75" s="12">
        <v>59.4297192050478</v>
      </c>
    </row>
    <row r="76" spans="1:10">
      <c r="A76" t="s">
        <v>7856</v>
      </c>
      <c r="B76" t="s">
        <v>143</v>
      </c>
      <c r="C76">
        <v>2023</v>
      </c>
      <c r="D76" t="s">
        <v>7782</v>
      </c>
      <c r="E76">
        <v>9</v>
      </c>
      <c r="F76" s="12">
        <v>28.08658563027931</v>
      </c>
      <c r="G76" s="12">
        <v>36.61805278414548</v>
      </c>
      <c r="H76" s="12">
        <v>42.94578145379059</v>
      </c>
      <c r="I76" s="12">
        <v>50.36018627570704</v>
      </c>
      <c r="J76" s="12">
        <v>58.06428922308225</v>
      </c>
    </row>
    <row r="77" spans="1:10">
      <c r="A77" t="s">
        <v>7857</v>
      </c>
      <c r="B77" t="s">
        <v>143</v>
      </c>
      <c r="C77">
        <v>2024</v>
      </c>
      <c r="D77" t="s">
        <v>7782</v>
      </c>
      <c r="E77">
        <v>9</v>
      </c>
      <c r="F77" s="12">
        <v>27.00022300514486</v>
      </c>
      <c r="G77" s="12">
        <v>35.8021956454802</v>
      </c>
      <c r="H77" s="12">
        <v>43.49649999451926</v>
      </c>
      <c r="I77" s="12">
        <v>50.74151763896169</v>
      </c>
      <c r="J77" s="12">
        <v>59.23534968901284</v>
      </c>
    </row>
    <row r="78" spans="1:10">
      <c r="A78" t="s">
        <v>7858</v>
      </c>
      <c r="B78" t="s">
        <v>143</v>
      </c>
      <c r="C78">
        <v>2025</v>
      </c>
      <c r="D78" t="s">
        <v>7782</v>
      </c>
      <c r="E78">
        <v>9</v>
      </c>
      <c r="F78" s="12">
        <v>26.45501297394923</v>
      </c>
      <c r="G78" s="12">
        <v>36.19995680491622</v>
      </c>
      <c r="H78" s="12">
        <v>42.96141848622317</v>
      </c>
      <c r="I78" s="12">
        <v>51.42652960949221</v>
      </c>
      <c r="J78" s="12">
        <v>57.48781866411458</v>
      </c>
    </row>
    <row r="79" spans="1:10">
      <c r="A79" t="s">
        <v>7859</v>
      </c>
      <c r="B79" t="s">
        <v>11</v>
      </c>
      <c r="C79">
        <v>2015</v>
      </c>
      <c r="D79" t="s">
        <v>7860</v>
      </c>
      <c r="E79">
        <v>150</v>
      </c>
      <c r="F79" s="12">
        <v>611.8910872272368</v>
      </c>
      <c r="G79" s="12">
        <v>1732.822773469839</v>
      </c>
      <c r="H79" s="12">
        <v>1936.705489621128</v>
      </c>
      <c r="I79" s="12">
        <v>2347.402494270102</v>
      </c>
      <c r="J79" s="12">
        <v>4454.302885755113</v>
      </c>
    </row>
    <row r="80" spans="1:10">
      <c r="A80" t="s">
        <v>7861</v>
      </c>
      <c r="B80" t="s">
        <v>11</v>
      </c>
      <c r="C80">
        <v>2016</v>
      </c>
      <c r="D80" t="s">
        <v>7860</v>
      </c>
      <c r="E80">
        <v>148</v>
      </c>
      <c r="F80" s="12">
        <v>629.4419148621436</v>
      </c>
      <c r="G80" s="12">
        <v>1631.778498357088</v>
      </c>
      <c r="H80" s="12">
        <v>1920.17173356383</v>
      </c>
      <c r="I80" s="12">
        <v>2214.700584691655</v>
      </c>
      <c r="J80" s="12">
        <v>3618.558880681664</v>
      </c>
    </row>
    <row r="81" spans="1:10">
      <c r="A81" t="s">
        <v>7862</v>
      </c>
      <c r="B81" t="s">
        <v>11</v>
      </c>
      <c r="C81">
        <v>2017</v>
      </c>
      <c r="D81" t="s">
        <v>7860</v>
      </c>
      <c r="E81">
        <v>150</v>
      </c>
      <c r="F81" s="12">
        <v>575.6769829979559</v>
      </c>
      <c r="G81" s="12">
        <v>1590.960482104833</v>
      </c>
      <c r="H81" s="12">
        <v>1893.551439303716</v>
      </c>
      <c r="I81" s="12">
        <v>2154.728219184319</v>
      </c>
      <c r="J81" s="12">
        <v>3783.710689921556</v>
      </c>
    </row>
    <row r="82" spans="1:10">
      <c r="A82" t="s">
        <v>7863</v>
      </c>
      <c r="B82" t="s">
        <v>11</v>
      </c>
      <c r="C82">
        <v>2018</v>
      </c>
      <c r="D82" t="s">
        <v>7860</v>
      </c>
      <c r="E82">
        <v>149</v>
      </c>
      <c r="F82" s="12">
        <v>537.4559318577324</v>
      </c>
      <c r="G82" s="12">
        <v>1640.601255757488</v>
      </c>
      <c r="H82" s="12">
        <v>1934.399430719847</v>
      </c>
      <c r="I82" s="12">
        <v>2265.397425573321</v>
      </c>
      <c r="J82" s="12">
        <v>4407.263860015803</v>
      </c>
    </row>
    <row r="83" spans="1:10">
      <c r="A83" t="s">
        <v>7864</v>
      </c>
      <c r="B83" t="s">
        <v>11</v>
      </c>
      <c r="C83">
        <v>2019</v>
      </c>
      <c r="D83" t="s">
        <v>7860</v>
      </c>
      <c r="E83">
        <v>147</v>
      </c>
      <c r="F83" s="12">
        <v>542.2411332053249</v>
      </c>
      <c r="G83" s="12">
        <v>1644.582471520659</v>
      </c>
      <c r="H83" s="12">
        <v>1870.759201977279</v>
      </c>
      <c r="I83" s="12">
        <v>2254.473890050719</v>
      </c>
      <c r="J83" s="12">
        <v>4558.548062510896</v>
      </c>
    </row>
    <row r="84" spans="1:10">
      <c r="A84" t="s">
        <v>7865</v>
      </c>
      <c r="B84" t="s">
        <v>11</v>
      </c>
      <c r="C84">
        <v>2020</v>
      </c>
      <c r="D84" t="s">
        <v>7860</v>
      </c>
      <c r="E84">
        <v>149</v>
      </c>
      <c r="F84" s="12">
        <v>458.6403512984066</v>
      </c>
      <c r="G84" s="12">
        <v>1379.000128779982</v>
      </c>
      <c r="H84" s="12">
        <v>1649.591169483675</v>
      </c>
      <c r="I84" s="12">
        <v>1961.829723374342</v>
      </c>
      <c r="J84" s="12">
        <v>4146.075026632268</v>
      </c>
    </row>
    <row r="85" spans="1:10">
      <c r="A85" t="s">
        <v>7866</v>
      </c>
      <c r="B85" t="s">
        <v>11</v>
      </c>
      <c r="C85">
        <v>2021</v>
      </c>
      <c r="D85" t="s">
        <v>7860</v>
      </c>
      <c r="E85">
        <v>150</v>
      </c>
      <c r="F85" s="12">
        <v>532.8335666812658</v>
      </c>
      <c r="G85" s="12">
        <v>1563.314987250901</v>
      </c>
      <c r="H85" s="12">
        <v>1781.851788911359</v>
      </c>
      <c r="I85" s="12">
        <v>2067.049834137346</v>
      </c>
      <c r="J85" s="12">
        <v>4706.790178643301</v>
      </c>
    </row>
    <row r="86" spans="1:10">
      <c r="A86" t="s">
        <v>7867</v>
      </c>
      <c r="B86" t="s">
        <v>11</v>
      </c>
      <c r="C86">
        <v>2022</v>
      </c>
      <c r="D86" t="s">
        <v>7860</v>
      </c>
      <c r="E86">
        <v>150</v>
      </c>
      <c r="F86" s="12">
        <v>926.4913026085987</v>
      </c>
      <c r="G86" s="12">
        <v>2119.539086090748</v>
      </c>
      <c r="H86" s="12">
        <v>2407.624604261071</v>
      </c>
      <c r="I86" s="12">
        <v>2821.651963962718</v>
      </c>
      <c r="J86" s="12">
        <v>4990.185379946817</v>
      </c>
    </row>
    <row r="87" spans="1:10">
      <c r="A87" t="s">
        <v>7868</v>
      </c>
      <c r="B87" t="s">
        <v>11</v>
      </c>
      <c r="C87">
        <v>2023</v>
      </c>
      <c r="D87" t="s">
        <v>7860</v>
      </c>
      <c r="E87">
        <v>150</v>
      </c>
      <c r="F87" s="12">
        <v>982.7238067150696</v>
      </c>
      <c r="G87" s="12">
        <v>2282.164642446295</v>
      </c>
      <c r="H87" s="12">
        <v>2589.479629764491</v>
      </c>
      <c r="I87" s="12">
        <v>3160.102764459859</v>
      </c>
      <c r="J87" s="12">
        <v>5830.658287404899</v>
      </c>
    </row>
    <row r="88" spans="1:10">
      <c r="A88" t="s">
        <v>7869</v>
      </c>
      <c r="B88" t="s">
        <v>11</v>
      </c>
      <c r="C88">
        <v>2024</v>
      </c>
      <c r="D88" t="s">
        <v>7860</v>
      </c>
      <c r="E88">
        <v>150</v>
      </c>
      <c r="F88" s="12">
        <v>912.2521216324662</v>
      </c>
      <c r="G88" s="12">
        <v>2276.746495311573</v>
      </c>
      <c r="H88" s="12">
        <v>2668.894829047375</v>
      </c>
      <c r="I88" s="12">
        <v>3163.194348210186</v>
      </c>
      <c r="J88" s="12">
        <v>6449.224121048609</v>
      </c>
    </row>
    <row r="89" spans="1:10">
      <c r="A89" t="s">
        <v>7870</v>
      </c>
      <c r="B89" t="s">
        <v>11</v>
      </c>
      <c r="C89">
        <v>2025</v>
      </c>
      <c r="D89" t="s">
        <v>7860</v>
      </c>
      <c r="E89">
        <v>149</v>
      </c>
      <c r="F89" s="12">
        <v>1562.347606449988</v>
      </c>
      <c r="G89" s="12">
        <v>2398.184245412844</v>
      </c>
      <c r="H89" s="12">
        <v>2818.440904064142</v>
      </c>
      <c r="I89" s="12">
        <v>3271.548262773723</v>
      </c>
      <c r="J89" s="12">
        <v>10132.3950751073</v>
      </c>
    </row>
    <row r="90" spans="1:10">
      <c r="A90" t="s">
        <v>7871</v>
      </c>
      <c r="B90" t="s">
        <v>19</v>
      </c>
      <c r="C90">
        <v>2015</v>
      </c>
      <c r="D90" t="s">
        <v>7860</v>
      </c>
      <c r="E90">
        <v>122</v>
      </c>
      <c r="F90" s="12">
        <v>606.2293431161039</v>
      </c>
      <c r="G90" s="12">
        <v>1340.829896919342</v>
      </c>
      <c r="H90" s="12">
        <v>1572.510087342773</v>
      </c>
      <c r="I90" s="12">
        <v>1850.16298918894</v>
      </c>
      <c r="J90" s="12">
        <v>2980.807748769829</v>
      </c>
    </row>
    <row r="91" spans="1:10">
      <c r="A91" t="s">
        <v>7872</v>
      </c>
      <c r="B91" t="s">
        <v>19</v>
      </c>
      <c r="C91">
        <v>2016</v>
      </c>
      <c r="D91" t="s">
        <v>7860</v>
      </c>
      <c r="E91">
        <v>122</v>
      </c>
      <c r="F91" s="12">
        <v>589.6118924929626</v>
      </c>
      <c r="G91" s="12">
        <v>1236.138337694058</v>
      </c>
      <c r="H91" s="12">
        <v>1568.142763342397</v>
      </c>
      <c r="I91" s="12">
        <v>1802.869624739193</v>
      </c>
      <c r="J91" s="12">
        <v>2979.012082233487</v>
      </c>
    </row>
    <row r="92" spans="1:10">
      <c r="A92" t="s">
        <v>7873</v>
      </c>
      <c r="B92" t="s">
        <v>19</v>
      </c>
      <c r="C92">
        <v>2017</v>
      </c>
      <c r="D92" t="s">
        <v>7860</v>
      </c>
      <c r="E92">
        <v>122</v>
      </c>
      <c r="F92" s="12">
        <v>530.7734388839107</v>
      </c>
      <c r="G92" s="12">
        <v>1238.079525739354</v>
      </c>
      <c r="H92" s="12">
        <v>1475.676009023173</v>
      </c>
      <c r="I92" s="12">
        <v>1709.039321515122</v>
      </c>
      <c r="J92" s="12">
        <v>2890.285826967536</v>
      </c>
    </row>
    <row r="93" spans="1:10">
      <c r="A93" t="s">
        <v>7874</v>
      </c>
      <c r="B93" t="s">
        <v>19</v>
      </c>
      <c r="C93">
        <v>2018</v>
      </c>
      <c r="D93" t="s">
        <v>7860</v>
      </c>
      <c r="E93">
        <v>123</v>
      </c>
      <c r="F93" s="12">
        <v>613.6710853695498</v>
      </c>
      <c r="G93" s="12">
        <v>1307.188863924296</v>
      </c>
      <c r="H93" s="12">
        <v>1510.525070998523</v>
      </c>
      <c r="I93" s="12">
        <v>1835.683573245448</v>
      </c>
      <c r="J93" s="12">
        <v>2946.160229883895</v>
      </c>
    </row>
    <row r="94" spans="1:10">
      <c r="A94" t="s">
        <v>7875</v>
      </c>
      <c r="B94" t="s">
        <v>19</v>
      </c>
      <c r="C94">
        <v>2019</v>
      </c>
      <c r="D94" t="s">
        <v>7860</v>
      </c>
      <c r="E94">
        <v>123</v>
      </c>
      <c r="F94" s="12">
        <v>739.2943780177674</v>
      </c>
      <c r="G94" s="12">
        <v>1296.076595257983</v>
      </c>
      <c r="H94" s="12">
        <v>1498.984248982991</v>
      </c>
      <c r="I94" s="12">
        <v>1768.875477231968</v>
      </c>
      <c r="J94" s="12">
        <v>3209.127452550096</v>
      </c>
    </row>
    <row r="95" spans="1:10">
      <c r="A95" t="s">
        <v>7876</v>
      </c>
      <c r="B95" t="s">
        <v>19</v>
      </c>
      <c r="C95">
        <v>2020</v>
      </c>
      <c r="D95" t="s">
        <v>7860</v>
      </c>
      <c r="E95">
        <v>123</v>
      </c>
      <c r="F95" s="12">
        <v>598.596948896337</v>
      </c>
      <c r="G95" s="12">
        <v>1150.955418608756</v>
      </c>
      <c r="H95" s="12">
        <v>1266.588902195374</v>
      </c>
      <c r="I95" s="12">
        <v>1569.919353376512</v>
      </c>
      <c r="J95" s="12">
        <v>2962.730574252786</v>
      </c>
    </row>
    <row r="96" spans="1:10">
      <c r="A96" t="s">
        <v>7877</v>
      </c>
      <c r="B96" t="s">
        <v>19</v>
      </c>
      <c r="C96">
        <v>2021</v>
      </c>
      <c r="D96" t="s">
        <v>7860</v>
      </c>
      <c r="E96">
        <v>123</v>
      </c>
      <c r="F96" s="12">
        <v>649.7023974960605</v>
      </c>
      <c r="G96" s="12">
        <v>1238.714941796186</v>
      </c>
      <c r="H96" s="12">
        <v>1471.985663435318</v>
      </c>
      <c r="I96" s="12">
        <v>1799.39958428037</v>
      </c>
      <c r="J96" s="12">
        <v>3418.623629040555</v>
      </c>
    </row>
    <row r="97" spans="1:10">
      <c r="A97" t="s">
        <v>7878</v>
      </c>
      <c r="B97" t="s">
        <v>19</v>
      </c>
      <c r="C97">
        <v>2022</v>
      </c>
      <c r="D97" t="s">
        <v>7860</v>
      </c>
      <c r="E97">
        <v>123</v>
      </c>
      <c r="F97" s="12">
        <v>864.8863006836659</v>
      </c>
      <c r="G97" s="12">
        <v>1652.157910623199</v>
      </c>
      <c r="H97" s="12">
        <v>1967.040207617875</v>
      </c>
      <c r="I97" s="12">
        <v>2335.943360749297</v>
      </c>
      <c r="J97" s="12">
        <v>3760.843818795267</v>
      </c>
    </row>
    <row r="98" spans="1:10">
      <c r="A98" t="s">
        <v>7879</v>
      </c>
      <c r="B98" t="s">
        <v>19</v>
      </c>
      <c r="C98">
        <v>2023</v>
      </c>
      <c r="D98" t="s">
        <v>7860</v>
      </c>
      <c r="E98">
        <v>123</v>
      </c>
      <c r="F98" s="12">
        <v>895.8900491090741</v>
      </c>
      <c r="G98" s="12">
        <v>1759.834089461569</v>
      </c>
      <c r="H98" s="12">
        <v>2109.85822044661</v>
      </c>
      <c r="I98" s="12">
        <v>2489.225584799966</v>
      </c>
      <c r="J98" s="12">
        <v>3987.764582683582</v>
      </c>
    </row>
    <row r="99" spans="1:10">
      <c r="A99" t="s">
        <v>7880</v>
      </c>
      <c r="B99" t="s">
        <v>19</v>
      </c>
      <c r="C99">
        <v>2024</v>
      </c>
      <c r="D99" t="s">
        <v>7860</v>
      </c>
      <c r="E99">
        <v>123</v>
      </c>
      <c r="F99" s="12">
        <v>922.6257075536994</v>
      </c>
      <c r="G99" s="12">
        <v>1777.945764208651</v>
      </c>
      <c r="H99" s="12">
        <v>2112.350039027832</v>
      </c>
      <c r="I99" s="12">
        <v>2493.115024324234</v>
      </c>
      <c r="J99" s="12">
        <v>4012.532383939733</v>
      </c>
    </row>
    <row r="100" spans="1:10">
      <c r="A100" t="s">
        <v>7881</v>
      </c>
      <c r="B100" t="s">
        <v>19</v>
      </c>
      <c r="C100">
        <v>2025</v>
      </c>
      <c r="D100" t="s">
        <v>7860</v>
      </c>
      <c r="E100">
        <v>123</v>
      </c>
      <c r="F100" s="12">
        <v>1059.741481109997</v>
      </c>
      <c r="G100" s="12">
        <v>1877.410086077211</v>
      </c>
      <c r="H100" s="12">
        <v>2163.513796659405</v>
      </c>
      <c r="I100" s="12">
        <v>2624.452758737948</v>
      </c>
      <c r="J100" s="12">
        <v>4248.552877094972</v>
      </c>
    </row>
    <row r="101" spans="1:10">
      <c r="A101" t="s">
        <v>7882</v>
      </c>
      <c r="B101" t="s">
        <v>25</v>
      </c>
      <c r="C101">
        <v>2015</v>
      </c>
      <c r="D101" t="s">
        <v>7860</v>
      </c>
      <c r="E101">
        <v>120</v>
      </c>
      <c r="F101" s="12">
        <v>849.0817125260108</v>
      </c>
      <c r="G101" s="12">
        <v>1264.677744913969</v>
      </c>
      <c r="H101" s="12">
        <v>1433.233230398475</v>
      </c>
      <c r="I101" s="12">
        <v>1749.830007851969</v>
      </c>
      <c r="J101" s="12">
        <v>3702.551457056939</v>
      </c>
    </row>
    <row r="102" spans="1:10">
      <c r="A102" t="s">
        <v>7883</v>
      </c>
      <c r="B102" t="s">
        <v>25</v>
      </c>
      <c r="C102">
        <v>2016</v>
      </c>
      <c r="D102" t="s">
        <v>7860</v>
      </c>
      <c r="E102">
        <v>120</v>
      </c>
      <c r="F102" s="12">
        <v>739.0822584631291</v>
      </c>
      <c r="G102" s="12">
        <v>1206.040910097994</v>
      </c>
      <c r="H102" s="12">
        <v>1430.966815034779</v>
      </c>
      <c r="I102" s="12">
        <v>1663.816715854917</v>
      </c>
      <c r="J102" s="12">
        <v>3247.588910474722</v>
      </c>
    </row>
    <row r="103" spans="1:10">
      <c r="A103" t="s">
        <v>7884</v>
      </c>
      <c r="B103" t="s">
        <v>25</v>
      </c>
      <c r="C103">
        <v>2017</v>
      </c>
      <c r="D103" t="s">
        <v>7860</v>
      </c>
      <c r="E103">
        <v>120</v>
      </c>
      <c r="F103" s="12">
        <v>787.647039799009</v>
      </c>
      <c r="G103" s="12">
        <v>1168.654377264877</v>
      </c>
      <c r="H103" s="12">
        <v>1378.74499404085</v>
      </c>
      <c r="I103" s="12">
        <v>1628.771876021565</v>
      </c>
      <c r="J103" s="12">
        <v>2824.749711788179</v>
      </c>
    </row>
    <row r="104" spans="1:10">
      <c r="A104" t="s">
        <v>7885</v>
      </c>
      <c r="B104" t="s">
        <v>25</v>
      </c>
      <c r="C104">
        <v>2018</v>
      </c>
      <c r="D104" t="s">
        <v>7860</v>
      </c>
      <c r="E104">
        <v>120</v>
      </c>
      <c r="F104" s="12">
        <v>804.1388738927096</v>
      </c>
      <c r="G104" s="12">
        <v>1261.307694292301</v>
      </c>
      <c r="H104" s="12">
        <v>1412.130666640065</v>
      </c>
      <c r="I104" s="12">
        <v>1647.514980532139</v>
      </c>
      <c r="J104" s="12">
        <v>2863.743113037795</v>
      </c>
    </row>
    <row r="105" spans="1:10">
      <c r="A105" t="s">
        <v>7886</v>
      </c>
      <c r="B105" t="s">
        <v>25</v>
      </c>
      <c r="C105">
        <v>2019</v>
      </c>
      <c r="D105" t="s">
        <v>7860</v>
      </c>
      <c r="E105">
        <v>120</v>
      </c>
      <c r="F105" s="12">
        <v>816.507970097958</v>
      </c>
      <c r="G105" s="12">
        <v>1256.326235443404</v>
      </c>
      <c r="H105" s="12">
        <v>1482.812747848723</v>
      </c>
      <c r="I105" s="12">
        <v>1656.731993719986</v>
      </c>
      <c r="J105" s="12">
        <v>2860.648543892193</v>
      </c>
    </row>
    <row r="106" spans="1:10">
      <c r="A106" t="s">
        <v>7887</v>
      </c>
      <c r="B106" t="s">
        <v>25</v>
      </c>
      <c r="C106">
        <v>2020</v>
      </c>
      <c r="D106" t="s">
        <v>7860</v>
      </c>
      <c r="E106">
        <v>120</v>
      </c>
      <c r="F106" s="12">
        <v>776.6917798681603</v>
      </c>
      <c r="G106" s="12">
        <v>1081.654336879033</v>
      </c>
      <c r="H106" s="12">
        <v>1286.120748347519</v>
      </c>
      <c r="I106" s="12">
        <v>1483.566807081836</v>
      </c>
      <c r="J106" s="12">
        <v>2535.686860492753</v>
      </c>
    </row>
    <row r="107" spans="1:10">
      <c r="A107" t="s">
        <v>7888</v>
      </c>
      <c r="B107" t="s">
        <v>25</v>
      </c>
      <c r="C107">
        <v>2021</v>
      </c>
      <c r="D107" t="s">
        <v>7860</v>
      </c>
      <c r="E107">
        <v>120</v>
      </c>
      <c r="F107" s="12">
        <v>830.4623786154355</v>
      </c>
      <c r="G107" s="12">
        <v>1202.196828830884</v>
      </c>
      <c r="H107" s="12">
        <v>1391.767035761427</v>
      </c>
      <c r="I107" s="12">
        <v>1635.057990494699</v>
      </c>
      <c r="J107" s="12">
        <v>2569.351259984897</v>
      </c>
    </row>
    <row r="108" spans="1:10">
      <c r="A108" t="s">
        <v>7889</v>
      </c>
      <c r="B108" t="s">
        <v>25</v>
      </c>
      <c r="C108">
        <v>2022</v>
      </c>
      <c r="D108" t="s">
        <v>7860</v>
      </c>
      <c r="E108">
        <v>119</v>
      </c>
      <c r="F108" s="12">
        <v>1058.306631444676</v>
      </c>
      <c r="G108" s="12">
        <v>1597.324379914542</v>
      </c>
      <c r="H108" s="12">
        <v>1833.279001847351</v>
      </c>
      <c r="I108" s="12">
        <v>2135.059462518898</v>
      </c>
      <c r="J108" s="12">
        <v>2994.432277541937</v>
      </c>
    </row>
    <row r="109" spans="1:10">
      <c r="A109" t="s">
        <v>7890</v>
      </c>
      <c r="B109" t="s">
        <v>25</v>
      </c>
      <c r="C109">
        <v>2023</v>
      </c>
      <c r="D109" t="s">
        <v>7860</v>
      </c>
      <c r="E109">
        <v>120</v>
      </c>
      <c r="F109" s="12">
        <v>1121.243667963779</v>
      </c>
      <c r="G109" s="12">
        <v>1702.48137222207</v>
      </c>
      <c r="H109" s="12">
        <v>2029.148573461725</v>
      </c>
      <c r="I109" s="12">
        <v>2281.501794357663</v>
      </c>
      <c r="J109" s="12">
        <v>3805.698465389545</v>
      </c>
    </row>
    <row r="110" spans="1:10">
      <c r="A110" t="s">
        <v>7891</v>
      </c>
      <c r="B110" t="s">
        <v>25</v>
      </c>
      <c r="C110">
        <v>2024</v>
      </c>
      <c r="D110" t="s">
        <v>7860</v>
      </c>
      <c r="E110">
        <v>120</v>
      </c>
      <c r="F110" s="12">
        <v>439.2343374772937</v>
      </c>
      <c r="G110" s="12">
        <v>1668.078044498872</v>
      </c>
      <c r="H110" s="12">
        <v>2002.832703046348</v>
      </c>
      <c r="I110" s="12">
        <v>2318.524903437042</v>
      </c>
      <c r="J110" s="12">
        <v>3188.477820750468</v>
      </c>
    </row>
    <row r="111" spans="1:10">
      <c r="A111" t="s">
        <v>7892</v>
      </c>
      <c r="B111" t="s">
        <v>25</v>
      </c>
      <c r="C111">
        <v>2025</v>
      </c>
      <c r="D111" t="s">
        <v>7860</v>
      </c>
      <c r="E111">
        <v>120</v>
      </c>
      <c r="F111" s="12">
        <v>1164.562640607608</v>
      </c>
      <c r="G111" s="12">
        <v>1745.34893565312</v>
      </c>
      <c r="H111" s="12">
        <v>2060.583139785374</v>
      </c>
      <c r="I111" s="12">
        <v>2344.034604269</v>
      </c>
      <c r="J111" s="12">
        <v>3649.192661425516</v>
      </c>
    </row>
    <row r="112" spans="1:10">
      <c r="A112" t="s">
        <v>7893</v>
      </c>
      <c r="B112" t="s">
        <v>7</v>
      </c>
      <c r="C112">
        <v>2015</v>
      </c>
      <c r="D112" t="s">
        <v>7860</v>
      </c>
      <c r="E112">
        <v>114</v>
      </c>
      <c r="F112" s="12">
        <v>499.1348633980654</v>
      </c>
      <c r="G112" s="12">
        <v>1195.921156466783</v>
      </c>
      <c r="H112" s="12">
        <v>1377.800550821149</v>
      </c>
      <c r="I112" s="12">
        <v>1542.255770468126</v>
      </c>
      <c r="J112" s="12">
        <v>3224.554877910213</v>
      </c>
    </row>
    <row r="113" spans="1:10">
      <c r="A113" t="s">
        <v>7894</v>
      </c>
      <c r="B113" t="s">
        <v>7</v>
      </c>
      <c r="C113">
        <v>2016</v>
      </c>
      <c r="D113" t="s">
        <v>7860</v>
      </c>
      <c r="E113">
        <v>115</v>
      </c>
      <c r="F113" s="12">
        <v>408.9913393883973</v>
      </c>
      <c r="G113" s="12">
        <v>1147.901070580766</v>
      </c>
      <c r="H113" s="12">
        <v>1285.455894697215</v>
      </c>
      <c r="I113" s="12">
        <v>1565.408005179168</v>
      </c>
      <c r="J113" s="12">
        <v>5022.864322023335</v>
      </c>
    </row>
    <row r="114" spans="1:10">
      <c r="A114" t="s">
        <v>7895</v>
      </c>
      <c r="B114" t="s">
        <v>7</v>
      </c>
      <c r="C114">
        <v>2017</v>
      </c>
      <c r="D114" t="s">
        <v>7860</v>
      </c>
      <c r="E114">
        <v>115</v>
      </c>
      <c r="F114" s="12">
        <v>447.9702055402529</v>
      </c>
      <c r="G114" s="12">
        <v>1134.181897928252</v>
      </c>
      <c r="H114" s="12">
        <v>1287.535595924052</v>
      </c>
      <c r="I114" s="12">
        <v>1486.069268403413</v>
      </c>
      <c r="J114" s="12">
        <v>3859.446321853748</v>
      </c>
    </row>
    <row r="115" spans="1:10">
      <c r="A115" t="s">
        <v>7896</v>
      </c>
      <c r="B115" t="s">
        <v>7</v>
      </c>
      <c r="C115">
        <v>2018</v>
      </c>
      <c r="D115" t="s">
        <v>7860</v>
      </c>
      <c r="E115">
        <v>114</v>
      </c>
      <c r="F115" s="12">
        <v>514.5815748131727</v>
      </c>
      <c r="G115" s="12">
        <v>1179.49218948263</v>
      </c>
      <c r="H115" s="12">
        <v>1345.177507862772</v>
      </c>
      <c r="I115" s="12">
        <v>1549.511453702426</v>
      </c>
      <c r="J115" s="12">
        <v>5034.193232692321</v>
      </c>
    </row>
    <row r="116" spans="1:10">
      <c r="A116" t="s">
        <v>7897</v>
      </c>
      <c r="B116" t="s">
        <v>7</v>
      </c>
      <c r="C116">
        <v>2019</v>
      </c>
      <c r="D116" t="s">
        <v>7860</v>
      </c>
      <c r="E116">
        <v>115</v>
      </c>
      <c r="F116" s="12">
        <v>495.4019222370915</v>
      </c>
      <c r="G116" s="12">
        <v>1201.731712064233</v>
      </c>
      <c r="H116" s="12">
        <v>1375.331047733992</v>
      </c>
      <c r="I116" s="12">
        <v>1549.993603144167</v>
      </c>
      <c r="J116" s="12">
        <v>5449.893708656295</v>
      </c>
    </row>
    <row r="117" spans="1:10">
      <c r="A117" t="s">
        <v>7898</v>
      </c>
      <c r="B117" t="s">
        <v>7</v>
      </c>
      <c r="C117">
        <v>2020</v>
      </c>
      <c r="D117" t="s">
        <v>7860</v>
      </c>
      <c r="E117">
        <v>115</v>
      </c>
      <c r="F117" s="12">
        <v>395.0093804152432</v>
      </c>
      <c r="G117" s="12">
        <v>1038.965377096024</v>
      </c>
      <c r="H117" s="12">
        <v>1184.723715883491</v>
      </c>
      <c r="I117" s="12">
        <v>1378.011450230789</v>
      </c>
      <c r="J117" s="12">
        <v>6144.085996899184</v>
      </c>
    </row>
    <row r="118" spans="1:10">
      <c r="A118" t="s">
        <v>7899</v>
      </c>
      <c r="B118" t="s">
        <v>7</v>
      </c>
      <c r="C118">
        <v>2021</v>
      </c>
      <c r="D118" t="s">
        <v>7860</v>
      </c>
      <c r="E118">
        <v>115</v>
      </c>
      <c r="F118" s="12">
        <v>502.4568524624368</v>
      </c>
      <c r="G118" s="12">
        <v>1122.101836126859</v>
      </c>
      <c r="H118" s="12">
        <v>1278.971740119513</v>
      </c>
      <c r="I118" s="12">
        <v>1472.283778569546</v>
      </c>
      <c r="J118" s="12">
        <v>4960.275166416487</v>
      </c>
    </row>
    <row r="119" spans="1:10">
      <c r="A119" t="s">
        <v>7900</v>
      </c>
      <c r="B119" t="s">
        <v>7</v>
      </c>
      <c r="C119">
        <v>2022</v>
      </c>
      <c r="D119" t="s">
        <v>7860</v>
      </c>
      <c r="E119">
        <v>115</v>
      </c>
      <c r="F119" s="12">
        <v>750.8417640505552</v>
      </c>
      <c r="G119" s="12">
        <v>1506.960043788668</v>
      </c>
      <c r="H119" s="12">
        <v>1707.716191428792</v>
      </c>
      <c r="I119" s="12">
        <v>1988.714506317157</v>
      </c>
      <c r="J119" s="12">
        <v>7834.377631750378</v>
      </c>
    </row>
    <row r="120" spans="1:10">
      <c r="A120" t="s">
        <v>7901</v>
      </c>
      <c r="B120" t="s">
        <v>7</v>
      </c>
      <c r="C120">
        <v>2023</v>
      </c>
      <c r="D120" t="s">
        <v>7860</v>
      </c>
      <c r="E120">
        <v>115</v>
      </c>
      <c r="F120" s="12">
        <v>843.1471865837439</v>
      </c>
      <c r="G120" s="12">
        <v>1636.128671221408</v>
      </c>
      <c r="H120" s="12">
        <v>1867.092709925377</v>
      </c>
      <c r="I120" s="12">
        <v>2092.141897223164</v>
      </c>
      <c r="J120" s="12">
        <v>9725.16791139333</v>
      </c>
    </row>
    <row r="121" spans="1:10">
      <c r="A121" t="s">
        <v>7902</v>
      </c>
      <c r="B121" t="s">
        <v>7</v>
      </c>
      <c r="C121">
        <v>2024</v>
      </c>
      <c r="D121" t="s">
        <v>7860</v>
      </c>
      <c r="E121">
        <v>115</v>
      </c>
      <c r="F121" s="12">
        <v>862.808593221866</v>
      </c>
      <c r="G121" s="12">
        <v>1588.639632291381</v>
      </c>
      <c r="H121" s="12">
        <v>1813.715928121596</v>
      </c>
      <c r="I121" s="12">
        <v>2117.910256937497</v>
      </c>
      <c r="J121" s="12">
        <v>7746.854881371262</v>
      </c>
    </row>
    <row r="122" spans="1:10">
      <c r="A122" t="s">
        <v>7903</v>
      </c>
      <c r="B122" t="s">
        <v>7</v>
      </c>
      <c r="C122">
        <v>2025</v>
      </c>
      <c r="D122" t="s">
        <v>7860</v>
      </c>
      <c r="E122">
        <v>115</v>
      </c>
      <c r="F122" s="12">
        <v>811.6175984026123</v>
      </c>
      <c r="G122" s="12">
        <v>1667.063666681436</v>
      </c>
      <c r="H122" s="12">
        <v>1890.671629410877</v>
      </c>
      <c r="I122" s="12">
        <v>2174.345224553085</v>
      </c>
      <c r="J122" s="12">
        <v>6083.002400229766</v>
      </c>
    </row>
    <row r="123" spans="1:10">
      <c r="A123" t="s">
        <v>7904</v>
      </c>
      <c r="B123" t="s">
        <v>38</v>
      </c>
      <c r="C123">
        <v>2015</v>
      </c>
      <c r="D123" t="s">
        <v>7860</v>
      </c>
      <c r="E123">
        <v>59</v>
      </c>
      <c r="F123" s="12">
        <v>843.1255284928076</v>
      </c>
      <c r="G123" s="12">
        <v>1175.23025904653</v>
      </c>
      <c r="H123" s="12">
        <v>1302.523441542551</v>
      </c>
      <c r="I123" s="12">
        <v>1601.117925350699</v>
      </c>
      <c r="J123" s="12">
        <v>5649.358655528127</v>
      </c>
    </row>
    <row r="124" spans="1:10">
      <c r="A124" t="s">
        <v>7905</v>
      </c>
      <c r="B124" t="s">
        <v>38</v>
      </c>
      <c r="C124">
        <v>2016</v>
      </c>
      <c r="D124" t="s">
        <v>7860</v>
      </c>
      <c r="E124">
        <v>59</v>
      </c>
      <c r="F124" s="12">
        <v>793.1108976428482</v>
      </c>
      <c r="G124" s="12">
        <v>1097.624269519466</v>
      </c>
      <c r="H124" s="12">
        <v>1281.883001557258</v>
      </c>
      <c r="I124" s="12">
        <v>1527.509577391012</v>
      </c>
      <c r="J124" s="12">
        <v>4099.022680324024</v>
      </c>
    </row>
    <row r="125" spans="1:10">
      <c r="A125" t="s">
        <v>7906</v>
      </c>
      <c r="B125" t="s">
        <v>38</v>
      </c>
      <c r="C125">
        <v>2017</v>
      </c>
      <c r="D125" t="s">
        <v>7860</v>
      </c>
      <c r="E125">
        <v>59</v>
      </c>
      <c r="F125" s="12">
        <v>871.2470859838846</v>
      </c>
      <c r="G125" s="12">
        <v>1087.839530119172</v>
      </c>
      <c r="H125" s="12">
        <v>1275.084781791153</v>
      </c>
      <c r="I125" s="12">
        <v>1492.033041390956</v>
      </c>
      <c r="J125" s="12">
        <v>3475.380924377203</v>
      </c>
    </row>
    <row r="126" spans="1:10">
      <c r="A126" t="s">
        <v>7907</v>
      </c>
      <c r="B126" t="s">
        <v>38</v>
      </c>
      <c r="C126">
        <v>2018</v>
      </c>
      <c r="D126" t="s">
        <v>7860</v>
      </c>
      <c r="E126">
        <v>59</v>
      </c>
      <c r="F126" s="12">
        <v>894.5879687225165</v>
      </c>
      <c r="G126" s="12">
        <v>1118.150184103168</v>
      </c>
      <c r="H126" s="12">
        <v>1277.847488863413</v>
      </c>
      <c r="I126" s="12">
        <v>1509.167170435739</v>
      </c>
      <c r="J126" s="12">
        <v>3143.060526891572</v>
      </c>
    </row>
    <row r="127" spans="1:10">
      <c r="A127" t="s">
        <v>7908</v>
      </c>
      <c r="B127" t="s">
        <v>38</v>
      </c>
      <c r="C127">
        <v>2019</v>
      </c>
      <c r="D127" t="s">
        <v>7860</v>
      </c>
      <c r="E127">
        <v>59</v>
      </c>
      <c r="F127" s="12">
        <v>961.4019955778805</v>
      </c>
      <c r="G127" s="12">
        <v>1172.411433978247</v>
      </c>
      <c r="H127" s="12">
        <v>1291.88411199353</v>
      </c>
      <c r="I127" s="12">
        <v>1567.282910274502</v>
      </c>
      <c r="J127" s="12">
        <v>3237.696418470231</v>
      </c>
    </row>
    <row r="128" spans="1:10">
      <c r="A128" t="s">
        <v>7909</v>
      </c>
      <c r="B128" t="s">
        <v>38</v>
      </c>
      <c r="C128">
        <v>2020</v>
      </c>
      <c r="D128" t="s">
        <v>7860</v>
      </c>
      <c r="E128">
        <v>59</v>
      </c>
      <c r="F128" s="12">
        <v>789.867691966529</v>
      </c>
      <c r="G128" s="12">
        <v>1015.972226073514</v>
      </c>
      <c r="H128" s="12">
        <v>1179.7735682936</v>
      </c>
      <c r="I128" s="12">
        <v>1427.496712688351</v>
      </c>
      <c r="J128" s="12">
        <v>2570.491745902</v>
      </c>
    </row>
    <row r="129" spans="1:10">
      <c r="A129" t="s">
        <v>7910</v>
      </c>
      <c r="B129" t="s">
        <v>38</v>
      </c>
      <c r="C129">
        <v>2021</v>
      </c>
      <c r="D129" t="s">
        <v>7860</v>
      </c>
      <c r="E129">
        <v>59</v>
      </c>
      <c r="F129" s="12">
        <v>845.8132505770243</v>
      </c>
      <c r="G129" s="12">
        <v>1108.618209507193</v>
      </c>
      <c r="H129" s="12">
        <v>1279.341328084953</v>
      </c>
      <c r="I129" s="12">
        <v>1583.722325455661</v>
      </c>
      <c r="J129" s="12">
        <v>2812.320135207057</v>
      </c>
    </row>
    <row r="130" spans="1:10">
      <c r="A130" t="s">
        <v>7911</v>
      </c>
      <c r="B130" t="s">
        <v>38</v>
      </c>
      <c r="C130">
        <v>2022</v>
      </c>
      <c r="D130" t="s">
        <v>7860</v>
      </c>
      <c r="E130">
        <v>59</v>
      </c>
      <c r="F130" s="12">
        <v>1179.610393309044</v>
      </c>
      <c r="G130" s="12">
        <v>1326.523540393598</v>
      </c>
      <c r="H130" s="12">
        <v>1504.523832539271</v>
      </c>
      <c r="I130" s="12">
        <v>1885.172007724387</v>
      </c>
      <c r="J130" s="12">
        <v>3749.793642091447</v>
      </c>
    </row>
    <row r="131" spans="1:10">
      <c r="A131" t="s">
        <v>7912</v>
      </c>
      <c r="B131" t="s">
        <v>38</v>
      </c>
      <c r="C131">
        <v>2023</v>
      </c>
      <c r="D131" t="s">
        <v>7860</v>
      </c>
      <c r="E131">
        <v>59</v>
      </c>
      <c r="F131" s="12">
        <v>1175.874877147684</v>
      </c>
      <c r="G131" s="12">
        <v>1448.401920429901</v>
      </c>
      <c r="H131" s="12">
        <v>1681.724086640017</v>
      </c>
      <c r="I131" s="12">
        <v>1990.891491041119</v>
      </c>
      <c r="J131" s="12">
        <v>4574.715625780922</v>
      </c>
    </row>
    <row r="132" spans="1:10">
      <c r="A132" t="s">
        <v>7913</v>
      </c>
      <c r="B132" t="s">
        <v>38</v>
      </c>
      <c r="C132">
        <v>2024</v>
      </c>
      <c r="D132" t="s">
        <v>7860</v>
      </c>
      <c r="E132">
        <v>59</v>
      </c>
      <c r="F132" s="12">
        <v>891.0893457484269</v>
      </c>
      <c r="G132" s="12">
        <v>1430.066513573249</v>
      </c>
      <c r="H132" s="12">
        <v>1652.977149393641</v>
      </c>
      <c r="I132" s="12">
        <v>1911.080590758444</v>
      </c>
      <c r="J132" s="12">
        <v>5337.301802621534</v>
      </c>
    </row>
    <row r="133" spans="1:10">
      <c r="A133" t="s">
        <v>7914</v>
      </c>
      <c r="B133" t="s">
        <v>38</v>
      </c>
      <c r="C133">
        <v>2025</v>
      </c>
      <c r="D133" t="s">
        <v>7860</v>
      </c>
      <c r="E133">
        <v>59</v>
      </c>
      <c r="F133" s="12">
        <v>1267.491365920203</v>
      </c>
      <c r="G133" s="12">
        <v>1469.974353803206</v>
      </c>
      <c r="H133" s="12">
        <v>1645.861859172441</v>
      </c>
      <c r="I133" s="12">
        <v>2051.589686677134</v>
      </c>
      <c r="J133" s="12">
        <v>4182.338806003797</v>
      </c>
    </row>
    <row r="134" spans="1:10">
      <c r="A134" t="s">
        <v>7915</v>
      </c>
      <c r="B134" t="s">
        <v>34</v>
      </c>
      <c r="C134">
        <v>2015</v>
      </c>
      <c r="D134" t="s">
        <v>7860</v>
      </c>
      <c r="E134">
        <v>68</v>
      </c>
      <c r="F134" s="12">
        <v>614.9134065830798</v>
      </c>
      <c r="G134" s="12">
        <v>1041.832998969068</v>
      </c>
      <c r="H134" s="12">
        <v>1175.165334956591</v>
      </c>
      <c r="I134" s="12">
        <v>1482.316146155749</v>
      </c>
      <c r="J134" s="12">
        <v>4778.882565387432</v>
      </c>
    </row>
    <row r="135" spans="1:10">
      <c r="A135" t="s">
        <v>7916</v>
      </c>
      <c r="B135" t="s">
        <v>34</v>
      </c>
      <c r="C135">
        <v>2016</v>
      </c>
      <c r="D135" t="s">
        <v>7860</v>
      </c>
      <c r="E135">
        <v>69</v>
      </c>
      <c r="F135" s="12">
        <v>541.6772441026447</v>
      </c>
      <c r="G135" s="12">
        <v>995.9462181908261</v>
      </c>
      <c r="H135" s="12">
        <v>1109.443933966846</v>
      </c>
      <c r="I135" s="12">
        <v>1448.976041095685</v>
      </c>
      <c r="J135" s="12">
        <v>5010.346998781558</v>
      </c>
    </row>
    <row r="136" spans="1:10">
      <c r="A136" t="s">
        <v>7917</v>
      </c>
      <c r="B136" t="s">
        <v>34</v>
      </c>
      <c r="C136">
        <v>2017</v>
      </c>
      <c r="D136" t="s">
        <v>7860</v>
      </c>
      <c r="E136">
        <v>69</v>
      </c>
      <c r="F136" s="12">
        <v>480.2427021182262</v>
      </c>
      <c r="G136" s="12">
        <v>969.4775078719404</v>
      </c>
      <c r="H136" s="12">
        <v>1130.204077034119</v>
      </c>
      <c r="I136" s="12">
        <v>1445.097152822252</v>
      </c>
      <c r="J136" s="12">
        <v>4997.386153697485</v>
      </c>
    </row>
    <row r="137" spans="1:10">
      <c r="A137" t="s">
        <v>7918</v>
      </c>
      <c r="B137" t="s">
        <v>34</v>
      </c>
      <c r="C137">
        <v>2018</v>
      </c>
      <c r="D137" t="s">
        <v>7860</v>
      </c>
      <c r="E137">
        <v>68</v>
      </c>
      <c r="F137" s="12">
        <v>458.6491826102055</v>
      </c>
      <c r="G137" s="12">
        <v>994.7495611121647</v>
      </c>
      <c r="H137" s="12">
        <v>1110.62115217015</v>
      </c>
      <c r="I137" s="12">
        <v>1451.396240778512</v>
      </c>
      <c r="J137" s="12">
        <v>5318.253511567295</v>
      </c>
    </row>
    <row r="138" spans="1:10">
      <c r="A138" t="s">
        <v>7919</v>
      </c>
      <c r="B138" t="s">
        <v>34</v>
      </c>
      <c r="C138">
        <v>2019</v>
      </c>
      <c r="D138" t="s">
        <v>7860</v>
      </c>
      <c r="E138">
        <v>69</v>
      </c>
      <c r="F138" s="12">
        <v>489.420667674175</v>
      </c>
      <c r="G138" s="12">
        <v>1047.911999881184</v>
      </c>
      <c r="H138" s="12">
        <v>1188.887716470948</v>
      </c>
      <c r="I138" s="12">
        <v>1462.748890078087</v>
      </c>
      <c r="J138" s="12">
        <v>5314.603696111718</v>
      </c>
    </row>
    <row r="139" spans="1:10">
      <c r="A139" t="s">
        <v>7920</v>
      </c>
      <c r="B139" t="s">
        <v>34</v>
      </c>
      <c r="C139">
        <v>2020</v>
      </c>
      <c r="D139" t="s">
        <v>7860</v>
      </c>
      <c r="E139">
        <v>68</v>
      </c>
      <c r="F139" s="12">
        <v>635.1954003984937</v>
      </c>
      <c r="G139" s="12">
        <v>940.7848125359013</v>
      </c>
      <c r="H139" s="12">
        <v>1090.300249165243</v>
      </c>
      <c r="I139" s="12">
        <v>1343.722148335353</v>
      </c>
      <c r="J139" s="12">
        <v>4602.911355434429</v>
      </c>
    </row>
    <row r="140" spans="1:10">
      <c r="A140" t="s">
        <v>7921</v>
      </c>
      <c r="B140" t="s">
        <v>34</v>
      </c>
      <c r="C140">
        <v>2021</v>
      </c>
      <c r="D140" t="s">
        <v>7860</v>
      </c>
      <c r="E140">
        <v>69</v>
      </c>
      <c r="F140" s="12">
        <v>587.7895181713905</v>
      </c>
      <c r="G140" s="12">
        <v>1033.008104656276</v>
      </c>
      <c r="H140" s="12">
        <v>1179.265718789726</v>
      </c>
      <c r="I140" s="12">
        <v>1415.702330022032</v>
      </c>
      <c r="J140" s="12">
        <v>4774.703639850801</v>
      </c>
    </row>
    <row r="141" spans="1:10">
      <c r="A141" t="s">
        <v>7922</v>
      </c>
      <c r="B141" t="s">
        <v>34</v>
      </c>
      <c r="C141">
        <v>2022</v>
      </c>
      <c r="D141" t="s">
        <v>7860</v>
      </c>
      <c r="E141">
        <v>69</v>
      </c>
      <c r="F141" s="12">
        <v>573.2503759972876</v>
      </c>
      <c r="G141" s="12">
        <v>1218.773709730513</v>
      </c>
      <c r="H141" s="12">
        <v>1355.377958746632</v>
      </c>
      <c r="I141" s="12">
        <v>1683.253279164144</v>
      </c>
      <c r="J141" s="12">
        <v>5030.656635621926</v>
      </c>
    </row>
    <row r="142" spans="1:10">
      <c r="A142" t="s">
        <v>7923</v>
      </c>
      <c r="B142" t="s">
        <v>34</v>
      </c>
      <c r="C142">
        <v>2023</v>
      </c>
      <c r="D142" t="s">
        <v>7860</v>
      </c>
      <c r="E142">
        <v>69</v>
      </c>
      <c r="F142" s="12">
        <v>669.3316645028988</v>
      </c>
      <c r="G142" s="12">
        <v>1307.862202992954</v>
      </c>
      <c r="H142" s="12">
        <v>1471.143653283492</v>
      </c>
      <c r="I142" s="12">
        <v>1826.245649477999</v>
      </c>
      <c r="J142" s="12">
        <v>5228.411145169365</v>
      </c>
    </row>
    <row r="143" spans="1:10">
      <c r="A143" t="s">
        <v>7924</v>
      </c>
      <c r="B143" t="s">
        <v>34</v>
      </c>
      <c r="C143">
        <v>2024</v>
      </c>
      <c r="D143" t="s">
        <v>7860</v>
      </c>
      <c r="E143">
        <v>69</v>
      </c>
      <c r="F143" s="12">
        <v>682.3038439591252</v>
      </c>
      <c r="G143" s="12">
        <v>1299.073608350022</v>
      </c>
      <c r="H143" s="12">
        <v>1456.228881503254</v>
      </c>
      <c r="I143" s="12">
        <v>1863.870079614611</v>
      </c>
      <c r="J143" s="12">
        <v>5538.739064386199</v>
      </c>
    </row>
    <row r="144" spans="1:10">
      <c r="A144" t="s">
        <v>7925</v>
      </c>
      <c r="B144" t="s">
        <v>34</v>
      </c>
      <c r="C144">
        <v>2025</v>
      </c>
      <c r="D144" t="s">
        <v>7860</v>
      </c>
      <c r="E144">
        <v>69</v>
      </c>
      <c r="F144" s="12">
        <v>801.2548354832244</v>
      </c>
      <c r="G144" s="12">
        <v>1327.465055738536</v>
      </c>
      <c r="H144" s="12">
        <v>1460.048507429611</v>
      </c>
      <c r="I144" s="12">
        <v>1840.986628276977</v>
      </c>
      <c r="J144" s="12">
        <v>5638.766905823063</v>
      </c>
    </row>
    <row r="145" spans="1:10">
      <c r="A145" t="s">
        <v>7926</v>
      </c>
      <c r="B145" t="s">
        <v>143</v>
      </c>
      <c r="C145">
        <v>2015</v>
      </c>
      <c r="D145" t="s">
        <v>7860</v>
      </c>
      <c r="E145">
        <v>9</v>
      </c>
      <c r="F145" s="12">
        <v>795.4569263297936</v>
      </c>
      <c r="G145" s="12">
        <v>1029.236524611669</v>
      </c>
      <c r="H145" s="12">
        <v>1261.570036018523</v>
      </c>
      <c r="I145" s="12">
        <v>1328.713421924913</v>
      </c>
      <c r="J145" s="12">
        <v>1389.254541481866</v>
      </c>
    </row>
    <row r="146" spans="1:10">
      <c r="A146" t="s">
        <v>7927</v>
      </c>
      <c r="B146" t="s">
        <v>143</v>
      </c>
      <c r="C146">
        <v>2016</v>
      </c>
      <c r="D146" t="s">
        <v>7860</v>
      </c>
      <c r="E146">
        <v>9</v>
      </c>
      <c r="F146" s="12">
        <v>775.2313503144597</v>
      </c>
      <c r="G146" s="12">
        <v>966.1043851201215</v>
      </c>
      <c r="H146" s="12">
        <v>1179.007655810145</v>
      </c>
      <c r="I146" s="12">
        <v>1330.534067708443</v>
      </c>
      <c r="J146" s="12">
        <v>1391.003633041273</v>
      </c>
    </row>
    <row r="147" spans="1:10">
      <c r="A147" t="s">
        <v>7928</v>
      </c>
      <c r="B147" t="s">
        <v>143</v>
      </c>
      <c r="C147">
        <v>2017</v>
      </c>
      <c r="D147" t="s">
        <v>7860</v>
      </c>
      <c r="E147">
        <v>9</v>
      </c>
      <c r="F147" s="12">
        <v>750.485919100243</v>
      </c>
      <c r="G147" s="12">
        <v>969.1845348265817</v>
      </c>
      <c r="H147" s="12">
        <v>1169.826080253195</v>
      </c>
      <c r="I147" s="12">
        <v>1234.103987035282</v>
      </c>
      <c r="J147" s="12">
        <v>1335.128249073343</v>
      </c>
    </row>
    <row r="148" spans="1:10">
      <c r="A148" t="s">
        <v>7929</v>
      </c>
      <c r="B148" t="s">
        <v>143</v>
      </c>
      <c r="C148">
        <v>2018</v>
      </c>
      <c r="D148" t="s">
        <v>7860</v>
      </c>
      <c r="E148">
        <v>9</v>
      </c>
      <c r="F148" s="12">
        <v>831.9921323011081</v>
      </c>
      <c r="G148" s="12">
        <v>1027.948634928766</v>
      </c>
      <c r="H148" s="12">
        <v>1131.487552213911</v>
      </c>
      <c r="I148" s="12">
        <v>1305.424847117733</v>
      </c>
      <c r="J148" s="12">
        <v>1420.992988146879</v>
      </c>
    </row>
    <row r="149" spans="1:10">
      <c r="A149" t="s">
        <v>7930</v>
      </c>
      <c r="B149" t="s">
        <v>143</v>
      </c>
      <c r="C149">
        <v>2019</v>
      </c>
      <c r="D149" t="s">
        <v>7860</v>
      </c>
      <c r="E149">
        <v>9</v>
      </c>
      <c r="F149" s="12">
        <v>869.0733916710097</v>
      </c>
      <c r="G149" s="12">
        <v>1036.274189572141</v>
      </c>
      <c r="H149" s="12">
        <v>1336.598504950767</v>
      </c>
      <c r="I149" s="12">
        <v>1350.829779511922</v>
      </c>
      <c r="J149" s="12">
        <v>1473.001578904152</v>
      </c>
    </row>
    <row r="150" spans="1:10">
      <c r="A150" t="s">
        <v>7931</v>
      </c>
      <c r="B150" t="s">
        <v>143</v>
      </c>
      <c r="C150">
        <v>2020</v>
      </c>
      <c r="D150" t="s">
        <v>7860</v>
      </c>
      <c r="E150">
        <v>9</v>
      </c>
      <c r="F150" s="12">
        <v>820.5246062918637</v>
      </c>
      <c r="G150" s="12">
        <v>950.1170069945432</v>
      </c>
      <c r="H150" s="12">
        <v>1200.699719807302</v>
      </c>
      <c r="I150" s="12">
        <v>1382.223720732559</v>
      </c>
      <c r="J150" s="12">
        <v>1488.912967744948</v>
      </c>
    </row>
    <row r="151" spans="1:10">
      <c r="A151" t="s">
        <v>7932</v>
      </c>
      <c r="B151" t="s">
        <v>143</v>
      </c>
      <c r="C151">
        <v>2021</v>
      </c>
      <c r="D151" t="s">
        <v>7860</v>
      </c>
      <c r="E151">
        <v>9</v>
      </c>
      <c r="F151" s="12">
        <v>899.5718341869833</v>
      </c>
      <c r="G151" s="12">
        <v>1028.74251249635</v>
      </c>
      <c r="H151" s="12">
        <v>1340.580879939183</v>
      </c>
      <c r="I151" s="12">
        <v>1460.678641300348</v>
      </c>
      <c r="J151" s="12">
        <v>1768.312976458376</v>
      </c>
    </row>
    <row r="152" spans="1:10">
      <c r="A152" t="s">
        <v>7933</v>
      </c>
      <c r="B152" t="s">
        <v>143</v>
      </c>
      <c r="C152">
        <v>2022</v>
      </c>
      <c r="D152" t="s">
        <v>7860</v>
      </c>
      <c r="E152">
        <v>9</v>
      </c>
      <c r="F152" s="12">
        <v>1121.183903094957</v>
      </c>
      <c r="G152" s="12">
        <v>1160.140499974523</v>
      </c>
      <c r="H152" s="12">
        <v>1587.110464590882</v>
      </c>
      <c r="I152" s="12">
        <v>1687.197452568699</v>
      </c>
      <c r="J152" s="12">
        <v>2077.779887772989</v>
      </c>
    </row>
    <row r="153" spans="1:10">
      <c r="A153" t="s">
        <v>7934</v>
      </c>
      <c r="B153" t="s">
        <v>143</v>
      </c>
      <c r="C153">
        <v>2023</v>
      </c>
      <c r="D153" t="s">
        <v>7860</v>
      </c>
      <c r="E153">
        <v>9</v>
      </c>
      <c r="F153" s="12">
        <v>1082.43517616089</v>
      </c>
      <c r="G153" s="12">
        <v>1272.905653233646</v>
      </c>
      <c r="H153" s="12">
        <v>1596.047848579878</v>
      </c>
      <c r="I153" s="12">
        <v>1692.47205788561</v>
      </c>
      <c r="J153" s="12">
        <v>2000.568148398592</v>
      </c>
    </row>
    <row r="154" spans="1:10">
      <c r="A154" t="s">
        <v>7935</v>
      </c>
      <c r="B154" t="s">
        <v>143</v>
      </c>
      <c r="C154">
        <v>2024</v>
      </c>
      <c r="D154" t="s">
        <v>7860</v>
      </c>
      <c r="E154">
        <v>9</v>
      </c>
      <c r="F154" s="12">
        <v>1096.602099368582</v>
      </c>
      <c r="G154" s="12">
        <v>1316.720222302677</v>
      </c>
      <c r="H154" s="12">
        <v>1682.6416920068</v>
      </c>
      <c r="I154" s="12">
        <v>1700.545856329884</v>
      </c>
      <c r="J154" s="12">
        <v>2056.130385976714</v>
      </c>
    </row>
    <row r="155" spans="1:10">
      <c r="A155" t="s">
        <v>7936</v>
      </c>
      <c r="B155" t="s">
        <v>143</v>
      </c>
      <c r="C155">
        <v>2025</v>
      </c>
      <c r="D155" t="s">
        <v>7860</v>
      </c>
      <c r="E155">
        <v>9</v>
      </c>
      <c r="F155" s="12">
        <v>1081.979058612771</v>
      </c>
      <c r="G155" s="12">
        <v>1285.251251167445</v>
      </c>
      <c r="H155" s="12">
        <v>1675.504164564396</v>
      </c>
      <c r="I155" s="12">
        <v>1762.347392038883</v>
      </c>
      <c r="J155" s="12">
        <v>2098.90027920461</v>
      </c>
    </row>
    <row r="156" spans="1:10">
      <c r="A156" t="s">
        <v>7937</v>
      </c>
      <c r="B156" t="s">
        <v>11</v>
      </c>
      <c r="C156">
        <v>2015</v>
      </c>
      <c r="D156" t="s">
        <v>7938</v>
      </c>
      <c r="E156">
        <v>119</v>
      </c>
      <c r="F156" s="12">
        <v>5.1</v>
      </c>
      <c r="G156" s="12">
        <v>5.9</v>
      </c>
      <c r="H156" s="12">
        <v>6.3</v>
      </c>
      <c r="I156" s="12">
        <v>6.7</v>
      </c>
      <c r="J156" s="12">
        <v>7.6</v>
      </c>
    </row>
    <row r="157" spans="1:10">
      <c r="A157" t="s">
        <v>7939</v>
      </c>
      <c r="B157" t="s">
        <v>11</v>
      </c>
      <c r="C157">
        <v>2017</v>
      </c>
      <c r="D157" t="s">
        <v>7938</v>
      </c>
      <c r="E157">
        <v>135</v>
      </c>
      <c r="F157" s="12">
        <v>4.8</v>
      </c>
      <c r="G157" s="12">
        <v>6.3</v>
      </c>
      <c r="H157" s="12">
        <v>6.6</v>
      </c>
      <c r="I157" s="12">
        <v>7.05</v>
      </c>
      <c r="J157" s="12">
        <v>7.7</v>
      </c>
    </row>
    <row r="158" spans="1:10">
      <c r="A158" t="s">
        <v>7940</v>
      </c>
      <c r="B158" t="s">
        <v>11</v>
      </c>
      <c r="C158">
        <v>2019</v>
      </c>
      <c r="D158" t="s">
        <v>7938</v>
      </c>
      <c r="E158">
        <v>131</v>
      </c>
      <c r="F158" s="12">
        <v>5.1</v>
      </c>
      <c r="G158" s="12">
        <v>6.3</v>
      </c>
      <c r="H158" s="12">
        <v>6.6</v>
      </c>
      <c r="I158" s="12">
        <v>7.1</v>
      </c>
      <c r="J158" s="12">
        <v>8.300000000000001</v>
      </c>
    </row>
    <row r="159" spans="1:10">
      <c r="A159" t="s">
        <v>7941</v>
      </c>
      <c r="B159" t="s">
        <v>11</v>
      </c>
      <c r="C159">
        <v>2021</v>
      </c>
      <c r="D159" t="s">
        <v>7938</v>
      </c>
      <c r="E159">
        <v>127</v>
      </c>
      <c r="F159" s="12">
        <v>4.9</v>
      </c>
      <c r="G159" s="12">
        <v>5.9</v>
      </c>
      <c r="H159" s="12">
        <v>6.3</v>
      </c>
      <c r="I159" s="12">
        <v>6.6</v>
      </c>
      <c r="J159" s="12">
        <v>8.300000000000001</v>
      </c>
    </row>
    <row r="160" spans="1:10">
      <c r="A160" t="s">
        <v>7942</v>
      </c>
      <c r="B160" t="s">
        <v>11</v>
      </c>
      <c r="C160">
        <v>2023</v>
      </c>
      <c r="D160" t="s">
        <v>7938</v>
      </c>
      <c r="E160">
        <v>140</v>
      </c>
      <c r="F160" s="12">
        <v>5.1</v>
      </c>
      <c r="G160" s="12">
        <v>6.2</v>
      </c>
      <c r="H160" s="12">
        <v>6.5</v>
      </c>
      <c r="I160" s="12">
        <v>7</v>
      </c>
      <c r="J160" s="12">
        <v>9.300000000000001</v>
      </c>
    </row>
    <row r="161" spans="1:10">
      <c r="A161" t="s">
        <v>7943</v>
      </c>
      <c r="B161" t="s">
        <v>19</v>
      </c>
      <c r="C161">
        <v>2015</v>
      </c>
      <c r="D161" t="s">
        <v>7938</v>
      </c>
      <c r="E161">
        <v>111</v>
      </c>
      <c r="F161" s="12">
        <v>5.1</v>
      </c>
      <c r="G161" s="12">
        <v>5.9</v>
      </c>
      <c r="H161" s="12">
        <v>6.2</v>
      </c>
      <c r="I161" s="12">
        <v>6.4</v>
      </c>
      <c r="J161" s="12">
        <v>8</v>
      </c>
    </row>
    <row r="162" spans="1:10">
      <c r="A162" t="s">
        <v>7944</v>
      </c>
      <c r="B162" t="s">
        <v>19</v>
      </c>
      <c r="C162">
        <v>2017</v>
      </c>
      <c r="D162" t="s">
        <v>7938</v>
      </c>
      <c r="E162">
        <v>112</v>
      </c>
      <c r="F162" s="12">
        <v>5.3</v>
      </c>
      <c r="G162" s="12">
        <v>6.2</v>
      </c>
      <c r="H162" s="12">
        <v>6.5</v>
      </c>
      <c r="I162" s="12">
        <v>6.9</v>
      </c>
      <c r="J162" s="12">
        <v>7.8</v>
      </c>
    </row>
    <row r="163" spans="1:10">
      <c r="A163" t="s">
        <v>7945</v>
      </c>
      <c r="B163" t="s">
        <v>19</v>
      </c>
      <c r="C163">
        <v>2019</v>
      </c>
      <c r="D163" t="s">
        <v>7938</v>
      </c>
      <c r="E163">
        <v>113</v>
      </c>
      <c r="F163" s="12">
        <v>5.5</v>
      </c>
      <c r="G163" s="12">
        <v>6.3</v>
      </c>
      <c r="H163" s="12">
        <v>6.6</v>
      </c>
      <c r="I163" s="12">
        <v>6.8</v>
      </c>
      <c r="J163" s="12">
        <v>7.7</v>
      </c>
    </row>
    <row r="164" spans="1:10">
      <c r="A164" t="s">
        <v>7946</v>
      </c>
      <c r="B164" t="s">
        <v>19</v>
      </c>
      <c r="C164">
        <v>2021</v>
      </c>
      <c r="D164" t="s">
        <v>7938</v>
      </c>
      <c r="E164">
        <v>108</v>
      </c>
      <c r="F164" s="12">
        <v>5</v>
      </c>
      <c r="G164" s="12">
        <v>5.7</v>
      </c>
      <c r="H164" s="12">
        <v>6</v>
      </c>
      <c r="I164" s="12">
        <v>6.5</v>
      </c>
      <c r="J164" s="12">
        <v>7.1</v>
      </c>
    </row>
    <row r="165" spans="1:10">
      <c r="A165" t="s">
        <v>7947</v>
      </c>
      <c r="B165" t="s">
        <v>19</v>
      </c>
      <c r="C165">
        <v>2023</v>
      </c>
      <c r="D165" t="s">
        <v>7938</v>
      </c>
      <c r="E165">
        <v>114</v>
      </c>
      <c r="F165" s="12">
        <v>5.1</v>
      </c>
      <c r="G165" s="12">
        <v>6.1</v>
      </c>
      <c r="H165" s="12">
        <v>6.4</v>
      </c>
      <c r="I165" s="12">
        <v>6.7</v>
      </c>
      <c r="J165" s="12">
        <v>8.300000000000001</v>
      </c>
    </row>
    <row r="166" spans="1:10">
      <c r="A166" t="s">
        <v>7948</v>
      </c>
      <c r="B166" t="s">
        <v>25</v>
      </c>
      <c r="C166">
        <v>2015</v>
      </c>
      <c r="D166" t="s">
        <v>7938</v>
      </c>
      <c r="E166">
        <v>118</v>
      </c>
      <c r="F166" s="12">
        <v>4.9</v>
      </c>
      <c r="G166" s="12">
        <v>5.9</v>
      </c>
      <c r="H166" s="12">
        <v>6.1</v>
      </c>
      <c r="I166" s="12">
        <v>6.4</v>
      </c>
      <c r="J166" s="12">
        <v>7.9</v>
      </c>
    </row>
    <row r="167" spans="1:10">
      <c r="A167" t="s">
        <v>7949</v>
      </c>
      <c r="B167" t="s">
        <v>25</v>
      </c>
      <c r="C167">
        <v>2017</v>
      </c>
      <c r="D167" t="s">
        <v>7938</v>
      </c>
      <c r="E167">
        <v>118</v>
      </c>
      <c r="F167" s="12">
        <v>5.4</v>
      </c>
      <c r="G167" s="12">
        <v>6.2</v>
      </c>
      <c r="H167" s="12">
        <v>6.5</v>
      </c>
      <c r="I167" s="12">
        <v>6.7</v>
      </c>
      <c r="J167" s="12">
        <v>7.9</v>
      </c>
    </row>
    <row r="168" spans="1:10">
      <c r="A168" t="s">
        <v>7950</v>
      </c>
      <c r="B168" t="s">
        <v>25</v>
      </c>
      <c r="C168">
        <v>2019</v>
      </c>
      <c r="D168" t="s">
        <v>7938</v>
      </c>
      <c r="E168">
        <v>117</v>
      </c>
      <c r="F168" s="12">
        <v>5.1</v>
      </c>
      <c r="G168" s="12">
        <v>6.3</v>
      </c>
      <c r="H168" s="12">
        <v>6.5</v>
      </c>
      <c r="I168" s="12">
        <v>6.9</v>
      </c>
      <c r="J168" s="12">
        <v>7.9</v>
      </c>
    </row>
    <row r="169" spans="1:10">
      <c r="A169" t="s">
        <v>7951</v>
      </c>
      <c r="B169" t="s">
        <v>25</v>
      </c>
      <c r="C169">
        <v>2021</v>
      </c>
      <c r="D169" t="s">
        <v>7938</v>
      </c>
      <c r="E169">
        <v>116</v>
      </c>
      <c r="F169" s="12">
        <v>5.3</v>
      </c>
      <c r="G169" s="12">
        <v>5.8</v>
      </c>
      <c r="H169" s="12">
        <v>6.1</v>
      </c>
      <c r="I169" s="12">
        <v>6.3</v>
      </c>
      <c r="J169" s="12">
        <v>7.3</v>
      </c>
    </row>
    <row r="170" spans="1:10">
      <c r="A170" t="s">
        <v>7952</v>
      </c>
      <c r="B170" t="s">
        <v>25</v>
      </c>
      <c r="C170">
        <v>2023</v>
      </c>
      <c r="D170" t="s">
        <v>7938</v>
      </c>
      <c r="E170">
        <v>118</v>
      </c>
      <c r="F170" s="12">
        <v>5</v>
      </c>
      <c r="G170" s="12">
        <v>6.1</v>
      </c>
      <c r="H170" s="12">
        <v>6.3</v>
      </c>
      <c r="I170" s="12">
        <v>6.7</v>
      </c>
      <c r="J170" s="12">
        <v>7.9</v>
      </c>
    </row>
    <row r="171" spans="1:10">
      <c r="A171" t="s">
        <v>7953</v>
      </c>
      <c r="B171" t="s">
        <v>7</v>
      </c>
      <c r="C171">
        <v>2015</v>
      </c>
      <c r="D171" t="s">
        <v>7938</v>
      </c>
      <c r="E171">
        <v>111</v>
      </c>
      <c r="F171" s="12">
        <v>5.1</v>
      </c>
      <c r="G171" s="12">
        <v>6</v>
      </c>
      <c r="H171" s="12">
        <v>6.2</v>
      </c>
      <c r="I171" s="12">
        <v>6.6</v>
      </c>
      <c r="J171" s="12">
        <v>7.8</v>
      </c>
    </row>
    <row r="172" spans="1:10">
      <c r="A172" t="s">
        <v>7954</v>
      </c>
      <c r="B172" t="s">
        <v>7</v>
      </c>
      <c r="C172">
        <v>2017</v>
      </c>
      <c r="D172" t="s">
        <v>7938</v>
      </c>
      <c r="E172">
        <v>111</v>
      </c>
      <c r="F172" s="12">
        <v>5.2</v>
      </c>
      <c r="G172" s="12">
        <v>6.3</v>
      </c>
      <c r="H172" s="12">
        <v>6.5</v>
      </c>
      <c r="I172" s="12">
        <v>6.9</v>
      </c>
      <c r="J172" s="12">
        <v>8</v>
      </c>
    </row>
    <row r="173" spans="1:10">
      <c r="A173" t="s">
        <v>7955</v>
      </c>
      <c r="B173" t="s">
        <v>7</v>
      </c>
      <c r="C173">
        <v>2019</v>
      </c>
      <c r="D173" t="s">
        <v>7938</v>
      </c>
      <c r="E173">
        <v>111</v>
      </c>
      <c r="F173" s="12">
        <v>4.9</v>
      </c>
      <c r="G173" s="12">
        <v>6.3</v>
      </c>
      <c r="H173" s="12">
        <v>6.6</v>
      </c>
      <c r="I173" s="12">
        <v>6.9</v>
      </c>
      <c r="J173" s="12">
        <v>7.9</v>
      </c>
    </row>
    <row r="174" spans="1:10">
      <c r="A174" t="s">
        <v>7956</v>
      </c>
      <c r="B174" t="s">
        <v>7</v>
      </c>
      <c r="C174">
        <v>2021</v>
      </c>
      <c r="D174" t="s">
        <v>7938</v>
      </c>
      <c r="E174">
        <v>112</v>
      </c>
      <c r="F174" s="12">
        <v>5.1</v>
      </c>
      <c r="G174" s="12">
        <v>5.9</v>
      </c>
      <c r="H174" s="12">
        <v>6.2</v>
      </c>
      <c r="I174" s="12">
        <v>6.4</v>
      </c>
      <c r="J174" s="12">
        <v>7.5</v>
      </c>
    </row>
    <row r="175" spans="1:10">
      <c r="A175" t="s">
        <v>7957</v>
      </c>
      <c r="B175" t="s">
        <v>7</v>
      </c>
      <c r="C175">
        <v>2023</v>
      </c>
      <c r="D175" t="s">
        <v>7938</v>
      </c>
      <c r="E175">
        <v>114</v>
      </c>
      <c r="F175" s="12">
        <v>5.4</v>
      </c>
      <c r="G175" s="12">
        <v>6.1</v>
      </c>
      <c r="H175" s="12">
        <v>6.5</v>
      </c>
      <c r="I175" s="12">
        <v>6.7</v>
      </c>
      <c r="J175" s="12">
        <v>7.7</v>
      </c>
    </row>
    <row r="176" spans="1:10">
      <c r="A176" t="s">
        <v>7958</v>
      </c>
      <c r="B176" t="s">
        <v>38</v>
      </c>
      <c r="C176">
        <v>2015</v>
      </c>
      <c r="D176" t="s">
        <v>7938</v>
      </c>
      <c r="E176">
        <v>59</v>
      </c>
      <c r="F176" s="12">
        <v>5.5</v>
      </c>
      <c r="G176" s="12">
        <v>6</v>
      </c>
      <c r="H176" s="12">
        <v>6.2</v>
      </c>
      <c r="I176" s="12">
        <v>6.5</v>
      </c>
      <c r="J176" s="12">
        <v>7.1</v>
      </c>
    </row>
    <row r="177" spans="1:10">
      <c r="A177" t="s">
        <v>7959</v>
      </c>
      <c r="B177" t="s">
        <v>38</v>
      </c>
      <c r="C177">
        <v>2017</v>
      </c>
      <c r="D177" t="s">
        <v>7938</v>
      </c>
      <c r="E177">
        <v>59</v>
      </c>
      <c r="F177" s="12">
        <v>5.7</v>
      </c>
      <c r="G177" s="12">
        <v>6.2</v>
      </c>
      <c r="H177" s="12">
        <v>6.5</v>
      </c>
      <c r="I177" s="12">
        <v>6.8</v>
      </c>
      <c r="J177" s="12">
        <v>7.4</v>
      </c>
    </row>
    <row r="178" spans="1:10">
      <c r="A178" t="s">
        <v>7960</v>
      </c>
      <c r="B178" t="s">
        <v>38</v>
      </c>
      <c r="C178">
        <v>2019</v>
      </c>
      <c r="D178" t="s">
        <v>7938</v>
      </c>
      <c r="E178">
        <v>59</v>
      </c>
      <c r="F178" s="12">
        <v>5.7</v>
      </c>
      <c r="G178" s="12">
        <v>6.25</v>
      </c>
      <c r="H178" s="12">
        <v>6.5</v>
      </c>
      <c r="I178" s="12">
        <v>6.9</v>
      </c>
      <c r="J178" s="12">
        <v>7.4</v>
      </c>
    </row>
    <row r="179" spans="1:10">
      <c r="A179" t="s">
        <v>7961</v>
      </c>
      <c r="B179" t="s">
        <v>38</v>
      </c>
      <c r="C179">
        <v>2021</v>
      </c>
      <c r="D179" t="s">
        <v>7938</v>
      </c>
      <c r="E179">
        <v>57</v>
      </c>
      <c r="F179" s="12">
        <v>5.5</v>
      </c>
      <c r="G179" s="12">
        <v>5.9</v>
      </c>
      <c r="H179" s="12">
        <v>6.2</v>
      </c>
      <c r="I179" s="12">
        <v>6.4</v>
      </c>
      <c r="J179" s="12">
        <v>7.3</v>
      </c>
    </row>
    <row r="180" spans="1:10">
      <c r="A180" t="s">
        <v>7962</v>
      </c>
      <c r="B180" t="s">
        <v>38</v>
      </c>
      <c r="C180">
        <v>2023</v>
      </c>
      <c r="D180" t="s">
        <v>7938</v>
      </c>
      <c r="E180">
        <v>59</v>
      </c>
      <c r="F180" s="12">
        <v>5.5</v>
      </c>
      <c r="G180" s="12">
        <v>6.1</v>
      </c>
      <c r="H180" s="12">
        <v>6.4</v>
      </c>
      <c r="I180" s="12">
        <v>6.6</v>
      </c>
      <c r="J180" s="12">
        <v>7.6</v>
      </c>
    </row>
    <row r="181" spans="1:10">
      <c r="A181" t="s">
        <v>7963</v>
      </c>
      <c r="B181" t="s">
        <v>34</v>
      </c>
      <c r="C181">
        <v>2015</v>
      </c>
      <c r="D181" t="s">
        <v>7938</v>
      </c>
      <c r="E181">
        <v>69</v>
      </c>
      <c r="F181" s="12">
        <v>5.2</v>
      </c>
      <c r="G181" s="12">
        <v>5.9</v>
      </c>
      <c r="H181" s="12">
        <v>6.3</v>
      </c>
      <c r="I181" s="12">
        <v>6.5</v>
      </c>
      <c r="J181" s="12">
        <v>7.2</v>
      </c>
    </row>
    <row r="182" spans="1:10">
      <c r="A182" t="s">
        <v>7964</v>
      </c>
      <c r="B182" t="s">
        <v>34</v>
      </c>
      <c r="C182">
        <v>2017</v>
      </c>
      <c r="D182" t="s">
        <v>7938</v>
      </c>
      <c r="E182">
        <v>69</v>
      </c>
      <c r="F182" s="12">
        <v>5.6</v>
      </c>
      <c r="G182" s="12">
        <v>6.3</v>
      </c>
      <c r="H182" s="12">
        <v>6.5</v>
      </c>
      <c r="I182" s="12">
        <v>6.8</v>
      </c>
      <c r="J182" s="12">
        <v>7.5</v>
      </c>
    </row>
    <row r="183" spans="1:10">
      <c r="A183" t="s">
        <v>7965</v>
      </c>
      <c r="B183" t="s">
        <v>34</v>
      </c>
      <c r="C183">
        <v>2019</v>
      </c>
      <c r="D183" t="s">
        <v>7938</v>
      </c>
      <c r="E183">
        <v>69</v>
      </c>
      <c r="F183" s="12">
        <v>5.6</v>
      </c>
      <c r="G183" s="12">
        <v>6.2</v>
      </c>
      <c r="H183" s="12">
        <v>6.6</v>
      </c>
      <c r="I183" s="12">
        <v>6.9</v>
      </c>
      <c r="J183" s="12">
        <v>7.5</v>
      </c>
    </row>
    <row r="184" spans="1:10">
      <c r="A184" t="s">
        <v>7966</v>
      </c>
      <c r="B184" t="s">
        <v>34</v>
      </c>
      <c r="C184">
        <v>2021</v>
      </c>
      <c r="D184" t="s">
        <v>7938</v>
      </c>
      <c r="E184">
        <v>68</v>
      </c>
      <c r="F184" s="12">
        <v>5.4</v>
      </c>
      <c r="G184" s="12">
        <v>5.9</v>
      </c>
      <c r="H184" s="12">
        <v>6.15</v>
      </c>
      <c r="I184" s="12">
        <v>6.4</v>
      </c>
      <c r="J184" s="12">
        <v>7</v>
      </c>
    </row>
    <row r="185" spans="1:10">
      <c r="A185" t="s">
        <v>7967</v>
      </c>
      <c r="B185" t="s">
        <v>34</v>
      </c>
      <c r="C185">
        <v>2023</v>
      </c>
      <c r="D185" t="s">
        <v>7938</v>
      </c>
      <c r="E185">
        <v>69</v>
      </c>
      <c r="F185" s="12">
        <v>5.1</v>
      </c>
      <c r="G185" s="12">
        <v>6.1</v>
      </c>
      <c r="H185" s="12">
        <v>6.3</v>
      </c>
      <c r="I185" s="12">
        <v>6.6</v>
      </c>
      <c r="J185" s="12">
        <v>7.3</v>
      </c>
    </row>
    <row r="186" spans="1:10">
      <c r="A186" t="s">
        <v>7968</v>
      </c>
      <c r="B186" t="s">
        <v>143</v>
      </c>
      <c r="C186">
        <v>2015</v>
      </c>
      <c r="D186" t="s">
        <v>7938</v>
      </c>
      <c r="E186">
        <v>9</v>
      </c>
      <c r="F186" s="12">
        <v>5.7</v>
      </c>
      <c r="G186" s="12">
        <v>5.9</v>
      </c>
      <c r="H186" s="12">
        <v>6.1</v>
      </c>
      <c r="I186" s="12">
        <v>6.4</v>
      </c>
      <c r="J186" s="12">
        <v>6.8</v>
      </c>
    </row>
    <row r="187" spans="1:10">
      <c r="A187" t="s">
        <v>7969</v>
      </c>
      <c r="B187" t="s">
        <v>143</v>
      </c>
      <c r="C187">
        <v>2017</v>
      </c>
      <c r="D187" t="s">
        <v>7938</v>
      </c>
      <c r="E187">
        <v>9</v>
      </c>
      <c r="F187" s="12">
        <v>6</v>
      </c>
      <c r="G187" s="12">
        <v>6.1</v>
      </c>
      <c r="H187" s="12">
        <v>6.2</v>
      </c>
      <c r="I187" s="12">
        <v>6.7</v>
      </c>
      <c r="J187" s="12">
        <v>7</v>
      </c>
    </row>
    <row r="188" spans="1:10">
      <c r="A188" t="s">
        <v>7970</v>
      </c>
      <c r="B188" t="s">
        <v>143</v>
      </c>
      <c r="C188">
        <v>2019</v>
      </c>
      <c r="D188" t="s">
        <v>7938</v>
      </c>
      <c r="E188">
        <v>9</v>
      </c>
      <c r="F188" s="12">
        <v>6</v>
      </c>
      <c r="G188" s="12">
        <v>6</v>
      </c>
      <c r="H188" s="12">
        <v>6.3</v>
      </c>
      <c r="I188" s="12">
        <v>6.6</v>
      </c>
      <c r="J188" s="12">
        <v>7.1</v>
      </c>
    </row>
    <row r="189" spans="1:10">
      <c r="A189" t="s">
        <v>7971</v>
      </c>
      <c r="B189" t="s">
        <v>143</v>
      </c>
      <c r="C189">
        <v>2021</v>
      </c>
      <c r="D189" t="s">
        <v>7938</v>
      </c>
      <c r="E189">
        <v>9</v>
      </c>
      <c r="F189" s="12">
        <v>5.4</v>
      </c>
      <c r="G189" s="12">
        <v>5.7</v>
      </c>
      <c r="H189" s="12">
        <v>5.9</v>
      </c>
      <c r="I189" s="12">
        <v>6.2</v>
      </c>
      <c r="J189" s="12">
        <v>6.8</v>
      </c>
    </row>
    <row r="190" spans="1:10">
      <c r="A190" t="s">
        <v>7972</v>
      </c>
      <c r="B190" t="s">
        <v>143</v>
      </c>
      <c r="C190">
        <v>2023</v>
      </c>
      <c r="D190" t="s">
        <v>7938</v>
      </c>
      <c r="E190">
        <v>9</v>
      </c>
      <c r="F190" s="12">
        <v>5.6</v>
      </c>
      <c r="G190" s="12">
        <v>5.8</v>
      </c>
      <c r="H190" s="12">
        <v>6.2</v>
      </c>
      <c r="I190" s="12">
        <v>6.5</v>
      </c>
      <c r="J190" s="12">
        <v>6.8</v>
      </c>
    </row>
    <row r="191" spans="1:10">
      <c r="A191" t="s">
        <v>7973</v>
      </c>
      <c r="B191" t="s">
        <v>11</v>
      </c>
      <c r="C191">
        <v>2015</v>
      </c>
      <c r="D191" t="s">
        <v>7974</v>
      </c>
      <c r="E191">
        <v>150</v>
      </c>
      <c r="F191" s="12">
        <v>12418.31354986344</v>
      </c>
      <c r="G191" s="12">
        <v>23371.90935061386</v>
      </c>
      <c r="H191" s="12">
        <v>29528.74861980679</v>
      </c>
      <c r="I191" s="12">
        <v>43990.31212914214</v>
      </c>
      <c r="J191" s="12">
        <v>412052.5689485422</v>
      </c>
    </row>
    <row r="192" spans="1:10">
      <c r="A192" t="s">
        <v>7975</v>
      </c>
      <c r="B192" t="s">
        <v>11</v>
      </c>
      <c r="C192">
        <v>2016</v>
      </c>
      <c r="D192" t="s">
        <v>7974</v>
      </c>
      <c r="E192">
        <v>150</v>
      </c>
      <c r="F192" s="12">
        <v>11736.55382647043</v>
      </c>
      <c r="G192" s="12">
        <v>25709.47635673686</v>
      </c>
      <c r="H192" s="12">
        <v>33486.75608636819</v>
      </c>
      <c r="I192" s="12">
        <v>45569.58507927123</v>
      </c>
      <c r="J192" s="12">
        <v>323697.3981676115</v>
      </c>
    </row>
    <row r="193" spans="1:10">
      <c r="A193" t="s">
        <v>7976</v>
      </c>
      <c r="B193" t="s">
        <v>11</v>
      </c>
      <c r="C193">
        <v>2017</v>
      </c>
      <c r="D193" t="s">
        <v>7974</v>
      </c>
      <c r="E193">
        <v>150</v>
      </c>
      <c r="F193" s="12">
        <v>11403.79646365428</v>
      </c>
      <c r="G193" s="12">
        <v>25537.87085504039</v>
      </c>
      <c r="H193" s="12">
        <v>35153.27919657673</v>
      </c>
      <c r="I193" s="12">
        <v>49838.21377572825</v>
      </c>
      <c r="J193" s="12">
        <v>269840.2771417017</v>
      </c>
    </row>
    <row r="194" spans="1:10">
      <c r="A194" t="s">
        <v>7977</v>
      </c>
      <c r="B194" t="s">
        <v>11</v>
      </c>
      <c r="C194">
        <v>2018</v>
      </c>
      <c r="D194" t="s">
        <v>7974</v>
      </c>
      <c r="E194">
        <v>150</v>
      </c>
      <c r="F194" s="12">
        <v>11985.64016325381</v>
      </c>
      <c r="G194" s="12">
        <v>24126.82461327999</v>
      </c>
      <c r="H194" s="12">
        <v>33565.91984785403</v>
      </c>
      <c r="I194" s="12">
        <v>44452.02450860688</v>
      </c>
      <c r="J194" s="12">
        <v>270248.5784133939</v>
      </c>
    </row>
    <row r="195" spans="1:10">
      <c r="A195" t="s">
        <v>7978</v>
      </c>
      <c r="B195" t="s">
        <v>11</v>
      </c>
      <c r="C195">
        <v>2019</v>
      </c>
      <c r="D195" t="s">
        <v>7974</v>
      </c>
      <c r="E195">
        <v>150</v>
      </c>
      <c r="F195" s="12">
        <v>11230.1063906535</v>
      </c>
      <c r="G195" s="12">
        <v>24218.59801939014</v>
      </c>
      <c r="H195" s="12">
        <v>31072.44260227418</v>
      </c>
      <c r="I195" s="12">
        <v>46112.20248079445</v>
      </c>
      <c r="J195" s="12">
        <v>316874.0872608174</v>
      </c>
    </row>
    <row r="196" spans="1:10">
      <c r="A196" t="s">
        <v>7979</v>
      </c>
      <c r="B196" t="s">
        <v>11</v>
      </c>
      <c r="C196">
        <v>2020</v>
      </c>
      <c r="D196" t="s">
        <v>7974</v>
      </c>
      <c r="E196">
        <v>150</v>
      </c>
      <c r="F196" s="12">
        <v>11552.15872393874</v>
      </c>
      <c r="G196" s="12">
        <v>26000.14889654085</v>
      </c>
      <c r="H196" s="12">
        <v>35929.94889669919</v>
      </c>
      <c r="I196" s="12">
        <v>52732.31773131438</v>
      </c>
      <c r="J196" s="12">
        <v>449753.6389603437</v>
      </c>
    </row>
    <row r="197" spans="1:10">
      <c r="A197" t="s">
        <v>7980</v>
      </c>
      <c r="B197" t="s">
        <v>11</v>
      </c>
      <c r="C197">
        <v>2021</v>
      </c>
      <c r="D197" t="s">
        <v>7974</v>
      </c>
      <c r="E197">
        <v>150</v>
      </c>
      <c r="F197" s="12">
        <v>11861.46275832492</v>
      </c>
      <c r="G197" s="12">
        <v>25544.71892668133</v>
      </c>
      <c r="H197" s="12">
        <v>34908.98605394051</v>
      </c>
      <c r="I197" s="12">
        <v>50296.82677168304</v>
      </c>
      <c r="J197" s="12">
        <v>306446.2098005536</v>
      </c>
    </row>
    <row r="198" spans="1:10">
      <c r="A198" t="s">
        <v>7981</v>
      </c>
      <c r="B198" t="s">
        <v>11</v>
      </c>
      <c r="C198">
        <v>2022</v>
      </c>
      <c r="D198" t="s">
        <v>7974</v>
      </c>
      <c r="E198">
        <v>150</v>
      </c>
      <c r="F198" s="12">
        <v>14216.73571583701</v>
      </c>
      <c r="G198" s="12">
        <v>25698.04763056261</v>
      </c>
      <c r="H198" s="12">
        <v>34616.68581856931</v>
      </c>
      <c r="I198" s="12">
        <v>50638.36658401699</v>
      </c>
      <c r="J198" s="12">
        <v>306797.6217374784</v>
      </c>
    </row>
    <row r="199" spans="1:10">
      <c r="A199" t="s">
        <v>7982</v>
      </c>
      <c r="B199" t="s">
        <v>11</v>
      </c>
      <c r="C199">
        <v>2023</v>
      </c>
      <c r="D199" t="s">
        <v>7974</v>
      </c>
      <c r="E199">
        <v>150</v>
      </c>
      <c r="F199" s="12">
        <v>15671.78411575191</v>
      </c>
      <c r="G199" s="12">
        <v>31660.38287539582</v>
      </c>
      <c r="H199" s="12">
        <v>44397.73295042857</v>
      </c>
      <c r="I199" s="12">
        <v>63316.99529107148</v>
      </c>
      <c r="J199" s="12">
        <v>400528.7759485065</v>
      </c>
    </row>
    <row r="200" spans="1:10">
      <c r="A200" t="s">
        <v>7983</v>
      </c>
      <c r="B200" t="s">
        <v>19</v>
      </c>
      <c r="C200">
        <v>2015</v>
      </c>
      <c r="D200" t="s">
        <v>7974</v>
      </c>
      <c r="E200">
        <v>123</v>
      </c>
      <c r="F200" s="12">
        <v>14786.74453756522</v>
      </c>
      <c r="G200" s="12">
        <v>23147.63550451407</v>
      </c>
      <c r="H200" s="12">
        <v>30179.03878639257</v>
      </c>
      <c r="I200" s="12">
        <v>40169.79069419425</v>
      </c>
      <c r="J200" s="12">
        <v>144171.4753045991</v>
      </c>
    </row>
    <row r="201" spans="1:10">
      <c r="A201" t="s">
        <v>7984</v>
      </c>
      <c r="B201" t="s">
        <v>19</v>
      </c>
      <c r="C201">
        <v>2016</v>
      </c>
      <c r="D201" t="s">
        <v>7974</v>
      </c>
      <c r="E201">
        <v>123</v>
      </c>
      <c r="F201" s="12">
        <v>12908.10056345538</v>
      </c>
      <c r="G201" s="12">
        <v>24941.21069882609</v>
      </c>
      <c r="H201" s="12">
        <v>32477.59000652657</v>
      </c>
      <c r="I201" s="12">
        <v>42703.94038304052</v>
      </c>
      <c r="J201" s="12">
        <v>148421.9371753195</v>
      </c>
    </row>
    <row r="202" spans="1:10">
      <c r="A202" t="s">
        <v>7985</v>
      </c>
      <c r="B202" t="s">
        <v>19</v>
      </c>
      <c r="C202">
        <v>2017</v>
      </c>
      <c r="D202" t="s">
        <v>7974</v>
      </c>
      <c r="E202">
        <v>123</v>
      </c>
      <c r="F202" s="12">
        <v>14524.79449557656</v>
      </c>
      <c r="G202" s="12">
        <v>25290.12821845224</v>
      </c>
      <c r="H202" s="12">
        <v>33687.94658166939</v>
      </c>
      <c r="I202" s="12">
        <v>43274.4582412963</v>
      </c>
      <c r="J202" s="12">
        <v>172357.0774081969</v>
      </c>
    </row>
    <row r="203" spans="1:10">
      <c r="A203" t="s">
        <v>7986</v>
      </c>
      <c r="B203" t="s">
        <v>19</v>
      </c>
      <c r="C203">
        <v>2018</v>
      </c>
      <c r="D203" t="s">
        <v>7974</v>
      </c>
      <c r="E203">
        <v>123</v>
      </c>
      <c r="F203" s="12">
        <v>13591.05213826114</v>
      </c>
      <c r="G203" s="12">
        <v>24034.52743073877</v>
      </c>
      <c r="H203" s="12">
        <v>30825.80497341968</v>
      </c>
      <c r="I203" s="12">
        <v>38351.94597830359</v>
      </c>
      <c r="J203" s="12">
        <v>108018.0274062222</v>
      </c>
    </row>
    <row r="204" spans="1:10">
      <c r="A204" t="s">
        <v>7987</v>
      </c>
      <c r="B204" t="s">
        <v>19</v>
      </c>
      <c r="C204">
        <v>2019</v>
      </c>
      <c r="D204" t="s">
        <v>7974</v>
      </c>
      <c r="E204">
        <v>123</v>
      </c>
      <c r="F204" s="12">
        <v>12951.60746552686</v>
      </c>
      <c r="G204" s="12">
        <v>24285.93506000603</v>
      </c>
      <c r="H204" s="12">
        <v>31154.72935536002</v>
      </c>
      <c r="I204" s="12">
        <v>38954.94798758052</v>
      </c>
      <c r="J204" s="12">
        <v>127506.4641022393</v>
      </c>
    </row>
    <row r="205" spans="1:10">
      <c r="A205" t="s">
        <v>7988</v>
      </c>
      <c r="B205" t="s">
        <v>19</v>
      </c>
      <c r="C205">
        <v>2020</v>
      </c>
      <c r="D205" t="s">
        <v>7974</v>
      </c>
      <c r="E205">
        <v>123</v>
      </c>
      <c r="F205" s="12">
        <v>13159.40105132562</v>
      </c>
      <c r="G205" s="12">
        <v>25757.47023754937</v>
      </c>
      <c r="H205" s="12">
        <v>34993.60541382972</v>
      </c>
      <c r="I205" s="12">
        <v>44426.41062506929</v>
      </c>
      <c r="J205" s="12">
        <v>160723.3578241862</v>
      </c>
    </row>
    <row r="206" spans="1:10">
      <c r="A206" t="s">
        <v>7989</v>
      </c>
      <c r="B206" t="s">
        <v>19</v>
      </c>
      <c r="C206">
        <v>2021</v>
      </c>
      <c r="D206" t="s">
        <v>7974</v>
      </c>
      <c r="E206">
        <v>123</v>
      </c>
      <c r="F206" s="12">
        <v>12482.72700059887</v>
      </c>
      <c r="G206" s="12">
        <v>26134.55505584714</v>
      </c>
      <c r="H206" s="12">
        <v>33253.94548725203</v>
      </c>
      <c r="I206" s="12">
        <v>44345.02558682275</v>
      </c>
      <c r="J206" s="12">
        <v>161739.8703467577</v>
      </c>
    </row>
    <row r="207" spans="1:10">
      <c r="A207" t="s">
        <v>7990</v>
      </c>
      <c r="B207" t="s">
        <v>19</v>
      </c>
      <c r="C207">
        <v>2022</v>
      </c>
      <c r="D207" t="s">
        <v>7974</v>
      </c>
      <c r="E207">
        <v>123</v>
      </c>
      <c r="F207" s="12">
        <v>17542.69446666203</v>
      </c>
      <c r="G207" s="12">
        <v>27320.00631738675</v>
      </c>
      <c r="H207" s="12">
        <v>36131.67242380633</v>
      </c>
      <c r="I207" s="12">
        <v>50966.84094400101</v>
      </c>
      <c r="J207" s="12">
        <v>193506.925513866</v>
      </c>
    </row>
    <row r="208" spans="1:10">
      <c r="A208" t="s">
        <v>7991</v>
      </c>
      <c r="B208" t="s">
        <v>19</v>
      </c>
      <c r="C208">
        <v>2023</v>
      </c>
      <c r="D208" t="s">
        <v>7974</v>
      </c>
      <c r="E208">
        <v>123</v>
      </c>
      <c r="F208" s="12">
        <v>18574.041485541</v>
      </c>
      <c r="G208" s="12">
        <v>32649.23845235741</v>
      </c>
      <c r="H208" s="12">
        <v>42968.97117022848</v>
      </c>
      <c r="I208" s="12">
        <v>58014.50460030754</v>
      </c>
      <c r="J208" s="12">
        <v>181271.6141402607</v>
      </c>
    </row>
    <row r="209" spans="1:10">
      <c r="A209" t="s">
        <v>7992</v>
      </c>
      <c r="B209" t="s">
        <v>25</v>
      </c>
      <c r="C209">
        <v>2015</v>
      </c>
      <c r="D209" t="s">
        <v>7974</v>
      </c>
      <c r="E209">
        <v>120</v>
      </c>
      <c r="F209" s="12">
        <v>16145.47221707936</v>
      </c>
      <c r="G209" s="12">
        <v>25386.08985585891</v>
      </c>
      <c r="H209" s="12">
        <v>33277.79281882878</v>
      </c>
      <c r="I209" s="12">
        <v>47098.28217623075</v>
      </c>
      <c r="J209" s="12">
        <v>306321.571379834</v>
      </c>
    </row>
    <row r="210" spans="1:10">
      <c r="A210" t="s">
        <v>7993</v>
      </c>
      <c r="B210" t="s">
        <v>25</v>
      </c>
      <c r="C210">
        <v>2016</v>
      </c>
      <c r="D210" t="s">
        <v>7974</v>
      </c>
      <c r="E210">
        <v>120</v>
      </c>
      <c r="F210" s="12">
        <v>16055.72867088752</v>
      </c>
      <c r="G210" s="12">
        <v>25668.62745323597</v>
      </c>
      <c r="H210" s="12">
        <v>33258.86424494981</v>
      </c>
      <c r="I210" s="12">
        <v>44950.72599293357</v>
      </c>
      <c r="J210" s="12">
        <v>192161.9152715353</v>
      </c>
    </row>
    <row r="211" spans="1:10">
      <c r="A211" t="s">
        <v>7994</v>
      </c>
      <c r="B211" t="s">
        <v>25</v>
      </c>
      <c r="C211">
        <v>2017</v>
      </c>
      <c r="D211" t="s">
        <v>7974</v>
      </c>
      <c r="E211">
        <v>120</v>
      </c>
      <c r="F211" s="12">
        <v>16670.93944505886</v>
      </c>
      <c r="G211" s="12">
        <v>27109.39071604392</v>
      </c>
      <c r="H211" s="12">
        <v>33251.67508910876</v>
      </c>
      <c r="I211" s="12">
        <v>47424.57543873173</v>
      </c>
      <c r="J211" s="12">
        <v>152808.2127793606</v>
      </c>
    </row>
    <row r="212" spans="1:10">
      <c r="A212" t="s">
        <v>7995</v>
      </c>
      <c r="B212" t="s">
        <v>25</v>
      </c>
      <c r="C212">
        <v>2018</v>
      </c>
      <c r="D212" t="s">
        <v>7974</v>
      </c>
      <c r="E212">
        <v>120</v>
      </c>
      <c r="F212" s="12">
        <v>15628.95283484383</v>
      </c>
      <c r="G212" s="12">
        <v>26039.80580663116</v>
      </c>
      <c r="H212" s="12">
        <v>30201.99527578162</v>
      </c>
      <c r="I212" s="12">
        <v>42164.01934415246</v>
      </c>
      <c r="J212" s="12">
        <v>456425.1768538708</v>
      </c>
    </row>
    <row r="213" spans="1:10">
      <c r="A213" t="s">
        <v>7996</v>
      </c>
      <c r="B213" t="s">
        <v>25</v>
      </c>
      <c r="C213">
        <v>2019</v>
      </c>
      <c r="D213" t="s">
        <v>7974</v>
      </c>
      <c r="E213">
        <v>120</v>
      </c>
      <c r="F213" s="12">
        <v>16556.35546623982</v>
      </c>
      <c r="G213" s="12">
        <v>26082.26546321655</v>
      </c>
      <c r="H213" s="12">
        <v>32612.18901014854</v>
      </c>
      <c r="I213" s="12">
        <v>42832.16942888431</v>
      </c>
      <c r="J213" s="12">
        <v>173390.498470774</v>
      </c>
    </row>
    <row r="214" spans="1:10">
      <c r="A214" t="s">
        <v>7997</v>
      </c>
      <c r="B214" t="s">
        <v>25</v>
      </c>
      <c r="C214">
        <v>2020</v>
      </c>
      <c r="D214" t="s">
        <v>7974</v>
      </c>
      <c r="E214">
        <v>120</v>
      </c>
      <c r="F214" s="12">
        <v>17095.82893275841</v>
      </c>
      <c r="G214" s="12">
        <v>26607.67338084638</v>
      </c>
      <c r="H214" s="12">
        <v>35960.58511126459</v>
      </c>
      <c r="I214" s="12">
        <v>47007.36983704814</v>
      </c>
      <c r="J214" s="12">
        <v>182923.7993571704</v>
      </c>
    </row>
    <row r="215" spans="1:10">
      <c r="A215" t="s">
        <v>7998</v>
      </c>
      <c r="B215" t="s">
        <v>25</v>
      </c>
      <c r="C215">
        <v>2021</v>
      </c>
      <c r="D215" t="s">
        <v>7974</v>
      </c>
      <c r="E215">
        <v>120</v>
      </c>
      <c r="F215" s="12">
        <v>16017.81760918207</v>
      </c>
      <c r="G215" s="12">
        <v>26372.37058937146</v>
      </c>
      <c r="H215" s="12">
        <v>36497.02521221573</v>
      </c>
      <c r="I215" s="12">
        <v>48142.29935380771</v>
      </c>
      <c r="J215" s="12">
        <v>263921.2980128687</v>
      </c>
    </row>
    <row r="216" spans="1:10">
      <c r="A216" t="s">
        <v>7999</v>
      </c>
      <c r="B216" t="s">
        <v>25</v>
      </c>
      <c r="C216">
        <v>2022</v>
      </c>
      <c r="D216" t="s">
        <v>7974</v>
      </c>
      <c r="E216">
        <v>120</v>
      </c>
      <c r="F216" s="12">
        <v>17131.305560208</v>
      </c>
      <c r="G216" s="12">
        <v>27165.74415296403</v>
      </c>
      <c r="H216" s="12">
        <v>37630.57971678783</v>
      </c>
      <c r="I216" s="12">
        <v>49051.92895702805</v>
      </c>
      <c r="J216" s="12">
        <v>238160.7002135279</v>
      </c>
    </row>
    <row r="217" spans="1:10">
      <c r="A217" t="s">
        <v>8000</v>
      </c>
      <c r="B217" t="s">
        <v>25</v>
      </c>
      <c r="C217">
        <v>2023</v>
      </c>
      <c r="D217" t="s">
        <v>7974</v>
      </c>
      <c r="E217">
        <v>120</v>
      </c>
      <c r="F217" s="12">
        <v>19887.88574311005</v>
      </c>
      <c r="G217" s="12">
        <v>32065.54844836322</v>
      </c>
      <c r="H217" s="12">
        <v>42511.91593647508</v>
      </c>
      <c r="I217" s="12">
        <v>59700.70963577292</v>
      </c>
      <c r="J217" s="12">
        <v>224422.6309055649</v>
      </c>
    </row>
    <row r="218" spans="1:10">
      <c r="A218" t="s">
        <v>8001</v>
      </c>
      <c r="B218" t="s">
        <v>7</v>
      </c>
      <c r="C218">
        <v>2015</v>
      </c>
      <c r="D218" t="s">
        <v>7974</v>
      </c>
      <c r="E218">
        <v>115</v>
      </c>
      <c r="F218" s="12">
        <v>13476.68643605589</v>
      </c>
      <c r="G218" s="12">
        <v>32664.9295518732</v>
      </c>
      <c r="H218" s="12">
        <v>42963.99762546025</v>
      </c>
      <c r="I218" s="12">
        <v>57333.11674196552</v>
      </c>
      <c r="J218" s="12">
        <v>382274.626484554</v>
      </c>
    </row>
    <row r="219" spans="1:10">
      <c r="A219" t="s">
        <v>8002</v>
      </c>
      <c r="B219" t="s">
        <v>7</v>
      </c>
      <c r="C219">
        <v>2016</v>
      </c>
      <c r="D219" t="s">
        <v>7974</v>
      </c>
      <c r="E219">
        <v>115</v>
      </c>
      <c r="F219" s="12">
        <v>14897.65387538551</v>
      </c>
      <c r="G219" s="12">
        <v>32616.07559588889</v>
      </c>
      <c r="H219" s="12">
        <v>42103.47189828863</v>
      </c>
      <c r="I219" s="12">
        <v>55379.63264058804</v>
      </c>
      <c r="J219" s="12">
        <v>168106.4308565606</v>
      </c>
    </row>
    <row r="220" spans="1:10">
      <c r="A220" t="s">
        <v>8003</v>
      </c>
      <c r="B220" t="s">
        <v>7</v>
      </c>
      <c r="C220">
        <v>2017</v>
      </c>
      <c r="D220" t="s">
        <v>7974</v>
      </c>
      <c r="E220">
        <v>115</v>
      </c>
      <c r="F220" s="12">
        <v>12896.89298267733</v>
      </c>
      <c r="G220" s="12">
        <v>33094.38692780636</v>
      </c>
      <c r="H220" s="12">
        <v>41594.89189638261</v>
      </c>
      <c r="I220" s="12">
        <v>54940.56744838082</v>
      </c>
      <c r="J220" s="12">
        <v>278424.2251719715</v>
      </c>
    </row>
    <row r="221" spans="1:10">
      <c r="A221" t="s">
        <v>8004</v>
      </c>
      <c r="B221" t="s">
        <v>7</v>
      </c>
      <c r="C221">
        <v>2018</v>
      </c>
      <c r="D221" t="s">
        <v>7974</v>
      </c>
      <c r="E221">
        <v>115</v>
      </c>
      <c r="F221" s="12">
        <v>13043.76504577539</v>
      </c>
      <c r="G221" s="12">
        <v>31437.39061672211</v>
      </c>
      <c r="H221" s="12">
        <v>39295.58927205443</v>
      </c>
      <c r="I221" s="12">
        <v>53506.16881151489</v>
      </c>
      <c r="J221" s="12">
        <v>609297.3839417084</v>
      </c>
    </row>
    <row r="222" spans="1:10">
      <c r="A222" t="s">
        <v>8005</v>
      </c>
      <c r="B222" t="s">
        <v>7</v>
      </c>
      <c r="C222">
        <v>2019</v>
      </c>
      <c r="D222" t="s">
        <v>7974</v>
      </c>
      <c r="E222">
        <v>115</v>
      </c>
      <c r="F222" s="12">
        <v>13438.29384980621</v>
      </c>
      <c r="G222" s="12">
        <v>32942.04240303749</v>
      </c>
      <c r="H222" s="12">
        <v>40656.84814058901</v>
      </c>
      <c r="I222" s="12">
        <v>55294.88227593138</v>
      </c>
      <c r="J222" s="12">
        <v>599279.4977844702</v>
      </c>
    </row>
    <row r="223" spans="1:10">
      <c r="A223" t="s">
        <v>8006</v>
      </c>
      <c r="B223" t="s">
        <v>7</v>
      </c>
      <c r="C223">
        <v>2020</v>
      </c>
      <c r="D223" t="s">
        <v>7974</v>
      </c>
      <c r="E223">
        <v>115</v>
      </c>
      <c r="F223" s="12">
        <v>14147.13162325697</v>
      </c>
      <c r="G223" s="12">
        <v>35264.20651680716</v>
      </c>
      <c r="H223" s="12">
        <v>45053.47296629772</v>
      </c>
      <c r="I223" s="12">
        <v>57274.48528044401</v>
      </c>
      <c r="J223" s="12">
        <v>405260.2051154344</v>
      </c>
    </row>
    <row r="224" spans="1:10">
      <c r="A224" t="s">
        <v>8007</v>
      </c>
      <c r="B224" t="s">
        <v>7</v>
      </c>
      <c r="C224">
        <v>2021</v>
      </c>
      <c r="D224" t="s">
        <v>7974</v>
      </c>
      <c r="E224">
        <v>115</v>
      </c>
      <c r="F224" s="12">
        <v>15093.02777978138</v>
      </c>
      <c r="G224" s="12">
        <v>36082.05790236312</v>
      </c>
      <c r="H224" s="12">
        <v>45710.69003613391</v>
      </c>
      <c r="I224" s="12">
        <v>60087.90780469733</v>
      </c>
      <c r="J224" s="12">
        <v>483073.6969101749</v>
      </c>
    </row>
    <row r="225" spans="1:10">
      <c r="A225" t="s">
        <v>8008</v>
      </c>
      <c r="B225" t="s">
        <v>7</v>
      </c>
      <c r="C225">
        <v>2022</v>
      </c>
      <c r="D225" t="s">
        <v>7974</v>
      </c>
      <c r="E225">
        <v>115</v>
      </c>
      <c r="F225" s="12">
        <v>18446.6105450258</v>
      </c>
      <c r="G225" s="12">
        <v>38407.7959226807</v>
      </c>
      <c r="H225" s="12">
        <v>50965.58397492354</v>
      </c>
      <c r="I225" s="12">
        <v>68587.57799459953</v>
      </c>
      <c r="J225" s="12">
        <v>817551.49874272</v>
      </c>
    </row>
    <row r="226" spans="1:10">
      <c r="A226" t="s">
        <v>8009</v>
      </c>
      <c r="B226" t="s">
        <v>7</v>
      </c>
      <c r="C226">
        <v>2023</v>
      </c>
      <c r="D226" t="s">
        <v>7974</v>
      </c>
      <c r="E226">
        <v>115</v>
      </c>
      <c r="F226" s="12">
        <v>18921.19911611027</v>
      </c>
      <c r="G226" s="12">
        <v>40971.45719455095</v>
      </c>
      <c r="H226" s="12">
        <v>57058.24043112442</v>
      </c>
      <c r="I226" s="12">
        <v>70493.59122242453</v>
      </c>
      <c r="J226" s="12">
        <v>456196.2386958084</v>
      </c>
    </row>
    <row r="227" spans="1:10">
      <c r="A227" t="s">
        <v>8010</v>
      </c>
      <c r="B227" t="s">
        <v>38</v>
      </c>
      <c r="C227">
        <v>2015</v>
      </c>
      <c r="D227" t="s">
        <v>7974</v>
      </c>
      <c r="E227">
        <v>59</v>
      </c>
      <c r="F227" s="12">
        <v>23442.18162689948</v>
      </c>
      <c r="G227" s="12">
        <v>40120.06332836558</v>
      </c>
      <c r="H227" s="12">
        <v>48663.84652111692</v>
      </c>
      <c r="I227" s="12">
        <v>70026.51522571484</v>
      </c>
      <c r="J227" s="12">
        <v>461042.7168183745</v>
      </c>
    </row>
    <row r="228" spans="1:10">
      <c r="A228" t="s">
        <v>8011</v>
      </c>
      <c r="B228" t="s">
        <v>38</v>
      </c>
      <c r="C228">
        <v>2016</v>
      </c>
      <c r="D228" t="s">
        <v>7974</v>
      </c>
      <c r="E228">
        <v>59</v>
      </c>
      <c r="F228" s="12">
        <v>23203.11605324666</v>
      </c>
      <c r="G228" s="12">
        <v>38609.41685341649</v>
      </c>
      <c r="H228" s="12">
        <v>49072.80019823009</v>
      </c>
      <c r="I228" s="12">
        <v>64416.0449034195</v>
      </c>
      <c r="J228" s="12">
        <v>431278.6688710296</v>
      </c>
    </row>
    <row r="229" spans="1:10">
      <c r="A229" t="s">
        <v>8012</v>
      </c>
      <c r="B229" t="s">
        <v>38</v>
      </c>
      <c r="C229">
        <v>2017</v>
      </c>
      <c r="D229" t="s">
        <v>7974</v>
      </c>
      <c r="E229">
        <v>59</v>
      </c>
      <c r="F229" s="12">
        <v>22624.5811913182</v>
      </c>
      <c r="G229" s="12">
        <v>38595.12757300351</v>
      </c>
      <c r="H229" s="12">
        <v>49740.7084755137</v>
      </c>
      <c r="I229" s="12">
        <v>63771.74626234936</v>
      </c>
      <c r="J229" s="12">
        <v>433819.8087695489</v>
      </c>
    </row>
    <row r="230" spans="1:10">
      <c r="A230" t="s">
        <v>8013</v>
      </c>
      <c r="B230" t="s">
        <v>38</v>
      </c>
      <c r="C230">
        <v>2018</v>
      </c>
      <c r="D230" t="s">
        <v>7974</v>
      </c>
      <c r="E230">
        <v>59</v>
      </c>
      <c r="F230" s="12">
        <v>23149.46035845464</v>
      </c>
      <c r="G230" s="12">
        <v>39385.81717137795</v>
      </c>
      <c r="H230" s="12">
        <v>48266.37232451377</v>
      </c>
      <c r="I230" s="12">
        <v>62678.34683303134</v>
      </c>
      <c r="J230" s="12">
        <v>333438.4741222158</v>
      </c>
    </row>
    <row r="231" spans="1:10">
      <c r="A231" t="s">
        <v>8014</v>
      </c>
      <c r="B231" t="s">
        <v>38</v>
      </c>
      <c r="C231">
        <v>2019</v>
      </c>
      <c r="D231" t="s">
        <v>7974</v>
      </c>
      <c r="E231">
        <v>59</v>
      </c>
      <c r="F231" s="12">
        <v>21868.51331213627</v>
      </c>
      <c r="G231" s="12">
        <v>38965.58254516975</v>
      </c>
      <c r="H231" s="12">
        <v>49978.07371795272</v>
      </c>
      <c r="I231" s="12">
        <v>66030.32618524309</v>
      </c>
      <c r="J231" s="12">
        <v>455936.5419230939</v>
      </c>
    </row>
    <row r="232" spans="1:10">
      <c r="A232" t="s">
        <v>8015</v>
      </c>
      <c r="B232" t="s">
        <v>38</v>
      </c>
      <c r="C232">
        <v>2020</v>
      </c>
      <c r="D232" t="s">
        <v>7974</v>
      </c>
      <c r="E232">
        <v>59</v>
      </c>
      <c r="F232" s="12">
        <v>22806.59816084628</v>
      </c>
      <c r="G232" s="12">
        <v>39710.4147026256</v>
      </c>
      <c r="H232" s="12">
        <v>52277.69067220631</v>
      </c>
      <c r="I232" s="12">
        <v>68262.70753976656</v>
      </c>
      <c r="J232" s="12">
        <v>518675.1830617372</v>
      </c>
    </row>
    <row r="233" spans="1:10">
      <c r="A233" t="s">
        <v>8016</v>
      </c>
      <c r="B233" t="s">
        <v>38</v>
      </c>
      <c r="C233">
        <v>2021</v>
      </c>
      <c r="D233" t="s">
        <v>7974</v>
      </c>
      <c r="E233">
        <v>59</v>
      </c>
      <c r="F233" s="12">
        <v>23290.87111763584</v>
      </c>
      <c r="G233" s="12">
        <v>40480.86260882627</v>
      </c>
      <c r="H233" s="12">
        <v>54844.23753914855</v>
      </c>
      <c r="I233" s="12">
        <v>79276.12655200656</v>
      </c>
      <c r="J233" s="12">
        <v>483283.7789350361</v>
      </c>
    </row>
    <row r="234" spans="1:10">
      <c r="A234" t="s">
        <v>8017</v>
      </c>
      <c r="B234" t="s">
        <v>38</v>
      </c>
      <c r="C234">
        <v>2022</v>
      </c>
      <c r="D234" t="s">
        <v>7974</v>
      </c>
      <c r="E234">
        <v>59</v>
      </c>
      <c r="F234" s="12">
        <v>22924.87078752932</v>
      </c>
      <c r="G234" s="12">
        <v>44204.71891845734</v>
      </c>
      <c r="H234" s="12">
        <v>58593.50809925636</v>
      </c>
      <c r="I234" s="12">
        <v>84818.73249455525</v>
      </c>
      <c r="J234" s="12">
        <v>425456.4098470835</v>
      </c>
    </row>
    <row r="235" spans="1:10">
      <c r="A235" t="s">
        <v>8018</v>
      </c>
      <c r="B235" t="s">
        <v>38</v>
      </c>
      <c r="C235">
        <v>2023</v>
      </c>
      <c r="D235" t="s">
        <v>7974</v>
      </c>
      <c r="E235">
        <v>59</v>
      </c>
      <c r="F235" s="12">
        <v>22955.3652910051</v>
      </c>
      <c r="G235" s="12">
        <v>47323.88858806968</v>
      </c>
      <c r="H235" s="12">
        <v>61966.7083198316</v>
      </c>
      <c r="I235" s="12">
        <v>94966.3589638038</v>
      </c>
      <c r="J235" s="12">
        <v>416960.0075043242</v>
      </c>
    </row>
    <row r="236" spans="1:10">
      <c r="A236" t="s">
        <v>8019</v>
      </c>
      <c r="B236" t="s">
        <v>34</v>
      </c>
      <c r="C236">
        <v>2015</v>
      </c>
      <c r="D236" t="s">
        <v>7974</v>
      </c>
      <c r="E236">
        <v>69</v>
      </c>
      <c r="F236" s="12">
        <v>13486.79695575813</v>
      </c>
      <c r="G236" s="12">
        <v>44925.54142140109</v>
      </c>
      <c r="H236" s="12">
        <v>56660.50898408503</v>
      </c>
      <c r="I236" s="12">
        <v>74111.09997505044</v>
      </c>
      <c r="J236" s="12">
        <v>441970.9588837619</v>
      </c>
    </row>
    <row r="237" spans="1:10">
      <c r="A237" t="s">
        <v>8020</v>
      </c>
      <c r="B237" t="s">
        <v>34</v>
      </c>
      <c r="C237">
        <v>2016</v>
      </c>
      <c r="D237" t="s">
        <v>7974</v>
      </c>
      <c r="E237">
        <v>69</v>
      </c>
      <c r="F237" s="12">
        <v>12560.37295082836</v>
      </c>
      <c r="G237" s="12">
        <v>41137.92615445932</v>
      </c>
      <c r="H237" s="12">
        <v>55212.27976814959</v>
      </c>
      <c r="I237" s="12">
        <v>70182.76149581045</v>
      </c>
      <c r="J237" s="12">
        <v>567845.5471493677</v>
      </c>
    </row>
    <row r="238" spans="1:10">
      <c r="A238" t="s">
        <v>8021</v>
      </c>
      <c r="B238" t="s">
        <v>34</v>
      </c>
      <c r="C238">
        <v>2017</v>
      </c>
      <c r="D238" t="s">
        <v>7974</v>
      </c>
      <c r="E238">
        <v>69</v>
      </c>
      <c r="F238" s="12">
        <v>12834.54135464456</v>
      </c>
      <c r="G238" s="12">
        <v>40735.91506861586</v>
      </c>
      <c r="H238" s="12">
        <v>55195.28648936086</v>
      </c>
      <c r="I238" s="12">
        <v>70726.18350101926</v>
      </c>
      <c r="J238" s="12">
        <v>522138.3561614822</v>
      </c>
    </row>
    <row r="239" spans="1:10">
      <c r="A239" t="s">
        <v>8022</v>
      </c>
      <c r="B239" t="s">
        <v>34</v>
      </c>
      <c r="C239">
        <v>2018</v>
      </c>
      <c r="D239" t="s">
        <v>7974</v>
      </c>
      <c r="E239">
        <v>69</v>
      </c>
      <c r="F239" s="12">
        <v>12665.79040673478</v>
      </c>
      <c r="G239" s="12">
        <v>42547.52908510904</v>
      </c>
      <c r="H239" s="12">
        <v>55868.92758195184</v>
      </c>
      <c r="I239" s="12">
        <v>73805.28267334851</v>
      </c>
      <c r="J239" s="12">
        <v>444301.7163573251</v>
      </c>
    </row>
    <row r="240" spans="1:10">
      <c r="A240" t="s">
        <v>8023</v>
      </c>
      <c r="B240" t="s">
        <v>34</v>
      </c>
      <c r="C240">
        <v>2019</v>
      </c>
      <c r="D240" t="s">
        <v>7974</v>
      </c>
      <c r="E240">
        <v>69</v>
      </c>
      <c r="F240" s="12">
        <v>12654.33925690481</v>
      </c>
      <c r="G240" s="12">
        <v>42643.4215172817</v>
      </c>
      <c r="H240" s="12">
        <v>55486.86251592461</v>
      </c>
      <c r="I240" s="12">
        <v>73523.58895103719</v>
      </c>
      <c r="J240" s="12">
        <v>478188.6990688391</v>
      </c>
    </row>
    <row r="241" spans="1:10">
      <c r="A241" t="s">
        <v>8024</v>
      </c>
      <c r="B241" t="s">
        <v>34</v>
      </c>
      <c r="C241">
        <v>2020</v>
      </c>
      <c r="D241" t="s">
        <v>7974</v>
      </c>
      <c r="E241">
        <v>69</v>
      </c>
      <c r="F241" s="12">
        <v>13147.07781308503</v>
      </c>
      <c r="G241" s="12">
        <v>41973.39585503241</v>
      </c>
      <c r="H241" s="12">
        <v>54350.67040685392</v>
      </c>
      <c r="I241" s="12">
        <v>70936.98232506728</v>
      </c>
      <c r="J241" s="12">
        <v>482209.0573687751</v>
      </c>
    </row>
    <row r="242" spans="1:10">
      <c r="A242" t="s">
        <v>8025</v>
      </c>
      <c r="B242" t="s">
        <v>34</v>
      </c>
      <c r="C242">
        <v>2021</v>
      </c>
      <c r="D242" t="s">
        <v>7974</v>
      </c>
      <c r="E242">
        <v>69</v>
      </c>
      <c r="F242" s="12">
        <v>13077.63775035357</v>
      </c>
      <c r="G242" s="12">
        <v>43331.38345152509</v>
      </c>
      <c r="H242" s="12">
        <v>55973.46959401832</v>
      </c>
      <c r="I242" s="12">
        <v>74968.93978347261</v>
      </c>
      <c r="J242" s="12">
        <v>573162.3878534778</v>
      </c>
    </row>
    <row r="243" spans="1:10">
      <c r="A243" t="s">
        <v>8026</v>
      </c>
      <c r="B243" t="s">
        <v>34</v>
      </c>
      <c r="C243">
        <v>2022</v>
      </c>
      <c r="D243" t="s">
        <v>7974</v>
      </c>
      <c r="E243">
        <v>69</v>
      </c>
      <c r="F243" s="12">
        <v>14156.95782833799</v>
      </c>
      <c r="G243" s="12">
        <v>47389.04674404577</v>
      </c>
      <c r="H243" s="12">
        <v>59164.04170269793</v>
      </c>
      <c r="I243" s="12">
        <v>78985.48025208226</v>
      </c>
      <c r="J243" s="12">
        <v>731120.6880378607</v>
      </c>
    </row>
    <row r="244" spans="1:10">
      <c r="A244" t="s">
        <v>8027</v>
      </c>
      <c r="B244" t="s">
        <v>34</v>
      </c>
      <c r="C244">
        <v>2023</v>
      </c>
      <c r="D244" t="s">
        <v>7974</v>
      </c>
      <c r="E244">
        <v>69</v>
      </c>
      <c r="F244" s="12">
        <v>14586.58450716722</v>
      </c>
      <c r="G244" s="12">
        <v>48084.13212299503</v>
      </c>
      <c r="H244" s="12">
        <v>63547.14632179399</v>
      </c>
      <c r="I244" s="12">
        <v>80019.03238949449</v>
      </c>
      <c r="J244" s="12">
        <v>649860.4375887711</v>
      </c>
    </row>
    <row r="245" spans="1:10">
      <c r="A245" t="s">
        <v>8028</v>
      </c>
      <c r="B245" t="s">
        <v>143</v>
      </c>
      <c r="C245">
        <v>2015</v>
      </c>
      <c r="D245" t="s">
        <v>7974</v>
      </c>
      <c r="E245">
        <v>9</v>
      </c>
      <c r="F245" s="12">
        <v>60549.03736476372</v>
      </c>
      <c r="G245" s="12">
        <v>70506.34095066934</v>
      </c>
      <c r="H245" s="12">
        <v>83165.80241608618</v>
      </c>
      <c r="I245" s="12">
        <v>87115.04609499054</v>
      </c>
      <c r="J245" s="12">
        <v>160682.0339521102</v>
      </c>
    </row>
    <row r="246" spans="1:10">
      <c r="A246" t="s">
        <v>8029</v>
      </c>
      <c r="B246" t="s">
        <v>143</v>
      </c>
      <c r="C246">
        <v>2016</v>
      </c>
      <c r="D246" t="s">
        <v>7974</v>
      </c>
      <c r="E246">
        <v>9</v>
      </c>
      <c r="F246" s="12">
        <v>58654.48732598175</v>
      </c>
      <c r="G246" s="12">
        <v>69376.50797801497</v>
      </c>
      <c r="H246" s="12">
        <v>76705.48337835277</v>
      </c>
      <c r="I246" s="12">
        <v>88389.40361580891</v>
      </c>
      <c r="J246" s="12">
        <v>169297.772113759</v>
      </c>
    </row>
    <row r="247" spans="1:10">
      <c r="A247" t="s">
        <v>8030</v>
      </c>
      <c r="B247" t="s">
        <v>143</v>
      </c>
      <c r="C247">
        <v>2017</v>
      </c>
      <c r="D247" t="s">
        <v>7974</v>
      </c>
      <c r="E247">
        <v>9</v>
      </c>
      <c r="F247" s="12">
        <v>58675.8851517061</v>
      </c>
      <c r="G247" s="12">
        <v>72103.66124722101</v>
      </c>
      <c r="H247" s="12">
        <v>74462.40844357146</v>
      </c>
      <c r="I247" s="12">
        <v>84362.35451923712</v>
      </c>
      <c r="J247" s="12">
        <v>168145.8625174733</v>
      </c>
    </row>
    <row r="248" spans="1:10">
      <c r="A248" t="s">
        <v>8031</v>
      </c>
      <c r="B248" t="s">
        <v>143</v>
      </c>
      <c r="C248">
        <v>2018</v>
      </c>
      <c r="D248" t="s">
        <v>7974</v>
      </c>
      <c r="E248">
        <v>9</v>
      </c>
      <c r="F248" s="12">
        <v>58814.06479406505</v>
      </c>
      <c r="G248" s="12">
        <v>71788.19217258507</v>
      </c>
      <c r="H248" s="12">
        <v>75767.82168488763</v>
      </c>
      <c r="I248" s="12">
        <v>85254.45610093657</v>
      </c>
      <c r="J248" s="12">
        <v>159692.9429372161</v>
      </c>
    </row>
    <row r="249" spans="1:10">
      <c r="A249" t="s">
        <v>8032</v>
      </c>
      <c r="B249" t="s">
        <v>143</v>
      </c>
      <c r="C249">
        <v>2019</v>
      </c>
      <c r="D249" t="s">
        <v>7974</v>
      </c>
      <c r="E249">
        <v>9</v>
      </c>
      <c r="F249" s="12">
        <v>59064.06162154848</v>
      </c>
      <c r="G249" s="12">
        <v>70574.38656751871</v>
      </c>
      <c r="H249" s="12">
        <v>76827.31046294051</v>
      </c>
      <c r="I249" s="12">
        <v>85147.78050497069</v>
      </c>
      <c r="J249" s="12">
        <v>164227.9740744444</v>
      </c>
    </row>
    <row r="250" spans="1:10">
      <c r="A250" t="s">
        <v>8033</v>
      </c>
      <c r="B250" t="s">
        <v>143</v>
      </c>
      <c r="C250">
        <v>2020</v>
      </c>
      <c r="D250" t="s">
        <v>7974</v>
      </c>
      <c r="E250">
        <v>9</v>
      </c>
      <c r="F250" s="12">
        <v>53525.33389162394</v>
      </c>
      <c r="G250" s="12">
        <v>67031.46293876473</v>
      </c>
      <c r="H250" s="12">
        <v>72833.45538589844</v>
      </c>
      <c r="I250" s="12">
        <v>78059.52207185971</v>
      </c>
      <c r="J250" s="12">
        <v>148504.2240040555</v>
      </c>
    </row>
    <row r="251" spans="1:10">
      <c r="A251" t="s">
        <v>8034</v>
      </c>
      <c r="B251" t="s">
        <v>143</v>
      </c>
      <c r="C251">
        <v>2021</v>
      </c>
      <c r="D251" t="s">
        <v>7974</v>
      </c>
      <c r="E251">
        <v>9</v>
      </c>
      <c r="F251" s="12">
        <v>56452.82611837762</v>
      </c>
      <c r="G251" s="12">
        <v>69509.11866249904</v>
      </c>
      <c r="H251" s="12">
        <v>76814.41252855409</v>
      </c>
      <c r="I251" s="12">
        <v>83776.00088350014</v>
      </c>
      <c r="J251" s="12">
        <v>153796.5618978413</v>
      </c>
    </row>
    <row r="252" spans="1:10">
      <c r="A252" t="s">
        <v>8035</v>
      </c>
      <c r="B252" t="s">
        <v>143</v>
      </c>
      <c r="C252">
        <v>2022</v>
      </c>
      <c r="D252" t="s">
        <v>7974</v>
      </c>
      <c r="E252">
        <v>9</v>
      </c>
      <c r="F252" s="12">
        <v>55825.15444703886</v>
      </c>
      <c r="G252" s="12">
        <v>77833.84807423363</v>
      </c>
      <c r="H252" s="12">
        <v>86278.3611768071</v>
      </c>
      <c r="I252" s="12">
        <v>93172.48287445822</v>
      </c>
      <c r="J252" s="12">
        <v>176446.7125040061</v>
      </c>
    </row>
    <row r="253" spans="1:10">
      <c r="A253" t="s">
        <v>8036</v>
      </c>
      <c r="B253" t="s">
        <v>143</v>
      </c>
      <c r="C253">
        <v>2023</v>
      </c>
      <c r="D253" t="s">
        <v>7974</v>
      </c>
      <c r="E253">
        <v>9</v>
      </c>
      <c r="F253" s="12">
        <v>52994.49141832659</v>
      </c>
      <c r="G253" s="12">
        <v>81092.89158485537</v>
      </c>
      <c r="H253" s="12">
        <v>87047.21992739826</v>
      </c>
      <c r="I253" s="12">
        <v>95537.25767581566</v>
      </c>
      <c r="J253" s="12">
        <v>176189.7085633088</v>
      </c>
    </row>
    <row r="254" spans="1:10">
      <c r="A254" t="s">
        <v>8037</v>
      </c>
      <c r="B254" t="s">
        <v>11</v>
      </c>
      <c r="C254">
        <v>2015</v>
      </c>
      <c r="D254" t="s">
        <v>8038</v>
      </c>
      <c r="E254">
        <v>126</v>
      </c>
      <c r="F254" s="12">
        <v>48.64864864864865</v>
      </c>
      <c r="G254" s="12">
        <v>76.97802197802197</v>
      </c>
      <c r="H254" s="12">
        <v>84.49519230769231</v>
      </c>
      <c r="I254" s="12">
        <v>90.4245283018868</v>
      </c>
      <c r="J254" s="12">
        <v>100</v>
      </c>
    </row>
    <row r="255" spans="1:10">
      <c r="A255" t="s">
        <v>8039</v>
      </c>
      <c r="B255" t="s">
        <v>11</v>
      </c>
      <c r="C255">
        <v>2016</v>
      </c>
      <c r="D255" t="s">
        <v>8038</v>
      </c>
      <c r="E255">
        <v>127</v>
      </c>
      <c r="F255" s="12">
        <v>51.42857142857143</v>
      </c>
      <c r="G255" s="12">
        <v>75.40708193331611</v>
      </c>
      <c r="H255" s="12">
        <v>82.97872340425532</v>
      </c>
      <c r="I255" s="12">
        <v>89.18918918918919</v>
      </c>
      <c r="J255" s="12">
        <v>100</v>
      </c>
    </row>
    <row r="256" spans="1:10">
      <c r="A256" t="s">
        <v>8040</v>
      </c>
      <c r="B256" t="s">
        <v>11</v>
      </c>
      <c r="C256">
        <v>2017</v>
      </c>
      <c r="D256" t="s">
        <v>8038</v>
      </c>
      <c r="E256">
        <v>129</v>
      </c>
      <c r="F256" s="12">
        <v>59.09090909090909</v>
      </c>
      <c r="G256" s="12">
        <v>77.55102040816327</v>
      </c>
      <c r="H256" s="12">
        <v>85.18518518518519</v>
      </c>
      <c r="I256" s="12">
        <v>90.625</v>
      </c>
      <c r="J256" s="12">
        <v>100</v>
      </c>
    </row>
    <row r="257" spans="1:10">
      <c r="A257" t="s">
        <v>8041</v>
      </c>
      <c r="B257" t="s">
        <v>11</v>
      </c>
      <c r="C257">
        <v>2018</v>
      </c>
      <c r="D257" t="s">
        <v>8038</v>
      </c>
      <c r="E257">
        <v>132</v>
      </c>
      <c r="F257" s="12">
        <v>35.29411764705883</v>
      </c>
      <c r="G257" s="12">
        <v>78.68550368550368</v>
      </c>
      <c r="H257" s="12">
        <v>85.3299856527977</v>
      </c>
      <c r="I257" s="12">
        <v>91.12965838509317</v>
      </c>
      <c r="J257" s="12">
        <v>100</v>
      </c>
    </row>
    <row r="258" spans="1:10">
      <c r="A258" t="s">
        <v>8042</v>
      </c>
      <c r="B258" t="s">
        <v>11</v>
      </c>
      <c r="C258">
        <v>2019</v>
      </c>
      <c r="D258" t="s">
        <v>8038</v>
      </c>
      <c r="E258">
        <v>125</v>
      </c>
      <c r="F258" s="12">
        <v>55.17241379310344</v>
      </c>
      <c r="G258" s="12">
        <v>78.78787878787878</v>
      </c>
      <c r="H258" s="12">
        <v>86.95652173913044</v>
      </c>
      <c r="I258" s="12">
        <v>92.30769230769231</v>
      </c>
      <c r="J258" s="12">
        <v>100</v>
      </c>
    </row>
    <row r="259" spans="1:10">
      <c r="A259" t="s">
        <v>8043</v>
      </c>
      <c r="B259" t="s">
        <v>11</v>
      </c>
      <c r="C259">
        <v>2020</v>
      </c>
      <c r="D259" t="s">
        <v>8038</v>
      </c>
      <c r="E259">
        <v>124</v>
      </c>
      <c r="F259" s="12">
        <v>56</v>
      </c>
      <c r="G259" s="12">
        <v>77.9810298102981</v>
      </c>
      <c r="H259" s="12">
        <v>85.239651416122</v>
      </c>
      <c r="I259" s="12">
        <v>90.64316860465117</v>
      </c>
      <c r="J259" s="12">
        <v>100</v>
      </c>
    </row>
    <row r="260" spans="1:10">
      <c r="A260" t="s">
        <v>8044</v>
      </c>
      <c r="B260" t="s">
        <v>11</v>
      </c>
      <c r="C260">
        <v>2021</v>
      </c>
      <c r="D260" t="s">
        <v>8038</v>
      </c>
      <c r="E260">
        <v>120</v>
      </c>
      <c r="F260" s="12">
        <v>60</v>
      </c>
      <c r="G260" s="12">
        <v>79.82758620689656</v>
      </c>
      <c r="H260" s="12">
        <v>86.55367231638418</v>
      </c>
      <c r="I260" s="12">
        <v>90.975935828877</v>
      </c>
      <c r="J260" s="12">
        <v>100</v>
      </c>
    </row>
    <row r="261" spans="1:10">
      <c r="A261" t="s">
        <v>8045</v>
      </c>
      <c r="B261" t="s">
        <v>11</v>
      </c>
      <c r="C261">
        <v>2022</v>
      </c>
      <c r="D261" t="s">
        <v>8038</v>
      </c>
      <c r="E261">
        <v>121</v>
      </c>
      <c r="F261" s="12">
        <v>42.10526315789474</v>
      </c>
      <c r="G261" s="12">
        <v>81.81818181818181</v>
      </c>
      <c r="H261" s="12">
        <v>87.75510204081633</v>
      </c>
      <c r="I261" s="12">
        <v>90.625</v>
      </c>
      <c r="J261" s="12">
        <v>100</v>
      </c>
    </row>
    <row r="262" spans="1:10">
      <c r="A262" t="s">
        <v>8046</v>
      </c>
      <c r="B262" t="s">
        <v>11</v>
      </c>
      <c r="C262">
        <v>2023</v>
      </c>
      <c r="D262" t="s">
        <v>8038</v>
      </c>
      <c r="E262">
        <v>114</v>
      </c>
      <c r="F262" s="12">
        <v>61.19402985074627</v>
      </c>
      <c r="G262" s="12">
        <v>83.20178448867536</v>
      </c>
      <c r="H262" s="12">
        <v>87.93939393939394</v>
      </c>
      <c r="I262" s="12">
        <v>92.14396284829721</v>
      </c>
      <c r="J262" s="12">
        <v>100</v>
      </c>
    </row>
    <row r="263" spans="1:10">
      <c r="A263" t="s">
        <v>8047</v>
      </c>
      <c r="B263" t="s">
        <v>11</v>
      </c>
      <c r="C263">
        <v>2024</v>
      </c>
      <c r="D263" t="s">
        <v>8038</v>
      </c>
      <c r="E263">
        <v>113</v>
      </c>
      <c r="F263" s="12">
        <v>64.28571428571429</v>
      </c>
      <c r="G263" s="12">
        <v>82.05128205128206</v>
      </c>
      <c r="H263" s="12">
        <v>89.18918918918919</v>
      </c>
      <c r="I263" s="12">
        <v>93.33333333333333</v>
      </c>
      <c r="J263" s="12">
        <v>100</v>
      </c>
    </row>
    <row r="264" spans="1:10">
      <c r="A264" t="s">
        <v>8048</v>
      </c>
      <c r="B264" t="s">
        <v>19</v>
      </c>
      <c r="C264">
        <v>2015</v>
      </c>
      <c r="D264" t="s">
        <v>8038</v>
      </c>
      <c r="E264">
        <v>123</v>
      </c>
      <c r="F264" s="12">
        <v>51.5625</v>
      </c>
      <c r="G264" s="12">
        <v>75.57900432900433</v>
      </c>
      <c r="H264" s="12">
        <v>81.70731707317073</v>
      </c>
      <c r="I264" s="12">
        <v>86.46540027137041</v>
      </c>
      <c r="J264" s="12">
        <v>98.27586206896552</v>
      </c>
    </row>
    <row r="265" spans="1:10">
      <c r="A265" t="s">
        <v>8049</v>
      </c>
      <c r="B265" t="s">
        <v>19</v>
      </c>
      <c r="C265">
        <v>2016</v>
      </c>
      <c r="D265" t="s">
        <v>8038</v>
      </c>
      <c r="E265">
        <v>123</v>
      </c>
      <c r="F265" s="12">
        <v>34.57943925233645</v>
      </c>
      <c r="G265" s="12">
        <v>75</v>
      </c>
      <c r="H265" s="12">
        <v>81.70731707317073</v>
      </c>
      <c r="I265" s="12">
        <v>87.65584115745729</v>
      </c>
      <c r="J265" s="12">
        <v>96.25</v>
      </c>
    </row>
    <row r="266" spans="1:10">
      <c r="A266" t="s">
        <v>8050</v>
      </c>
      <c r="B266" t="s">
        <v>19</v>
      </c>
      <c r="C266">
        <v>2017</v>
      </c>
      <c r="D266" t="s">
        <v>8038</v>
      </c>
      <c r="E266">
        <v>123</v>
      </c>
      <c r="F266" s="12">
        <v>57.97101449275362</v>
      </c>
      <c r="G266" s="12">
        <v>78.0049786628734</v>
      </c>
      <c r="H266" s="12">
        <v>84.1726618705036</v>
      </c>
      <c r="I266" s="12">
        <v>88.11564461612747</v>
      </c>
      <c r="J266" s="12">
        <v>97.01492537313433</v>
      </c>
    </row>
    <row r="267" spans="1:10">
      <c r="A267" t="s">
        <v>8051</v>
      </c>
      <c r="B267" t="s">
        <v>19</v>
      </c>
      <c r="C267">
        <v>2018</v>
      </c>
      <c r="D267" t="s">
        <v>8038</v>
      </c>
      <c r="E267">
        <v>123</v>
      </c>
      <c r="F267" s="12">
        <v>63.63636363636363</v>
      </c>
      <c r="G267" s="12">
        <v>77.88888888888889</v>
      </c>
      <c r="H267" s="12">
        <v>85.71428571428571</v>
      </c>
      <c r="I267" s="12">
        <v>89.10956325301206</v>
      </c>
      <c r="J267" s="12">
        <v>97.61904761904762</v>
      </c>
    </row>
    <row r="268" spans="1:10">
      <c r="A268" t="s">
        <v>8052</v>
      </c>
      <c r="B268" t="s">
        <v>19</v>
      </c>
      <c r="C268">
        <v>2019</v>
      </c>
      <c r="D268" t="s">
        <v>8038</v>
      </c>
      <c r="E268">
        <v>123</v>
      </c>
      <c r="F268" s="12">
        <v>62.22222222222222</v>
      </c>
      <c r="G268" s="12">
        <v>80</v>
      </c>
      <c r="H268" s="12">
        <v>84.94623655913979</v>
      </c>
      <c r="I268" s="12">
        <v>88.95663956639567</v>
      </c>
      <c r="J268" s="12">
        <v>97.40259740259741</v>
      </c>
    </row>
    <row r="269" spans="1:10">
      <c r="A269" t="s">
        <v>8053</v>
      </c>
      <c r="B269" t="s">
        <v>19</v>
      </c>
      <c r="C269">
        <v>2020</v>
      </c>
      <c r="D269" t="s">
        <v>8038</v>
      </c>
      <c r="E269">
        <v>123</v>
      </c>
      <c r="F269" s="12">
        <v>59.67741935483871</v>
      </c>
      <c r="G269" s="12">
        <v>79.72412549585286</v>
      </c>
      <c r="H269" s="12">
        <v>84.9624060150376</v>
      </c>
      <c r="I269" s="12">
        <v>89.47898032200358</v>
      </c>
      <c r="J269" s="12">
        <v>98.82352941176471</v>
      </c>
    </row>
    <row r="270" spans="1:10">
      <c r="A270" t="s">
        <v>8054</v>
      </c>
      <c r="B270" t="s">
        <v>19</v>
      </c>
      <c r="C270">
        <v>2021</v>
      </c>
      <c r="D270" t="s">
        <v>8038</v>
      </c>
      <c r="E270">
        <v>123</v>
      </c>
      <c r="F270" s="12">
        <v>59.83606557377049</v>
      </c>
      <c r="G270" s="12">
        <v>79.34236947791165</v>
      </c>
      <c r="H270" s="12">
        <v>85.57692307692308</v>
      </c>
      <c r="I270" s="12">
        <v>89.33265925176947</v>
      </c>
      <c r="J270" s="12">
        <v>97.87234042553192</v>
      </c>
    </row>
    <row r="271" spans="1:10">
      <c r="A271" t="s">
        <v>8055</v>
      </c>
      <c r="B271" t="s">
        <v>19</v>
      </c>
      <c r="C271">
        <v>2022</v>
      </c>
      <c r="D271" t="s">
        <v>8038</v>
      </c>
      <c r="E271">
        <v>123</v>
      </c>
      <c r="F271" s="12">
        <v>62.5</v>
      </c>
      <c r="G271" s="12">
        <v>80</v>
      </c>
      <c r="H271" s="12">
        <v>85.04672897196262</v>
      </c>
      <c r="I271" s="12">
        <v>89.3796992481203</v>
      </c>
      <c r="J271" s="12">
        <v>97.87234042553192</v>
      </c>
    </row>
    <row r="272" spans="1:10">
      <c r="A272" t="s">
        <v>8056</v>
      </c>
      <c r="B272" t="s">
        <v>19</v>
      </c>
      <c r="C272">
        <v>2023</v>
      </c>
      <c r="D272" t="s">
        <v>8038</v>
      </c>
      <c r="E272">
        <v>123</v>
      </c>
      <c r="F272" s="12">
        <v>62.5</v>
      </c>
      <c r="G272" s="12">
        <v>81.98051948051948</v>
      </c>
      <c r="H272" s="12">
        <v>86.66666666666667</v>
      </c>
      <c r="I272" s="12">
        <v>90.66448801742919</v>
      </c>
      <c r="J272" s="12">
        <v>97.14285714285714</v>
      </c>
    </row>
    <row r="273" spans="1:10">
      <c r="A273" t="s">
        <v>8057</v>
      </c>
      <c r="B273" t="s">
        <v>19</v>
      </c>
      <c r="C273">
        <v>2024</v>
      </c>
      <c r="D273" t="s">
        <v>8038</v>
      </c>
      <c r="E273">
        <v>123</v>
      </c>
      <c r="F273" s="12">
        <v>70.3125</v>
      </c>
      <c r="G273" s="12">
        <v>83.13661202185793</v>
      </c>
      <c r="H273" s="12">
        <v>88.23529411764706</v>
      </c>
      <c r="I273" s="12">
        <v>91.66666666666667</v>
      </c>
      <c r="J273" s="12">
        <v>100</v>
      </c>
    </row>
    <row r="274" spans="1:10">
      <c r="A274" t="s">
        <v>8058</v>
      </c>
      <c r="B274" t="s">
        <v>25</v>
      </c>
      <c r="C274">
        <v>2015</v>
      </c>
      <c r="D274" t="s">
        <v>8038</v>
      </c>
      <c r="E274">
        <v>120</v>
      </c>
      <c r="F274" s="12">
        <v>46.2962962962963</v>
      </c>
      <c r="G274" s="12">
        <v>76.2873877623833</v>
      </c>
      <c r="H274" s="12">
        <v>81.85736677115987</v>
      </c>
      <c r="I274" s="12">
        <v>86.95697577276525</v>
      </c>
      <c r="J274" s="12">
        <v>94.79166666666667</v>
      </c>
    </row>
    <row r="275" spans="1:10">
      <c r="A275" t="s">
        <v>8059</v>
      </c>
      <c r="B275" t="s">
        <v>25</v>
      </c>
      <c r="C275">
        <v>2016</v>
      </c>
      <c r="D275" t="s">
        <v>8038</v>
      </c>
      <c r="E275">
        <v>120</v>
      </c>
      <c r="F275" s="12">
        <v>48.83720930232558</v>
      </c>
      <c r="G275" s="12">
        <v>76.56445556946183</v>
      </c>
      <c r="H275" s="12">
        <v>81.3146702215451</v>
      </c>
      <c r="I275" s="12">
        <v>86.94617514710973</v>
      </c>
      <c r="J275" s="12">
        <v>95.77464788732394</v>
      </c>
    </row>
    <row r="276" spans="1:10">
      <c r="A276" t="s">
        <v>8060</v>
      </c>
      <c r="B276" t="s">
        <v>25</v>
      </c>
      <c r="C276">
        <v>2017</v>
      </c>
      <c r="D276" t="s">
        <v>8038</v>
      </c>
      <c r="E276">
        <v>120</v>
      </c>
      <c r="F276" s="12">
        <v>50.71090047393365</v>
      </c>
      <c r="G276" s="12">
        <v>77.13574982231698</v>
      </c>
      <c r="H276" s="12">
        <v>81.71383647798743</v>
      </c>
      <c r="I276" s="12">
        <v>87.55507955936352</v>
      </c>
      <c r="J276" s="12">
        <v>95.08196721311475</v>
      </c>
    </row>
    <row r="277" spans="1:10">
      <c r="A277" t="s">
        <v>8061</v>
      </c>
      <c r="B277" t="s">
        <v>25</v>
      </c>
      <c r="C277">
        <v>2018</v>
      </c>
      <c r="D277" t="s">
        <v>8038</v>
      </c>
      <c r="E277">
        <v>120</v>
      </c>
      <c r="F277" s="12">
        <v>49.54128440366973</v>
      </c>
      <c r="G277" s="12">
        <v>78.65740740740742</v>
      </c>
      <c r="H277" s="12">
        <v>85.27863777089783</v>
      </c>
      <c r="I277" s="12">
        <v>88.6991584852735</v>
      </c>
      <c r="J277" s="12">
        <v>96.72897196261682</v>
      </c>
    </row>
    <row r="278" spans="1:10">
      <c r="A278" t="s">
        <v>8062</v>
      </c>
      <c r="B278" t="s">
        <v>25</v>
      </c>
      <c r="C278">
        <v>2019</v>
      </c>
      <c r="D278" t="s">
        <v>8038</v>
      </c>
      <c r="E278">
        <v>120</v>
      </c>
      <c r="F278" s="12">
        <v>52.83018867924528</v>
      </c>
      <c r="G278" s="12">
        <v>80.1917109929078</v>
      </c>
      <c r="H278" s="12">
        <v>85.25115594787727</v>
      </c>
      <c r="I278" s="12">
        <v>89.14711940992757</v>
      </c>
      <c r="J278" s="12">
        <v>97.32142857142857</v>
      </c>
    </row>
    <row r="279" spans="1:10">
      <c r="A279" t="s">
        <v>8063</v>
      </c>
      <c r="B279" t="s">
        <v>25</v>
      </c>
      <c r="C279">
        <v>2020</v>
      </c>
      <c r="D279" t="s">
        <v>8038</v>
      </c>
      <c r="E279">
        <v>120</v>
      </c>
      <c r="F279" s="12">
        <v>56.43564356435643</v>
      </c>
      <c r="G279" s="12">
        <v>78.94696969696969</v>
      </c>
      <c r="H279" s="12">
        <v>84.09421343413783</v>
      </c>
      <c r="I279" s="12">
        <v>89.59603658536585</v>
      </c>
      <c r="J279" s="12">
        <v>96.61016949152543</v>
      </c>
    </row>
    <row r="280" spans="1:10">
      <c r="A280" t="s">
        <v>8064</v>
      </c>
      <c r="B280" t="s">
        <v>25</v>
      </c>
      <c r="C280">
        <v>2021</v>
      </c>
      <c r="D280" t="s">
        <v>8038</v>
      </c>
      <c r="E280">
        <v>120</v>
      </c>
      <c r="F280" s="12">
        <v>55.93220338983051</v>
      </c>
      <c r="G280" s="12">
        <v>79.65317011927181</v>
      </c>
      <c r="H280" s="12">
        <v>84.63898065125059</v>
      </c>
      <c r="I280" s="12">
        <v>88.97564759848893</v>
      </c>
      <c r="J280" s="12">
        <v>97.91666666666667</v>
      </c>
    </row>
    <row r="281" spans="1:10">
      <c r="A281" t="s">
        <v>8065</v>
      </c>
      <c r="B281" t="s">
        <v>25</v>
      </c>
      <c r="C281">
        <v>2022</v>
      </c>
      <c r="D281" t="s">
        <v>8038</v>
      </c>
      <c r="E281">
        <v>120</v>
      </c>
      <c r="F281" s="12">
        <v>59.52380952380953</v>
      </c>
      <c r="G281" s="12">
        <v>80.77175543885971</v>
      </c>
      <c r="H281" s="12">
        <v>85.8932783018868</v>
      </c>
      <c r="I281" s="12">
        <v>89.27154944473824</v>
      </c>
      <c r="J281" s="12">
        <v>97.75280898876404</v>
      </c>
    </row>
    <row r="282" spans="1:10">
      <c r="A282" t="s">
        <v>8066</v>
      </c>
      <c r="B282" t="s">
        <v>25</v>
      </c>
      <c r="C282">
        <v>2023</v>
      </c>
      <c r="D282" t="s">
        <v>8038</v>
      </c>
      <c r="E282">
        <v>120</v>
      </c>
      <c r="F282" s="12">
        <v>66.24203821656052</v>
      </c>
      <c r="G282" s="12">
        <v>83.3092485549133</v>
      </c>
      <c r="H282" s="12">
        <v>87.31595202183438</v>
      </c>
      <c r="I282" s="12">
        <v>90.56945583811867</v>
      </c>
      <c r="J282" s="12">
        <v>96.25</v>
      </c>
    </row>
    <row r="283" spans="1:10">
      <c r="A283" t="s">
        <v>8067</v>
      </c>
      <c r="B283" t="s">
        <v>25</v>
      </c>
      <c r="C283">
        <v>2024</v>
      </c>
      <c r="D283" t="s">
        <v>8038</v>
      </c>
      <c r="E283">
        <v>120</v>
      </c>
      <c r="F283" s="12">
        <v>69.07894736842105</v>
      </c>
      <c r="G283" s="12">
        <v>83.52864583333333</v>
      </c>
      <c r="H283" s="12">
        <v>87.38057324840764</v>
      </c>
      <c r="I283" s="12">
        <v>91.12545333078832</v>
      </c>
      <c r="J283" s="12">
        <v>97.97979797979798</v>
      </c>
    </row>
    <row r="284" spans="1:10">
      <c r="A284" t="s">
        <v>8068</v>
      </c>
      <c r="B284" t="s">
        <v>7</v>
      </c>
      <c r="C284">
        <v>2015</v>
      </c>
      <c r="D284" t="s">
        <v>8038</v>
      </c>
      <c r="E284">
        <v>115</v>
      </c>
      <c r="F284" s="12">
        <v>53.15315315315316</v>
      </c>
      <c r="G284" s="12">
        <v>75.520885317896</v>
      </c>
      <c r="H284" s="12">
        <v>81.62162162162163</v>
      </c>
      <c r="I284" s="12">
        <v>85.43235277762332</v>
      </c>
      <c r="J284" s="12">
        <v>95.70135746606334</v>
      </c>
    </row>
    <row r="285" spans="1:10">
      <c r="A285" t="s">
        <v>8069</v>
      </c>
      <c r="B285" t="s">
        <v>7</v>
      </c>
      <c r="C285">
        <v>2016</v>
      </c>
      <c r="D285" t="s">
        <v>8038</v>
      </c>
      <c r="E285">
        <v>115</v>
      </c>
      <c r="F285" s="12">
        <v>59.64912280701754</v>
      </c>
      <c r="G285" s="12">
        <v>77.57815017724784</v>
      </c>
      <c r="H285" s="12">
        <v>82.8125</v>
      </c>
      <c r="I285" s="12">
        <v>86.10156766936427</v>
      </c>
      <c r="J285" s="12">
        <v>94.00630914826499</v>
      </c>
    </row>
    <row r="286" spans="1:10">
      <c r="A286" t="s">
        <v>8070</v>
      </c>
      <c r="B286" t="s">
        <v>7</v>
      </c>
      <c r="C286">
        <v>2017</v>
      </c>
      <c r="D286" t="s">
        <v>8038</v>
      </c>
      <c r="E286">
        <v>115</v>
      </c>
      <c r="F286" s="12">
        <v>62.99065420560748</v>
      </c>
      <c r="G286" s="12">
        <v>80.07170525629616</v>
      </c>
      <c r="H286" s="12">
        <v>84.50704225352112</v>
      </c>
      <c r="I286" s="12">
        <v>87.85375136601726</v>
      </c>
      <c r="J286" s="12">
        <v>95.3307392996109</v>
      </c>
    </row>
    <row r="287" spans="1:10">
      <c r="A287" t="s">
        <v>8071</v>
      </c>
      <c r="B287" t="s">
        <v>7</v>
      </c>
      <c r="C287">
        <v>2018</v>
      </c>
      <c r="D287" t="s">
        <v>8038</v>
      </c>
      <c r="E287">
        <v>115</v>
      </c>
      <c r="F287" s="12">
        <v>67.0807453416149</v>
      </c>
      <c r="G287" s="12">
        <v>81.41254738144968</v>
      </c>
      <c r="H287" s="12">
        <v>85.36585365853658</v>
      </c>
      <c r="I287" s="12">
        <v>88.11446754469827</v>
      </c>
      <c r="J287" s="12">
        <v>94.80874316939891</v>
      </c>
    </row>
    <row r="288" spans="1:10">
      <c r="A288" t="s">
        <v>8072</v>
      </c>
      <c r="B288" t="s">
        <v>7</v>
      </c>
      <c r="C288">
        <v>2019</v>
      </c>
      <c r="D288" t="s">
        <v>8038</v>
      </c>
      <c r="E288">
        <v>115</v>
      </c>
      <c r="F288" s="12">
        <v>65.59999999999999</v>
      </c>
      <c r="G288" s="12">
        <v>81.11431103234382</v>
      </c>
      <c r="H288" s="12">
        <v>85.28225806451613</v>
      </c>
      <c r="I288" s="12">
        <v>88.09693393026726</v>
      </c>
      <c r="J288" s="12">
        <v>94.7107438016529</v>
      </c>
    </row>
    <row r="289" spans="1:10">
      <c r="A289" t="s">
        <v>8073</v>
      </c>
      <c r="B289" t="s">
        <v>7</v>
      </c>
      <c r="C289">
        <v>2020</v>
      </c>
      <c r="D289" t="s">
        <v>8038</v>
      </c>
      <c r="E289">
        <v>115</v>
      </c>
      <c r="F289" s="12">
        <v>64.82300884955752</v>
      </c>
      <c r="G289" s="12">
        <v>81.49598754341838</v>
      </c>
      <c r="H289" s="12">
        <v>85.68376068376068</v>
      </c>
      <c r="I289" s="12">
        <v>88.91009329940627</v>
      </c>
      <c r="J289" s="12">
        <v>93.40277777777777</v>
      </c>
    </row>
    <row r="290" spans="1:10">
      <c r="A290" t="s">
        <v>8074</v>
      </c>
      <c r="B290" t="s">
        <v>7</v>
      </c>
      <c r="C290">
        <v>2021</v>
      </c>
      <c r="D290" t="s">
        <v>8038</v>
      </c>
      <c r="E290">
        <v>115</v>
      </c>
      <c r="F290" s="12">
        <v>66.25222024866785</v>
      </c>
      <c r="G290" s="12">
        <v>81.51873004788507</v>
      </c>
      <c r="H290" s="12">
        <v>85.15625</v>
      </c>
      <c r="I290" s="12">
        <v>88.57009814456623</v>
      </c>
      <c r="J290" s="12">
        <v>95.47038327526133</v>
      </c>
    </row>
    <row r="291" spans="1:10">
      <c r="A291" t="s">
        <v>8075</v>
      </c>
      <c r="B291" t="s">
        <v>7</v>
      </c>
      <c r="C291">
        <v>2022</v>
      </c>
      <c r="D291" t="s">
        <v>8038</v>
      </c>
      <c r="E291">
        <v>115</v>
      </c>
      <c r="F291" s="12">
        <v>70.75268817204301</v>
      </c>
      <c r="G291" s="12">
        <v>81.68549848942598</v>
      </c>
      <c r="H291" s="12">
        <v>85.37549407114625</v>
      </c>
      <c r="I291" s="12">
        <v>88.32890365448506</v>
      </c>
      <c r="J291" s="12">
        <v>93.45454545454545</v>
      </c>
    </row>
    <row r="292" spans="1:10">
      <c r="A292" t="s">
        <v>8076</v>
      </c>
      <c r="B292" t="s">
        <v>7</v>
      </c>
      <c r="C292">
        <v>2023</v>
      </c>
      <c r="D292" t="s">
        <v>8038</v>
      </c>
      <c r="E292">
        <v>115</v>
      </c>
      <c r="F292" s="12">
        <v>66.66666666666667</v>
      </c>
      <c r="G292" s="12">
        <v>83.55214325477826</v>
      </c>
      <c r="H292" s="12">
        <v>87.76978417266187</v>
      </c>
      <c r="I292" s="12">
        <v>90.15371298166461</v>
      </c>
      <c r="J292" s="12">
        <v>95.06802721088435</v>
      </c>
    </row>
    <row r="293" spans="1:10">
      <c r="A293" t="s">
        <v>8077</v>
      </c>
      <c r="B293" t="s">
        <v>7</v>
      </c>
      <c r="C293">
        <v>2024</v>
      </c>
      <c r="D293" t="s">
        <v>8038</v>
      </c>
      <c r="E293">
        <v>115</v>
      </c>
      <c r="F293" s="12">
        <v>62.64367816091954</v>
      </c>
      <c r="G293" s="12">
        <v>84.67151728365448</v>
      </c>
      <c r="H293" s="12">
        <v>88.12351543942992</v>
      </c>
      <c r="I293" s="12">
        <v>90.88956817830058</v>
      </c>
      <c r="J293" s="12">
        <v>95.56737588652483</v>
      </c>
    </row>
    <row r="294" spans="1:10">
      <c r="A294" t="s">
        <v>8078</v>
      </c>
      <c r="B294" t="s">
        <v>38</v>
      </c>
      <c r="C294">
        <v>2015</v>
      </c>
      <c r="D294" t="s">
        <v>8038</v>
      </c>
      <c r="E294">
        <v>59</v>
      </c>
      <c r="F294" s="12">
        <v>63.25648414985591</v>
      </c>
      <c r="G294" s="12">
        <v>73.85526921306948</v>
      </c>
      <c r="H294" s="12">
        <v>79.38005390835579</v>
      </c>
      <c r="I294" s="12">
        <v>84.07981586704832</v>
      </c>
      <c r="J294" s="12">
        <v>90.95697980684811</v>
      </c>
    </row>
    <row r="295" spans="1:10">
      <c r="A295" t="s">
        <v>8079</v>
      </c>
      <c r="B295" t="s">
        <v>38</v>
      </c>
      <c r="C295">
        <v>2016</v>
      </c>
      <c r="D295" t="s">
        <v>8038</v>
      </c>
      <c r="E295">
        <v>59</v>
      </c>
      <c r="F295" s="12">
        <v>65.72504708097928</v>
      </c>
      <c r="G295" s="12">
        <v>75.24979696305959</v>
      </c>
      <c r="H295" s="12">
        <v>80.2367941712204</v>
      </c>
      <c r="I295" s="12">
        <v>84.41603715853573</v>
      </c>
      <c r="J295" s="12">
        <v>94.81409001956948</v>
      </c>
    </row>
    <row r="296" spans="1:10">
      <c r="A296" t="s">
        <v>8080</v>
      </c>
      <c r="B296" t="s">
        <v>38</v>
      </c>
      <c r="C296">
        <v>2017</v>
      </c>
      <c r="D296" t="s">
        <v>8038</v>
      </c>
      <c r="E296">
        <v>59</v>
      </c>
      <c r="F296" s="12">
        <v>64.94505494505495</v>
      </c>
      <c r="G296" s="12">
        <v>77.48081427872177</v>
      </c>
      <c r="H296" s="12">
        <v>81.69398907103825</v>
      </c>
      <c r="I296" s="12">
        <v>85.68225496476617</v>
      </c>
      <c r="J296" s="12">
        <v>93.15367807720321</v>
      </c>
    </row>
    <row r="297" spans="1:10">
      <c r="A297" t="s">
        <v>8081</v>
      </c>
      <c r="B297" t="s">
        <v>38</v>
      </c>
      <c r="C297">
        <v>2018</v>
      </c>
      <c r="D297" t="s">
        <v>8038</v>
      </c>
      <c r="E297">
        <v>59</v>
      </c>
      <c r="F297" s="12">
        <v>62.73224043715847</v>
      </c>
      <c r="G297" s="12">
        <v>78.03456070145728</v>
      </c>
      <c r="H297" s="12">
        <v>82.80991735537189</v>
      </c>
      <c r="I297" s="12">
        <v>87.56060844754853</v>
      </c>
      <c r="J297" s="12">
        <v>94.38202247191012</v>
      </c>
    </row>
    <row r="298" spans="1:10">
      <c r="A298" t="s">
        <v>8082</v>
      </c>
      <c r="B298" t="s">
        <v>38</v>
      </c>
      <c r="C298">
        <v>2019</v>
      </c>
      <c r="D298" t="s">
        <v>8038</v>
      </c>
      <c r="E298">
        <v>59</v>
      </c>
      <c r="F298" s="12">
        <v>68.3731513083049</v>
      </c>
      <c r="G298" s="12">
        <v>78.02691922737932</v>
      </c>
      <c r="H298" s="12">
        <v>83.31762488218662</v>
      </c>
      <c r="I298" s="12">
        <v>86.48675590501608</v>
      </c>
      <c r="J298" s="12">
        <v>93.01121656600517</v>
      </c>
    </row>
    <row r="299" spans="1:10">
      <c r="A299" t="s">
        <v>8083</v>
      </c>
      <c r="B299" t="s">
        <v>38</v>
      </c>
      <c r="C299">
        <v>2020</v>
      </c>
      <c r="D299" t="s">
        <v>8038</v>
      </c>
      <c r="E299">
        <v>59</v>
      </c>
      <c r="F299" s="12">
        <v>67.04675028506271</v>
      </c>
      <c r="G299" s="12">
        <v>79.07213772971141</v>
      </c>
      <c r="H299" s="12">
        <v>82.77777777777777</v>
      </c>
      <c r="I299" s="12">
        <v>87.38201743462017</v>
      </c>
      <c r="J299" s="12">
        <v>93.67647058823529</v>
      </c>
    </row>
    <row r="300" spans="1:10">
      <c r="A300" t="s">
        <v>8084</v>
      </c>
      <c r="B300" t="s">
        <v>38</v>
      </c>
      <c r="C300">
        <v>2021</v>
      </c>
      <c r="D300" t="s">
        <v>8038</v>
      </c>
      <c r="E300">
        <v>59</v>
      </c>
      <c r="F300" s="12">
        <v>68.19747416762343</v>
      </c>
      <c r="G300" s="12">
        <v>79.76281700419631</v>
      </c>
      <c r="H300" s="12">
        <v>85.47486033519553</v>
      </c>
      <c r="I300" s="12">
        <v>88.6412637719182</v>
      </c>
      <c r="J300" s="12">
        <v>93.55828220858896</v>
      </c>
    </row>
    <row r="301" spans="1:10">
      <c r="A301" t="s">
        <v>8085</v>
      </c>
      <c r="B301" t="s">
        <v>38</v>
      </c>
      <c r="C301">
        <v>2022</v>
      </c>
      <c r="D301" t="s">
        <v>8038</v>
      </c>
      <c r="E301">
        <v>59</v>
      </c>
      <c r="F301" s="12">
        <v>70.67307692307692</v>
      </c>
      <c r="G301" s="12">
        <v>79.69646189587539</v>
      </c>
      <c r="H301" s="12">
        <v>84.16523235800344</v>
      </c>
      <c r="I301" s="12">
        <v>87.47909698996656</v>
      </c>
      <c r="J301" s="12">
        <v>93.38028169014085</v>
      </c>
    </row>
    <row r="302" spans="1:10">
      <c r="A302" t="s">
        <v>8086</v>
      </c>
      <c r="B302" t="s">
        <v>38</v>
      </c>
      <c r="C302">
        <v>2023</v>
      </c>
      <c r="D302" t="s">
        <v>8038</v>
      </c>
      <c r="E302">
        <v>59</v>
      </c>
      <c r="F302" s="12">
        <v>72.00854700854701</v>
      </c>
      <c r="G302" s="12">
        <v>80.70250273748631</v>
      </c>
      <c r="H302" s="12">
        <v>85.47945205479452</v>
      </c>
      <c r="I302" s="12">
        <v>88.95546129374338</v>
      </c>
      <c r="J302" s="12">
        <v>94.67140319715809</v>
      </c>
    </row>
    <row r="303" spans="1:10">
      <c r="A303" t="s">
        <v>8087</v>
      </c>
      <c r="B303" t="s">
        <v>38</v>
      </c>
      <c r="C303">
        <v>2024</v>
      </c>
      <c r="D303" t="s">
        <v>8038</v>
      </c>
      <c r="E303">
        <v>59</v>
      </c>
      <c r="F303" s="12">
        <v>73.28671328671329</v>
      </c>
      <c r="G303" s="12">
        <v>83.48039755343854</v>
      </c>
      <c r="H303" s="12">
        <v>86.65749656121045</v>
      </c>
      <c r="I303" s="12">
        <v>89.87007351439658</v>
      </c>
      <c r="J303" s="12">
        <v>94.41401971522454</v>
      </c>
    </row>
    <row r="304" spans="1:10">
      <c r="A304" t="s">
        <v>8088</v>
      </c>
      <c r="B304" t="s">
        <v>34</v>
      </c>
      <c r="C304">
        <v>2015</v>
      </c>
      <c r="D304" t="s">
        <v>8038</v>
      </c>
      <c r="E304">
        <v>69</v>
      </c>
      <c r="F304" s="12">
        <v>51.03383458646616</v>
      </c>
      <c r="G304" s="12">
        <v>74.43593018305663</v>
      </c>
      <c r="H304" s="12">
        <v>79.62052002810962</v>
      </c>
      <c r="I304" s="12">
        <v>83.76660889659156</v>
      </c>
      <c r="J304" s="12">
        <v>88.81313913851875</v>
      </c>
    </row>
    <row r="305" spans="1:10">
      <c r="A305" t="s">
        <v>8089</v>
      </c>
      <c r="B305" t="s">
        <v>34</v>
      </c>
      <c r="C305">
        <v>2016</v>
      </c>
      <c r="D305" t="s">
        <v>8038</v>
      </c>
      <c r="E305">
        <v>69</v>
      </c>
      <c r="F305" s="12">
        <v>58.36996956374704</v>
      </c>
      <c r="G305" s="12">
        <v>75.7085020242915</v>
      </c>
      <c r="H305" s="12">
        <v>79.82437352752196</v>
      </c>
      <c r="I305" s="12">
        <v>84.3854437430375</v>
      </c>
      <c r="J305" s="12">
        <v>88.96697118763177</v>
      </c>
    </row>
    <row r="306" spans="1:10">
      <c r="A306" t="s">
        <v>8090</v>
      </c>
      <c r="B306" t="s">
        <v>34</v>
      </c>
      <c r="C306">
        <v>2017</v>
      </c>
      <c r="D306" t="s">
        <v>8038</v>
      </c>
      <c r="E306">
        <v>69</v>
      </c>
      <c r="F306" s="12">
        <v>61.33175595741085</v>
      </c>
      <c r="G306" s="12">
        <v>75.05978817902289</v>
      </c>
      <c r="H306" s="12">
        <v>81.03448275862068</v>
      </c>
      <c r="I306" s="12">
        <v>85.20697625551587</v>
      </c>
      <c r="J306" s="12">
        <v>89.67930029154519</v>
      </c>
    </row>
    <row r="307" spans="1:10">
      <c r="A307" t="s">
        <v>8091</v>
      </c>
      <c r="B307" t="s">
        <v>34</v>
      </c>
      <c r="C307">
        <v>2018</v>
      </c>
      <c r="D307" t="s">
        <v>8038</v>
      </c>
      <c r="E307">
        <v>69</v>
      </c>
      <c r="F307" s="12">
        <v>56.88058220310949</v>
      </c>
      <c r="G307" s="12">
        <v>76.26120358514724</v>
      </c>
      <c r="H307" s="12">
        <v>81.37570394207562</v>
      </c>
      <c r="I307" s="12">
        <v>85.03571428571429</v>
      </c>
      <c r="J307" s="12">
        <v>89.14246196403873</v>
      </c>
    </row>
    <row r="308" spans="1:10">
      <c r="A308" t="s">
        <v>8092</v>
      </c>
      <c r="B308" t="s">
        <v>34</v>
      </c>
      <c r="C308">
        <v>2019</v>
      </c>
      <c r="D308" t="s">
        <v>8038</v>
      </c>
      <c r="E308">
        <v>69</v>
      </c>
      <c r="F308" s="12">
        <v>58.60592567220414</v>
      </c>
      <c r="G308" s="12">
        <v>75.00881212548467</v>
      </c>
      <c r="H308" s="12">
        <v>82.31841526045488</v>
      </c>
      <c r="I308" s="12">
        <v>84.87115544472152</v>
      </c>
      <c r="J308" s="12">
        <v>91.62790697674419</v>
      </c>
    </row>
    <row r="309" spans="1:10">
      <c r="A309" t="s">
        <v>8093</v>
      </c>
      <c r="B309" t="s">
        <v>34</v>
      </c>
      <c r="C309">
        <v>2020</v>
      </c>
      <c r="D309" t="s">
        <v>8038</v>
      </c>
      <c r="E309">
        <v>69</v>
      </c>
      <c r="F309" s="12">
        <v>58.12711411785651</v>
      </c>
      <c r="G309" s="12">
        <v>76.97456492637215</v>
      </c>
      <c r="H309" s="12">
        <v>81.75853018372703</v>
      </c>
      <c r="I309" s="12">
        <v>85.61797752808988</v>
      </c>
      <c r="J309" s="12">
        <v>91.54658981748319</v>
      </c>
    </row>
    <row r="310" spans="1:10">
      <c r="A310" t="s">
        <v>8094</v>
      </c>
      <c r="B310" t="s">
        <v>34</v>
      </c>
      <c r="C310">
        <v>2021</v>
      </c>
      <c r="D310" t="s">
        <v>8038</v>
      </c>
      <c r="E310">
        <v>69</v>
      </c>
      <c r="F310" s="12">
        <v>61.63477016633876</v>
      </c>
      <c r="G310" s="12">
        <v>78.58084938011079</v>
      </c>
      <c r="H310" s="12">
        <v>83.03774442928604</v>
      </c>
      <c r="I310" s="12">
        <v>85.59381588193956</v>
      </c>
      <c r="J310" s="12">
        <v>90.9957627118644</v>
      </c>
    </row>
    <row r="311" spans="1:10">
      <c r="A311" t="s">
        <v>8095</v>
      </c>
      <c r="B311" t="s">
        <v>34</v>
      </c>
      <c r="C311">
        <v>2022</v>
      </c>
      <c r="D311" t="s">
        <v>8038</v>
      </c>
      <c r="E311">
        <v>69</v>
      </c>
      <c r="F311" s="12">
        <v>60.65198741778667</v>
      </c>
      <c r="G311" s="12">
        <v>76.88292319164802</v>
      </c>
      <c r="H311" s="12">
        <v>81.88034188034187</v>
      </c>
      <c r="I311" s="12">
        <v>85.2542372881356</v>
      </c>
      <c r="J311" s="12">
        <v>90.39054470709146</v>
      </c>
    </row>
    <row r="312" spans="1:10">
      <c r="A312" t="s">
        <v>8096</v>
      </c>
      <c r="B312" t="s">
        <v>34</v>
      </c>
      <c r="C312">
        <v>2023</v>
      </c>
      <c r="D312" t="s">
        <v>8038</v>
      </c>
      <c r="E312">
        <v>69</v>
      </c>
      <c r="F312" s="12">
        <v>62.06288568909785</v>
      </c>
      <c r="G312" s="12">
        <v>78.46846846846847</v>
      </c>
      <c r="H312" s="12">
        <v>82.60598503740648</v>
      </c>
      <c r="I312" s="12">
        <v>86.74351585014409</v>
      </c>
      <c r="J312" s="12">
        <v>93.06207616066771</v>
      </c>
    </row>
    <row r="313" spans="1:10">
      <c r="A313" t="s">
        <v>8097</v>
      </c>
      <c r="B313" t="s">
        <v>34</v>
      </c>
      <c r="C313">
        <v>2024</v>
      </c>
      <c r="D313" t="s">
        <v>8038</v>
      </c>
      <c r="E313">
        <v>69</v>
      </c>
      <c r="F313" s="12">
        <v>64.9079754601227</v>
      </c>
      <c r="G313" s="12">
        <v>80.33838973162193</v>
      </c>
      <c r="H313" s="12">
        <v>84.0754716981132</v>
      </c>
      <c r="I313" s="12">
        <v>86.89979123173278</v>
      </c>
      <c r="J313" s="12">
        <v>92.49422632794457</v>
      </c>
    </row>
    <row r="314" spans="1:10">
      <c r="A314" t="s">
        <v>8098</v>
      </c>
      <c r="B314" t="s">
        <v>143</v>
      </c>
      <c r="C314">
        <v>2015</v>
      </c>
      <c r="D314" t="s">
        <v>8038</v>
      </c>
      <c r="E314">
        <v>9</v>
      </c>
      <c r="F314" s="12">
        <v>64.12164645350974</v>
      </c>
      <c r="G314" s="12">
        <v>76.19180230972083</v>
      </c>
      <c r="H314" s="12">
        <v>79.80818283848586</v>
      </c>
      <c r="I314" s="12">
        <v>80.66381918490835</v>
      </c>
      <c r="J314" s="12">
        <v>85.02987622705932</v>
      </c>
    </row>
    <row r="315" spans="1:10">
      <c r="A315" t="s">
        <v>8099</v>
      </c>
      <c r="B315" t="s">
        <v>143</v>
      </c>
      <c r="C315">
        <v>2016</v>
      </c>
      <c r="D315" t="s">
        <v>8038</v>
      </c>
      <c r="E315">
        <v>9</v>
      </c>
      <c r="F315" s="12">
        <v>63.53449970513073</v>
      </c>
      <c r="G315" s="12">
        <v>78.01598793724496</v>
      </c>
      <c r="H315" s="12">
        <v>81.10145534499006</v>
      </c>
      <c r="I315" s="12">
        <v>81.45188596194217</v>
      </c>
      <c r="J315" s="12">
        <v>86.25352112676056</v>
      </c>
    </row>
    <row r="316" spans="1:10">
      <c r="A316" t="s">
        <v>8100</v>
      </c>
      <c r="B316" t="s">
        <v>143</v>
      </c>
      <c r="C316">
        <v>2017</v>
      </c>
      <c r="D316" t="s">
        <v>8038</v>
      </c>
      <c r="E316">
        <v>9</v>
      </c>
      <c r="F316" s="12">
        <v>66.1819650610926</v>
      </c>
      <c r="G316" s="12">
        <v>80.0640600839408</v>
      </c>
      <c r="H316" s="12">
        <v>80.81252769980794</v>
      </c>
      <c r="I316" s="12">
        <v>83.05684873123074</v>
      </c>
      <c r="J316" s="12">
        <v>87.04625470438266</v>
      </c>
    </row>
    <row r="317" spans="1:10">
      <c r="A317" t="s">
        <v>8101</v>
      </c>
      <c r="B317" t="s">
        <v>143</v>
      </c>
      <c r="C317">
        <v>2018</v>
      </c>
      <c r="D317" t="s">
        <v>8038</v>
      </c>
      <c r="E317">
        <v>9</v>
      </c>
      <c r="F317" s="12">
        <v>65.96487870233025</v>
      </c>
      <c r="G317" s="12">
        <v>79.63231197771587</v>
      </c>
      <c r="H317" s="12">
        <v>81.49808536471467</v>
      </c>
      <c r="I317" s="12">
        <v>82.0644463960008</v>
      </c>
      <c r="J317" s="12">
        <v>86.10436893203884</v>
      </c>
    </row>
    <row r="318" spans="1:10">
      <c r="A318" t="s">
        <v>8102</v>
      </c>
      <c r="B318" t="s">
        <v>143</v>
      </c>
      <c r="C318">
        <v>2019</v>
      </c>
      <c r="D318" t="s">
        <v>8038</v>
      </c>
      <c r="E318">
        <v>9</v>
      </c>
      <c r="F318" s="12">
        <v>65.56631455399061</v>
      </c>
      <c r="G318" s="12">
        <v>76.91366266132621</v>
      </c>
      <c r="H318" s="12">
        <v>81.76577669902913</v>
      </c>
      <c r="I318" s="12">
        <v>83.44743816254417</v>
      </c>
      <c r="J318" s="12">
        <v>88.15261044176707</v>
      </c>
    </row>
    <row r="319" spans="1:10">
      <c r="A319" t="s">
        <v>8103</v>
      </c>
      <c r="B319" t="s">
        <v>143</v>
      </c>
      <c r="C319">
        <v>2020</v>
      </c>
      <c r="D319" t="s">
        <v>8038</v>
      </c>
      <c r="E319">
        <v>9</v>
      </c>
      <c r="F319" s="12">
        <v>63.69662804050527</v>
      </c>
      <c r="G319" s="12">
        <v>79.00674575482671</v>
      </c>
      <c r="H319" s="12">
        <v>82.38177133961892</v>
      </c>
      <c r="I319" s="12">
        <v>83.77005656239179</v>
      </c>
      <c r="J319" s="12">
        <v>88.87051640803867</v>
      </c>
    </row>
    <row r="320" spans="1:10">
      <c r="A320" t="s">
        <v>8104</v>
      </c>
      <c r="B320" t="s">
        <v>143</v>
      </c>
      <c r="C320">
        <v>2021</v>
      </c>
      <c r="D320" t="s">
        <v>8038</v>
      </c>
      <c r="E320">
        <v>9</v>
      </c>
      <c r="F320" s="12">
        <v>66.26477259161992</v>
      </c>
      <c r="G320" s="12">
        <v>80.19269269269269</v>
      </c>
      <c r="H320" s="12">
        <v>83.56398853063374</v>
      </c>
      <c r="I320" s="12">
        <v>85.04629087073714</v>
      </c>
      <c r="J320" s="12">
        <v>88.47258485639686</v>
      </c>
    </row>
    <row r="321" spans="1:10">
      <c r="A321" t="s">
        <v>8105</v>
      </c>
      <c r="B321" t="s">
        <v>143</v>
      </c>
      <c r="C321">
        <v>2022</v>
      </c>
      <c r="D321" t="s">
        <v>8038</v>
      </c>
      <c r="E321">
        <v>9</v>
      </c>
      <c r="F321" s="12">
        <v>63.39524052933492</v>
      </c>
      <c r="G321" s="12">
        <v>79.39401888772298</v>
      </c>
      <c r="H321" s="12">
        <v>83.05499382730075</v>
      </c>
      <c r="I321" s="12">
        <v>85.23797719385226</v>
      </c>
      <c r="J321" s="12">
        <v>88.53584138281647</v>
      </c>
    </row>
    <row r="322" spans="1:10">
      <c r="A322" t="s">
        <v>8106</v>
      </c>
      <c r="B322" t="s">
        <v>143</v>
      </c>
      <c r="C322">
        <v>2023</v>
      </c>
      <c r="D322" t="s">
        <v>8038</v>
      </c>
      <c r="E322">
        <v>9</v>
      </c>
      <c r="F322" s="12">
        <v>65.99440095983546</v>
      </c>
      <c r="G322" s="12">
        <v>79.99186661244408</v>
      </c>
      <c r="H322" s="12">
        <v>84.44017914267434</v>
      </c>
      <c r="I322" s="12">
        <v>86.07986154036345</v>
      </c>
      <c r="J322" s="12">
        <v>88.86058981233244</v>
      </c>
    </row>
    <row r="323" spans="1:10">
      <c r="A323" t="s">
        <v>8107</v>
      </c>
      <c r="B323" t="s">
        <v>143</v>
      </c>
      <c r="C323">
        <v>2024</v>
      </c>
      <c r="D323" t="s">
        <v>8038</v>
      </c>
      <c r="E323">
        <v>9</v>
      </c>
      <c r="F323" s="12">
        <v>69.91683217477656</v>
      </c>
      <c r="G323" s="12">
        <v>82.30493915533286</v>
      </c>
      <c r="H323" s="12">
        <v>85.51780672192368</v>
      </c>
      <c r="I323" s="12">
        <v>86.4709037275409</v>
      </c>
      <c r="J323" s="12">
        <v>88.55828661779503</v>
      </c>
    </row>
    <row r="324" spans="1:10">
      <c r="A324" t="s">
        <v>8108</v>
      </c>
      <c r="B324" t="s">
        <v>11</v>
      </c>
      <c r="C324">
        <v>2015</v>
      </c>
      <c r="D324" t="s">
        <v>8109</v>
      </c>
      <c r="E324">
        <v>150</v>
      </c>
      <c r="F324" s="12">
        <v>2413.599939405624</v>
      </c>
      <c r="G324" s="12">
        <v>5927.018158060368</v>
      </c>
      <c r="H324" s="12">
        <v>7625.048211257012</v>
      </c>
      <c r="I324" s="12">
        <v>9698.779422161733</v>
      </c>
      <c r="J324" s="12">
        <v>18862.90982646454</v>
      </c>
    </row>
    <row r="325" spans="1:10">
      <c r="A325" t="s">
        <v>8110</v>
      </c>
      <c r="B325" t="s">
        <v>11</v>
      </c>
      <c r="C325">
        <v>2016</v>
      </c>
      <c r="D325" t="s">
        <v>8109</v>
      </c>
      <c r="E325">
        <v>148</v>
      </c>
      <c r="F325" s="12">
        <v>4055.375418750202</v>
      </c>
      <c r="G325" s="12">
        <v>6248.901575326566</v>
      </c>
      <c r="H325" s="12">
        <v>7955.152963725448</v>
      </c>
      <c r="I325" s="12">
        <v>9851.070423994632</v>
      </c>
      <c r="J325" s="12">
        <v>19782.7604033448</v>
      </c>
    </row>
    <row r="326" spans="1:10">
      <c r="A326" t="s">
        <v>8111</v>
      </c>
      <c r="B326" t="s">
        <v>11</v>
      </c>
      <c r="C326">
        <v>2017</v>
      </c>
      <c r="D326" t="s">
        <v>8109</v>
      </c>
      <c r="E326">
        <v>150</v>
      </c>
      <c r="F326" s="12">
        <v>3592.162581238367</v>
      </c>
      <c r="G326" s="12">
        <v>5918.331705953756</v>
      </c>
      <c r="H326" s="12">
        <v>7168.747421636781</v>
      </c>
      <c r="I326" s="12">
        <v>9240.652153942665</v>
      </c>
      <c r="J326" s="12">
        <v>18773.8959391524</v>
      </c>
    </row>
    <row r="327" spans="1:10">
      <c r="A327" t="s">
        <v>8112</v>
      </c>
      <c r="B327" t="s">
        <v>11</v>
      </c>
      <c r="C327">
        <v>2018</v>
      </c>
      <c r="D327" t="s">
        <v>8109</v>
      </c>
      <c r="E327">
        <v>149</v>
      </c>
      <c r="F327" s="12">
        <v>2910.211215446262</v>
      </c>
      <c r="G327" s="12">
        <v>5943.677541632565</v>
      </c>
      <c r="H327" s="12">
        <v>7424.568790254579</v>
      </c>
      <c r="I327" s="12">
        <v>9317.741710524117</v>
      </c>
      <c r="J327" s="12">
        <v>20907.52954349621</v>
      </c>
    </row>
    <row r="328" spans="1:10">
      <c r="A328" t="s">
        <v>8113</v>
      </c>
      <c r="B328" t="s">
        <v>11</v>
      </c>
      <c r="C328">
        <v>2019</v>
      </c>
      <c r="D328" t="s">
        <v>8109</v>
      </c>
      <c r="E328">
        <v>145</v>
      </c>
      <c r="F328" s="12">
        <v>2684.636853055265</v>
      </c>
      <c r="G328" s="12">
        <v>6374.889294095144</v>
      </c>
      <c r="H328" s="12">
        <v>7694.510529690715</v>
      </c>
      <c r="I328" s="12">
        <v>9733.799465599719</v>
      </c>
      <c r="J328" s="12">
        <v>21038.91186037482</v>
      </c>
    </row>
    <row r="329" spans="1:10">
      <c r="A329" t="s">
        <v>8114</v>
      </c>
      <c r="B329" t="s">
        <v>11</v>
      </c>
      <c r="C329">
        <v>2020</v>
      </c>
      <c r="D329" t="s">
        <v>8109</v>
      </c>
      <c r="E329">
        <v>150</v>
      </c>
      <c r="F329" s="12">
        <v>3690.636833789167</v>
      </c>
      <c r="G329" s="12">
        <v>6463.60565612654</v>
      </c>
      <c r="H329" s="12">
        <v>7841.874840994395</v>
      </c>
      <c r="I329" s="12">
        <v>9789.310418319501</v>
      </c>
      <c r="J329" s="12">
        <v>20055.72455141331</v>
      </c>
    </row>
    <row r="330" spans="1:10">
      <c r="A330" t="s">
        <v>8115</v>
      </c>
      <c r="B330" t="s">
        <v>11</v>
      </c>
      <c r="C330">
        <v>2021</v>
      </c>
      <c r="D330" t="s">
        <v>8109</v>
      </c>
      <c r="E330">
        <v>150</v>
      </c>
      <c r="F330" s="12">
        <v>3610.80092143096</v>
      </c>
      <c r="G330" s="12">
        <v>7041.524098172417</v>
      </c>
      <c r="H330" s="12">
        <v>8630.03284631924</v>
      </c>
      <c r="I330" s="12">
        <v>10708.40058696064</v>
      </c>
      <c r="J330" s="12">
        <v>21601.08580714986</v>
      </c>
    </row>
    <row r="331" spans="1:10">
      <c r="A331" t="s">
        <v>8116</v>
      </c>
      <c r="B331" t="s">
        <v>11</v>
      </c>
      <c r="C331">
        <v>2022</v>
      </c>
      <c r="D331" t="s">
        <v>8109</v>
      </c>
      <c r="E331">
        <v>149</v>
      </c>
      <c r="F331" s="12">
        <v>5969.957170139553</v>
      </c>
      <c r="G331" s="12">
        <v>8555.078209181474</v>
      </c>
      <c r="H331" s="12">
        <v>10190.63418387437</v>
      </c>
      <c r="I331" s="12">
        <v>12489.36848636143</v>
      </c>
      <c r="J331" s="12">
        <v>24561.13515106236</v>
      </c>
    </row>
    <row r="332" spans="1:10">
      <c r="A332" t="s">
        <v>8117</v>
      </c>
      <c r="B332" t="s">
        <v>11</v>
      </c>
      <c r="C332">
        <v>2023</v>
      </c>
      <c r="D332" t="s">
        <v>8109</v>
      </c>
      <c r="E332">
        <v>150</v>
      </c>
      <c r="F332" s="12">
        <v>5646.828808131268</v>
      </c>
      <c r="G332" s="12">
        <v>8600.542864003037</v>
      </c>
      <c r="H332" s="12">
        <v>10142.63669197957</v>
      </c>
      <c r="I332" s="12">
        <v>12594.98291223994</v>
      </c>
      <c r="J332" s="12">
        <v>27730.85505969508</v>
      </c>
    </row>
    <row r="333" spans="1:10">
      <c r="A333" t="s">
        <v>8118</v>
      </c>
      <c r="B333" t="s">
        <v>11</v>
      </c>
      <c r="C333">
        <v>2024</v>
      </c>
      <c r="D333" t="s">
        <v>8109</v>
      </c>
      <c r="E333">
        <v>150</v>
      </c>
      <c r="F333" s="12">
        <v>6483.214448237537</v>
      </c>
      <c r="G333" s="12">
        <v>9230.242999835071</v>
      </c>
      <c r="H333" s="12">
        <v>11010.54965686093</v>
      </c>
      <c r="I333" s="12">
        <v>13698.80384020743</v>
      </c>
      <c r="J333" s="12">
        <v>28733.68613334414</v>
      </c>
    </row>
    <row r="334" spans="1:10">
      <c r="A334" t="s">
        <v>8119</v>
      </c>
      <c r="B334" t="s">
        <v>11</v>
      </c>
      <c r="C334">
        <v>2025</v>
      </c>
      <c r="D334" t="s">
        <v>8109</v>
      </c>
      <c r="E334">
        <v>149</v>
      </c>
      <c r="F334" s="12">
        <v>6534.236198734951</v>
      </c>
      <c r="G334" s="12">
        <v>9746.362588590096</v>
      </c>
      <c r="H334" s="12">
        <v>11525.90739461978</v>
      </c>
      <c r="I334" s="12">
        <v>14380.19333333333</v>
      </c>
      <c r="J334" s="12">
        <v>29539.76161380597</v>
      </c>
    </row>
    <row r="335" spans="1:10">
      <c r="A335" t="s">
        <v>8120</v>
      </c>
      <c r="B335" t="s">
        <v>19</v>
      </c>
      <c r="C335">
        <v>2015</v>
      </c>
      <c r="D335" t="s">
        <v>8109</v>
      </c>
      <c r="E335">
        <v>122</v>
      </c>
      <c r="F335" s="12">
        <v>3203.40292957259</v>
      </c>
      <c r="G335" s="12">
        <v>4338.455358775875</v>
      </c>
      <c r="H335" s="12">
        <v>4862.886348385363</v>
      </c>
      <c r="I335" s="12">
        <v>5803.267252788839</v>
      </c>
      <c r="J335" s="12">
        <v>8843.311903867743</v>
      </c>
    </row>
    <row r="336" spans="1:10">
      <c r="A336" t="s">
        <v>8121</v>
      </c>
      <c r="B336" t="s">
        <v>19</v>
      </c>
      <c r="C336">
        <v>2016</v>
      </c>
      <c r="D336" t="s">
        <v>8109</v>
      </c>
      <c r="E336">
        <v>122</v>
      </c>
      <c r="F336" s="12">
        <v>2918.222263263392</v>
      </c>
      <c r="G336" s="12">
        <v>4335.574179547986</v>
      </c>
      <c r="H336" s="12">
        <v>4821.581227609468</v>
      </c>
      <c r="I336" s="12">
        <v>5685.153869536351</v>
      </c>
      <c r="J336" s="12">
        <v>9162.317725411007</v>
      </c>
    </row>
    <row r="337" spans="1:10">
      <c r="A337" t="s">
        <v>8122</v>
      </c>
      <c r="B337" t="s">
        <v>19</v>
      </c>
      <c r="C337">
        <v>2017</v>
      </c>
      <c r="D337" t="s">
        <v>8109</v>
      </c>
      <c r="E337">
        <v>122</v>
      </c>
      <c r="F337" s="12">
        <v>2785.275625157821</v>
      </c>
      <c r="G337" s="12">
        <v>4163.041733799399</v>
      </c>
      <c r="H337" s="12">
        <v>4779.667877582802</v>
      </c>
      <c r="I337" s="12">
        <v>5430.899408840258</v>
      </c>
      <c r="J337" s="12">
        <v>9009.358462488995</v>
      </c>
    </row>
    <row r="338" spans="1:10">
      <c r="A338" t="s">
        <v>8123</v>
      </c>
      <c r="B338" t="s">
        <v>19</v>
      </c>
      <c r="C338">
        <v>2018</v>
      </c>
      <c r="D338" t="s">
        <v>8109</v>
      </c>
      <c r="E338">
        <v>123</v>
      </c>
      <c r="F338" s="12">
        <v>2658.516675348188</v>
      </c>
      <c r="G338" s="12">
        <v>4262.688396222567</v>
      </c>
      <c r="H338" s="12">
        <v>4898.218576183112</v>
      </c>
      <c r="I338" s="12">
        <v>5602.800230225594</v>
      </c>
      <c r="J338" s="12">
        <v>9297.304665575388</v>
      </c>
    </row>
    <row r="339" spans="1:10">
      <c r="A339" t="s">
        <v>8124</v>
      </c>
      <c r="B339" t="s">
        <v>19</v>
      </c>
      <c r="C339">
        <v>2019</v>
      </c>
      <c r="D339" t="s">
        <v>8109</v>
      </c>
      <c r="E339">
        <v>123</v>
      </c>
      <c r="F339" s="12">
        <v>2816.082752004615</v>
      </c>
      <c r="G339" s="12">
        <v>4412.619866701125</v>
      </c>
      <c r="H339" s="12">
        <v>5149.177158885788</v>
      </c>
      <c r="I339" s="12">
        <v>5928.796710027931</v>
      </c>
      <c r="J339" s="12">
        <v>10712.24620092552</v>
      </c>
    </row>
    <row r="340" spans="1:10">
      <c r="A340" t="s">
        <v>8125</v>
      </c>
      <c r="B340" t="s">
        <v>19</v>
      </c>
      <c r="C340">
        <v>2020</v>
      </c>
      <c r="D340" t="s">
        <v>8109</v>
      </c>
      <c r="E340">
        <v>123</v>
      </c>
      <c r="F340" s="12">
        <v>2860.420494739962</v>
      </c>
      <c r="G340" s="12">
        <v>4584.400178551134</v>
      </c>
      <c r="H340" s="12">
        <v>5237.678119262798</v>
      </c>
      <c r="I340" s="12">
        <v>6122.109091983046</v>
      </c>
      <c r="J340" s="12">
        <v>10605.6162691252</v>
      </c>
    </row>
    <row r="341" spans="1:10">
      <c r="A341" t="s">
        <v>8126</v>
      </c>
      <c r="B341" t="s">
        <v>19</v>
      </c>
      <c r="C341">
        <v>2021</v>
      </c>
      <c r="D341" t="s">
        <v>8109</v>
      </c>
      <c r="E341">
        <v>123</v>
      </c>
      <c r="F341" s="12">
        <v>2855.529868743132</v>
      </c>
      <c r="G341" s="12">
        <v>4871.798923421962</v>
      </c>
      <c r="H341" s="12">
        <v>5633.049354942277</v>
      </c>
      <c r="I341" s="12">
        <v>6498.260653635914</v>
      </c>
      <c r="J341" s="12">
        <v>11133.63964907887</v>
      </c>
    </row>
    <row r="342" spans="1:10">
      <c r="A342" t="s">
        <v>8127</v>
      </c>
      <c r="B342" t="s">
        <v>19</v>
      </c>
      <c r="C342">
        <v>2022</v>
      </c>
      <c r="D342" t="s">
        <v>8109</v>
      </c>
      <c r="E342">
        <v>123</v>
      </c>
      <c r="F342" s="12">
        <v>4348.176597724476</v>
      </c>
      <c r="G342" s="12">
        <v>5873.473905878371</v>
      </c>
      <c r="H342" s="12">
        <v>6632.856627399403</v>
      </c>
      <c r="I342" s="12">
        <v>7643.715844871262</v>
      </c>
      <c r="J342" s="12">
        <v>11540.41548076181</v>
      </c>
    </row>
    <row r="343" spans="1:10">
      <c r="A343" t="s">
        <v>8128</v>
      </c>
      <c r="B343" t="s">
        <v>19</v>
      </c>
      <c r="C343">
        <v>2023</v>
      </c>
      <c r="D343" t="s">
        <v>8109</v>
      </c>
      <c r="E343">
        <v>123</v>
      </c>
      <c r="F343" s="12">
        <v>4160.323334629676</v>
      </c>
      <c r="G343" s="12">
        <v>5858.450859964447</v>
      </c>
      <c r="H343" s="12">
        <v>6672.466727587788</v>
      </c>
      <c r="I343" s="12">
        <v>7571.500926093431</v>
      </c>
      <c r="J343" s="12">
        <v>11503.72851402889</v>
      </c>
    </row>
    <row r="344" spans="1:10">
      <c r="A344" t="s">
        <v>8129</v>
      </c>
      <c r="B344" t="s">
        <v>19</v>
      </c>
      <c r="C344">
        <v>2024</v>
      </c>
      <c r="D344" t="s">
        <v>8109</v>
      </c>
      <c r="E344">
        <v>123</v>
      </c>
      <c r="F344" s="12">
        <v>4505.928784719619</v>
      </c>
      <c r="G344" s="12">
        <v>6292.321543537686</v>
      </c>
      <c r="H344" s="12">
        <v>7284.202009346483</v>
      </c>
      <c r="I344" s="12">
        <v>8044.891044372698</v>
      </c>
      <c r="J344" s="12">
        <v>12484.46726467845</v>
      </c>
    </row>
    <row r="345" spans="1:10">
      <c r="A345" t="s">
        <v>8130</v>
      </c>
      <c r="B345" t="s">
        <v>19</v>
      </c>
      <c r="C345">
        <v>2025</v>
      </c>
      <c r="D345" t="s">
        <v>8109</v>
      </c>
      <c r="E345">
        <v>123</v>
      </c>
      <c r="F345" s="12">
        <v>4973.206250834633</v>
      </c>
      <c r="G345" s="12">
        <v>6680.21493016348</v>
      </c>
      <c r="H345" s="12">
        <v>7607.800068327974</v>
      </c>
      <c r="I345" s="12">
        <v>8308.759103621134</v>
      </c>
      <c r="J345" s="12">
        <v>12466.28366656866</v>
      </c>
    </row>
    <row r="346" spans="1:10">
      <c r="A346" t="s">
        <v>8131</v>
      </c>
      <c r="B346" t="s">
        <v>25</v>
      </c>
      <c r="C346">
        <v>2015</v>
      </c>
      <c r="D346" t="s">
        <v>8109</v>
      </c>
      <c r="E346">
        <v>120</v>
      </c>
      <c r="F346" s="12">
        <v>2880.747130655749</v>
      </c>
      <c r="G346" s="12">
        <v>3837.603605831356</v>
      </c>
      <c r="H346" s="12">
        <v>4329.090472096091</v>
      </c>
      <c r="I346" s="12">
        <v>5046.47445353177</v>
      </c>
      <c r="J346" s="12">
        <v>18151.1227870547</v>
      </c>
    </row>
    <row r="347" spans="1:10">
      <c r="A347" t="s">
        <v>8132</v>
      </c>
      <c r="B347" t="s">
        <v>25</v>
      </c>
      <c r="C347">
        <v>2016</v>
      </c>
      <c r="D347" t="s">
        <v>8109</v>
      </c>
      <c r="E347">
        <v>120</v>
      </c>
      <c r="F347" s="12">
        <v>2867.704801726807</v>
      </c>
      <c r="G347" s="12">
        <v>3841.482397307946</v>
      </c>
      <c r="H347" s="12">
        <v>4326.251755984147</v>
      </c>
      <c r="I347" s="12">
        <v>4966.362080570344</v>
      </c>
      <c r="J347" s="12">
        <v>14188.07167677562</v>
      </c>
    </row>
    <row r="348" spans="1:10">
      <c r="A348" t="s">
        <v>8133</v>
      </c>
      <c r="B348" t="s">
        <v>25</v>
      </c>
      <c r="C348">
        <v>2017</v>
      </c>
      <c r="D348" t="s">
        <v>8109</v>
      </c>
      <c r="E348">
        <v>120</v>
      </c>
      <c r="F348" s="12">
        <v>2785.034324758667</v>
      </c>
      <c r="G348" s="12">
        <v>3791.028514665069</v>
      </c>
      <c r="H348" s="12">
        <v>4209.900626956221</v>
      </c>
      <c r="I348" s="12">
        <v>4769.173034220661</v>
      </c>
      <c r="J348" s="12">
        <v>12605.64247435334</v>
      </c>
    </row>
    <row r="349" spans="1:10">
      <c r="A349" t="s">
        <v>8134</v>
      </c>
      <c r="B349" t="s">
        <v>25</v>
      </c>
      <c r="C349">
        <v>2018</v>
      </c>
      <c r="D349" t="s">
        <v>8109</v>
      </c>
      <c r="E349">
        <v>120</v>
      </c>
      <c r="F349" s="12">
        <v>2770.73237480721</v>
      </c>
      <c r="G349" s="12">
        <v>3915.014557383098</v>
      </c>
      <c r="H349" s="12">
        <v>4395.398961702424</v>
      </c>
      <c r="I349" s="12">
        <v>4923.442724604417</v>
      </c>
      <c r="J349" s="12">
        <v>14057.10863017135</v>
      </c>
    </row>
    <row r="350" spans="1:10">
      <c r="A350" t="s">
        <v>8135</v>
      </c>
      <c r="B350" t="s">
        <v>25</v>
      </c>
      <c r="C350">
        <v>2019</v>
      </c>
      <c r="D350" t="s">
        <v>8109</v>
      </c>
      <c r="E350">
        <v>120</v>
      </c>
      <c r="F350" s="12">
        <v>2226.300947359199</v>
      </c>
      <c r="G350" s="12">
        <v>3990.577660944246</v>
      </c>
      <c r="H350" s="12">
        <v>4530.563450462695</v>
      </c>
      <c r="I350" s="12">
        <v>5061.900445111221</v>
      </c>
      <c r="J350" s="12">
        <v>11893.01311168721</v>
      </c>
    </row>
    <row r="351" spans="1:10">
      <c r="A351" t="s">
        <v>8136</v>
      </c>
      <c r="B351" t="s">
        <v>25</v>
      </c>
      <c r="C351">
        <v>2020</v>
      </c>
      <c r="D351" t="s">
        <v>8109</v>
      </c>
      <c r="E351">
        <v>120</v>
      </c>
      <c r="F351" s="12">
        <v>3373.154751122947</v>
      </c>
      <c r="G351" s="12">
        <v>4168.62211683129</v>
      </c>
      <c r="H351" s="12">
        <v>4707.064215057932</v>
      </c>
      <c r="I351" s="12">
        <v>5307.594843634472</v>
      </c>
      <c r="J351" s="12">
        <v>10678.06523011921</v>
      </c>
    </row>
    <row r="352" spans="1:10">
      <c r="A352" t="s">
        <v>8137</v>
      </c>
      <c r="B352" t="s">
        <v>25</v>
      </c>
      <c r="C352">
        <v>2021</v>
      </c>
      <c r="D352" t="s">
        <v>8109</v>
      </c>
      <c r="E352">
        <v>120</v>
      </c>
      <c r="F352" s="12">
        <v>3438.444903658155</v>
      </c>
      <c r="G352" s="12">
        <v>4460.002876222268</v>
      </c>
      <c r="H352" s="12">
        <v>4997.408394224973</v>
      </c>
      <c r="I352" s="12">
        <v>5518.020035936543</v>
      </c>
      <c r="J352" s="12">
        <v>11393.9196467027</v>
      </c>
    </row>
    <row r="353" spans="1:10">
      <c r="A353" t="s">
        <v>8138</v>
      </c>
      <c r="B353" t="s">
        <v>25</v>
      </c>
      <c r="C353">
        <v>2022</v>
      </c>
      <c r="D353" t="s">
        <v>8109</v>
      </c>
      <c r="E353">
        <v>120</v>
      </c>
      <c r="F353" s="12">
        <v>4347.543104798067</v>
      </c>
      <c r="G353" s="12">
        <v>5347.522204044472</v>
      </c>
      <c r="H353" s="12">
        <v>5956.940500148376</v>
      </c>
      <c r="I353" s="12">
        <v>6665.361333781149</v>
      </c>
      <c r="J353" s="12">
        <v>11632.33401151118</v>
      </c>
    </row>
    <row r="354" spans="1:10">
      <c r="A354" t="s">
        <v>8139</v>
      </c>
      <c r="B354" t="s">
        <v>25</v>
      </c>
      <c r="C354">
        <v>2023</v>
      </c>
      <c r="D354" t="s">
        <v>8109</v>
      </c>
      <c r="E354">
        <v>120</v>
      </c>
      <c r="F354" s="12">
        <v>4196.320851699018</v>
      </c>
      <c r="G354" s="12">
        <v>5383.182893168271</v>
      </c>
      <c r="H354" s="12">
        <v>6072.175605711207</v>
      </c>
      <c r="I354" s="12">
        <v>6748.229655642652</v>
      </c>
      <c r="J354" s="12">
        <v>10059.16121606823</v>
      </c>
    </row>
    <row r="355" spans="1:10">
      <c r="A355" t="s">
        <v>8140</v>
      </c>
      <c r="B355" t="s">
        <v>25</v>
      </c>
      <c r="C355">
        <v>2024</v>
      </c>
      <c r="D355" t="s">
        <v>8109</v>
      </c>
      <c r="E355">
        <v>120</v>
      </c>
      <c r="F355" s="12">
        <v>4502.005127794818</v>
      </c>
      <c r="G355" s="12">
        <v>5776.305601267568</v>
      </c>
      <c r="H355" s="12">
        <v>6454.148217226844</v>
      </c>
      <c r="I355" s="12">
        <v>7253.276437936118</v>
      </c>
      <c r="J355" s="12">
        <v>11291.39409400089</v>
      </c>
    </row>
    <row r="356" spans="1:10">
      <c r="A356" t="s">
        <v>8141</v>
      </c>
      <c r="B356" t="s">
        <v>25</v>
      </c>
      <c r="C356">
        <v>2025</v>
      </c>
      <c r="D356" t="s">
        <v>8109</v>
      </c>
      <c r="E356">
        <v>120</v>
      </c>
      <c r="F356" s="12">
        <v>4584.906414403417</v>
      </c>
      <c r="G356" s="12">
        <v>6044.01092931012</v>
      </c>
      <c r="H356" s="12">
        <v>6742.365205947595</v>
      </c>
      <c r="I356" s="12">
        <v>7498.935369320703</v>
      </c>
      <c r="J356" s="12">
        <v>11616.18793621013</v>
      </c>
    </row>
    <row r="357" spans="1:10">
      <c r="A357" t="s">
        <v>8142</v>
      </c>
      <c r="B357" t="s">
        <v>7</v>
      </c>
      <c r="C357">
        <v>2015</v>
      </c>
      <c r="D357" t="s">
        <v>8109</v>
      </c>
      <c r="E357">
        <v>114</v>
      </c>
      <c r="F357" s="12">
        <v>2060.917855936986</v>
      </c>
      <c r="G357" s="12">
        <v>3573.883639530331</v>
      </c>
      <c r="H357" s="12">
        <v>4241.663260525521</v>
      </c>
      <c r="I357" s="12">
        <v>4835.248083601846</v>
      </c>
      <c r="J357" s="12">
        <v>22209.25782508573</v>
      </c>
    </row>
    <row r="358" spans="1:10">
      <c r="A358" t="s">
        <v>8143</v>
      </c>
      <c r="B358" t="s">
        <v>7</v>
      </c>
      <c r="C358">
        <v>2016</v>
      </c>
      <c r="D358" t="s">
        <v>8109</v>
      </c>
      <c r="E358">
        <v>115</v>
      </c>
      <c r="F358" s="12">
        <v>2024.63478743859</v>
      </c>
      <c r="G358" s="12">
        <v>3619.624561082509</v>
      </c>
      <c r="H358" s="12">
        <v>4125.846903679077</v>
      </c>
      <c r="I358" s="12">
        <v>4667.810552054703</v>
      </c>
      <c r="J358" s="12">
        <v>19248.88982272418</v>
      </c>
    </row>
    <row r="359" spans="1:10">
      <c r="A359" t="s">
        <v>8144</v>
      </c>
      <c r="B359" t="s">
        <v>7</v>
      </c>
      <c r="C359">
        <v>2017</v>
      </c>
      <c r="D359" t="s">
        <v>8109</v>
      </c>
      <c r="E359">
        <v>115</v>
      </c>
      <c r="F359" s="12">
        <v>2017.933766481822</v>
      </c>
      <c r="G359" s="12">
        <v>3573.053643391518</v>
      </c>
      <c r="H359" s="12">
        <v>4038.142745392331</v>
      </c>
      <c r="I359" s="12">
        <v>4693.048486094736</v>
      </c>
      <c r="J359" s="12">
        <v>27519.64215509371</v>
      </c>
    </row>
    <row r="360" spans="1:10">
      <c r="A360" t="s">
        <v>8145</v>
      </c>
      <c r="B360" t="s">
        <v>7</v>
      </c>
      <c r="C360">
        <v>2018</v>
      </c>
      <c r="D360" t="s">
        <v>8109</v>
      </c>
      <c r="E360">
        <v>114</v>
      </c>
      <c r="F360" s="12">
        <v>2126.140510211555</v>
      </c>
      <c r="G360" s="12">
        <v>3795.52447658686</v>
      </c>
      <c r="H360" s="12">
        <v>4347.691659879985</v>
      </c>
      <c r="I360" s="12">
        <v>4757.465712823191</v>
      </c>
      <c r="J360" s="12">
        <v>40286.34726620607</v>
      </c>
    </row>
    <row r="361" spans="1:10">
      <c r="A361" t="s">
        <v>8146</v>
      </c>
      <c r="B361" t="s">
        <v>7</v>
      </c>
      <c r="C361">
        <v>2019</v>
      </c>
      <c r="D361" t="s">
        <v>8109</v>
      </c>
      <c r="E361">
        <v>115</v>
      </c>
      <c r="F361" s="12">
        <v>2273.13731672247</v>
      </c>
      <c r="G361" s="12">
        <v>3818.460258743107</v>
      </c>
      <c r="H361" s="12">
        <v>4344.574487533274</v>
      </c>
      <c r="I361" s="12">
        <v>4983.824124364395</v>
      </c>
      <c r="J361" s="12">
        <v>38086.44848562084</v>
      </c>
    </row>
    <row r="362" spans="1:10">
      <c r="A362" t="s">
        <v>8147</v>
      </c>
      <c r="B362" t="s">
        <v>7</v>
      </c>
      <c r="C362">
        <v>2020</v>
      </c>
      <c r="D362" t="s">
        <v>8109</v>
      </c>
      <c r="E362">
        <v>115</v>
      </c>
      <c r="F362" s="12">
        <v>2367.961827355357</v>
      </c>
      <c r="G362" s="12">
        <v>4032.228015394556</v>
      </c>
      <c r="H362" s="12">
        <v>4523.28884645443</v>
      </c>
      <c r="I362" s="12">
        <v>5063.951542321251</v>
      </c>
      <c r="J362" s="12">
        <v>27490.95606296928</v>
      </c>
    </row>
    <row r="363" spans="1:10">
      <c r="A363" t="s">
        <v>8148</v>
      </c>
      <c r="B363" t="s">
        <v>7</v>
      </c>
      <c r="C363">
        <v>2021</v>
      </c>
      <c r="D363" t="s">
        <v>8109</v>
      </c>
      <c r="E363">
        <v>115</v>
      </c>
      <c r="F363" s="12">
        <v>2539.929666506656</v>
      </c>
      <c r="G363" s="12">
        <v>4092.840538927403</v>
      </c>
      <c r="H363" s="12">
        <v>4702.261874891595</v>
      </c>
      <c r="I363" s="12">
        <v>5361.659613646529</v>
      </c>
      <c r="J363" s="12">
        <v>26573.29393224364</v>
      </c>
    </row>
    <row r="364" spans="1:10">
      <c r="A364" t="s">
        <v>8149</v>
      </c>
      <c r="B364" t="s">
        <v>7</v>
      </c>
      <c r="C364">
        <v>2022</v>
      </c>
      <c r="D364" t="s">
        <v>8109</v>
      </c>
      <c r="E364">
        <v>115</v>
      </c>
      <c r="F364" s="12">
        <v>3152.718973702018</v>
      </c>
      <c r="G364" s="12">
        <v>4993.093594526668</v>
      </c>
      <c r="H364" s="12">
        <v>5561.844350834839</v>
      </c>
      <c r="I364" s="12">
        <v>6186.537859574015</v>
      </c>
      <c r="J364" s="12">
        <v>38962.60183405933</v>
      </c>
    </row>
    <row r="365" spans="1:10">
      <c r="A365" t="s">
        <v>8150</v>
      </c>
      <c r="B365" t="s">
        <v>7</v>
      </c>
      <c r="C365">
        <v>2023</v>
      </c>
      <c r="D365" t="s">
        <v>8109</v>
      </c>
      <c r="E365">
        <v>115</v>
      </c>
      <c r="F365" s="12">
        <v>3432.525222706204</v>
      </c>
      <c r="G365" s="12">
        <v>4981.898155753907</v>
      </c>
      <c r="H365" s="12">
        <v>5632.184122132335</v>
      </c>
      <c r="I365" s="12">
        <v>6308.306263756916</v>
      </c>
      <c r="J365" s="12">
        <v>30926.62026913247</v>
      </c>
    </row>
    <row r="366" spans="1:10">
      <c r="A366" t="s">
        <v>8151</v>
      </c>
      <c r="B366" t="s">
        <v>7</v>
      </c>
      <c r="C366">
        <v>2024</v>
      </c>
      <c r="D366" t="s">
        <v>8109</v>
      </c>
      <c r="E366">
        <v>115</v>
      </c>
      <c r="F366" s="12">
        <v>3504.557198384289</v>
      </c>
      <c r="G366" s="12">
        <v>5233.564010917658</v>
      </c>
      <c r="H366" s="12">
        <v>5918.133261027555</v>
      </c>
      <c r="I366" s="12">
        <v>6592.514003238988</v>
      </c>
      <c r="J366" s="12">
        <v>26648.19851356157</v>
      </c>
    </row>
    <row r="367" spans="1:10">
      <c r="A367" t="s">
        <v>8152</v>
      </c>
      <c r="B367" t="s">
        <v>7</v>
      </c>
      <c r="C367">
        <v>2025</v>
      </c>
      <c r="D367" t="s">
        <v>8109</v>
      </c>
      <c r="E367">
        <v>114</v>
      </c>
      <c r="F367" s="12">
        <v>3598.823717015267</v>
      </c>
      <c r="G367" s="12">
        <v>5357.318971566953</v>
      </c>
      <c r="H367" s="12">
        <v>6154.656112695891</v>
      </c>
      <c r="I367" s="12">
        <v>6841.301344523195</v>
      </c>
      <c r="J367" s="12">
        <v>23393.13388358544</v>
      </c>
    </row>
    <row r="368" spans="1:10">
      <c r="A368" t="s">
        <v>8153</v>
      </c>
      <c r="B368" t="s">
        <v>38</v>
      </c>
      <c r="C368">
        <v>2015</v>
      </c>
      <c r="D368" t="s">
        <v>8109</v>
      </c>
      <c r="E368">
        <v>59</v>
      </c>
      <c r="F368" s="12">
        <v>2895.289911554648</v>
      </c>
      <c r="G368" s="12">
        <v>3645.053802185972</v>
      </c>
      <c r="H368" s="12">
        <v>4213.076716395922</v>
      </c>
      <c r="I368" s="12">
        <v>4940.216928943965</v>
      </c>
      <c r="J368" s="12">
        <v>15585.57127528569</v>
      </c>
    </row>
    <row r="369" spans="1:10">
      <c r="A369" t="s">
        <v>8154</v>
      </c>
      <c r="B369" t="s">
        <v>38</v>
      </c>
      <c r="C369">
        <v>2016</v>
      </c>
      <c r="D369" t="s">
        <v>8109</v>
      </c>
      <c r="E369">
        <v>59</v>
      </c>
      <c r="F369" s="12">
        <v>2829.841517640079</v>
      </c>
      <c r="G369" s="12">
        <v>3642.260457735501</v>
      </c>
      <c r="H369" s="12">
        <v>4233.425453008665</v>
      </c>
      <c r="I369" s="12">
        <v>4851.480114358004</v>
      </c>
      <c r="J369" s="12">
        <v>13585.41610084681</v>
      </c>
    </row>
    <row r="370" spans="1:10">
      <c r="A370" t="s">
        <v>8155</v>
      </c>
      <c r="B370" t="s">
        <v>38</v>
      </c>
      <c r="C370">
        <v>2017</v>
      </c>
      <c r="D370" t="s">
        <v>8109</v>
      </c>
      <c r="E370">
        <v>59</v>
      </c>
      <c r="F370" s="12">
        <v>2935.142712864831</v>
      </c>
      <c r="G370" s="12">
        <v>3616.90567056837</v>
      </c>
      <c r="H370" s="12">
        <v>4244.680163206101</v>
      </c>
      <c r="I370" s="12">
        <v>4902.797824922931</v>
      </c>
      <c r="J370" s="12">
        <v>12872.32246092921</v>
      </c>
    </row>
    <row r="371" spans="1:10">
      <c r="A371" t="s">
        <v>8156</v>
      </c>
      <c r="B371" t="s">
        <v>38</v>
      </c>
      <c r="C371">
        <v>2018</v>
      </c>
      <c r="D371" t="s">
        <v>8109</v>
      </c>
      <c r="E371">
        <v>59</v>
      </c>
      <c r="F371" s="12">
        <v>2857.424486809308</v>
      </c>
      <c r="G371" s="12">
        <v>3786.655076661099</v>
      </c>
      <c r="H371" s="12">
        <v>4358.122967410912</v>
      </c>
      <c r="I371" s="12">
        <v>5035.756132911631</v>
      </c>
      <c r="J371" s="12">
        <v>13621.02359982778</v>
      </c>
    </row>
    <row r="372" spans="1:10">
      <c r="A372" t="s">
        <v>8157</v>
      </c>
      <c r="B372" t="s">
        <v>38</v>
      </c>
      <c r="C372">
        <v>2019</v>
      </c>
      <c r="D372" t="s">
        <v>8109</v>
      </c>
      <c r="E372">
        <v>59</v>
      </c>
      <c r="F372" s="12">
        <v>2963.769517529442</v>
      </c>
      <c r="G372" s="12">
        <v>3921.315081151977</v>
      </c>
      <c r="H372" s="12">
        <v>4506.757595818303</v>
      </c>
      <c r="I372" s="12">
        <v>5446.78240915</v>
      </c>
      <c r="J372" s="12">
        <v>11869.58577360475</v>
      </c>
    </row>
    <row r="373" spans="1:10">
      <c r="A373" t="s">
        <v>8158</v>
      </c>
      <c r="B373" t="s">
        <v>38</v>
      </c>
      <c r="C373">
        <v>2020</v>
      </c>
      <c r="D373" t="s">
        <v>8109</v>
      </c>
      <c r="E373">
        <v>59</v>
      </c>
      <c r="F373" s="12">
        <v>2998.561264288186</v>
      </c>
      <c r="G373" s="12">
        <v>3990.876106896952</v>
      </c>
      <c r="H373" s="12">
        <v>4659.554768795108</v>
      </c>
      <c r="I373" s="12">
        <v>5510.909198565942</v>
      </c>
      <c r="J373" s="12">
        <v>11184.11544622896</v>
      </c>
    </row>
    <row r="374" spans="1:10">
      <c r="A374" t="s">
        <v>8159</v>
      </c>
      <c r="B374" t="s">
        <v>38</v>
      </c>
      <c r="C374">
        <v>2021</v>
      </c>
      <c r="D374" t="s">
        <v>8109</v>
      </c>
      <c r="E374">
        <v>59</v>
      </c>
      <c r="F374" s="12">
        <v>3252.522321838256</v>
      </c>
      <c r="G374" s="12">
        <v>4246.750610587971</v>
      </c>
      <c r="H374" s="12">
        <v>4890.445209688845</v>
      </c>
      <c r="I374" s="12">
        <v>5592.120901801874</v>
      </c>
      <c r="J374" s="12">
        <v>12635.78154069663</v>
      </c>
    </row>
    <row r="375" spans="1:10">
      <c r="A375" t="s">
        <v>8160</v>
      </c>
      <c r="B375" t="s">
        <v>38</v>
      </c>
      <c r="C375">
        <v>2022</v>
      </c>
      <c r="D375" t="s">
        <v>8109</v>
      </c>
      <c r="E375">
        <v>59</v>
      </c>
      <c r="F375" s="12">
        <v>3671.149017489347</v>
      </c>
      <c r="G375" s="12">
        <v>4797.05003561177</v>
      </c>
      <c r="H375" s="12">
        <v>5472.032299773723</v>
      </c>
      <c r="I375" s="12">
        <v>6304.615704621241</v>
      </c>
      <c r="J375" s="12">
        <v>15736.9622951657</v>
      </c>
    </row>
    <row r="376" spans="1:10">
      <c r="A376" t="s">
        <v>8161</v>
      </c>
      <c r="B376" t="s">
        <v>38</v>
      </c>
      <c r="C376">
        <v>2023</v>
      </c>
      <c r="D376" t="s">
        <v>8109</v>
      </c>
      <c r="E376">
        <v>59</v>
      </c>
      <c r="F376" s="12">
        <v>3768.581120753442</v>
      </c>
      <c r="G376" s="12">
        <v>4877.268081143752</v>
      </c>
      <c r="H376" s="12">
        <v>5570.902935241632</v>
      </c>
      <c r="I376" s="12">
        <v>6592.301156617667</v>
      </c>
      <c r="J376" s="12">
        <v>29568.49941178256</v>
      </c>
    </row>
    <row r="377" spans="1:10">
      <c r="A377" t="s">
        <v>8162</v>
      </c>
      <c r="B377" t="s">
        <v>38</v>
      </c>
      <c r="C377">
        <v>2024</v>
      </c>
      <c r="D377" t="s">
        <v>8109</v>
      </c>
      <c r="E377">
        <v>59</v>
      </c>
      <c r="F377" s="12">
        <v>4322.816705429078</v>
      </c>
      <c r="G377" s="12">
        <v>5156.212305165171</v>
      </c>
      <c r="H377" s="12">
        <v>5891.529512210674</v>
      </c>
      <c r="I377" s="12">
        <v>6987.720213746099</v>
      </c>
      <c r="J377" s="12">
        <v>19174.67091367484</v>
      </c>
    </row>
    <row r="378" spans="1:10">
      <c r="A378" t="s">
        <v>8163</v>
      </c>
      <c r="B378" t="s">
        <v>38</v>
      </c>
      <c r="C378">
        <v>2025</v>
      </c>
      <c r="D378" t="s">
        <v>8109</v>
      </c>
      <c r="E378">
        <v>59</v>
      </c>
      <c r="F378" s="12">
        <v>4312.781971324823</v>
      </c>
      <c r="G378" s="12">
        <v>5275.885616389634</v>
      </c>
      <c r="H378" s="12">
        <v>6090.464102636186</v>
      </c>
      <c r="I378" s="12">
        <v>7114.861309831093</v>
      </c>
      <c r="J378" s="12">
        <v>22888.76161971998</v>
      </c>
    </row>
    <row r="379" spans="1:10">
      <c r="A379" t="s">
        <v>8164</v>
      </c>
      <c r="B379" t="s">
        <v>34</v>
      </c>
      <c r="C379">
        <v>2015</v>
      </c>
      <c r="D379" t="s">
        <v>8109</v>
      </c>
      <c r="E379">
        <v>68</v>
      </c>
      <c r="F379" s="12">
        <v>1755.288147238151</v>
      </c>
      <c r="G379" s="12">
        <v>3751.205239352508</v>
      </c>
      <c r="H379" s="12">
        <v>4354.70991652997</v>
      </c>
      <c r="I379" s="12">
        <v>5369.935456626681</v>
      </c>
      <c r="J379" s="12">
        <v>17969.6604167839</v>
      </c>
    </row>
    <row r="380" spans="1:10">
      <c r="A380" t="s">
        <v>8165</v>
      </c>
      <c r="B380" t="s">
        <v>34</v>
      </c>
      <c r="C380">
        <v>2016</v>
      </c>
      <c r="D380" t="s">
        <v>8109</v>
      </c>
      <c r="E380">
        <v>69</v>
      </c>
      <c r="F380" s="12">
        <v>1714.396196803588</v>
      </c>
      <c r="G380" s="12">
        <v>3613.322144097993</v>
      </c>
      <c r="H380" s="12">
        <v>4221.24632630566</v>
      </c>
      <c r="I380" s="12">
        <v>5239.969852181522</v>
      </c>
      <c r="J380" s="12">
        <v>17120.93537192348</v>
      </c>
    </row>
    <row r="381" spans="1:10">
      <c r="A381" t="s">
        <v>8166</v>
      </c>
      <c r="B381" t="s">
        <v>34</v>
      </c>
      <c r="C381">
        <v>2017</v>
      </c>
      <c r="D381" t="s">
        <v>8109</v>
      </c>
      <c r="E381">
        <v>69</v>
      </c>
      <c r="F381" s="12">
        <v>1625.056824044716</v>
      </c>
      <c r="G381" s="12">
        <v>3591.134892933752</v>
      </c>
      <c r="H381" s="12">
        <v>4408.481745818295</v>
      </c>
      <c r="I381" s="12">
        <v>5316.201859798798</v>
      </c>
      <c r="J381" s="12">
        <v>17784.34364014107</v>
      </c>
    </row>
    <row r="382" spans="1:10">
      <c r="A382" t="s">
        <v>8167</v>
      </c>
      <c r="B382" t="s">
        <v>34</v>
      </c>
      <c r="C382">
        <v>2018</v>
      </c>
      <c r="D382" t="s">
        <v>8109</v>
      </c>
      <c r="E382">
        <v>69</v>
      </c>
      <c r="F382" s="12">
        <v>1733.5026052969</v>
      </c>
      <c r="G382" s="12">
        <v>3609.40054443431</v>
      </c>
      <c r="H382" s="12">
        <v>4433.036493329088</v>
      </c>
      <c r="I382" s="12">
        <v>5271.878089248241</v>
      </c>
      <c r="J382" s="12">
        <v>17659.72445340433</v>
      </c>
    </row>
    <row r="383" spans="1:10">
      <c r="A383" t="s">
        <v>8168</v>
      </c>
      <c r="B383" t="s">
        <v>34</v>
      </c>
      <c r="C383">
        <v>2019</v>
      </c>
      <c r="D383" t="s">
        <v>8109</v>
      </c>
      <c r="E383">
        <v>69</v>
      </c>
      <c r="F383" s="12">
        <v>1904.144465604914</v>
      </c>
      <c r="G383" s="12">
        <v>3880.91114701292</v>
      </c>
      <c r="H383" s="12">
        <v>4637.266701854543</v>
      </c>
      <c r="I383" s="12">
        <v>5448.165225500034</v>
      </c>
      <c r="J383" s="12">
        <v>18415.38124937519</v>
      </c>
    </row>
    <row r="384" spans="1:10">
      <c r="A384" t="s">
        <v>8169</v>
      </c>
      <c r="B384" t="s">
        <v>34</v>
      </c>
      <c r="C384">
        <v>2020</v>
      </c>
      <c r="D384" t="s">
        <v>8109</v>
      </c>
      <c r="E384">
        <v>69</v>
      </c>
      <c r="F384" s="12">
        <v>1965.135973151276</v>
      </c>
      <c r="G384" s="12">
        <v>3849.917138480239</v>
      </c>
      <c r="H384" s="12">
        <v>4705.828143186072</v>
      </c>
      <c r="I384" s="12">
        <v>5425.597823948911</v>
      </c>
      <c r="J384" s="12">
        <v>16301.46102080655</v>
      </c>
    </row>
    <row r="385" spans="1:10">
      <c r="A385" t="s">
        <v>8170</v>
      </c>
      <c r="B385" t="s">
        <v>34</v>
      </c>
      <c r="C385">
        <v>2021</v>
      </c>
      <c r="D385" t="s">
        <v>8109</v>
      </c>
      <c r="E385">
        <v>69</v>
      </c>
      <c r="F385" s="12">
        <v>1972.013861335212</v>
      </c>
      <c r="G385" s="12">
        <v>3971.865288575633</v>
      </c>
      <c r="H385" s="12">
        <v>4807.693823296609</v>
      </c>
      <c r="I385" s="12">
        <v>5685.409529808224</v>
      </c>
      <c r="J385" s="12">
        <v>18762.33021312594</v>
      </c>
    </row>
    <row r="386" spans="1:10">
      <c r="A386" t="s">
        <v>8171</v>
      </c>
      <c r="B386" t="s">
        <v>34</v>
      </c>
      <c r="C386">
        <v>2022</v>
      </c>
      <c r="D386" t="s">
        <v>8109</v>
      </c>
      <c r="E386">
        <v>69</v>
      </c>
      <c r="F386" s="12">
        <v>2337.869088498905</v>
      </c>
      <c r="G386" s="12">
        <v>4601.350585662422</v>
      </c>
      <c r="H386" s="12">
        <v>5236.523798510749</v>
      </c>
      <c r="I386" s="12">
        <v>6220.439071786382</v>
      </c>
      <c r="J386" s="12">
        <v>20664.81555717016</v>
      </c>
    </row>
    <row r="387" spans="1:10">
      <c r="A387" t="s">
        <v>8172</v>
      </c>
      <c r="B387" t="s">
        <v>34</v>
      </c>
      <c r="C387">
        <v>2023</v>
      </c>
      <c r="D387" t="s">
        <v>8109</v>
      </c>
      <c r="E387">
        <v>69</v>
      </c>
      <c r="F387" s="12">
        <v>2235.771684425783</v>
      </c>
      <c r="G387" s="12">
        <v>4537.575051586584</v>
      </c>
      <c r="H387" s="12">
        <v>5389.461944998926</v>
      </c>
      <c r="I387" s="12">
        <v>6226.580989969751</v>
      </c>
      <c r="J387" s="12">
        <v>21213.22064826965</v>
      </c>
    </row>
    <row r="388" spans="1:10">
      <c r="A388" t="s">
        <v>8173</v>
      </c>
      <c r="B388" t="s">
        <v>34</v>
      </c>
      <c r="C388">
        <v>2024</v>
      </c>
      <c r="D388" t="s">
        <v>8109</v>
      </c>
      <c r="E388">
        <v>69</v>
      </c>
      <c r="F388" s="12">
        <v>2397.86667263126</v>
      </c>
      <c r="G388" s="12">
        <v>4855.895352620948</v>
      </c>
      <c r="H388" s="12">
        <v>5594.553337729314</v>
      </c>
      <c r="I388" s="12">
        <v>7131.159927950265</v>
      </c>
      <c r="J388" s="12">
        <v>25549.36481020361</v>
      </c>
    </row>
    <row r="389" spans="1:10">
      <c r="A389" t="s">
        <v>8174</v>
      </c>
      <c r="B389" t="s">
        <v>34</v>
      </c>
      <c r="C389">
        <v>2025</v>
      </c>
      <c r="D389" t="s">
        <v>8109</v>
      </c>
      <c r="E389">
        <v>69</v>
      </c>
      <c r="F389" s="12">
        <v>2414.993650800028</v>
      </c>
      <c r="G389" s="12">
        <v>4903.153127917891</v>
      </c>
      <c r="H389" s="12">
        <v>5968.830808793304</v>
      </c>
      <c r="I389" s="12">
        <v>6913.195422928454</v>
      </c>
      <c r="J389" s="12">
        <v>24475.88370810978</v>
      </c>
    </row>
    <row r="390" spans="1:10">
      <c r="A390" t="s">
        <v>8175</v>
      </c>
      <c r="B390" t="s">
        <v>143</v>
      </c>
      <c r="C390">
        <v>2015</v>
      </c>
      <c r="D390" t="s">
        <v>8109</v>
      </c>
      <c r="E390">
        <v>9</v>
      </c>
      <c r="F390" s="12">
        <v>4459.393922658845</v>
      </c>
      <c r="G390" s="12">
        <v>4566.645756180227</v>
      </c>
      <c r="H390" s="12">
        <v>5548.038063807378</v>
      </c>
      <c r="I390" s="12">
        <v>5799.987788019468</v>
      </c>
      <c r="J390" s="12">
        <v>6409.354108744395</v>
      </c>
    </row>
    <row r="391" spans="1:10">
      <c r="A391" t="s">
        <v>8176</v>
      </c>
      <c r="B391" t="s">
        <v>143</v>
      </c>
      <c r="C391">
        <v>2016</v>
      </c>
      <c r="D391" t="s">
        <v>8109</v>
      </c>
      <c r="E391">
        <v>9</v>
      </c>
      <c r="F391" s="12">
        <v>4212.420779328051</v>
      </c>
      <c r="G391" s="12">
        <v>4654.316155466344</v>
      </c>
      <c r="H391" s="12">
        <v>5323.475014599844</v>
      </c>
      <c r="I391" s="12">
        <v>5594.696908463644</v>
      </c>
      <c r="J391" s="12">
        <v>6129.62787174668</v>
      </c>
    </row>
    <row r="392" spans="1:10">
      <c r="A392" t="s">
        <v>8177</v>
      </c>
      <c r="B392" t="s">
        <v>143</v>
      </c>
      <c r="C392">
        <v>2017</v>
      </c>
      <c r="D392" t="s">
        <v>8109</v>
      </c>
      <c r="E392">
        <v>9</v>
      </c>
      <c r="F392" s="12">
        <v>4296.373941908538</v>
      </c>
      <c r="G392" s="12">
        <v>4665.051106942045</v>
      </c>
      <c r="H392" s="12">
        <v>5287.027973603042</v>
      </c>
      <c r="I392" s="12">
        <v>5656.355403991139</v>
      </c>
      <c r="J392" s="12">
        <v>6060.743133696543</v>
      </c>
    </row>
    <row r="393" spans="1:10">
      <c r="A393" t="s">
        <v>8178</v>
      </c>
      <c r="B393" t="s">
        <v>143</v>
      </c>
      <c r="C393">
        <v>2018</v>
      </c>
      <c r="D393" t="s">
        <v>8109</v>
      </c>
      <c r="E393">
        <v>9</v>
      </c>
      <c r="F393" s="12">
        <v>4391.665435448131</v>
      </c>
      <c r="G393" s="12">
        <v>4833.979589313836</v>
      </c>
      <c r="H393" s="12">
        <v>5174.249019397624</v>
      </c>
      <c r="I393" s="12">
        <v>5696.656513283763</v>
      </c>
      <c r="J393" s="12">
        <v>6052.792938041868</v>
      </c>
    </row>
    <row r="394" spans="1:10">
      <c r="A394" t="s">
        <v>8179</v>
      </c>
      <c r="B394" t="s">
        <v>143</v>
      </c>
      <c r="C394">
        <v>2019</v>
      </c>
      <c r="D394" t="s">
        <v>8109</v>
      </c>
      <c r="E394">
        <v>9</v>
      </c>
      <c r="F394" s="12">
        <v>4253.66547943747</v>
      </c>
      <c r="G394" s="12">
        <v>5144.244590798263</v>
      </c>
      <c r="H394" s="12">
        <v>5210.985836929119</v>
      </c>
      <c r="I394" s="12">
        <v>6252.989758503821</v>
      </c>
      <c r="J394" s="12">
        <v>6417.331535136465</v>
      </c>
    </row>
    <row r="395" spans="1:10">
      <c r="A395" t="s">
        <v>8180</v>
      </c>
      <c r="B395" t="s">
        <v>143</v>
      </c>
      <c r="C395">
        <v>2020</v>
      </c>
      <c r="D395" t="s">
        <v>8109</v>
      </c>
      <c r="E395">
        <v>9</v>
      </c>
      <c r="F395" s="12">
        <v>4054.841211341723</v>
      </c>
      <c r="G395" s="12">
        <v>5213.054015177991</v>
      </c>
      <c r="H395" s="12">
        <v>5541.472342520514</v>
      </c>
      <c r="I395" s="12">
        <v>6233.743172417416</v>
      </c>
      <c r="J395" s="12">
        <v>6712.13147098422</v>
      </c>
    </row>
    <row r="396" spans="1:10">
      <c r="A396" t="s">
        <v>8181</v>
      </c>
      <c r="B396" t="s">
        <v>143</v>
      </c>
      <c r="C396">
        <v>2021</v>
      </c>
      <c r="D396" t="s">
        <v>8109</v>
      </c>
      <c r="E396">
        <v>9</v>
      </c>
      <c r="F396" s="12">
        <v>4151.919600527795</v>
      </c>
      <c r="G396" s="12">
        <v>5302.922609498387</v>
      </c>
      <c r="H396" s="12">
        <v>5691.509947376399</v>
      </c>
      <c r="I396" s="12">
        <v>6359.552038290954</v>
      </c>
      <c r="J396" s="12">
        <v>7108.838719269305</v>
      </c>
    </row>
    <row r="397" spans="1:10">
      <c r="A397" t="s">
        <v>8182</v>
      </c>
      <c r="B397" t="s">
        <v>143</v>
      </c>
      <c r="C397">
        <v>2022</v>
      </c>
      <c r="D397" t="s">
        <v>8109</v>
      </c>
      <c r="E397">
        <v>9</v>
      </c>
      <c r="F397" s="12">
        <v>4839.34515367726</v>
      </c>
      <c r="G397" s="12">
        <v>5694.139082193351</v>
      </c>
      <c r="H397" s="12">
        <v>6186.779025552055</v>
      </c>
      <c r="I397" s="12">
        <v>7062.583621556286</v>
      </c>
      <c r="J397" s="12">
        <v>8183.909074440565</v>
      </c>
    </row>
    <row r="398" spans="1:10">
      <c r="A398" t="s">
        <v>8183</v>
      </c>
      <c r="B398" t="s">
        <v>143</v>
      </c>
      <c r="C398">
        <v>2023</v>
      </c>
      <c r="D398" t="s">
        <v>8109</v>
      </c>
      <c r="E398">
        <v>9</v>
      </c>
      <c r="F398" s="12">
        <v>4705.620128277101</v>
      </c>
      <c r="G398" s="12">
        <v>5908.667708479372</v>
      </c>
      <c r="H398" s="12">
        <v>6054.212826702899</v>
      </c>
      <c r="I398" s="12">
        <v>6986.651548432087</v>
      </c>
      <c r="J398" s="12">
        <v>8121.402564330657</v>
      </c>
    </row>
    <row r="399" spans="1:10">
      <c r="A399" t="s">
        <v>8184</v>
      </c>
      <c r="B399" t="s">
        <v>143</v>
      </c>
      <c r="C399">
        <v>2024</v>
      </c>
      <c r="D399" t="s">
        <v>8109</v>
      </c>
      <c r="E399">
        <v>9</v>
      </c>
      <c r="F399" s="12">
        <v>5033.746733392008</v>
      </c>
      <c r="G399" s="12">
        <v>6229.426866193729</v>
      </c>
      <c r="H399" s="12">
        <v>6487.439861809798</v>
      </c>
      <c r="I399" s="12">
        <v>7137.606997176842</v>
      </c>
      <c r="J399" s="12">
        <v>8611.733801596232</v>
      </c>
    </row>
    <row r="400" spans="1:10">
      <c r="A400" t="s">
        <v>8185</v>
      </c>
      <c r="B400" t="s">
        <v>143</v>
      </c>
      <c r="C400">
        <v>2025</v>
      </c>
      <c r="D400" t="s">
        <v>8109</v>
      </c>
      <c r="E400">
        <v>9</v>
      </c>
      <c r="F400" s="12">
        <v>5010.236689741309</v>
      </c>
      <c r="G400" s="12">
        <v>6437.320676522164</v>
      </c>
      <c r="H400" s="12">
        <v>6611.172075292717</v>
      </c>
      <c r="I400" s="12">
        <v>7161.068006916688</v>
      </c>
      <c r="J400" s="12">
        <v>8795.900529836259</v>
      </c>
    </row>
    <row r="401" spans="1:10">
      <c r="A401" t="s">
        <v>8186</v>
      </c>
      <c r="B401" t="s">
        <v>11</v>
      </c>
      <c r="C401">
        <v>2015</v>
      </c>
      <c r="D401" t="s">
        <v>8187</v>
      </c>
      <c r="E401">
        <v>150</v>
      </c>
      <c r="F401" s="12">
        <v>10.15884214495827</v>
      </c>
      <c r="G401" s="12">
        <v>21.02229553900274</v>
      </c>
      <c r="H401" s="12">
        <v>24.35829993210429</v>
      </c>
      <c r="I401" s="12">
        <v>27.47511424759364</v>
      </c>
      <c r="J401" s="12">
        <v>44.15612037237878</v>
      </c>
    </row>
    <row r="402" spans="1:10">
      <c r="A402" t="s">
        <v>8188</v>
      </c>
      <c r="B402" t="s">
        <v>11</v>
      </c>
      <c r="C402">
        <v>2016</v>
      </c>
      <c r="D402" t="s">
        <v>8187</v>
      </c>
      <c r="E402">
        <v>148</v>
      </c>
      <c r="F402" s="12">
        <v>16.1391916355221</v>
      </c>
      <c r="G402" s="12">
        <v>22.07231862229573</v>
      </c>
      <c r="H402" s="12">
        <v>24.9987310252045</v>
      </c>
      <c r="I402" s="12">
        <v>28.22825467262663</v>
      </c>
      <c r="J402" s="12">
        <v>47.57377223159133</v>
      </c>
    </row>
    <row r="403" spans="1:10">
      <c r="A403" t="s">
        <v>8189</v>
      </c>
      <c r="B403" t="s">
        <v>11</v>
      </c>
      <c r="C403">
        <v>2017</v>
      </c>
      <c r="D403" t="s">
        <v>8187</v>
      </c>
      <c r="E403">
        <v>150</v>
      </c>
      <c r="F403" s="12">
        <v>15.75129869294887</v>
      </c>
      <c r="G403" s="12">
        <v>20.35563959249663</v>
      </c>
      <c r="H403" s="12">
        <v>23.75980974911536</v>
      </c>
      <c r="I403" s="12">
        <v>26.76478701829715</v>
      </c>
      <c r="J403" s="12">
        <v>65.50727489957772</v>
      </c>
    </row>
    <row r="404" spans="1:10">
      <c r="A404" t="s">
        <v>8190</v>
      </c>
      <c r="B404" t="s">
        <v>11</v>
      </c>
      <c r="C404">
        <v>2018</v>
      </c>
      <c r="D404" t="s">
        <v>8187</v>
      </c>
      <c r="E404">
        <v>149</v>
      </c>
      <c r="F404" s="12">
        <v>15.09008636543934</v>
      </c>
      <c r="G404" s="12">
        <v>20.91244773530952</v>
      </c>
      <c r="H404" s="12">
        <v>24.22789126561996</v>
      </c>
      <c r="I404" s="12">
        <v>27.91595416473025</v>
      </c>
      <c r="J404" s="12">
        <v>51.67753671824305</v>
      </c>
    </row>
    <row r="405" spans="1:10">
      <c r="A405" t="s">
        <v>8191</v>
      </c>
      <c r="B405" t="s">
        <v>11</v>
      </c>
      <c r="C405">
        <v>2019</v>
      </c>
      <c r="D405" t="s">
        <v>8187</v>
      </c>
      <c r="E405">
        <v>145</v>
      </c>
      <c r="F405" s="12">
        <v>11.44729154142765</v>
      </c>
      <c r="G405" s="12">
        <v>22.12846027955648</v>
      </c>
      <c r="H405" s="12">
        <v>25.4708320382989</v>
      </c>
      <c r="I405" s="12">
        <v>28.75177367867501</v>
      </c>
      <c r="J405" s="12">
        <v>46.62578941051569</v>
      </c>
    </row>
    <row r="406" spans="1:10">
      <c r="A406" t="s">
        <v>8192</v>
      </c>
      <c r="B406" t="s">
        <v>11</v>
      </c>
      <c r="C406">
        <v>2020</v>
      </c>
      <c r="D406" t="s">
        <v>8187</v>
      </c>
      <c r="E406">
        <v>150</v>
      </c>
      <c r="F406" s="12">
        <v>16.80669717408435</v>
      </c>
      <c r="G406" s="12">
        <v>22.18133839141091</v>
      </c>
      <c r="H406" s="12">
        <v>25.70751491789402</v>
      </c>
      <c r="I406" s="12">
        <v>29.00200378730676</v>
      </c>
      <c r="J406" s="12">
        <v>52.01010629259567</v>
      </c>
    </row>
    <row r="407" spans="1:10">
      <c r="A407" t="s">
        <v>8193</v>
      </c>
      <c r="B407" t="s">
        <v>11</v>
      </c>
      <c r="C407">
        <v>2021</v>
      </c>
      <c r="D407" t="s">
        <v>8187</v>
      </c>
      <c r="E407">
        <v>150</v>
      </c>
      <c r="F407" s="12">
        <v>18.12331099219873</v>
      </c>
      <c r="G407" s="12">
        <v>24.18251918674488</v>
      </c>
      <c r="H407" s="12">
        <v>27.9672116445185</v>
      </c>
      <c r="I407" s="12">
        <v>31.68469672271145</v>
      </c>
      <c r="J407" s="12">
        <v>63.76249763858927</v>
      </c>
    </row>
    <row r="408" spans="1:10">
      <c r="A408" t="s">
        <v>8194</v>
      </c>
      <c r="B408" t="s">
        <v>11</v>
      </c>
      <c r="C408">
        <v>2022</v>
      </c>
      <c r="D408" t="s">
        <v>8187</v>
      </c>
      <c r="E408">
        <v>149</v>
      </c>
      <c r="F408" s="12">
        <v>14.74579421024469</v>
      </c>
      <c r="G408" s="12">
        <v>27.67100752457269</v>
      </c>
      <c r="H408" s="12">
        <v>32.31414117629694</v>
      </c>
      <c r="I408" s="12">
        <v>36.54706905456089</v>
      </c>
      <c r="J408" s="12">
        <v>90.02142997116002</v>
      </c>
    </row>
    <row r="409" spans="1:10">
      <c r="A409" t="s">
        <v>8195</v>
      </c>
      <c r="B409" t="s">
        <v>11</v>
      </c>
      <c r="C409">
        <v>2023</v>
      </c>
      <c r="D409" t="s">
        <v>8187</v>
      </c>
      <c r="E409">
        <v>150</v>
      </c>
      <c r="F409" s="12">
        <v>20.94663989502249</v>
      </c>
      <c r="G409" s="12">
        <v>28.15446784530172</v>
      </c>
      <c r="H409" s="12">
        <v>33.19103329315095</v>
      </c>
      <c r="I409" s="12">
        <v>36.85576423758094</v>
      </c>
      <c r="J409" s="12">
        <v>87.9843256141387</v>
      </c>
    </row>
    <row r="410" spans="1:10">
      <c r="A410" t="s">
        <v>8196</v>
      </c>
      <c r="B410" t="s">
        <v>11</v>
      </c>
      <c r="C410">
        <v>2024</v>
      </c>
      <c r="D410" t="s">
        <v>8187</v>
      </c>
      <c r="E410">
        <v>150</v>
      </c>
      <c r="F410" s="12">
        <v>23.3630354394078</v>
      </c>
      <c r="G410" s="12">
        <v>30.17933480397038</v>
      </c>
      <c r="H410" s="12">
        <v>35.18400581879533</v>
      </c>
      <c r="I410" s="12">
        <v>40.9875952381928</v>
      </c>
      <c r="J410" s="12">
        <v>83.96265169385904</v>
      </c>
    </row>
    <row r="411" spans="1:10">
      <c r="A411" t="s">
        <v>8197</v>
      </c>
      <c r="B411" t="s">
        <v>11</v>
      </c>
      <c r="C411">
        <v>2025</v>
      </c>
      <c r="D411" t="s">
        <v>8187</v>
      </c>
      <c r="E411">
        <v>149</v>
      </c>
      <c r="F411" s="12">
        <v>25.11923407</v>
      </c>
      <c r="G411" s="12">
        <v>32.213585</v>
      </c>
      <c r="H411" s="12">
        <v>38.09811893</v>
      </c>
      <c r="I411" s="12">
        <v>42.00986062</v>
      </c>
      <c r="J411" s="12">
        <v>83.56348604999999</v>
      </c>
    </row>
    <row r="412" spans="1:10">
      <c r="A412" t="s">
        <v>8198</v>
      </c>
      <c r="B412" t="s">
        <v>19</v>
      </c>
      <c r="C412">
        <v>2015</v>
      </c>
      <c r="D412" t="s">
        <v>8187</v>
      </c>
      <c r="E412">
        <v>122</v>
      </c>
      <c r="F412" s="12">
        <v>22.24491697818053</v>
      </c>
      <c r="G412" s="12">
        <v>30.23065821443394</v>
      </c>
      <c r="H412" s="12">
        <v>36.21193066833037</v>
      </c>
      <c r="I412" s="12">
        <v>42.76780632647316</v>
      </c>
      <c r="J412" s="12">
        <v>63.77344462997603</v>
      </c>
    </row>
    <row r="413" spans="1:10">
      <c r="A413" t="s">
        <v>8199</v>
      </c>
      <c r="B413" t="s">
        <v>19</v>
      </c>
      <c r="C413">
        <v>2016</v>
      </c>
      <c r="D413" t="s">
        <v>8187</v>
      </c>
      <c r="E413">
        <v>122</v>
      </c>
      <c r="F413" s="12">
        <v>23.1598049032738</v>
      </c>
      <c r="G413" s="12">
        <v>31.37804641187524</v>
      </c>
      <c r="H413" s="12">
        <v>35.70380209756686</v>
      </c>
      <c r="I413" s="12">
        <v>42.20985634679376</v>
      </c>
      <c r="J413" s="12">
        <v>61.47432003646135</v>
      </c>
    </row>
    <row r="414" spans="1:10">
      <c r="A414" t="s">
        <v>8200</v>
      </c>
      <c r="B414" t="s">
        <v>19</v>
      </c>
      <c r="C414">
        <v>2017</v>
      </c>
      <c r="D414" t="s">
        <v>8187</v>
      </c>
      <c r="E414">
        <v>122</v>
      </c>
      <c r="F414" s="12">
        <v>20.52131100020571</v>
      </c>
      <c r="G414" s="12">
        <v>29.84218891393936</v>
      </c>
      <c r="H414" s="12">
        <v>35.28185314092796</v>
      </c>
      <c r="I414" s="12">
        <v>40.66185552021165</v>
      </c>
      <c r="J414" s="12">
        <v>58.80785998528025</v>
      </c>
    </row>
    <row r="415" spans="1:10">
      <c r="A415" t="s">
        <v>8201</v>
      </c>
      <c r="B415" t="s">
        <v>19</v>
      </c>
      <c r="C415">
        <v>2018</v>
      </c>
      <c r="D415" t="s">
        <v>8187</v>
      </c>
      <c r="E415">
        <v>123</v>
      </c>
      <c r="F415" s="12">
        <v>19.27677606282514</v>
      </c>
      <c r="G415" s="12">
        <v>31.54316288730647</v>
      </c>
      <c r="H415" s="12">
        <v>36.56294729941075</v>
      </c>
      <c r="I415" s="12">
        <v>42.84398119474665</v>
      </c>
      <c r="J415" s="12">
        <v>59.69050735070663</v>
      </c>
    </row>
    <row r="416" spans="1:10">
      <c r="A416" t="s">
        <v>8202</v>
      </c>
      <c r="B416" t="s">
        <v>19</v>
      </c>
      <c r="C416">
        <v>2019</v>
      </c>
      <c r="D416" t="s">
        <v>8187</v>
      </c>
      <c r="E416">
        <v>123</v>
      </c>
      <c r="F416" s="12">
        <v>24.25806307178081</v>
      </c>
      <c r="G416" s="12">
        <v>32.56045499980092</v>
      </c>
      <c r="H416" s="12">
        <v>38.28643733914785</v>
      </c>
      <c r="I416" s="12">
        <v>44.78862032998973</v>
      </c>
      <c r="J416" s="12">
        <v>66.52304890774745</v>
      </c>
    </row>
    <row r="417" spans="1:10">
      <c r="A417" t="s">
        <v>8203</v>
      </c>
      <c r="B417" t="s">
        <v>19</v>
      </c>
      <c r="C417">
        <v>2020</v>
      </c>
      <c r="D417" t="s">
        <v>8187</v>
      </c>
      <c r="E417">
        <v>123</v>
      </c>
      <c r="F417" s="12">
        <v>26.26448611825622</v>
      </c>
      <c r="G417" s="12">
        <v>33.74995224438121</v>
      </c>
      <c r="H417" s="12">
        <v>40.14653238172456</v>
      </c>
      <c r="I417" s="12">
        <v>46.7642316589716</v>
      </c>
      <c r="J417" s="12">
        <v>69.31783978465043</v>
      </c>
    </row>
    <row r="418" spans="1:10">
      <c r="A418" t="s">
        <v>8204</v>
      </c>
      <c r="B418" t="s">
        <v>19</v>
      </c>
      <c r="C418">
        <v>2021</v>
      </c>
      <c r="D418" t="s">
        <v>8187</v>
      </c>
      <c r="E418">
        <v>123</v>
      </c>
      <c r="F418" s="12">
        <v>27.00150156926455</v>
      </c>
      <c r="G418" s="12">
        <v>36.07946916194825</v>
      </c>
      <c r="H418" s="12">
        <v>43.20833477133606</v>
      </c>
      <c r="I418" s="12">
        <v>49.52543081162469</v>
      </c>
      <c r="J418" s="12">
        <v>80.13987851351953</v>
      </c>
    </row>
    <row r="419" spans="1:10">
      <c r="A419" t="s">
        <v>8205</v>
      </c>
      <c r="B419" t="s">
        <v>19</v>
      </c>
      <c r="C419">
        <v>2022</v>
      </c>
      <c r="D419" t="s">
        <v>8187</v>
      </c>
      <c r="E419">
        <v>123</v>
      </c>
      <c r="F419" s="12">
        <v>29.30677258265879</v>
      </c>
      <c r="G419" s="12">
        <v>40.03591199812574</v>
      </c>
      <c r="H419" s="12">
        <v>48.53284985885529</v>
      </c>
      <c r="I419" s="12">
        <v>55.06841558483994</v>
      </c>
      <c r="J419" s="12">
        <v>77.11803885210604</v>
      </c>
    </row>
    <row r="420" spans="1:10">
      <c r="A420" t="s">
        <v>8206</v>
      </c>
      <c r="B420" t="s">
        <v>19</v>
      </c>
      <c r="C420">
        <v>2023</v>
      </c>
      <c r="D420" t="s">
        <v>8187</v>
      </c>
      <c r="E420">
        <v>123</v>
      </c>
      <c r="F420" s="12">
        <v>24.22896793520461</v>
      </c>
      <c r="G420" s="12">
        <v>39.94851042022418</v>
      </c>
      <c r="H420" s="12">
        <v>48.29008089306708</v>
      </c>
      <c r="I420" s="12">
        <v>56.02137467244936</v>
      </c>
      <c r="J420" s="12">
        <v>77.75878947465328</v>
      </c>
    </row>
    <row r="421" spans="1:10">
      <c r="A421" t="s">
        <v>8207</v>
      </c>
      <c r="B421" t="s">
        <v>19</v>
      </c>
      <c r="C421">
        <v>2024</v>
      </c>
      <c r="D421" t="s">
        <v>8187</v>
      </c>
      <c r="E421">
        <v>123</v>
      </c>
      <c r="F421" s="12">
        <v>32.32234791210703</v>
      </c>
      <c r="G421" s="12">
        <v>43.52015578000347</v>
      </c>
      <c r="H421" s="12">
        <v>51.95454230264773</v>
      </c>
      <c r="I421" s="12">
        <v>60.0351884733672</v>
      </c>
      <c r="J421" s="12">
        <v>84.65717252178457</v>
      </c>
    </row>
    <row r="422" spans="1:10">
      <c r="A422" t="s">
        <v>8208</v>
      </c>
      <c r="B422" t="s">
        <v>19</v>
      </c>
      <c r="C422">
        <v>2025</v>
      </c>
      <c r="D422" t="s">
        <v>8187</v>
      </c>
      <c r="E422">
        <v>123</v>
      </c>
      <c r="F422" s="12">
        <v>33.86878434</v>
      </c>
      <c r="G422" s="12">
        <v>46.45250249</v>
      </c>
      <c r="H422" s="12">
        <v>54.38590456</v>
      </c>
      <c r="I422" s="12">
        <v>63.057599395</v>
      </c>
      <c r="J422" s="12">
        <v>86.97908739000002</v>
      </c>
    </row>
    <row r="423" spans="1:10">
      <c r="A423" t="s">
        <v>8209</v>
      </c>
      <c r="B423" t="s">
        <v>25</v>
      </c>
      <c r="C423">
        <v>2015</v>
      </c>
      <c r="D423" t="s">
        <v>8187</v>
      </c>
      <c r="E423">
        <v>120</v>
      </c>
      <c r="F423" s="12">
        <v>33.31704902336026</v>
      </c>
      <c r="G423" s="12">
        <v>50.71237457547137</v>
      </c>
      <c r="H423" s="12">
        <v>62.79488114052597</v>
      </c>
      <c r="I423" s="12">
        <v>79.74753235527949</v>
      </c>
      <c r="J423" s="12">
        <v>186.7932046015799</v>
      </c>
    </row>
    <row r="424" spans="1:10">
      <c r="A424" t="s">
        <v>8210</v>
      </c>
      <c r="B424" t="s">
        <v>25</v>
      </c>
      <c r="C424">
        <v>2016</v>
      </c>
      <c r="D424" t="s">
        <v>8187</v>
      </c>
      <c r="E424">
        <v>120</v>
      </c>
      <c r="F424" s="12">
        <v>32.20487847216543</v>
      </c>
      <c r="G424" s="12">
        <v>51.34075315966859</v>
      </c>
      <c r="H424" s="12">
        <v>62.60527477662031</v>
      </c>
      <c r="I424" s="12">
        <v>77.99746261075414</v>
      </c>
      <c r="J424" s="12">
        <v>169.7481139396321</v>
      </c>
    </row>
    <row r="425" spans="1:10">
      <c r="A425" t="s">
        <v>8211</v>
      </c>
      <c r="B425" t="s">
        <v>25</v>
      </c>
      <c r="C425">
        <v>2017</v>
      </c>
      <c r="D425" t="s">
        <v>8187</v>
      </c>
      <c r="E425">
        <v>120</v>
      </c>
      <c r="F425" s="12">
        <v>31.8216294042302</v>
      </c>
      <c r="G425" s="12">
        <v>51.21369733491664</v>
      </c>
      <c r="H425" s="12">
        <v>61.0679894688338</v>
      </c>
      <c r="I425" s="12">
        <v>77.94918050225536</v>
      </c>
      <c r="J425" s="12">
        <v>134.3257262067092</v>
      </c>
    </row>
    <row r="426" spans="1:10">
      <c r="A426" t="s">
        <v>8212</v>
      </c>
      <c r="B426" t="s">
        <v>25</v>
      </c>
      <c r="C426">
        <v>2018</v>
      </c>
      <c r="D426" t="s">
        <v>8187</v>
      </c>
      <c r="E426">
        <v>120</v>
      </c>
      <c r="F426" s="12">
        <v>32.19505073396227</v>
      </c>
      <c r="G426" s="12">
        <v>52.95334907694976</v>
      </c>
      <c r="H426" s="12">
        <v>64.36916267765861</v>
      </c>
      <c r="I426" s="12">
        <v>80.85701133587851</v>
      </c>
      <c r="J426" s="12">
        <v>154.1361961298289</v>
      </c>
    </row>
    <row r="427" spans="1:10">
      <c r="A427" t="s">
        <v>8213</v>
      </c>
      <c r="B427" t="s">
        <v>25</v>
      </c>
      <c r="C427">
        <v>2019</v>
      </c>
      <c r="D427" t="s">
        <v>8187</v>
      </c>
      <c r="E427">
        <v>120</v>
      </c>
      <c r="F427" s="12">
        <v>29.42947222314125</v>
      </c>
      <c r="G427" s="12">
        <v>54.92459792990143</v>
      </c>
      <c r="H427" s="12">
        <v>67.23711483779906</v>
      </c>
      <c r="I427" s="12">
        <v>89.75461079453305</v>
      </c>
      <c r="J427" s="12">
        <v>132.7973844050994</v>
      </c>
    </row>
    <row r="428" spans="1:10">
      <c r="A428" t="s">
        <v>8214</v>
      </c>
      <c r="B428" t="s">
        <v>25</v>
      </c>
      <c r="C428">
        <v>2020</v>
      </c>
      <c r="D428" t="s">
        <v>8187</v>
      </c>
      <c r="E428">
        <v>120</v>
      </c>
      <c r="F428" s="12">
        <v>37.75287743058047</v>
      </c>
      <c r="G428" s="12">
        <v>57.82113603284914</v>
      </c>
      <c r="H428" s="12">
        <v>70.58816979064872</v>
      </c>
      <c r="I428" s="12">
        <v>89.27529366973536</v>
      </c>
      <c r="J428" s="12">
        <v>128.3699619382258</v>
      </c>
    </row>
    <row r="429" spans="1:10">
      <c r="A429" t="s">
        <v>8215</v>
      </c>
      <c r="B429" t="s">
        <v>25</v>
      </c>
      <c r="C429">
        <v>2021</v>
      </c>
      <c r="D429" t="s">
        <v>8187</v>
      </c>
      <c r="E429">
        <v>120</v>
      </c>
      <c r="F429" s="12">
        <v>43.44806666892707</v>
      </c>
      <c r="G429" s="12">
        <v>61.44221324839641</v>
      </c>
      <c r="H429" s="12">
        <v>75.49658075263744</v>
      </c>
      <c r="I429" s="12">
        <v>95.63222982858214</v>
      </c>
      <c r="J429" s="12">
        <v>137.2704205818768</v>
      </c>
    </row>
    <row r="430" spans="1:10">
      <c r="A430" t="s">
        <v>8216</v>
      </c>
      <c r="B430" t="s">
        <v>25</v>
      </c>
      <c r="C430">
        <v>2022</v>
      </c>
      <c r="D430" t="s">
        <v>8187</v>
      </c>
      <c r="E430">
        <v>120</v>
      </c>
      <c r="F430" s="12">
        <v>49.30889340858693</v>
      </c>
      <c r="G430" s="12">
        <v>68.63088969396117</v>
      </c>
      <c r="H430" s="12">
        <v>84.1002948641173</v>
      </c>
      <c r="I430" s="12">
        <v>103.807957465575</v>
      </c>
      <c r="J430" s="12">
        <v>160.1852070945543</v>
      </c>
    </row>
    <row r="431" spans="1:10">
      <c r="A431" t="s">
        <v>8217</v>
      </c>
      <c r="B431" t="s">
        <v>25</v>
      </c>
      <c r="C431">
        <v>2023</v>
      </c>
      <c r="D431" t="s">
        <v>8187</v>
      </c>
      <c r="E431">
        <v>120</v>
      </c>
      <c r="F431" s="12">
        <v>52.10962027659765</v>
      </c>
      <c r="G431" s="12">
        <v>69.55583568464729</v>
      </c>
      <c r="H431" s="12">
        <v>84.69011283640572</v>
      </c>
      <c r="I431" s="12">
        <v>103.5157259415324</v>
      </c>
      <c r="J431" s="12">
        <v>158.5318303401675</v>
      </c>
    </row>
    <row r="432" spans="1:10">
      <c r="A432" t="s">
        <v>8218</v>
      </c>
      <c r="B432" t="s">
        <v>25</v>
      </c>
      <c r="C432">
        <v>2024</v>
      </c>
      <c r="D432" t="s">
        <v>8187</v>
      </c>
      <c r="E432">
        <v>120</v>
      </c>
      <c r="F432" s="12">
        <v>56.67441341302182</v>
      </c>
      <c r="G432" s="12">
        <v>75.04913531003027</v>
      </c>
      <c r="H432" s="12">
        <v>90.33351939819212</v>
      </c>
      <c r="I432" s="12">
        <v>117.0925485445744</v>
      </c>
      <c r="J432" s="12">
        <v>173.2137314591336</v>
      </c>
    </row>
    <row r="433" spans="1:10">
      <c r="A433" t="s">
        <v>8219</v>
      </c>
      <c r="B433" t="s">
        <v>25</v>
      </c>
      <c r="C433">
        <v>2025</v>
      </c>
      <c r="D433" t="s">
        <v>8187</v>
      </c>
      <c r="E433">
        <v>120</v>
      </c>
      <c r="F433" s="12">
        <v>59.65362065</v>
      </c>
      <c r="G433" s="12">
        <v>79.43395349500001</v>
      </c>
      <c r="H433" s="12">
        <v>94.47487173499999</v>
      </c>
      <c r="I433" s="12">
        <v>119.1816605775</v>
      </c>
      <c r="J433" s="12">
        <v>184.93525894</v>
      </c>
    </row>
    <row r="434" spans="1:10">
      <c r="A434" t="s">
        <v>8220</v>
      </c>
      <c r="B434" t="s">
        <v>7</v>
      </c>
      <c r="C434">
        <v>2015</v>
      </c>
      <c r="D434" t="s">
        <v>8187</v>
      </c>
      <c r="E434">
        <v>114</v>
      </c>
      <c r="F434" s="12">
        <v>63.8784299139522</v>
      </c>
      <c r="G434" s="12">
        <v>105.4436512166501</v>
      </c>
      <c r="H434" s="12">
        <v>132.5249980240589</v>
      </c>
      <c r="I434" s="12">
        <v>167.2176087303759</v>
      </c>
      <c r="J434" s="12">
        <v>715.0714741942853</v>
      </c>
    </row>
    <row r="435" spans="1:10">
      <c r="A435" t="s">
        <v>8221</v>
      </c>
      <c r="B435" t="s">
        <v>7</v>
      </c>
      <c r="C435">
        <v>2016</v>
      </c>
      <c r="D435" t="s">
        <v>8187</v>
      </c>
      <c r="E435">
        <v>115</v>
      </c>
      <c r="F435" s="12">
        <v>61.41141742389768</v>
      </c>
      <c r="G435" s="12">
        <v>104.996642347189</v>
      </c>
      <c r="H435" s="12">
        <v>133.4375870799354</v>
      </c>
      <c r="I435" s="12">
        <v>164.0302764225208</v>
      </c>
      <c r="J435" s="12">
        <v>631.0171061685442</v>
      </c>
    </row>
    <row r="436" spans="1:10">
      <c r="A436" t="s">
        <v>8222</v>
      </c>
      <c r="B436" t="s">
        <v>7</v>
      </c>
      <c r="C436">
        <v>2017</v>
      </c>
      <c r="D436" t="s">
        <v>8187</v>
      </c>
      <c r="E436">
        <v>115</v>
      </c>
      <c r="F436" s="12">
        <v>60.98095302339691</v>
      </c>
      <c r="G436" s="12">
        <v>103.2479762834489</v>
      </c>
      <c r="H436" s="12">
        <v>131.8211632290945</v>
      </c>
      <c r="I436" s="12">
        <v>163.9026646180506</v>
      </c>
      <c r="J436" s="12">
        <v>917.8901444409956</v>
      </c>
    </row>
    <row r="437" spans="1:10">
      <c r="A437" t="s">
        <v>8223</v>
      </c>
      <c r="B437" t="s">
        <v>7</v>
      </c>
      <c r="C437">
        <v>2018</v>
      </c>
      <c r="D437" t="s">
        <v>8187</v>
      </c>
      <c r="E437">
        <v>114</v>
      </c>
      <c r="F437" s="12">
        <v>61.27749703870749</v>
      </c>
      <c r="G437" s="12">
        <v>108.7704359615804</v>
      </c>
      <c r="H437" s="12">
        <v>137.7540669773961</v>
      </c>
      <c r="I437" s="12">
        <v>170.4402323619087</v>
      </c>
      <c r="J437" s="12">
        <v>1383.151160690653</v>
      </c>
    </row>
    <row r="438" spans="1:10">
      <c r="A438" t="s">
        <v>8224</v>
      </c>
      <c r="B438" t="s">
        <v>7</v>
      </c>
      <c r="C438">
        <v>2019</v>
      </c>
      <c r="D438" t="s">
        <v>8187</v>
      </c>
      <c r="E438">
        <v>115</v>
      </c>
      <c r="F438" s="12">
        <v>69.45451786845871</v>
      </c>
      <c r="G438" s="12">
        <v>114.8690088115793</v>
      </c>
      <c r="H438" s="12">
        <v>140.0923140612775</v>
      </c>
      <c r="I438" s="12">
        <v>181.2324538461214</v>
      </c>
      <c r="J438" s="12">
        <v>1331.883103542161</v>
      </c>
    </row>
    <row r="439" spans="1:10">
      <c r="A439" t="s">
        <v>8225</v>
      </c>
      <c r="B439" t="s">
        <v>7</v>
      </c>
      <c r="C439">
        <v>2020</v>
      </c>
      <c r="D439" t="s">
        <v>8187</v>
      </c>
      <c r="E439">
        <v>115</v>
      </c>
      <c r="F439" s="12">
        <v>72.5909860629245</v>
      </c>
      <c r="G439" s="12">
        <v>118.9457324066248</v>
      </c>
      <c r="H439" s="12">
        <v>146.0120623206035</v>
      </c>
      <c r="I439" s="12">
        <v>185.7234412908125</v>
      </c>
      <c r="J439" s="12">
        <v>978.4306172371397</v>
      </c>
    </row>
    <row r="440" spans="1:10">
      <c r="A440" t="s">
        <v>8226</v>
      </c>
      <c r="B440" t="s">
        <v>7</v>
      </c>
      <c r="C440">
        <v>2021</v>
      </c>
      <c r="D440" t="s">
        <v>8187</v>
      </c>
      <c r="E440">
        <v>115</v>
      </c>
      <c r="F440" s="12">
        <v>80.31460969651056</v>
      </c>
      <c r="G440" s="12">
        <v>122.4526981905864</v>
      </c>
      <c r="H440" s="12">
        <v>157.5790651530178</v>
      </c>
      <c r="I440" s="12">
        <v>196.4624923248123</v>
      </c>
      <c r="J440" s="12">
        <v>961.7938005836264</v>
      </c>
    </row>
    <row r="441" spans="1:10">
      <c r="A441" t="s">
        <v>8227</v>
      </c>
      <c r="B441" t="s">
        <v>7</v>
      </c>
      <c r="C441">
        <v>2022</v>
      </c>
      <c r="D441" t="s">
        <v>8187</v>
      </c>
      <c r="E441">
        <v>115</v>
      </c>
      <c r="F441" s="12">
        <v>90.89150886405498</v>
      </c>
      <c r="G441" s="12">
        <v>138.2300783988926</v>
      </c>
      <c r="H441" s="12">
        <v>172.8434491543532</v>
      </c>
      <c r="I441" s="12">
        <v>217.8043602371503</v>
      </c>
      <c r="J441" s="12">
        <v>1361.119532471029</v>
      </c>
    </row>
    <row r="442" spans="1:10">
      <c r="A442" t="s">
        <v>8228</v>
      </c>
      <c r="B442" t="s">
        <v>7</v>
      </c>
      <c r="C442">
        <v>2023</v>
      </c>
      <c r="D442" t="s">
        <v>8187</v>
      </c>
      <c r="E442">
        <v>115</v>
      </c>
      <c r="F442" s="12">
        <v>89.0826096892829</v>
      </c>
      <c r="G442" s="12">
        <v>142.652285753043</v>
      </c>
      <c r="H442" s="12">
        <v>177.2132779216685</v>
      </c>
      <c r="I442" s="12">
        <v>223.4238533526269</v>
      </c>
      <c r="J442" s="12">
        <v>1101.961870119594</v>
      </c>
    </row>
    <row r="443" spans="1:10">
      <c r="A443" t="s">
        <v>8229</v>
      </c>
      <c r="B443" t="s">
        <v>7</v>
      </c>
      <c r="C443">
        <v>2024</v>
      </c>
      <c r="D443" t="s">
        <v>8187</v>
      </c>
      <c r="E443">
        <v>115</v>
      </c>
      <c r="F443" s="12">
        <v>91.93378431018024</v>
      </c>
      <c r="G443" s="12">
        <v>151.8183498331734</v>
      </c>
      <c r="H443" s="12">
        <v>189.5548792405091</v>
      </c>
      <c r="I443" s="12">
        <v>238.4271842067881</v>
      </c>
      <c r="J443" s="12">
        <v>968.1024037991783</v>
      </c>
    </row>
    <row r="444" spans="1:10">
      <c r="A444" t="s">
        <v>8230</v>
      </c>
      <c r="B444" t="s">
        <v>7</v>
      </c>
      <c r="C444">
        <v>2025</v>
      </c>
      <c r="D444" t="s">
        <v>8187</v>
      </c>
      <c r="E444">
        <v>114</v>
      </c>
      <c r="F444" s="12">
        <v>98.75319369</v>
      </c>
      <c r="G444" s="12">
        <v>158.90152236</v>
      </c>
      <c r="H444" s="12">
        <v>193.72230246</v>
      </c>
      <c r="I444" s="12">
        <v>242.8275159975</v>
      </c>
      <c r="J444" s="12">
        <v>855.22958165</v>
      </c>
    </row>
    <row r="445" spans="1:10">
      <c r="A445" t="s">
        <v>8231</v>
      </c>
      <c r="B445" t="s">
        <v>38</v>
      </c>
      <c r="C445">
        <v>2015</v>
      </c>
      <c r="D445" t="s">
        <v>8187</v>
      </c>
      <c r="E445">
        <v>59</v>
      </c>
      <c r="F445" s="12">
        <v>157.9171669597534</v>
      </c>
      <c r="G445" s="12">
        <v>236.8463901628471</v>
      </c>
      <c r="H445" s="12">
        <v>297.138617633336</v>
      </c>
      <c r="I445" s="12">
        <v>360.7399369925495</v>
      </c>
      <c r="J445" s="12">
        <v>849.8572099734766</v>
      </c>
    </row>
    <row r="446" spans="1:10">
      <c r="A446" t="s">
        <v>8232</v>
      </c>
      <c r="B446" t="s">
        <v>38</v>
      </c>
      <c r="C446">
        <v>2016</v>
      </c>
      <c r="D446" t="s">
        <v>8187</v>
      </c>
      <c r="E446">
        <v>59</v>
      </c>
      <c r="F446" s="12">
        <v>153.3652883280201</v>
      </c>
      <c r="G446" s="12">
        <v>237.1106408131473</v>
      </c>
      <c r="H446" s="12">
        <v>289.6528249928285</v>
      </c>
      <c r="I446" s="12">
        <v>355.372862459704</v>
      </c>
      <c r="J446" s="12">
        <v>850.6670011380414</v>
      </c>
    </row>
    <row r="447" spans="1:10">
      <c r="A447" t="s">
        <v>8233</v>
      </c>
      <c r="B447" t="s">
        <v>38</v>
      </c>
      <c r="C447">
        <v>2017</v>
      </c>
      <c r="D447" t="s">
        <v>8187</v>
      </c>
      <c r="E447">
        <v>59</v>
      </c>
      <c r="F447" s="12">
        <v>156.1353443001659</v>
      </c>
      <c r="G447" s="12">
        <v>237.3504942299906</v>
      </c>
      <c r="H447" s="12">
        <v>299.0933822990297</v>
      </c>
      <c r="I447" s="12">
        <v>374.907111316903</v>
      </c>
      <c r="J447" s="12">
        <v>883.7014220995593</v>
      </c>
    </row>
    <row r="448" spans="1:10">
      <c r="A448" t="s">
        <v>8234</v>
      </c>
      <c r="B448" t="s">
        <v>38</v>
      </c>
      <c r="C448">
        <v>2018</v>
      </c>
      <c r="D448" t="s">
        <v>8187</v>
      </c>
      <c r="E448">
        <v>59</v>
      </c>
      <c r="F448" s="12">
        <v>163.5624503123906</v>
      </c>
      <c r="G448" s="12">
        <v>240.3636479332458</v>
      </c>
      <c r="H448" s="12">
        <v>298.796740214187</v>
      </c>
      <c r="I448" s="12">
        <v>394.304726627836</v>
      </c>
      <c r="J448" s="12">
        <v>1193.147183250514</v>
      </c>
    </row>
    <row r="449" spans="1:10">
      <c r="A449" t="s">
        <v>8235</v>
      </c>
      <c r="B449" t="s">
        <v>38</v>
      </c>
      <c r="C449">
        <v>2019</v>
      </c>
      <c r="D449" t="s">
        <v>8187</v>
      </c>
      <c r="E449">
        <v>59</v>
      </c>
      <c r="F449" s="12">
        <v>171.3284592352282</v>
      </c>
      <c r="G449" s="12">
        <v>252.5941665766916</v>
      </c>
      <c r="H449" s="12">
        <v>319.3478335846265</v>
      </c>
      <c r="I449" s="12">
        <v>420.5400785285743</v>
      </c>
      <c r="J449" s="12">
        <v>1017.575904699376</v>
      </c>
    </row>
    <row r="450" spans="1:10">
      <c r="A450" t="s">
        <v>8236</v>
      </c>
      <c r="B450" t="s">
        <v>38</v>
      </c>
      <c r="C450">
        <v>2020</v>
      </c>
      <c r="D450" t="s">
        <v>8187</v>
      </c>
      <c r="E450">
        <v>59</v>
      </c>
      <c r="F450" s="12">
        <v>177.0887146437001</v>
      </c>
      <c r="G450" s="12">
        <v>262.6335545271278</v>
      </c>
      <c r="H450" s="12">
        <v>328.8066106910629</v>
      </c>
      <c r="I450" s="12">
        <v>428.6202556677406</v>
      </c>
      <c r="J450" s="12">
        <v>1010.23878002697</v>
      </c>
    </row>
    <row r="451" spans="1:10">
      <c r="A451" t="s">
        <v>8237</v>
      </c>
      <c r="B451" t="s">
        <v>38</v>
      </c>
      <c r="C451">
        <v>2021</v>
      </c>
      <c r="D451" t="s">
        <v>8187</v>
      </c>
      <c r="E451">
        <v>59</v>
      </c>
      <c r="F451" s="12">
        <v>186.1835169227351</v>
      </c>
      <c r="G451" s="12">
        <v>277.1404213140821</v>
      </c>
      <c r="H451" s="12">
        <v>348.469332878485</v>
      </c>
      <c r="I451" s="12">
        <v>449.8776262387439</v>
      </c>
      <c r="J451" s="12">
        <v>1157.905113044817</v>
      </c>
    </row>
    <row r="452" spans="1:10">
      <c r="A452" t="s">
        <v>8238</v>
      </c>
      <c r="B452" t="s">
        <v>38</v>
      </c>
      <c r="C452">
        <v>2022</v>
      </c>
      <c r="D452" t="s">
        <v>8187</v>
      </c>
      <c r="E452">
        <v>59</v>
      </c>
      <c r="F452" s="12">
        <v>216.729071867095</v>
      </c>
      <c r="G452" s="12">
        <v>297.0661127778766</v>
      </c>
      <c r="H452" s="12">
        <v>378.8865463395931</v>
      </c>
      <c r="I452" s="12">
        <v>497.6674268722279</v>
      </c>
      <c r="J452" s="12">
        <v>1284.057438474045</v>
      </c>
    </row>
    <row r="453" spans="1:10">
      <c r="A453" t="s">
        <v>8239</v>
      </c>
      <c r="B453" t="s">
        <v>38</v>
      </c>
      <c r="C453">
        <v>2023</v>
      </c>
      <c r="D453" t="s">
        <v>8187</v>
      </c>
      <c r="E453">
        <v>59</v>
      </c>
      <c r="F453" s="12">
        <v>216.2513390637791</v>
      </c>
      <c r="G453" s="12">
        <v>303.8164232368441</v>
      </c>
      <c r="H453" s="12">
        <v>385.8167283801066</v>
      </c>
      <c r="I453" s="12">
        <v>516.9015508198667</v>
      </c>
      <c r="J453" s="12">
        <v>2448.478730791478</v>
      </c>
    </row>
    <row r="454" spans="1:10">
      <c r="A454" t="s">
        <v>8240</v>
      </c>
      <c r="B454" t="s">
        <v>38</v>
      </c>
      <c r="C454">
        <v>2024</v>
      </c>
      <c r="D454" t="s">
        <v>8187</v>
      </c>
      <c r="E454">
        <v>59</v>
      </c>
      <c r="F454" s="12">
        <v>237.532047555126</v>
      </c>
      <c r="G454" s="12">
        <v>327.7744304275151</v>
      </c>
      <c r="H454" s="12">
        <v>417.0522066170363</v>
      </c>
      <c r="I454" s="12">
        <v>575.0488619238056</v>
      </c>
      <c r="J454" s="12">
        <v>1611.036675496046</v>
      </c>
    </row>
    <row r="455" spans="1:10">
      <c r="A455" t="s">
        <v>8241</v>
      </c>
      <c r="B455" t="s">
        <v>38</v>
      </c>
      <c r="C455">
        <v>2025</v>
      </c>
      <c r="D455" t="s">
        <v>8187</v>
      </c>
      <c r="E455">
        <v>59</v>
      </c>
      <c r="F455" s="12">
        <v>230.4146896</v>
      </c>
      <c r="G455" s="12">
        <v>344.281712355</v>
      </c>
      <c r="H455" s="12">
        <v>421.02216679</v>
      </c>
      <c r="I455" s="12">
        <v>577.12483789</v>
      </c>
      <c r="J455" s="12">
        <v>1929.06482931</v>
      </c>
    </row>
    <row r="456" spans="1:10">
      <c r="A456" t="s">
        <v>8242</v>
      </c>
      <c r="B456" t="s">
        <v>34</v>
      </c>
      <c r="C456">
        <v>2015</v>
      </c>
      <c r="D456" t="s">
        <v>8187</v>
      </c>
      <c r="E456">
        <v>68</v>
      </c>
      <c r="F456" s="12">
        <v>360.1606657617481</v>
      </c>
      <c r="G456" s="12">
        <v>580.6612411366173</v>
      </c>
      <c r="H456" s="12">
        <v>832.0484393388674</v>
      </c>
      <c r="I456" s="12">
        <v>1262.805462496099</v>
      </c>
      <c r="J456" s="12">
        <v>3545.473945381207</v>
      </c>
    </row>
    <row r="457" spans="1:10">
      <c r="A457" t="s">
        <v>8243</v>
      </c>
      <c r="B457" t="s">
        <v>34</v>
      </c>
      <c r="C457">
        <v>2016</v>
      </c>
      <c r="D457" t="s">
        <v>8187</v>
      </c>
      <c r="E457">
        <v>69</v>
      </c>
      <c r="F457" s="12">
        <v>357.5153306686275</v>
      </c>
      <c r="G457" s="12">
        <v>575.3978444865023</v>
      </c>
      <c r="H457" s="12">
        <v>806.439950805545</v>
      </c>
      <c r="I457" s="12">
        <v>1284.345945473779</v>
      </c>
      <c r="J457" s="12">
        <v>3440.434501759679</v>
      </c>
    </row>
    <row r="458" spans="1:10">
      <c r="A458" t="s">
        <v>8244</v>
      </c>
      <c r="B458" t="s">
        <v>34</v>
      </c>
      <c r="C458">
        <v>2017</v>
      </c>
      <c r="D458" t="s">
        <v>8187</v>
      </c>
      <c r="E458">
        <v>69</v>
      </c>
      <c r="F458" s="12">
        <v>351.3431476346843</v>
      </c>
      <c r="G458" s="12">
        <v>566.5940107906405</v>
      </c>
      <c r="H458" s="12">
        <v>889.557474801273</v>
      </c>
      <c r="I458" s="12">
        <v>1294.173192715466</v>
      </c>
      <c r="J458" s="12">
        <v>3660.482388571299</v>
      </c>
    </row>
    <row r="459" spans="1:10">
      <c r="A459" t="s">
        <v>8245</v>
      </c>
      <c r="B459" t="s">
        <v>34</v>
      </c>
      <c r="C459">
        <v>2018</v>
      </c>
      <c r="D459" t="s">
        <v>8187</v>
      </c>
      <c r="E459">
        <v>69</v>
      </c>
      <c r="F459" s="12">
        <v>356.773138425967</v>
      </c>
      <c r="G459" s="12">
        <v>576.4342685195392</v>
      </c>
      <c r="H459" s="12">
        <v>877.2690202053349</v>
      </c>
      <c r="I459" s="12">
        <v>1356.866847289517</v>
      </c>
      <c r="J459" s="12">
        <v>4017.51166090124</v>
      </c>
    </row>
    <row r="460" spans="1:10">
      <c r="A460" t="s">
        <v>8246</v>
      </c>
      <c r="B460" t="s">
        <v>34</v>
      </c>
      <c r="C460">
        <v>2019</v>
      </c>
      <c r="D460" t="s">
        <v>8187</v>
      </c>
      <c r="E460">
        <v>69</v>
      </c>
      <c r="F460" s="12">
        <v>376.0057871624017</v>
      </c>
      <c r="G460" s="12">
        <v>626.6923157037506</v>
      </c>
      <c r="H460" s="12">
        <v>988.1930951201115</v>
      </c>
      <c r="I460" s="12">
        <v>1360.490264015628</v>
      </c>
      <c r="J460" s="12">
        <v>4379.278539973873</v>
      </c>
    </row>
    <row r="461" spans="1:10">
      <c r="A461" t="s">
        <v>8247</v>
      </c>
      <c r="B461" t="s">
        <v>34</v>
      </c>
      <c r="C461">
        <v>2020</v>
      </c>
      <c r="D461" t="s">
        <v>8187</v>
      </c>
      <c r="E461">
        <v>69</v>
      </c>
      <c r="F461" s="12">
        <v>374.385373005592</v>
      </c>
      <c r="G461" s="12">
        <v>605.4925088671857</v>
      </c>
      <c r="H461" s="12">
        <v>998.9088820950913</v>
      </c>
      <c r="I461" s="12">
        <v>1411.121998679176</v>
      </c>
      <c r="J461" s="12">
        <v>4374.058355502446</v>
      </c>
    </row>
    <row r="462" spans="1:10">
      <c r="A462" t="s">
        <v>8248</v>
      </c>
      <c r="B462" t="s">
        <v>34</v>
      </c>
      <c r="C462">
        <v>2021</v>
      </c>
      <c r="D462" t="s">
        <v>8187</v>
      </c>
      <c r="E462">
        <v>69</v>
      </c>
      <c r="F462" s="12">
        <v>396.0623994680562</v>
      </c>
      <c r="G462" s="12">
        <v>632.5304990111362</v>
      </c>
      <c r="H462" s="12">
        <v>1068.429372265299</v>
      </c>
      <c r="I462" s="12">
        <v>1472.952836138544</v>
      </c>
      <c r="J462" s="12">
        <v>4890.349359522007</v>
      </c>
    </row>
    <row r="463" spans="1:10">
      <c r="A463" t="s">
        <v>8249</v>
      </c>
      <c r="B463" t="s">
        <v>34</v>
      </c>
      <c r="C463">
        <v>2022</v>
      </c>
      <c r="D463" t="s">
        <v>8187</v>
      </c>
      <c r="E463">
        <v>69</v>
      </c>
      <c r="F463" s="12">
        <v>423.963889922081</v>
      </c>
      <c r="G463" s="12">
        <v>680.4227565037062</v>
      </c>
      <c r="H463" s="12">
        <v>1163.598201563352</v>
      </c>
      <c r="I463" s="12">
        <v>1566.926702996381</v>
      </c>
      <c r="J463" s="12">
        <v>5244.875055649062</v>
      </c>
    </row>
    <row r="464" spans="1:10">
      <c r="A464" t="s">
        <v>8250</v>
      </c>
      <c r="B464" t="s">
        <v>34</v>
      </c>
      <c r="C464">
        <v>2023</v>
      </c>
      <c r="D464" t="s">
        <v>8187</v>
      </c>
      <c r="E464">
        <v>69</v>
      </c>
      <c r="F464" s="12">
        <v>441.1961407183184</v>
      </c>
      <c r="G464" s="12">
        <v>698.878636072562</v>
      </c>
      <c r="H464" s="12">
        <v>1120.617064165348</v>
      </c>
      <c r="I464" s="12">
        <v>1587.20507475991</v>
      </c>
      <c r="J464" s="12">
        <v>5145.71793829847</v>
      </c>
    </row>
    <row r="465" spans="1:10">
      <c r="A465" t="s">
        <v>8251</v>
      </c>
      <c r="B465" t="s">
        <v>34</v>
      </c>
      <c r="C465">
        <v>2024</v>
      </c>
      <c r="D465" t="s">
        <v>8187</v>
      </c>
      <c r="E465">
        <v>69</v>
      </c>
      <c r="F465" s="12">
        <v>477.8303651189372</v>
      </c>
      <c r="G465" s="12">
        <v>766.0130092357845</v>
      </c>
      <c r="H465" s="12">
        <v>1235.314788335154</v>
      </c>
      <c r="I465" s="12">
        <v>1751.341309882921</v>
      </c>
      <c r="J465" s="12">
        <v>5598.166020523587</v>
      </c>
    </row>
    <row r="466" spans="1:10">
      <c r="A466" t="s">
        <v>8252</v>
      </c>
      <c r="B466" t="s">
        <v>34</v>
      </c>
      <c r="C466">
        <v>2025</v>
      </c>
      <c r="D466" t="s">
        <v>8187</v>
      </c>
      <c r="E466">
        <v>69</v>
      </c>
      <c r="F466" s="12">
        <v>484.2215468900001</v>
      </c>
      <c r="G466" s="12">
        <v>791.39155963</v>
      </c>
      <c r="H466" s="12">
        <v>1309.88549239</v>
      </c>
      <c r="I466" s="12">
        <v>1776.04570812</v>
      </c>
      <c r="J466" s="12">
        <v>5778.00505319</v>
      </c>
    </row>
    <row r="467" spans="1:10">
      <c r="A467" t="s">
        <v>8253</v>
      </c>
      <c r="B467" t="s">
        <v>143</v>
      </c>
      <c r="C467">
        <v>2015</v>
      </c>
      <c r="D467" t="s">
        <v>8187</v>
      </c>
      <c r="E467">
        <v>9</v>
      </c>
      <c r="F467" s="12">
        <v>3098.583110795962</v>
      </c>
      <c r="G467" s="12">
        <v>3356.93815690676</v>
      </c>
      <c r="H467" s="12">
        <v>3820.362366623569</v>
      </c>
      <c r="I467" s="12">
        <v>5924.733455803561</v>
      </c>
      <c r="J467" s="12">
        <v>76056.11336692942</v>
      </c>
    </row>
    <row r="468" spans="1:10">
      <c r="A468" t="s">
        <v>8254</v>
      </c>
      <c r="B468" t="s">
        <v>143</v>
      </c>
      <c r="C468">
        <v>2016</v>
      </c>
      <c r="D468" t="s">
        <v>8187</v>
      </c>
      <c r="E468">
        <v>9</v>
      </c>
      <c r="F468" s="12">
        <v>2983.415154064367</v>
      </c>
      <c r="G468" s="12">
        <v>3342.181595775139</v>
      </c>
      <c r="H468" s="12">
        <v>3836.839524950904</v>
      </c>
      <c r="I468" s="12">
        <v>5632.373062569405</v>
      </c>
      <c r="J468" s="12">
        <v>68826.51153824378</v>
      </c>
    </row>
    <row r="469" spans="1:10">
      <c r="A469" t="s">
        <v>8255</v>
      </c>
      <c r="B469" t="s">
        <v>143</v>
      </c>
      <c r="C469">
        <v>2017</v>
      </c>
      <c r="D469" t="s">
        <v>8187</v>
      </c>
      <c r="E469">
        <v>9</v>
      </c>
      <c r="F469" s="12">
        <v>3052.116162737381</v>
      </c>
      <c r="G469" s="12">
        <v>3607.349760445303</v>
      </c>
      <c r="H469" s="12">
        <v>3732.464896787036</v>
      </c>
      <c r="I469" s="12">
        <v>5796.293937890053</v>
      </c>
      <c r="J469" s="12">
        <v>73376.93226021335</v>
      </c>
    </row>
    <row r="470" spans="1:10">
      <c r="A470" t="s">
        <v>8256</v>
      </c>
      <c r="B470" t="s">
        <v>143</v>
      </c>
      <c r="C470">
        <v>2018</v>
      </c>
      <c r="D470" t="s">
        <v>8187</v>
      </c>
      <c r="E470">
        <v>9</v>
      </c>
      <c r="F470" s="12">
        <v>3155.738508791504</v>
      </c>
      <c r="G470" s="12">
        <v>3461.656289723942</v>
      </c>
      <c r="H470" s="12">
        <v>3823.516098524876</v>
      </c>
      <c r="I470" s="12">
        <v>5998.571426613166</v>
      </c>
      <c r="J470" s="12">
        <v>73169.55421408547</v>
      </c>
    </row>
    <row r="471" spans="1:10">
      <c r="A471" t="s">
        <v>8257</v>
      </c>
      <c r="B471" t="s">
        <v>143</v>
      </c>
      <c r="C471">
        <v>2019</v>
      </c>
      <c r="D471" t="s">
        <v>8187</v>
      </c>
      <c r="E471">
        <v>9</v>
      </c>
      <c r="F471" s="12">
        <v>3639.446306256361</v>
      </c>
      <c r="G471" s="12">
        <v>3661.26469046163</v>
      </c>
      <c r="H471" s="12">
        <v>3890.943468773457</v>
      </c>
      <c r="I471" s="12">
        <v>5866.578863261529</v>
      </c>
      <c r="J471" s="12">
        <v>78625.29356711727</v>
      </c>
    </row>
    <row r="472" spans="1:10">
      <c r="A472" t="s">
        <v>8258</v>
      </c>
      <c r="B472" t="s">
        <v>143</v>
      </c>
      <c r="C472">
        <v>2020</v>
      </c>
      <c r="D472" t="s">
        <v>8187</v>
      </c>
      <c r="E472">
        <v>9</v>
      </c>
      <c r="F472" s="12">
        <v>3424.148292548704</v>
      </c>
      <c r="G472" s="12">
        <v>3778.066084765863</v>
      </c>
      <c r="H472" s="12">
        <v>4043.817402813892</v>
      </c>
      <c r="I472" s="12">
        <v>5644.82960197425</v>
      </c>
      <c r="J472" s="12">
        <v>82728.57759438177</v>
      </c>
    </row>
    <row r="473" spans="1:10">
      <c r="A473" t="s">
        <v>8259</v>
      </c>
      <c r="B473" t="s">
        <v>143</v>
      </c>
      <c r="C473">
        <v>2021</v>
      </c>
      <c r="D473" t="s">
        <v>8187</v>
      </c>
      <c r="E473">
        <v>9</v>
      </c>
      <c r="F473" s="12">
        <v>3460.565776819938</v>
      </c>
      <c r="G473" s="12">
        <v>3952.107494801119</v>
      </c>
      <c r="H473" s="12">
        <v>4196.407199300093</v>
      </c>
      <c r="I473" s="12">
        <v>5832.17655134379</v>
      </c>
      <c r="J473" s="12">
        <v>88123.80925206587</v>
      </c>
    </row>
    <row r="474" spans="1:10">
      <c r="A474" t="s">
        <v>8260</v>
      </c>
      <c r="B474" t="s">
        <v>143</v>
      </c>
      <c r="C474">
        <v>2022</v>
      </c>
      <c r="D474" t="s">
        <v>8187</v>
      </c>
      <c r="E474">
        <v>9</v>
      </c>
      <c r="F474" s="12">
        <v>3712.466303317954</v>
      </c>
      <c r="G474" s="12">
        <v>4312.519066877162</v>
      </c>
      <c r="H474" s="12">
        <v>4649.709729941559</v>
      </c>
      <c r="I474" s="12">
        <v>6251.325728510828</v>
      </c>
      <c r="J474" s="12">
        <v>93722.11853658427</v>
      </c>
    </row>
    <row r="475" spans="1:10">
      <c r="A475" t="s">
        <v>8261</v>
      </c>
      <c r="B475" t="s">
        <v>143</v>
      </c>
      <c r="C475">
        <v>2023</v>
      </c>
      <c r="D475" t="s">
        <v>8187</v>
      </c>
      <c r="E475">
        <v>9</v>
      </c>
      <c r="F475" s="12">
        <v>3773.618504020602</v>
      </c>
      <c r="G475" s="12">
        <v>4283.997211720411</v>
      </c>
      <c r="H475" s="12">
        <v>4690.304703742814</v>
      </c>
      <c r="I475" s="12">
        <v>6204.677768492016</v>
      </c>
      <c r="J475" s="12">
        <v>94807.53585935372</v>
      </c>
    </row>
    <row r="476" spans="1:10">
      <c r="A476" t="s">
        <v>8262</v>
      </c>
      <c r="B476" t="s">
        <v>143</v>
      </c>
      <c r="C476">
        <v>2024</v>
      </c>
      <c r="D476" t="s">
        <v>8187</v>
      </c>
      <c r="E476">
        <v>9</v>
      </c>
      <c r="F476" s="12">
        <v>4050.64817932771</v>
      </c>
      <c r="G476" s="12">
        <v>4639.291781136711</v>
      </c>
      <c r="H476" s="12">
        <v>5126.422830091608</v>
      </c>
      <c r="I476" s="12">
        <v>6772.221640223204</v>
      </c>
      <c r="J476" s="12">
        <v>102441.5511521245</v>
      </c>
    </row>
    <row r="477" spans="1:10">
      <c r="A477" t="s">
        <v>8263</v>
      </c>
      <c r="B477" t="s">
        <v>143</v>
      </c>
      <c r="C477">
        <v>2025</v>
      </c>
      <c r="D477" t="s">
        <v>8187</v>
      </c>
      <c r="E477">
        <v>9</v>
      </c>
      <c r="F477" s="12">
        <v>4135.45312204</v>
      </c>
      <c r="G477" s="12">
        <v>4709.79486245</v>
      </c>
      <c r="H477" s="12">
        <v>5181.27624013</v>
      </c>
      <c r="I477" s="12">
        <v>6759.310318129999</v>
      </c>
      <c r="J477" s="12">
        <v>104714.85276758</v>
      </c>
    </row>
    <row r="478" spans="1:10">
      <c r="A478" t="s">
        <v>8264</v>
      </c>
      <c r="B478" t="s">
        <v>11</v>
      </c>
      <c r="C478">
        <v>2015</v>
      </c>
      <c r="D478" t="s">
        <v>8265</v>
      </c>
      <c r="E478">
        <v>149</v>
      </c>
      <c r="F478" s="12">
        <v>691.9522623544564</v>
      </c>
      <c r="G478" s="12">
        <v>1471.038712076858</v>
      </c>
      <c r="H478" s="12">
        <v>1755.469744097943</v>
      </c>
      <c r="I478" s="12">
        <v>2191.070141111717</v>
      </c>
      <c r="J478" s="12">
        <v>5137.306667814149</v>
      </c>
    </row>
    <row r="479" spans="1:10">
      <c r="A479" t="s">
        <v>8266</v>
      </c>
      <c r="B479" t="s">
        <v>11</v>
      </c>
      <c r="C479">
        <v>2016</v>
      </c>
      <c r="D479" t="s">
        <v>8265</v>
      </c>
      <c r="E479">
        <v>148</v>
      </c>
      <c r="F479" s="12">
        <v>937.0479216641659</v>
      </c>
      <c r="G479" s="12">
        <v>1393.135680918982</v>
      </c>
      <c r="H479" s="12">
        <v>1702.211031778512</v>
      </c>
      <c r="I479" s="12">
        <v>2134.762477683626</v>
      </c>
      <c r="J479" s="12">
        <v>4946.335925511148</v>
      </c>
    </row>
    <row r="480" spans="1:10">
      <c r="A480" t="s">
        <v>8267</v>
      </c>
      <c r="B480" t="s">
        <v>11</v>
      </c>
      <c r="C480">
        <v>2017</v>
      </c>
      <c r="D480" t="s">
        <v>8265</v>
      </c>
      <c r="E480">
        <v>150</v>
      </c>
      <c r="F480" s="12">
        <v>977.5762754842858</v>
      </c>
      <c r="G480" s="12">
        <v>1418.951326454676</v>
      </c>
      <c r="H480" s="12">
        <v>1767.035599815998</v>
      </c>
      <c r="I480" s="12">
        <v>2194.747166812094</v>
      </c>
      <c r="J480" s="12">
        <v>4721.028099722747</v>
      </c>
    </row>
    <row r="481" spans="1:10">
      <c r="A481" t="s">
        <v>8268</v>
      </c>
      <c r="B481" t="s">
        <v>11</v>
      </c>
      <c r="C481">
        <v>2018</v>
      </c>
      <c r="D481" t="s">
        <v>8265</v>
      </c>
      <c r="E481">
        <v>149</v>
      </c>
      <c r="F481" s="12">
        <v>1036.854757655637</v>
      </c>
      <c r="G481" s="12">
        <v>1548.386712839662</v>
      </c>
      <c r="H481" s="12">
        <v>1950.534079477875</v>
      </c>
      <c r="I481" s="12">
        <v>2435.560373333934</v>
      </c>
      <c r="J481" s="12">
        <v>5444.28649387911</v>
      </c>
    </row>
    <row r="482" spans="1:10">
      <c r="A482" t="s">
        <v>8269</v>
      </c>
      <c r="B482" t="s">
        <v>11</v>
      </c>
      <c r="C482">
        <v>2019</v>
      </c>
      <c r="D482" t="s">
        <v>8265</v>
      </c>
      <c r="E482">
        <v>147</v>
      </c>
      <c r="F482" s="12">
        <v>934.7215507542149</v>
      </c>
      <c r="G482" s="12">
        <v>1535.789934818496</v>
      </c>
      <c r="H482" s="12">
        <v>1993.720830112585</v>
      </c>
      <c r="I482" s="12">
        <v>2480.716087303013</v>
      </c>
      <c r="J482" s="12">
        <v>7080.837249363934</v>
      </c>
    </row>
    <row r="483" spans="1:10">
      <c r="A483" t="s">
        <v>8270</v>
      </c>
      <c r="B483" t="s">
        <v>11</v>
      </c>
      <c r="C483">
        <v>2020</v>
      </c>
      <c r="D483" t="s">
        <v>8265</v>
      </c>
      <c r="E483">
        <v>150</v>
      </c>
      <c r="F483" s="12">
        <v>1094.607830205262</v>
      </c>
      <c r="G483" s="12">
        <v>1655.646330920931</v>
      </c>
      <c r="H483" s="12">
        <v>2021.984378265892</v>
      </c>
      <c r="I483" s="12">
        <v>2648.187758622728</v>
      </c>
      <c r="J483" s="12">
        <v>6562.269670992762</v>
      </c>
    </row>
    <row r="484" spans="1:10">
      <c r="A484" t="s">
        <v>8271</v>
      </c>
      <c r="B484" t="s">
        <v>11</v>
      </c>
      <c r="C484">
        <v>2021</v>
      </c>
      <c r="D484" t="s">
        <v>8265</v>
      </c>
      <c r="E484">
        <v>150</v>
      </c>
      <c r="F484" s="12">
        <v>994.4204093464025</v>
      </c>
      <c r="G484" s="12">
        <v>1728.825409401102</v>
      </c>
      <c r="H484" s="12">
        <v>2161.556227799535</v>
      </c>
      <c r="I484" s="12">
        <v>2755.956156593019</v>
      </c>
      <c r="J484" s="12">
        <v>5924.618720924415</v>
      </c>
    </row>
    <row r="485" spans="1:10">
      <c r="A485" t="s">
        <v>8272</v>
      </c>
      <c r="B485" t="s">
        <v>11</v>
      </c>
      <c r="C485">
        <v>2022</v>
      </c>
      <c r="D485" t="s">
        <v>8265</v>
      </c>
      <c r="E485">
        <v>150</v>
      </c>
      <c r="F485" s="12">
        <v>1465.49808935058</v>
      </c>
      <c r="G485" s="12">
        <v>2175.930370568475</v>
      </c>
      <c r="H485" s="12">
        <v>2493.129365426174</v>
      </c>
      <c r="I485" s="12">
        <v>3163.808431924709</v>
      </c>
      <c r="J485" s="12">
        <v>5947.604741113369</v>
      </c>
    </row>
    <row r="486" spans="1:10">
      <c r="A486" t="s">
        <v>8273</v>
      </c>
      <c r="B486" t="s">
        <v>11</v>
      </c>
      <c r="C486">
        <v>2023</v>
      </c>
      <c r="D486" t="s">
        <v>8265</v>
      </c>
      <c r="E486">
        <v>150</v>
      </c>
      <c r="F486" s="12">
        <v>1536.288143399229</v>
      </c>
      <c r="G486" s="12">
        <v>2339.54811414627</v>
      </c>
      <c r="H486" s="12">
        <v>2750.101735667895</v>
      </c>
      <c r="I486" s="12">
        <v>3403.050164713685</v>
      </c>
      <c r="J486" s="12">
        <v>6242.8016731415</v>
      </c>
    </row>
    <row r="487" spans="1:10">
      <c r="A487" t="s">
        <v>8274</v>
      </c>
      <c r="B487" t="s">
        <v>11</v>
      </c>
      <c r="C487">
        <v>2024</v>
      </c>
      <c r="D487" t="s">
        <v>8265</v>
      </c>
      <c r="E487">
        <v>150</v>
      </c>
      <c r="F487" s="12">
        <v>1413.235443393825</v>
      </c>
      <c r="G487" s="12">
        <v>2368.464643584136</v>
      </c>
      <c r="H487" s="12">
        <v>2877.663898161429</v>
      </c>
      <c r="I487" s="12">
        <v>3625.432887308944</v>
      </c>
      <c r="J487" s="12">
        <v>6408.74030410129</v>
      </c>
    </row>
    <row r="488" spans="1:10">
      <c r="A488" t="s">
        <v>8275</v>
      </c>
      <c r="B488" t="s">
        <v>11</v>
      </c>
      <c r="C488">
        <v>2025</v>
      </c>
      <c r="D488" t="s">
        <v>8265</v>
      </c>
      <c r="E488">
        <v>149</v>
      </c>
      <c r="F488" s="12">
        <v>1691.819532748419</v>
      </c>
      <c r="G488" s="12">
        <v>2550.52180974478</v>
      </c>
      <c r="H488" s="12">
        <v>3003.621891427168</v>
      </c>
      <c r="I488" s="12">
        <v>3779.866207983193</v>
      </c>
      <c r="J488" s="12">
        <v>6963.081019313305</v>
      </c>
    </row>
    <row r="489" spans="1:10">
      <c r="A489" t="s">
        <v>8276</v>
      </c>
      <c r="B489" t="s">
        <v>19</v>
      </c>
      <c r="C489">
        <v>2015</v>
      </c>
      <c r="D489" t="s">
        <v>8265</v>
      </c>
      <c r="E489">
        <v>122</v>
      </c>
      <c r="F489" s="12">
        <v>726.025454856124</v>
      </c>
      <c r="G489" s="12">
        <v>1086.088599651811</v>
      </c>
      <c r="H489" s="12">
        <v>1236.320341288531</v>
      </c>
      <c r="I489" s="12">
        <v>1465.349192704198</v>
      </c>
      <c r="J489" s="12">
        <v>2333.873763583738</v>
      </c>
    </row>
    <row r="490" spans="1:10">
      <c r="A490" t="s">
        <v>8277</v>
      </c>
      <c r="B490" t="s">
        <v>19</v>
      </c>
      <c r="C490">
        <v>2016</v>
      </c>
      <c r="D490" t="s">
        <v>8265</v>
      </c>
      <c r="E490">
        <v>122</v>
      </c>
      <c r="F490" s="12">
        <v>704.0837686504202</v>
      </c>
      <c r="G490" s="12">
        <v>1051.191289884553</v>
      </c>
      <c r="H490" s="12">
        <v>1222.396163207633</v>
      </c>
      <c r="I490" s="12">
        <v>1465.18446489591</v>
      </c>
      <c r="J490" s="12">
        <v>2605.761098785255</v>
      </c>
    </row>
    <row r="491" spans="1:10">
      <c r="A491" t="s">
        <v>8278</v>
      </c>
      <c r="B491" t="s">
        <v>19</v>
      </c>
      <c r="C491">
        <v>2017</v>
      </c>
      <c r="D491" t="s">
        <v>8265</v>
      </c>
      <c r="E491">
        <v>122</v>
      </c>
      <c r="F491" s="12">
        <v>643.9800603179359</v>
      </c>
      <c r="G491" s="12">
        <v>1036.155878469414</v>
      </c>
      <c r="H491" s="12">
        <v>1247.612939930283</v>
      </c>
      <c r="I491" s="12">
        <v>1427.080448116331</v>
      </c>
      <c r="J491" s="12">
        <v>2359.527649476702</v>
      </c>
    </row>
    <row r="492" spans="1:10">
      <c r="A492" t="s">
        <v>8279</v>
      </c>
      <c r="B492" t="s">
        <v>19</v>
      </c>
      <c r="C492">
        <v>2018</v>
      </c>
      <c r="D492" t="s">
        <v>8265</v>
      </c>
      <c r="E492">
        <v>123</v>
      </c>
      <c r="F492" s="12">
        <v>689.3547241463311</v>
      </c>
      <c r="G492" s="12">
        <v>1134.172552144621</v>
      </c>
      <c r="H492" s="12">
        <v>1373.890059272469</v>
      </c>
      <c r="I492" s="12">
        <v>1558.540293287706</v>
      </c>
      <c r="J492" s="12">
        <v>2651.40599804202</v>
      </c>
    </row>
    <row r="493" spans="1:10">
      <c r="A493" t="s">
        <v>8280</v>
      </c>
      <c r="B493" t="s">
        <v>19</v>
      </c>
      <c r="C493">
        <v>2019</v>
      </c>
      <c r="D493" t="s">
        <v>8265</v>
      </c>
      <c r="E493">
        <v>123</v>
      </c>
      <c r="F493" s="12">
        <v>660.6256586103144</v>
      </c>
      <c r="G493" s="12">
        <v>1143.899538224771</v>
      </c>
      <c r="H493" s="12">
        <v>1366.632182689044</v>
      </c>
      <c r="I493" s="12">
        <v>1534.967715374803</v>
      </c>
      <c r="J493" s="12">
        <v>2882.883938378112</v>
      </c>
    </row>
    <row r="494" spans="1:10">
      <c r="A494" t="s">
        <v>8281</v>
      </c>
      <c r="B494" t="s">
        <v>19</v>
      </c>
      <c r="C494">
        <v>2020</v>
      </c>
      <c r="D494" t="s">
        <v>8265</v>
      </c>
      <c r="E494">
        <v>123</v>
      </c>
      <c r="F494" s="12">
        <v>811.9910942048264</v>
      </c>
      <c r="G494" s="12">
        <v>1272.899433262873</v>
      </c>
      <c r="H494" s="12">
        <v>1492.667892634754</v>
      </c>
      <c r="I494" s="12">
        <v>1712.934452735333</v>
      </c>
      <c r="J494" s="12">
        <v>3212.306153246262</v>
      </c>
    </row>
    <row r="495" spans="1:10">
      <c r="A495" t="s">
        <v>8282</v>
      </c>
      <c r="B495" t="s">
        <v>19</v>
      </c>
      <c r="C495">
        <v>2021</v>
      </c>
      <c r="D495" t="s">
        <v>8265</v>
      </c>
      <c r="E495">
        <v>123</v>
      </c>
      <c r="F495" s="12">
        <v>840.3843642087802</v>
      </c>
      <c r="G495" s="12">
        <v>1325.056489202341</v>
      </c>
      <c r="H495" s="12">
        <v>1493.013542442151</v>
      </c>
      <c r="I495" s="12">
        <v>1733.148968079562</v>
      </c>
      <c r="J495" s="12">
        <v>2879.0522246459</v>
      </c>
    </row>
    <row r="496" spans="1:10">
      <c r="A496" t="s">
        <v>8283</v>
      </c>
      <c r="B496" t="s">
        <v>19</v>
      </c>
      <c r="C496">
        <v>2022</v>
      </c>
      <c r="D496" t="s">
        <v>8265</v>
      </c>
      <c r="E496">
        <v>123</v>
      </c>
      <c r="F496" s="12">
        <v>1179.102692697208</v>
      </c>
      <c r="G496" s="12">
        <v>1582.21087263349</v>
      </c>
      <c r="H496" s="12">
        <v>1812.793426337096</v>
      </c>
      <c r="I496" s="12">
        <v>2047.604057288813</v>
      </c>
      <c r="J496" s="12">
        <v>3176.049548229939</v>
      </c>
    </row>
    <row r="497" spans="1:10">
      <c r="A497" t="s">
        <v>8284</v>
      </c>
      <c r="B497" t="s">
        <v>19</v>
      </c>
      <c r="C497">
        <v>2023</v>
      </c>
      <c r="D497" t="s">
        <v>8265</v>
      </c>
      <c r="E497">
        <v>123</v>
      </c>
      <c r="F497" s="12">
        <v>1197.683796114083</v>
      </c>
      <c r="G497" s="12">
        <v>1678.465235111989</v>
      </c>
      <c r="H497" s="12">
        <v>1895.766309782824</v>
      </c>
      <c r="I497" s="12">
        <v>2154.786251693753</v>
      </c>
      <c r="J497" s="12">
        <v>3137.97200719293</v>
      </c>
    </row>
    <row r="498" spans="1:10">
      <c r="A498" t="s">
        <v>8285</v>
      </c>
      <c r="B498" t="s">
        <v>19</v>
      </c>
      <c r="C498">
        <v>2024</v>
      </c>
      <c r="D498" t="s">
        <v>8265</v>
      </c>
      <c r="E498">
        <v>123</v>
      </c>
      <c r="F498" s="12">
        <v>1302.854782144872</v>
      </c>
      <c r="G498" s="12">
        <v>1765.993245694192</v>
      </c>
      <c r="H498" s="12">
        <v>2010.869813166617</v>
      </c>
      <c r="I498" s="12">
        <v>2235.588762016081</v>
      </c>
      <c r="J498" s="12">
        <v>3818.542852267689</v>
      </c>
    </row>
    <row r="499" spans="1:10">
      <c r="A499" t="s">
        <v>8286</v>
      </c>
      <c r="B499" t="s">
        <v>19</v>
      </c>
      <c r="C499">
        <v>2025</v>
      </c>
      <c r="D499" t="s">
        <v>8265</v>
      </c>
      <c r="E499">
        <v>123</v>
      </c>
      <c r="F499" s="12">
        <v>1364.448489907421</v>
      </c>
      <c r="G499" s="12">
        <v>1850.916384697771</v>
      </c>
      <c r="H499" s="12">
        <v>2155.380170382165</v>
      </c>
      <c r="I499" s="12">
        <v>2413.293929810141</v>
      </c>
      <c r="J499" s="12">
        <v>3725.985193177413</v>
      </c>
    </row>
    <row r="500" spans="1:10">
      <c r="A500" t="s">
        <v>8287</v>
      </c>
      <c r="B500" t="s">
        <v>25</v>
      </c>
      <c r="C500">
        <v>2015</v>
      </c>
      <c r="D500" t="s">
        <v>8265</v>
      </c>
      <c r="E500">
        <v>120</v>
      </c>
      <c r="F500" s="12">
        <v>718.7531416286778</v>
      </c>
      <c r="G500" s="12">
        <v>992.2325722058587</v>
      </c>
      <c r="H500" s="12">
        <v>1134.782838367683</v>
      </c>
      <c r="I500" s="12">
        <v>1307.5431480331</v>
      </c>
      <c r="J500" s="12">
        <v>4046.769603824252</v>
      </c>
    </row>
    <row r="501" spans="1:10">
      <c r="A501" t="s">
        <v>8288</v>
      </c>
      <c r="B501" t="s">
        <v>25</v>
      </c>
      <c r="C501">
        <v>2016</v>
      </c>
      <c r="D501" t="s">
        <v>8265</v>
      </c>
      <c r="E501">
        <v>120</v>
      </c>
      <c r="F501" s="12">
        <v>587.1756452434699</v>
      </c>
      <c r="G501" s="12">
        <v>964.2477202439434</v>
      </c>
      <c r="H501" s="12">
        <v>1102.92771821011</v>
      </c>
      <c r="I501" s="12">
        <v>1268.656925617879</v>
      </c>
      <c r="J501" s="12">
        <v>3576.79540749737</v>
      </c>
    </row>
    <row r="502" spans="1:10">
      <c r="A502" t="s">
        <v>8289</v>
      </c>
      <c r="B502" t="s">
        <v>25</v>
      </c>
      <c r="C502">
        <v>2017</v>
      </c>
      <c r="D502" t="s">
        <v>8265</v>
      </c>
      <c r="E502">
        <v>120</v>
      </c>
      <c r="F502" s="12">
        <v>639.1666577055879</v>
      </c>
      <c r="G502" s="12">
        <v>937.8627565711732</v>
      </c>
      <c r="H502" s="12">
        <v>1094.014145696243</v>
      </c>
      <c r="I502" s="12">
        <v>1286.304218472107</v>
      </c>
      <c r="J502" s="12">
        <v>3084.28783316783</v>
      </c>
    </row>
    <row r="503" spans="1:10">
      <c r="A503" t="s">
        <v>8290</v>
      </c>
      <c r="B503" t="s">
        <v>25</v>
      </c>
      <c r="C503">
        <v>2018</v>
      </c>
      <c r="D503" t="s">
        <v>8265</v>
      </c>
      <c r="E503">
        <v>120</v>
      </c>
      <c r="F503" s="12">
        <v>689.4159687111375</v>
      </c>
      <c r="G503" s="12">
        <v>1024.335574159061</v>
      </c>
      <c r="H503" s="12">
        <v>1164.748523355281</v>
      </c>
      <c r="I503" s="12">
        <v>1357.781374641173</v>
      </c>
      <c r="J503" s="12">
        <v>3240.925565384719</v>
      </c>
    </row>
    <row r="504" spans="1:10">
      <c r="A504" t="s">
        <v>8291</v>
      </c>
      <c r="B504" t="s">
        <v>25</v>
      </c>
      <c r="C504">
        <v>2019</v>
      </c>
      <c r="D504" t="s">
        <v>8265</v>
      </c>
      <c r="E504">
        <v>120</v>
      </c>
      <c r="F504" s="12">
        <v>736.2667769757328</v>
      </c>
      <c r="G504" s="12">
        <v>1026.560901005586</v>
      </c>
      <c r="H504" s="12">
        <v>1198.619569851946</v>
      </c>
      <c r="I504" s="12">
        <v>1397.454147550948</v>
      </c>
      <c r="J504" s="12">
        <v>3092.783878818969</v>
      </c>
    </row>
    <row r="505" spans="1:10">
      <c r="A505" t="s">
        <v>8292</v>
      </c>
      <c r="B505" t="s">
        <v>25</v>
      </c>
      <c r="C505">
        <v>2020</v>
      </c>
      <c r="D505" t="s">
        <v>8265</v>
      </c>
      <c r="E505">
        <v>120</v>
      </c>
      <c r="F505" s="12">
        <v>831.8845945799949</v>
      </c>
      <c r="G505" s="12">
        <v>1164.723082075732</v>
      </c>
      <c r="H505" s="12">
        <v>1376.085914474159</v>
      </c>
      <c r="I505" s="12">
        <v>1564.858559679955</v>
      </c>
      <c r="J505" s="12">
        <v>3049.703244979088</v>
      </c>
    </row>
    <row r="506" spans="1:10">
      <c r="A506" t="s">
        <v>8293</v>
      </c>
      <c r="B506" t="s">
        <v>25</v>
      </c>
      <c r="C506">
        <v>2021</v>
      </c>
      <c r="D506" t="s">
        <v>8265</v>
      </c>
      <c r="E506">
        <v>120</v>
      </c>
      <c r="F506" s="12">
        <v>808.0061863773394</v>
      </c>
      <c r="G506" s="12">
        <v>1133.124754099638</v>
      </c>
      <c r="H506" s="12">
        <v>1394.778239510341</v>
      </c>
      <c r="I506" s="12">
        <v>1558.871193889516</v>
      </c>
      <c r="J506" s="12">
        <v>2707.024023266379</v>
      </c>
    </row>
    <row r="507" spans="1:10">
      <c r="A507" t="s">
        <v>8294</v>
      </c>
      <c r="B507" t="s">
        <v>25</v>
      </c>
      <c r="C507">
        <v>2022</v>
      </c>
      <c r="D507" t="s">
        <v>8265</v>
      </c>
      <c r="E507">
        <v>119</v>
      </c>
      <c r="F507" s="12">
        <v>946.9040099736658</v>
      </c>
      <c r="G507" s="12">
        <v>1413.545949167592</v>
      </c>
      <c r="H507" s="12">
        <v>1585.414487357988</v>
      </c>
      <c r="I507" s="12">
        <v>1800.293493915178</v>
      </c>
      <c r="J507" s="12">
        <v>2836.994424649642</v>
      </c>
    </row>
    <row r="508" spans="1:10">
      <c r="A508" t="s">
        <v>8295</v>
      </c>
      <c r="B508" t="s">
        <v>25</v>
      </c>
      <c r="C508">
        <v>2023</v>
      </c>
      <c r="D508" t="s">
        <v>8265</v>
      </c>
      <c r="E508">
        <v>120</v>
      </c>
      <c r="F508" s="12">
        <v>1146.510696495182</v>
      </c>
      <c r="G508" s="12">
        <v>1497.332724712882</v>
      </c>
      <c r="H508" s="12">
        <v>1742.993782252896</v>
      </c>
      <c r="I508" s="12">
        <v>1986.853734712407</v>
      </c>
      <c r="J508" s="12">
        <v>3180.628913610109</v>
      </c>
    </row>
    <row r="509" spans="1:10">
      <c r="A509" t="s">
        <v>8296</v>
      </c>
      <c r="B509" t="s">
        <v>25</v>
      </c>
      <c r="C509">
        <v>2024</v>
      </c>
      <c r="D509" t="s">
        <v>8265</v>
      </c>
      <c r="E509">
        <v>120</v>
      </c>
      <c r="F509" s="12">
        <v>217.1243805861373</v>
      </c>
      <c r="G509" s="12">
        <v>1575.785523110792</v>
      </c>
      <c r="H509" s="12">
        <v>1773.303117095341</v>
      </c>
      <c r="I509" s="12">
        <v>2052.618559204505</v>
      </c>
      <c r="J509" s="12">
        <v>2991.452400213838</v>
      </c>
    </row>
    <row r="510" spans="1:10">
      <c r="A510" t="s">
        <v>8297</v>
      </c>
      <c r="B510" t="s">
        <v>25</v>
      </c>
      <c r="C510">
        <v>2025</v>
      </c>
      <c r="D510" t="s">
        <v>8265</v>
      </c>
      <c r="E510">
        <v>120</v>
      </c>
      <c r="F510" s="12">
        <v>1056.864202980266</v>
      </c>
      <c r="G510" s="12">
        <v>1625.794362571281</v>
      </c>
      <c r="H510" s="12">
        <v>1892.769060948248</v>
      </c>
      <c r="I510" s="12">
        <v>2175.643877040564</v>
      </c>
      <c r="J510" s="12">
        <v>2988.709406551333</v>
      </c>
    </row>
    <row r="511" spans="1:10">
      <c r="A511" t="s">
        <v>8298</v>
      </c>
      <c r="B511" t="s">
        <v>7</v>
      </c>
      <c r="C511">
        <v>2015</v>
      </c>
      <c r="D511" t="s">
        <v>8265</v>
      </c>
      <c r="E511">
        <v>114</v>
      </c>
      <c r="F511" s="12">
        <v>594.4521693088644</v>
      </c>
      <c r="G511" s="12">
        <v>933.7275260413637</v>
      </c>
      <c r="H511" s="12">
        <v>1062.212450542291</v>
      </c>
      <c r="I511" s="12">
        <v>1248.876065290052</v>
      </c>
      <c r="J511" s="12">
        <v>2724.634540383774</v>
      </c>
    </row>
    <row r="512" spans="1:10">
      <c r="A512" t="s">
        <v>8299</v>
      </c>
      <c r="B512" t="s">
        <v>7</v>
      </c>
      <c r="C512">
        <v>2016</v>
      </c>
      <c r="D512" t="s">
        <v>8265</v>
      </c>
      <c r="E512">
        <v>115</v>
      </c>
      <c r="F512" s="12">
        <v>590.6229717324293</v>
      </c>
      <c r="G512" s="12">
        <v>917.402272181708</v>
      </c>
      <c r="H512" s="12">
        <v>1006.203189960624</v>
      </c>
      <c r="I512" s="12">
        <v>1199.40205212528</v>
      </c>
      <c r="J512" s="12">
        <v>3435.94717935984</v>
      </c>
    </row>
    <row r="513" spans="1:10">
      <c r="A513" t="s">
        <v>8300</v>
      </c>
      <c r="B513" t="s">
        <v>7</v>
      </c>
      <c r="C513">
        <v>2017</v>
      </c>
      <c r="D513" t="s">
        <v>8265</v>
      </c>
      <c r="E513">
        <v>115</v>
      </c>
      <c r="F513" s="12">
        <v>539.7409064214735</v>
      </c>
      <c r="G513" s="12">
        <v>911.4205914369223</v>
      </c>
      <c r="H513" s="12">
        <v>1035.17886754358</v>
      </c>
      <c r="I513" s="12">
        <v>1202.453495473556</v>
      </c>
      <c r="J513" s="12">
        <v>4067.789233364032</v>
      </c>
    </row>
    <row r="514" spans="1:10">
      <c r="A514" t="s">
        <v>8301</v>
      </c>
      <c r="B514" t="s">
        <v>7</v>
      </c>
      <c r="C514">
        <v>2018</v>
      </c>
      <c r="D514" t="s">
        <v>8265</v>
      </c>
      <c r="E514">
        <v>114</v>
      </c>
      <c r="F514" s="12">
        <v>503.3524010768749</v>
      </c>
      <c r="G514" s="12">
        <v>967.6953132896497</v>
      </c>
      <c r="H514" s="12">
        <v>1087.860224131445</v>
      </c>
      <c r="I514" s="12">
        <v>1260.031237855329</v>
      </c>
      <c r="J514" s="12">
        <v>4601.219143001787</v>
      </c>
    </row>
    <row r="515" spans="1:10">
      <c r="A515" t="s">
        <v>8302</v>
      </c>
      <c r="B515" t="s">
        <v>7</v>
      </c>
      <c r="C515">
        <v>2019</v>
      </c>
      <c r="D515" t="s">
        <v>8265</v>
      </c>
      <c r="E515">
        <v>115</v>
      </c>
      <c r="F515" s="12">
        <v>550.2292841612021</v>
      </c>
      <c r="G515" s="12">
        <v>981.8451387867451</v>
      </c>
      <c r="H515" s="12">
        <v>1098.963866441099</v>
      </c>
      <c r="I515" s="12">
        <v>1262.041358129967</v>
      </c>
      <c r="J515" s="12">
        <v>4808.644601955343</v>
      </c>
    </row>
    <row r="516" spans="1:10">
      <c r="A516" t="s">
        <v>8303</v>
      </c>
      <c r="B516" t="s">
        <v>7</v>
      </c>
      <c r="C516">
        <v>2020</v>
      </c>
      <c r="D516" t="s">
        <v>8265</v>
      </c>
      <c r="E516">
        <v>115</v>
      </c>
      <c r="F516" s="12">
        <v>635.643858741934</v>
      </c>
      <c r="G516" s="12">
        <v>1074.453612330995</v>
      </c>
      <c r="H516" s="12">
        <v>1217.491134664675</v>
      </c>
      <c r="I516" s="12">
        <v>1415.71855944426</v>
      </c>
      <c r="J516" s="12">
        <v>6112.030201996619</v>
      </c>
    </row>
    <row r="517" spans="1:10">
      <c r="A517" t="s">
        <v>8304</v>
      </c>
      <c r="B517" t="s">
        <v>7</v>
      </c>
      <c r="C517">
        <v>2021</v>
      </c>
      <c r="D517" t="s">
        <v>8265</v>
      </c>
      <c r="E517">
        <v>115</v>
      </c>
      <c r="F517" s="12">
        <v>510.1962576773588</v>
      </c>
      <c r="G517" s="12">
        <v>1059.54554265183</v>
      </c>
      <c r="H517" s="12">
        <v>1239.878802946517</v>
      </c>
      <c r="I517" s="12">
        <v>1536.550856794111</v>
      </c>
      <c r="J517" s="12">
        <v>5481.151451721026</v>
      </c>
    </row>
    <row r="518" spans="1:10">
      <c r="A518" t="s">
        <v>8305</v>
      </c>
      <c r="B518" t="s">
        <v>7</v>
      </c>
      <c r="C518">
        <v>2022</v>
      </c>
      <c r="D518" t="s">
        <v>8265</v>
      </c>
      <c r="E518">
        <v>115</v>
      </c>
      <c r="F518" s="12">
        <v>427.8176882155068</v>
      </c>
      <c r="G518" s="12">
        <v>1235.615944237052</v>
      </c>
      <c r="H518" s="12">
        <v>1418.543849707065</v>
      </c>
      <c r="I518" s="12">
        <v>1624.497597560138</v>
      </c>
      <c r="J518" s="12">
        <v>7626.86335605416</v>
      </c>
    </row>
    <row r="519" spans="1:10">
      <c r="A519" t="s">
        <v>8306</v>
      </c>
      <c r="B519" t="s">
        <v>7</v>
      </c>
      <c r="C519">
        <v>2023</v>
      </c>
      <c r="D519" t="s">
        <v>8265</v>
      </c>
      <c r="E519">
        <v>115</v>
      </c>
      <c r="F519" s="12">
        <v>690.9029697412267</v>
      </c>
      <c r="G519" s="12">
        <v>1356.889228636251</v>
      </c>
      <c r="H519" s="12">
        <v>1522.919960476969</v>
      </c>
      <c r="I519" s="12">
        <v>1768.22326516839</v>
      </c>
      <c r="J519" s="12">
        <v>7844.000567385708</v>
      </c>
    </row>
    <row r="520" spans="1:10">
      <c r="A520" t="s">
        <v>8307</v>
      </c>
      <c r="B520" t="s">
        <v>7</v>
      </c>
      <c r="C520">
        <v>2024</v>
      </c>
      <c r="D520" t="s">
        <v>8265</v>
      </c>
      <c r="E520">
        <v>115</v>
      </c>
      <c r="F520" s="12">
        <v>954.4001319818105</v>
      </c>
      <c r="G520" s="12">
        <v>1394.8565334297</v>
      </c>
      <c r="H520" s="12">
        <v>1642.413230154209</v>
      </c>
      <c r="I520" s="12">
        <v>1883.005972636166</v>
      </c>
      <c r="J520" s="12">
        <v>7331.09303527781</v>
      </c>
    </row>
    <row r="521" spans="1:10">
      <c r="A521" t="s">
        <v>8308</v>
      </c>
      <c r="B521" t="s">
        <v>7</v>
      </c>
      <c r="C521">
        <v>2025</v>
      </c>
      <c r="D521" t="s">
        <v>8265</v>
      </c>
      <c r="E521">
        <v>115</v>
      </c>
      <c r="F521" s="12">
        <v>1031.682458741506</v>
      </c>
      <c r="G521" s="12">
        <v>1516.254604431461</v>
      </c>
      <c r="H521" s="12">
        <v>1686.454576449121</v>
      </c>
      <c r="I521" s="12">
        <v>1994.53331990038</v>
      </c>
      <c r="J521" s="12">
        <v>5759.363144779672</v>
      </c>
    </row>
    <row r="522" spans="1:10">
      <c r="A522" t="s">
        <v>8309</v>
      </c>
      <c r="B522" t="s">
        <v>38</v>
      </c>
      <c r="C522">
        <v>2015</v>
      </c>
      <c r="D522" t="s">
        <v>8265</v>
      </c>
      <c r="E522">
        <v>59</v>
      </c>
      <c r="F522" s="12">
        <v>587.6326616263324</v>
      </c>
      <c r="G522" s="12">
        <v>923.8119438556257</v>
      </c>
      <c r="H522" s="12">
        <v>1153.864271792871</v>
      </c>
      <c r="I522" s="12">
        <v>1315.300933790618</v>
      </c>
      <c r="J522" s="12">
        <v>3368.596186191312</v>
      </c>
    </row>
    <row r="523" spans="1:10">
      <c r="A523" t="s">
        <v>8310</v>
      </c>
      <c r="B523" t="s">
        <v>38</v>
      </c>
      <c r="C523">
        <v>2016</v>
      </c>
      <c r="D523" t="s">
        <v>8265</v>
      </c>
      <c r="E523">
        <v>59</v>
      </c>
      <c r="F523" s="12">
        <v>647.9510447059123</v>
      </c>
      <c r="G523" s="12">
        <v>921.8561304915825</v>
      </c>
      <c r="H523" s="12">
        <v>1129.324088525379</v>
      </c>
      <c r="I523" s="12">
        <v>1293.129103109919</v>
      </c>
      <c r="J523" s="12">
        <v>2975.04912812691</v>
      </c>
    </row>
    <row r="524" spans="1:10">
      <c r="A524" t="s">
        <v>8311</v>
      </c>
      <c r="B524" t="s">
        <v>38</v>
      </c>
      <c r="C524">
        <v>2017</v>
      </c>
      <c r="D524" t="s">
        <v>8265</v>
      </c>
      <c r="E524">
        <v>59</v>
      </c>
      <c r="F524" s="12">
        <v>680.7920731872853</v>
      </c>
      <c r="G524" s="12">
        <v>902.8625603796729</v>
      </c>
      <c r="H524" s="12">
        <v>1106.666588840353</v>
      </c>
      <c r="I524" s="12">
        <v>1240.903441780875</v>
      </c>
      <c r="J524" s="12">
        <v>2632.474856762457</v>
      </c>
    </row>
    <row r="525" spans="1:10">
      <c r="A525" t="s">
        <v>8312</v>
      </c>
      <c r="B525" t="s">
        <v>38</v>
      </c>
      <c r="C525">
        <v>2018</v>
      </c>
      <c r="D525" t="s">
        <v>8265</v>
      </c>
      <c r="E525">
        <v>59</v>
      </c>
      <c r="F525" s="12">
        <v>695.4365266794167</v>
      </c>
      <c r="G525" s="12">
        <v>982.8433231337714</v>
      </c>
      <c r="H525" s="12">
        <v>1110.317661059941</v>
      </c>
      <c r="I525" s="12">
        <v>1337.380601529799</v>
      </c>
      <c r="J525" s="12">
        <v>2566.143800247664</v>
      </c>
    </row>
    <row r="526" spans="1:10">
      <c r="A526" t="s">
        <v>8313</v>
      </c>
      <c r="B526" t="s">
        <v>38</v>
      </c>
      <c r="C526">
        <v>2019</v>
      </c>
      <c r="D526" t="s">
        <v>8265</v>
      </c>
      <c r="E526">
        <v>59</v>
      </c>
      <c r="F526" s="12">
        <v>779.4625435076434</v>
      </c>
      <c r="G526" s="12">
        <v>976.0549571494652</v>
      </c>
      <c r="H526" s="12">
        <v>1169.606570011118</v>
      </c>
      <c r="I526" s="12">
        <v>1371.214056297055</v>
      </c>
      <c r="J526" s="12">
        <v>2625.875774482387</v>
      </c>
    </row>
    <row r="527" spans="1:10">
      <c r="A527" t="s">
        <v>8314</v>
      </c>
      <c r="B527" t="s">
        <v>38</v>
      </c>
      <c r="C527">
        <v>2020</v>
      </c>
      <c r="D527" t="s">
        <v>8265</v>
      </c>
      <c r="E527">
        <v>59</v>
      </c>
      <c r="F527" s="12">
        <v>766.1266738028987</v>
      </c>
      <c r="G527" s="12">
        <v>1108.330187072003</v>
      </c>
      <c r="H527" s="12">
        <v>1324.043039489554</v>
      </c>
      <c r="I527" s="12">
        <v>1525.609935177534</v>
      </c>
      <c r="J527" s="12">
        <v>2861.787335455384</v>
      </c>
    </row>
    <row r="528" spans="1:10">
      <c r="A528" t="s">
        <v>8315</v>
      </c>
      <c r="B528" t="s">
        <v>38</v>
      </c>
      <c r="C528">
        <v>2021</v>
      </c>
      <c r="D528" t="s">
        <v>8265</v>
      </c>
      <c r="E528">
        <v>59</v>
      </c>
      <c r="F528" s="12">
        <v>825.7854801818349</v>
      </c>
      <c r="G528" s="12">
        <v>1092.119597690038</v>
      </c>
      <c r="H528" s="12">
        <v>1323.50987991468</v>
      </c>
      <c r="I528" s="12">
        <v>1575.253477559334</v>
      </c>
      <c r="J528" s="12">
        <v>3280.415795125891</v>
      </c>
    </row>
    <row r="529" spans="1:10">
      <c r="A529" t="s">
        <v>8316</v>
      </c>
      <c r="B529" t="s">
        <v>38</v>
      </c>
      <c r="C529">
        <v>2022</v>
      </c>
      <c r="D529" t="s">
        <v>8265</v>
      </c>
      <c r="E529">
        <v>59</v>
      </c>
      <c r="F529" s="12">
        <v>815.1524471785891</v>
      </c>
      <c r="G529" s="12">
        <v>1223.320028244257</v>
      </c>
      <c r="H529" s="12">
        <v>1383.108091958511</v>
      </c>
      <c r="I529" s="12">
        <v>1699.693709341444</v>
      </c>
      <c r="J529" s="12">
        <v>3199.154390963653</v>
      </c>
    </row>
    <row r="530" spans="1:10">
      <c r="A530" t="s">
        <v>8317</v>
      </c>
      <c r="B530" t="s">
        <v>38</v>
      </c>
      <c r="C530">
        <v>2023</v>
      </c>
      <c r="D530" t="s">
        <v>8265</v>
      </c>
      <c r="E530">
        <v>59</v>
      </c>
      <c r="F530" s="12">
        <v>935.7587061024377</v>
      </c>
      <c r="G530" s="12">
        <v>1353.743019040482</v>
      </c>
      <c r="H530" s="12">
        <v>1530.265414487851</v>
      </c>
      <c r="I530" s="12">
        <v>1817.136839394921</v>
      </c>
      <c r="J530" s="12">
        <v>4261.914707512148</v>
      </c>
    </row>
    <row r="531" spans="1:10">
      <c r="A531" t="s">
        <v>8318</v>
      </c>
      <c r="B531" t="s">
        <v>38</v>
      </c>
      <c r="C531">
        <v>2024</v>
      </c>
      <c r="D531" t="s">
        <v>8265</v>
      </c>
      <c r="E531">
        <v>59</v>
      </c>
      <c r="F531" s="12">
        <v>710.1516471977706</v>
      </c>
      <c r="G531" s="12">
        <v>1395.9009101624</v>
      </c>
      <c r="H531" s="12">
        <v>1602.741655604269</v>
      </c>
      <c r="I531" s="12">
        <v>1911.193704685909</v>
      </c>
      <c r="J531" s="12">
        <v>5083.835966024893</v>
      </c>
    </row>
    <row r="532" spans="1:10">
      <c r="A532" t="s">
        <v>8319</v>
      </c>
      <c r="B532" t="s">
        <v>38</v>
      </c>
      <c r="C532">
        <v>2025</v>
      </c>
      <c r="D532" t="s">
        <v>8265</v>
      </c>
      <c r="E532">
        <v>59</v>
      </c>
      <c r="F532" s="12">
        <v>1112.367349483503</v>
      </c>
      <c r="G532" s="12">
        <v>1430.091097086879</v>
      </c>
      <c r="H532" s="12">
        <v>1695.656111960508</v>
      </c>
      <c r="I532" s="12">
        <v>1925.654002178543</v>
      </c>
      <c r="J532" s="12">
        <v>4481.675772543901</v>
      </c>
    </row>
    <row r="533" spans="1:10">
      <c r="A533" t="s">
        <v>8320</v>
      </c>
      <c r="B533" t="s">
        <v>34</v>
      </c>
      <c r="C533">
        <v>2015</v>
      </c>
      <c r="D533" t="s">
        <v>8265</v>
      </c>
      <c r="E533">
        <v>67</v>
      </c>
      <c r="F533" s="12">
        <v>381.902225388773</v>
      </c>
      <c r="G533" s="12">
        <v>948.2011955933699</v>
      </c>
      <c r="H533" s="12">
        <v>1133.749298676394</v>
      </c>
      <c r="I533" s="12">
        <v>1320.61926733418</v>
      </c>
      <c r="J533" s="12">
        <v>3723.266249704695</v>
      </c>
    </row>
    <row r="534" spans="1:10">
      <c r="A534" t="s">
        <v>8321</v>
      </c>
      <c r="B534" t="s">
        <v>34</v>
      </c>
      <c r="C534">
        <v>2016</v>
      </c>
      <c r="D534" t="s">
        <v>8265</v>
      </c>
      <c r="E534">
        <v>69</v>
      </c>
      <c r="F534" s="12">
        <v>447.2677974725221</v>
      </c>
      <c r="G534" s="12">
        <v>931.3725094592281</v>
      </c>
      <c r="H534" s="12">
        <v>1080.89545554571</v>
      </c>
      <c r="I534" s="12">
        <v>1346.803245359147</v>
      </c>
      <c r="J534" s="12">
        <v>4093.96285567516</v>
      </c>
    </row>
    <row r="535" spans="1:10">
      <c r="A535" t="s">
        <v>8322</v>
      </c>
      <c r="B535" t="s">
        <v>34</v>
      </c>
      <c r="C535">
        <v>2017</v>
      </c>
      <c r="D535" t="s">
        <v>8265</v>
      </c>
      <c r="E535">
        <v>69</v>
      </c>
      <c r="F535" s="12">
        <v>353.2580681877517</v>
      </c>
      <c r="G535" s="12">
        <v>914.1736180659617</v>
      </c>
      <c r="H535" s="12">
        <v>1131.935252999776</v>
      </c>
      <c r="I535" s="12">
        <v>1353.320719869227</v>
      </c>
      <c r="J535" s="12">
        <v>4071.078181489733</v>
      </c>
    </row>
    <row r="536" spans="1:10">
      <c r="A536" t="s">
        <v>8323</v>
      </c>
      <c r="B536" t="s">
        <v>34</v>
      </c>
      <c r="C536">
        <v>2018</v>
      </c>
      <c r="D536" t="s">
        <v>8265</v>
      </c>
      <c r="E536">
        <v>68</v>
      </c>
      <c r="F536" s="12">
        <v>437.248855323951</v>
      </c>
      <c r="G536" s="12">
        <v>955.5993119456853</v>
      </c>
      <c r="H536" s="12">
        <v>1127.912826931848</v>
      </c>
      <c r="I536" s="12">
        <v>1273.156167440036</v>
      </c>
      <c r="J536" s="12">
        <v>4054.032899490142</v>
      </c>
    </row>
    <row r="537" spans="1:10">
      <c r="A537" t="s">
        <v>8324</v>
      </c>
      <c r="B537" t="s">
        <v>34</v>
      </c>
      <c r="C537">
        <v>2019</v>
      </c>
      <c r="D537" t="s">
        <v>8265</v>
      </c>
      <c r="E537">
        <v>69</v>
      </c>
      <c r="F537" s="12">
        <v>361.1326489285644</v>
      </c>
      <c r="G537" s="12">
        <v>950.8887398356065</v>
      </c>
      <c r="H537" s="12">
        <v>1136.29184712627</v>
      </c>
      <c r="I537" s="12">
        <v>1341.336657035338</v>
      </c>
      <c r="J537" s="12">
        <v>4136.408320597745</v>
      </c>
    </row>
    <row r="538" spans="1:10">
      <c r="A538" t="s">
        <v>8325</v>
      </c>
      <c r="B538" t="s">
        <v>34</v>
      </c>
      <c r="C538">
        <v>2020</v>
      </c>
      <c r="D538" t="s">
        <v>8265</v>
      </c>
      <c r="E538">
        <v>68</v>
      </c>
      <c r="F538" s="12">
        <v>452.3059425827012</v>
      </c>
      <c r="G538" s="12">
        <v>1060.606317260782</v>
      </c>
      <c r="H538" s="12">
        <v>1287.125974961576</v>
      </c>
      <c r="I538" s="12">
        <v>1464.829823751409</v>
      </c>
      <c r="J538" s="12">
        <v>4300.032663420204</v>
      </c>
    </row>
    <row r="539" spans="1:10">
      <c r="A539" t="s">
        <v>8326</v>
      </c>
      <c r="B539" t="s">
        <v>34</v>
      </c>
      <c r="C539">
        <v>2021</v>
      </c>
      <c r="D539" t="s">
        <v>8265</v>
      </c>
      <c r="E539">
        <v>69</v>
      </c>
      <c r="F539" s="12">
        <v>472.693349154681</v>
      </c>
      <c r="G539" s="12">
        <v>1015.202521560643</v>
      </c>
      <c r="H539" s="12">
        <v>1281.536253998927</v>
      </c>
      <c r="I539" s="12">
        <v>1488.523484068221</v>
      </c>
      <c r="J539" s="12">
        <v>4534.623963425262</v>
      </c>
    </row>
    <row r="540" spans="1:10">
      <c r="A540" t="s">
        <v>8327</v>
      </c>
      <c r="B540" t="s">
        <v>34</v>
      </c>
      <c r="C540">
        <v>2022</v>
      </c>
      <c r="D540" t="s">
        <v>8265</v>
      </c>
      <c r="E540">
        <v>69</v>
      </c>
      <c r="F540" s="12">
        <v>564.951601347801</v>
      </c>
      <c r="G540" s="12">
        <v>1115.674600541222</v>
      </c>
      <c r="H540" s="12">
        <v>1293.204752319278</v>
      </c>
      <c r="I540" s="12">
        <v>1553.555955558515</v>
      </c>
      <c r="J540" s="12">
        <v>4227.147242943625</v>
      </c>
    </row>
    <row r="541" spans="1:10">
      <c r="A541" t="s">
        <v>8328</v>
      </c>
      <c r="B541" t="s">
        <v>34</v>
      </c>
      <c r="C541">
        <v>2023</v>
      </c>
      <c r="D541" t="s">
        <v>8265</v>
      </c>
      <c r="E541">
        <v>69</v>
      </c>
      <c r="F541" s="12">
        <v>561.2943186439599</v>
      </c>
      <c r="G541" s="12">
        <v>1177.702099860625</v>
      </c>
      <c r="H541" s="12">
        <v>1436.602642139759</v>
      </c>
      <c r="I541" s="12">
        <v>1745.606058338734</v>
      </c>
      <c r="J541" s="12">
        <v>4755.929156535071</v>
      </c>
    </row>
    <row r="542" spans="1:10">
      <c r="A542" t="s">
        <v>8329</v>
      </c>
      <c r="B542" t="s">
        <v>34</v>
      </c>
      <c r="C542">
        <v>2024</v>
      </c>
      <c r="D542" t="s">
        <v>8265</v>
      </c>
      <c r="E542">
        <v>69</v>
      </c>
      <c r="F542" s="12">
        <v>559.2384313106739</v>
      </c>
      <c r="G542" s="12">
        <v>1223.177454196202</v>
      </c>
      <c r="H542" s="12">
        <v>1534.36425703951</v>
      </c>
      <c r="I542" s="12">
        <v>1787.032108367585</v>
      </c>
      <c r="J542" s="12">
        <v>5054.039495053808</v>
      </c>
    </row>
    <row r="543" spans="1:10">
      <c r="A543" t="s">
        <v>8330</v>
      </c>
      <c r="B543" t="s">
        <v>34</v>
      </c>
      <c r="C543">
        <v>2025</v>
      </c>
      <c r="D543" t="s">
        <v>8265</v>
      </c>
      <c r="E543">
        <v>69</v>
      </c>
      <c r="F543" s="12">
        <v>614.1216985610328</v>
      </c>
      <c r="G543" s="12">
        <v>1179.573893413224</v>
      </c>
      <c r="H543" s="12">
        <v>1543.348860329811</v>
      </c>
      <c r="I543" s="12">
        <v>1883.234907255549</v>
      </c>
      <c r="J543" s="12">
        <v>5170.598340247185</v>
      </c>
    </row>
    <row r="544" spans="1:10">
      <c r="A544" t="s">
        <v>8331</v>
      </c>
      <c r="B544" t="s">
        <v>143</v>
      </c>
      <c r="C544">
        <v>2015</v>
      </c>
      <c r="D544" t="s">
        <v>8265</v>
      </c>
      <c r="E544">
        <v>9</v>
      </c>
      <c r="F544" s="12">
        <v>1102.997414654318</v>
      </c>
      <c r="G544" s="12">
        <v>1217.595538611026</v>
      </c>
      <c r="H544" s="12">
        <v>1284.806194814544</v>
      </c>
      <c r="I544" s="12">
        <v>1401.111115524415</v>
      </c>
      <c r="J544" s="12">
        <v>2021.602332580796</v>
      </c>
    </row>
    <row r="545" spans="1:10">
      <c r="A545" t="s">
        <v>8332</v>
      </c>
      <c r="B545" t="s">
        <v>143</v>
      </c>
      <c r="C545">
        <v>2016</v>
      </c>
      <c r="D545" t="s">
        <v>8265</v>
      </c>
      <c r="E545">
        <v>9</v>
      </c>
      <c r="F545" s="12">
        <v>1025.862480709976</v>
      </c>
      <c r="G545" s="12">
        <v>1173.137234620811</v>
      </c>
      <c r="H545" s="12">
        <v>1245.810920712004</v>
      </c>
      <c r="I545" s="12">
        <v>1344.933589044886</v>
      </c>
      <c r="J545" s="12">
        <v>1923.748250206367</v>
      </c>
    </row>
    <row r="546" spans="1:10">
      <c r="A546" t="s">
        <v>8333</v>
      </c>
      <c r="B546" t="s">
        <v>143</v>
      </c>
      <c r="C546">
        <v>2017</v>
      </c>
      <c r="D546" t="s">
        <v>8265</v>
      </c>
      <c r="E546">
        <v>9</v>
      </c>
      <c r="F546" s="12">
        <v>1031.83731085952</v>
      </c>
      <c r="G546" s="12">
        <v>1199.403200989123</v>
      </c>
      <c r="H546" s="12">
        <v>1273.183712864946</v>
      </c>
      <c r="I546" s="12">
        <v>1313.984756930392</v>
      </c>
      <c r="J546" s="12">
        <v>1879.055078930249</v>
      </c>
    </row>
    <row r="547" spans="1:10">
      <c r="A547" t="s">
        <v>8334</v>
      </c>
      <c r="B547" t="s">
        <v>143</v>
      </c>
      <c r="C547">
        <v>2018</v>
      </c>
      <c r="D547" t="s">
        <v>8265</v>
      </c>
      <c r="E547">
        <v>9</v>
      </c>
      <c r="F547" s="12">
        <v>1023.069466159028</v>
      </c>
      <c r="G547" s="12">
        <v>1191.883536989289</v>
      </c>
      <c r="H547" s="12">
        <v>1219.021652187922</v>
      </c>
      <c r="I547" s="12">
        <v>1351.249264774653</v>
      </c>
      <c r="J547" s="12">
        <v>1923.985115945954</v>
      </c>
    </row>
    <row r="548" spans="1:10">
      <c r="A548" t="s">
        <v>8335</v>
      </c>
      <c r="B548" t="s">
        <v>143</v>
      </c>
      <c r="C548">
        <v>2019</v>
      </c>
      <c r="D548" t="s">
        <v>8265</v>
      </c>
      <c r="E548">
        <v>9</v>
      </c>
      <c r="F548" s="12">
        <v>1060.019660808449</v>
      </c>
      <c r="G548" s="12">
        <v>1170.742647767884</v>
      </c>
      <c r="H548" s="12">
        <v>1306.791659792693</v>
      </c>
      <c r="I548" s="12">
        <v>1354.994440398065</v>
      </c>
      <c r="J548" s="12">
        <v>1810.290297374187</v>
      </c>
    </row>
    <row r="549" spans="1:10">
      <c r="A549" t="s">
        <v>8336</v>
      </c>
      <c r="B549" t="s">
        <v>143</v>
      </c>
      <c r="C549">
        <v>2020</v>
      </c>
      <c r="D549" t="s">
        <v>8265</v>
      </c>
      <c r="E549">
        <v>9</v>
      </c>
      <c r="F549" s="12">
        <v>1089.142113971168</v>
      </c>
      <c r="G549" s="12">
        <v>1364.952748665307</v>
      </c>
      <c r="H549" s="12">
        <v>1455.214378520881</v>
      </c>
      <c r="I549" s="12">
        <v>1490.706812863726</v>
      </c>
      <c r="J549" s="12">
        <v>2269.420455455313</v>
      </c>
    </row>
    <row r="550" spans="1:10">
      <c r="A550" t="s">
        <v>8337</v>
      </c>
      <c r="B550" t="s">
        <v>143</v>
      </c>
      <c r="C550">
        <v>2021</v>
      </c>
      <c r="D550" t="s">
        <v>8265</v>
      </c>
      <c r="E550">
        <v>9</v>
      </c>
      <c r="F550" s="12">
        <v>1054.904106962601</v>
      </c>
      <c r="G550" s="12">
        <v>1302.383292017646</v>
      </c>
      <c r="H550" s="12">
        <v>1425.213461636273</v>
      </c>
      <c r="I550" s="12">
        <v>1576.515739483299</v>
      </c>
      <c r="J550" s="12">
        <v>2157.91396440136</v>
      </c>
    </row>
    <row r="551" spans="1:10">
      <c r="A551" t="s">
        <v>8338</v>
      </c>
      <c r="B551" t="s">
        <v>143</v>
      </c>
      <c r="C551">
        <v>2022</v>
      </c>
      <c r="D551" t="s">
        <v>8265</v>
      </c>
      <c r="E551">
        <v>9</v>
      </c>
      <c r="F551" s="12">
        <v>1211.199909279826</v>
      </c>
      <c r="G551" s="12">
        <v>1290.634551497128</v>
      </c>
      <c r="H551" s="12">
        <v>1424.703455869745</v>
      </c>
      <c r="I551" s="12">
        <v>1698.350258754488</v>
      </c>
      <c r="J551" s="12">
        <v>2084.607273628465</v>
      </c>
    </row>
    <row r="552" spans="1:10">
      <c r="A552" t="s">
        <v>8339</v>
      </c>
      <c r="B552" t="s">
        <v>143</v>
      </c>
      <c r="C552">
        <v>2023</v>
      </c>
      <c r="D552" t="s">
        <v>8265</v>
      </c>
      <c r="E552">
        <v>9</v>
      </c>
      <c r="F552" s="12">
        <v>1259.036184808201</v>
      </c>
      <c r="G552" s="12">
        <v>1322.815867268071</v>
      </c>
      <c r="H552" s="12">
        <v>1463.88614281166</v>
      </c>
      <c r="I552" s="12">
        <v>1784.484533358616</v>
      </c>
      <c r="J552" s="12">
        <v>2063.019224666695</v>
      </c>
    </row>
    <row r="553" spans="1:10">
      <c r="A553" t="s">
        <v>8340</v>
      </c>
      <c r="B553" t="s">
        <v>143</v>
      </c>
      <c r="C553">
        <v>2024</v>
      </c>
      <c r="D553" t="s">
        <v>8265</v>
      </c>
      <c r="E553">
        <v>9</v>
      </c>
      <c r="F553" s="12">
        <v>1231.238994575863</v>
      </c>
      <c r="G553" s="12">
        <v>1465.299693859584</v>
      </c>
      <c r="H553" s="12">
        <v>1530.789494757984</v>
      </c>
      <c r="I553" s="12">
        <v>1820.921884070802</v>
      </c>
      <c r="J553" s="12">
        <v>2021.321400704694</v>
      </c>
    </row>
    <row r="554" spans="1:10">
      <c r="A554" t="s">
        <v>8341</v>
      </c>
      <c r="B554" t="s">
        <v>143</v>
      </c>
      <c r="C554">
        <v>2025</v>
      </c>
      <c r="D554" t="s">
        <v>8265</v>
      </c>
      <c r="E554">
        <v>9</v>
      </c>
      <c r="F554" s="12">
        <v>1190.107301801201</v>
      </c>
      <c r="G554" s="12">
        <v>1384.848530253014</v>
      </c>
      <c r="H554" s="12">
        <v>1557.018555822071</v>
      </c>
      <c r="I554" s="12">
        <v>1848.134067597439</v>
      </c>
      <c r="J554" s="12">
        <v>2050.614070839879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9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28.7109375" customWidth="1"/>
    <col min="4" max="4" width="6.7109375" customWidth="1"/>
    <col min="5" max="9" width="14.7109375" customWidth="1"/>
    <col min="10" max="11" width="22.7109375" customWidth="1"/>
  </cols>
  <sheetData>
    <row r="1" spans="1:11" ht="30" customHeight="1">
      <c r="A1" s="7" t="s">
        <v>668</v>
      </c>
      <c r="B1" s="7" t="s">
        <v>0</v>
      </c>
      <c r="C1" s="7" t="s">
        <v>1</v>
      </c>
      <c r="D1" s="7" t="s">
        <v>669</v>
      </c>
      <c r="E1" s="7" t="s">
        <v>8342</v>
      </c>
      <c r="F1" s="7" t="s">
        <v>8343</v>
      </c>
      <c r="G1" s="7" t="s">
        <v>8344</v>
      </c>
      <c r="H1" s="7" t="s">
        <v>8345</v>
      </c>
      <c r="I1" s="7" t="s">
        <v>8346</v>
      </c>
      <c r="J1" s="7" t="s">
        <v>8347</v>
      </c>
      <c r="K1" s="7" t="s">
        <v>5</v>
      </c>
    </row>
    <row r="2" spans="1:11">
      <c r="A2" t="s">
        <v>8348</v>
      </c>
      <c r="B2">
        <v>3500105</v>
      </c>
      <c r="C2" t="s">
        <v>6</v>
      </c>
      <c r="D2">
        <v>2026</v>
      </c>
      <c r="E2" s="12">
        <v>326.1974525884688</v>
      </c>
      <c r="F2" s="12">
        <v>293.5725060484522</v>
      </c>
      <c r="G2" s="12">
        <v>370.1818797253247</v>
      </c>
      <c r="H2" s="12">
        <v>275.3684224291795</v>
      </c>
      <c r="I2" s="12">
        <v>400.8197535064238</v>
      </c>
      <c r="J2" t="s">
        <v>8349</v>
      </c>
      <c r="K2" t="s">
        <v>9</v>
      </c>
    </row>
    <row r="3" spans="1:11">
      <c r="A3" t="s">
        <v>8350</v>
      </c>
      <c r="B3">
        <v>3500105</v>
      </c>
      <c r="C3" t="s">
        <v>6</v>
      </c>
      <c r="D3">
        <v>2027</v>
      </c>
      <c r="E3" s="12">
        <v>336.8093403659509</v>
      </c>
      <c r="F3" s="12">
        <v>294.2422919369841</v>
      </c>
      <c r="G3" s="12">
        <v>405.5046327803944</v>
      </c>
      <c r="H3" s="12">
        <v>271.9385546537403</v>
      </c>
      <c r="I3" s="12">
        <v>450.7351192016662</v>
      </c>
      <c r="J3" t="s">
        <v>8349</v>
      </c>
      <c r="K3" t="s">
        <v>9</v>
      </c>
    </row>
    <row r="4" spans="1:11">
      <c r="A4" t="s">
        <v>8351</v>
      </c>
      <c r="B4">
        <v>3500105</v>
      </c>
      <c r="C4" t="s">
        <v>6</v>
      </c>
      <c r="D4">
        <v>2028</v>
      </c>
      <c r="E4" s="12">
        <v>347.7664551257661</v>
      </c>
      <c r="F4" s="12">
        <v>293.9038063840583</v>
      </c>
      <c r="G4" s="12">
        <v>449.7150804376281</v>
      </c>
      <c r="H4" s="12">
        <v>265.0877250505638</v>
      </c>
      <c r="I4" s="12">
        <v>503.1298452117003</v>
      </c>
      <c r="J4" t="s">
        <v>8349</v>
      </c>
      <c r="K4" t="s">
        <v>9</v>
      </c>
    </row>
    <row r="5" spans="1:11">
      <c r="A5" t="s">
        <v>8352</v>
      </c>
      <c r="B5">
        <v>3500204</v>
      </c>
      <c r="C5" t="s">
        <v>10</v>
      </c>
      <c r="D5">
        <v>2026</v>
      </c>
      <c r="E5" s="12">
        <v>47.52479825289939</v>
      </c>
      <c r="F5" s="12">
        <v>41.9362893996966</v>
      </c>
      <c r="G5" s="12">
        <v>55.31185902536635</v>
      </c>
      <c r="H5" s="12">
        <v>39.34459015021964</v>
      </c>
      <c r="I5" s="12">
        <v>59.70956802979197</v>
      </c>
      <c r="J5" t="s">
        <v>8349</v>
      </c>
      <c r="K5" t="s">
        <v>13</v>
      </c>
    </row>
    <row r="6" spans="1:11">
      <c r="A6" t="s">
        <v>8353</v>
      </c>
      <c r="B6">
        <v>3500204</v>
      </c>
      <c r="C6" t="s">
        <v>10</v>
      </c>
      <c r="D6">
        <v>2027</v>
      </c>
      <c r="E6" s="12">
        <v>49.49069334428241</v>
      </c>
      <c r="F6" s="12">
        <v>42.35306429804596</v>
      </c>
      <c r="G6" s="12">
        <v>63.36826441992248</v>
      </c>
      <c r="H6" s="12">
        <v>39.19327203208783</v>
      </c>
      <c r="I6" s="12">
        <v>70.79218103308884</v>
      </c>
      <c r="J6" t="s">
        <v>8349</v>
      </c>
      <c r="K6" t="s">
        <v>13</v>
      </c>
    </row>
    <row r="7" spans="1:11">
      <c r="A7" t="s">
        <v>8354</v>
      </c>
      <c r="B7">
        <v>3500204</v>
      </c>
      <c r="C7" t="s">
        <v>10</v>
      </c>
      <c r="D7">
        <v>2028</v>
      </c>
      <c r="E7" s="12">
        <v>51.53790900203075</v>
      </c>
      <c r="F7" s="12">
        <v>42.35806797024768</v>
      </c>
      <c r="G7" s="12">
        <v>72.20095309247377</v>
      </c>
      <c r="H7" s="12">
        <v>37.7924878313699</v>
      </c>
      <c r="I7" s="12">
        <v>83.73939513497507</v>
      </c>
      <c r="J7" t="s">
        <v>8349</v>
      </c>
      <c r="K7" t="s">
        <v>13</v>
      </c>
    </row>
    <row r="8" spans="1:11">
      <c r="A8" t="s">
        <v>8355</v>
      </c>
      <c r="B8">
        <v>3500303</v>
      </c>
      <c r="C8" t="s">
        <v>14</v>
      </c>
      <c r="D8">
        <v>2026</v>
      </c>
      <c r="E8" s="12">
        <v>179.4850818541001</v>
      </c>
      <c r="F8" s="12">
        <v>161.5337117445117</v>
      </c>
      <c r="G8" s="12">
        <v>203.6868297289497</v>
      </c>
      <c r="H8" s="12">
        <v>151.5171974751432</v>
      </c>
      <c r="I8" s="12">
        <v>220.5448439157549</v>
      </c>
      <c r="J8" t="s">
        <v>8349</v>
      </c>
      <c r="K8" t="s">
        <v>9</v>
      </c>
    </row>
    <row r="9" spans="1:11">
      <c r="A9" t="s">
        <v>8356</v>
      </c>
      <c r="B9">
        <v>3500303</v>
      </c>
      <c r="C9" t="s">
        <v>14</v>
      </c>
      <c r="D9">
        <v>2027</v>
      </c>
      <c r="E9" s="12">
        <v>185.7215449926411</v>
      </c>
      <c r="F9" s="12">
        <v>162.2494584067565</v>
      </c>
      <c r="G9" s="12">
        <v>223.601123471877</v>
      </c>
      <c r="H9" s="12">
        <v>149.950854861934</v>
      </c>
      <c r="I9" s="12">
        <v>248.5418683152361</v>
      </c>
      <c r="J9" t="s">
        <v>8349</v>
      </c>
      <c r="K9" t="s">
        <v>9</v>
      </c>
    </row>
    <row r="10" spans="1:11">
      <c r="A10" t="s">
        <v>8357</v>
      </c>
      <c r="B10">
        <v>3500303</v>
      </c>
      <c r="C10" t="s">
        <v>14</v>
      </c>
      <c r="D10">
        <v>2028</v>
      </c>
      <c r="E10" s="12">
        <v>192.1747028674613</v>
      </c>
      <c r="F10" s="12">
        <v>162.4103642861315</v>
      </c>
      <c r="G10" s="12">
        <v>248.511208267236</v>
      </c>
      <c r="H10" s="12">
        <v>146.4866839355748</v>
      </c>
      <c r="I10" s="12">
        <v>278.0280475077557</v>
      </c>
      <c r="J10" t="s">
        <v>8349</v>
      </c>
      <c r="K10" t="s">
        <v>9</v>
      </c>
    </row>
    <row r="11" spans="1:11">
      <c r="A11" t="s">
        <v>8358</v>
      </c>
      <c r="B11">
        <v>3500402</v>
      </c>
      <c r="C11" t="s">
        <v>660</v>
      </c>
      <c r="D11">
        <v>2026</v>
      </c>
      <c r="E11" s="12">
        <v>57.05193121292918</v>
      </c>
      <c r="F11" s="12">
        <v>50.34311319798222</v>
      </c>
      <c r="G11" s="12">
        <v>66.40003729383361</v>
      </c>
      <c r="H11" s="12">
        <v>47.23186490779639</v>
      </c>
      <c r="I11" s="12">
        <v>71.67933990717323</v>
      </c>
      <c r="J11" t="s">
        <v>8349</v>
      </c>
      <c r="K11" t="s">
        <v>13</v>
      </c>
    </row>
    <row r="12" spans="1:11">
      <c r="A12" t="s">
        <v>8359</v>
      </c>
      <c r="B12">
        <v>3500402</v>
      </c>
      <c r="C12" t="s">
        <v>660</v>
      </c>
      <c r="D12">
        <v>2027</v>
      </c>
      <c r="E12" s="12">
        <v>59.18597634999004</v>
      </c>
      <c r="F12" s="12">
        <v>50.65007767128711</v>
      </c>
      <c r="G12" s="12">
        <v>75.78217935252952</v>
      </c>
      <c r="H12" s="12">
        <v>46.87127851357668</v>
      </c>
      <c r="I12" s="12">
        <v>84.66044965750444</v>
      </c>
      <c r="J12" t="s">
        <v>8349</v>
      </c>
      <c r="K12" t="s">
        <v>13</v>
      </c>
    </row>
    <row r="13" spans="1:11">
      <c r="A13" t="s">
        <v>8360</v>
      </c>
      <c r="B13">
        <v>3500402</v>
      </c>
      <c r="C13" t="s">
        <v>660</v>
      </c>
      <c r="D13">
        <v>2028</v>
      </c>
      <c r="E13" s="12">
        <v>61.39984610560791</v>
      </c>
      <c r="F13" s="12">
        <v>50.4634143112327</v>
      </c>
      <c r="G13" s="12">
        <v>86.01682711616077</v>
      </c>
      <c r="H13" s="12">
        <v>45.02419639692287</v>
      </c>
      <c r="I13" s="12">
        <v>99.76318546531577</v>
      </c>
      <c r="J13" t="s">
        <v>8349</v>
      </c>
      <c r="K13" t="s">
        <v>13</v>
      </c>
    </row>
    <row r="14" spans="1:11">
      <c r="A14" t="s">
        <v>8361</v>
      </c>
      <c r="B14">
        <v>3500501</v>
      </c>
      <c r="C14" t="s">
        <v>661</v>
      </c>
      <c r="D14">
        <v>2026</v>
      </c>
      <c r="E14" s="12">
        <v>182.1012103561658</v>
      </c>
      <c r="F14" s="12">
        <v>163.8881856816983</v>
      </c>
      <c r="G14" s="12">
        <v>206.6557166985223</v>
      </c>
      <c r="H14" s="12">
        <v>153.7256732703074</v>
      </c>
      <c r="I14" s="12">
        <v>223.7594489748018</v>
      </c>
      <c r="J14" t="s">
        <v>8349</v>
      </c>
      <c r="K14" t="s">
        <v>9</v>
      </c>
    </row>
    <row r="15" spans="1:11">
      <c r="A15" t="s">
        <v>8362</v>
      </c>
      <c r="B15">
        <v>3500501</v>
      </c>
      <c r="C15" t="s">
        <v>661</v>
      </c>
      <c r="D15">
        <v>2027</v>
      </c>
      <c r="E15" s="12">
        <v>195.2633894609759</v>
      </c>
      <c r="F15" s="12">
        <v>170.5853738615313</v>
      </c>
      <c r="G15" s="12">
        <v>235.089112887419</v>
      </c>
      <c r="H15" s="12">
        <v>157.6549030650819</v>
      </c>
      <c r="I15" s="12">
        <v>261.3112422262021</v>
      </c>
      <c r="J15" t="s">
        <v>8349</v>
      </c>
      <c r="K15" t="s">
        <v>9</v>
      </c>
    </row>
    <row r="16" spans="1:11">
      <c r="A16" t="s">
        <v>8363</v>
      </c>
      <c r="B16">
        <v>3500501</v>
      </c>
      <c r="C16" t="s">
        <v>661</v>
      </c>
      <c r="D16">
        <v>2028</v>
      </c>
      <c r="E16" s="12">
        <v>209.3769239052054</v>
      </c>
      <c r="F16" s="12">
        <v>176.9482766314281</v>
      </c>
      <c r="G16" s="12">
        <v>270.7563043760521</v>
      </c>
      <c r="H16" s="12">
        <v>159.5992126843969</v>
      </c>
      <c r="I16" s="12">
        <v>302.9152977886595</v>
      </c>
      <c r="J16" t="s">
        <v>8349</v>
      </c>
      <c r="K16" t="s">
        <v>9</v>
      </c>
    </row>
    <row r="17" spans="1:11">
      <c r="A17" t="s">
        <v>8364</v>
      </c>
      <c r="B17">
        <v>3500550</v>
      </c>
      <c r="C17" t="s">
        <v>662</v>
      </c>
      <c r="D17">
        <v>2026</v>
      </c>
      <c r="E17" s="12">
        <v>81.49165931225558</v>
      </c>
      <c r="F17" s="12">
        <v>71.9089387901134</v>
      </c>
      <c r="G17" s="12">
        <v>94.84427787860568</v>
      </c>
      <c r="H17" s="12">
        <v>67.46490367492336</v>
      </c>
      <c r="I17" s="12">
        <v>102.3851116562899</v>
      </c>
      <c r="J17" t="s">
        <v>8349</v>
      </c>
      <c r="K17" t="s">
        <v>13</v>
      </c>
    </row>
    <row r="18" spans="1:11">
      <c r="A18" t="s">
        <v>8365</v>
      </c>
      <c r="B18">
        <v>3500550</v>
      </c>
      <c r="C18" t="s">
        <v>662</v>
      </c>
      <c r="D18">
        <v>2027</v>
      </c>
      <c r="E18" s="12">
        <v>88.59461273161882</v>
      </c>
      <c r="F18" s="12">
        <v>75.81735223186614</v>
      </c>
      <c r="G18" s="12">
        <v>113.4372235746106</v>
      </c>
      <c r="H18" s="12">
        <v>70.1609236551332</v>
      </c>
      <c r="I18" s="12">
        <v>126.7269750985967</v>
      </c>
      <c r="J18" t="s">
        <v>8349</v>
      </c>
      <c r="K18" t="s">
        <v>13</v>
      </c>
    </row>
    <row r="19" spans="1:11">
      <c r="A19" t="s">
        <v>8366</v>
      </c>
      <c r="B19">
        <v>3500550</v>
      </c>
      <c r="C19" t="s">
        <v>662</v>
      </c>
      <c r="D19">
        <v>2028</v>
      </c>
      <c r="E19" s="12">
        <v>96.31667180797106</v>
      </c>
      <c r="F19" s="12">
        <v>79.16091688836893</v>
      </c>
      <c r="G19" s="12">
        <v>134.9328220311867</v>
      </c>
      <c r="H19" s="12">
        <v>70.62852796603306</v>
      </c>
      <c r="I19" s="12">
        <v>156.4964507639532</v>
      </c>
      <c r="J19" t="s">
        <v>8349</v>
      </c>
      <c r="K19" t="s">
        <v>13</v>
      </c>
    </row>
    <row r="20" spans="1:11">
      <c r="A20" t="s">
        <v>8367</v>
      </c>
      <c r="B20">
        <v>3500600</v>
      </c>
      <c r="C20" t="s">
        <v>663</v>
      </c>
      <c r="D20">
        <v>2026</v>
      </c>
      <c r="E20" s="12">
        <v>57.20003678122706</v>
      </c>
      <c r="F20" s="12">
        <v>50.47380282113001</v>
      </c>
      <c r="G20" s="12">
        <v>66.57241034149959</v>
      </c>
      <c r="H20" s="12">
        <v>47.35447779828435</v>
      </c>
      <c r="I20" s="12">
        <v>71.86541790920521</v>
      </c>
      <c r="J20" t="s">
        <v>8349</v>
      </c>
      <c r="K20" t="s">
        <v>13</v>
      </c>
    </row>
    <row r="21" spans="1:11">
      <c r="A21" t="s">
        <v>8368</v>
      </c>
      <c r="B21">
        <v>3500600</v>
      </c>
      <c r="C21" t="s">
        <v>663</v>
      </c>
      <c r="D21">
        <v>2027</v>
      </c>
      <c r="E21" s="12">
        <v>61.17674470723471</v>
      </c>
      <c r="F21" s="12">
        <v>52.3537341476747</v>
      </c>
      <c r="G21" s="12">
        <v>78.33117446931081</v>
      </c>
      <c r="H21" s="12">
        <v>48.44783201295046</v>
      </c>
      <c r="I21" s="12">
        <v>87.50807260270393</v>
      </c>
      <c r="J21" t="s">
        <v>8349</v>
      </c>
      <c r="K21" t="s">
        <v>13</v>
      </c>
    </row>
    <row r="22" spans="1:11">
      <c r="A22" t="s">
        <v>8369</v>
      </c>
      <c r="B22">
        <v>3500600</v>
      </c>
      <c r="C22" t="s">
        <v>663</v>
      </c>
      <c r="D22">
        <v>2028</v>
      </c>
      <c r="E22" s="12">
        <v>65.42992458708498</v>
      </c>
      <c r="F22" s="12">
        <v>53.77566235445681</v>
      </c>
      <c r="G22" s="12">
        <v>91.6626810717151</v>
      </c>
      <c r="H22" s="12">
        <v>47.97943255065753</v>
      </c>
      <c r="I22" s="12">
        <v>106.311303945871</v>
      </c>
      <c r="J22" t="s">
        <v>8349</v>
      </c>
      <c r="K22" t="s">
        <v>13</v>
      </c>
    </row>
    <row r="23" spans="1:11">
      <c r="A23" t="s">
        <v>8370</v>
      </c>
      <c r="B23">
        <v>3500709</v>
      </c>
      <c r="C23" t="s">
        <v>16</v>
      </c>
      <c r="D23">
        <v>2026</v>
      </c>
      <c r="E23" s="12">
        <v>241.8448253448219</v>
      </c>
      <c r="F23" s="12">
        <v>217.6564865480481</v>
      </c>
      <c r="G23" s="12">
        <v>274.4551538878382</v>
      </c>
      <c r="H23" s="12">
        <v>204.1598654416294</v>
      </c>
      <c r="I23" s="12">
        <v>297.1702645508102</v>
      </c>
      <c r="J23" t="s">
        <v>8349</v>
      </c>
      <c r="K23" t="s">
        <v>9</v>
      </c>
    </row>
    <row r="24" spans="1:11">
      <c r="A24" t="s">
        <v>8371</v>
      </c>
      <c r="B24">
        <v>3500709</v>
      </c>
      <c r="C24" t="s">
        <v>16</v>
      </c>
      <c r="D24">
        <v>2027</v>
      </c>
      <c r="E24" s="12">
        <v>247.5353556938205</v>
      </c>
      <c r="F24" s="12">
        <v>216.2510407687895</v>
      </c>
      <c r="G24" s="12">
        <v>298.022416485616</v>
      </c>
      <c r="H24" s="12">
        <v>199.8590857959534</v>
      </c>
      <c r="I24" s="12">
        <v>331.2642040569736</v>
      </c>
      <c r="J24" t="s">
        <v>8349</v>
      </c>
      <c r="K24" t="s">
        <v>9</v>
      </c>
    </row>
    <row r="25" spans="1:11">
      <c r="A25" t="s">
        <v>8372</v>
      </c>
      <c r="B25">
        <v>3500709</v>
      </c>
      <c r="C25" t="s">
        <v>16</v>
      </c>
      <c r="D25">
        <v>2028</v>
      </c>
      <c r="E25" s="12">
        <v>253.3597823774079</v>
      </c>
      <c r="F25" s="12">
        <v>214.1189966077318</v>
      </c>
      <c r="G25" s="12">
        <v>327.6328502423007</v>
      </c>
      <c r="H25" s="12">
        <v>193.1254936748984</v>
      </c>
      <c r="I25" s="12">
        <v>366.5473371901728</v>
      </c>
      <c r="J25" t="s">
        <v>8349</v>
      </c>
      <c r="K25" t="s">
        <v>9</v>
      </c>
    </row>
    <row r="26" spans="1:11">
      <c r="A26" t="s">
        <v>8373</v>
      </c>
      <c r="B26">
        <v>3500758</v>
      </c>
      <c r="C26" t="s">
        <v>18</v>
      </c>
      <c r="D26">
        <v>2026</v>
      </c>
      <c r="E26" s="12">
        <v>46.05236938845479</v>
      </c>
      <c r="F26" s="12">
        <v>40.63700554684934</v>
      </c>
      <c r="G26" s="12">
        <v>53.59816889370816</v>
      </c>
      <c r="H26" s="12">
        <v>38.125603172334</v>
      </c>
      <c r="I26" s="12">
        <v>57.85962663745327</v>
      </c>
      <c r="J26" t="s">
        <v>8349</v>
      </c>
      <c r="K26" t="s">
        <v>13</v>
      </c>
    </row>
    <row r="27" spans="1:11">
      <c r="A27" t="s">
        <v>8374</v>
      </c>
      <c r="B27">
        <v>3500758</v>
      </c>
      <c r="C27" t="s">
        <v>18</v>
      </c>
      <c r="D27">
        <v>2027</v>
      </c>
      <c r="E27" s="12">
        <v>48.17356219799732</v>
      </c>
      <c r="F27" s="12">
        <v>41.22589196809888</v>
      </c>
      <c r="G27" s="12">
        <v>61.68179956939212</v>
      </c>
      <c r="H27" s="12">
        <v>38.15019350903758</v>
      </c>
      <c r="I27" s="12">
        <v>68.90813819086209</v>
      </c>
      <c r="J27" t="s">
        <v>8349</v>
      </c>
      <c r="K27" t="s">
        <v>13</v>
      </c>
    </row>
    <row r="28" spans="1:11">
      <c r="A28" t="s">
        <v>8375</v>
      </c>
      <c r="B28">
        <v>3500758</v>
      </c>
      <c r="C28" t="s">
        <v>18</v>
      </c>
      <c r="D28">
        <v>2028</v>
      </c>
      <c r="E28" s="12">
        <v>50.39245810067064</v>
      </c>
      <c r="F28" s="12">
        <v>41.41664275382144</v>
      </c>
      <c r="G28" s="12">
        <v>70.59625766729513</v>
      </c>
      <c r="H28" s="12">
        <v>36.95253448267317</v>
      </c>
      <c r="I28" s="12">
        <v>81.87825316212302</v>
      </c>
      <c r="J28" t="s">
        <v>8349</v>
      </c>
      <c r="K28" t="s">
        <v>13</v>
      </c>
    </row>
    <row r="29" spans="1:11">
      <c r="A29" t="s">
        <v>8376</v>
      </c>
      <c r="B29">
        <v>3500808</v>
      </c>
      <c r="C29" t="s">
        <v>21</v>
      </c>
      <c r="D29">
        <v>2026</v>
      </c>
      <c r="E29" s="12">
        <v>38.45353018294743</v>
      </c>
      <c r="F29" s="12">
        <v>33.93172468846136</v>
      </c>
      <c r="G29" s="12">
        <v>44.75424028500949</v>
      </c>
      <c r="H29" s="12">
        <v>31.83471451738074</v>
      </c>
      <c r="I29" s="12">
        <v>48.31253915537202</v>
      </c>
      <c r="J29" t="s">
        <v>8349</v>
      </c>
      <c r="K29" t="s">
        <v>13</v>
      </c>
    </row>
    <row r="30" spans="1:11">
      <c r="A30" t="s">
        <v>8377</v>
      </c>
      <c r="B30">
        <v>3500808</v>
      </c>
      <c r="C30" t="s">
        <v>21</v>
      </c>
      <c r="D30">
        <v>2027</v>
      </c>
      <c r="E30" s="12">
        <v>40.5370752917305</v>
      </c>
      <c r="F30" s="12">
        <v>34.69075174077633</v>
      </c>
      <c r="G30" s="12">
        <v>51.90398299791554</v>
      </c>
      <c r="H30" s="12">
        <v>32.10261388422374</v>
      </c>
      <c r="I30" s="12">
        <v>57.98480034702669</v>
      </c>
      <c r="J30" t="s">
        <v>8349</v>
      </c>
      <c r="K30" t="s">
        <v>13</v>
      </c>
    </row>
    <row r="31" spans="1:11">
      <c r="A31" t="s">
        <v>8378</v>
      </c>
      <c r="B31">
        <v>3500808</v>
      </c>
      <c r="C31" t="s">
        <v>21</v>
      </c>
      <c r="D31">
        <v>2028</v>
      </c>
      <c r="E31" s="12">
        <v>42.73351407242563</v>
      </c>
      <c r="F31" s="12">
        <v>35.12189626505834</v>
      </c>
      <c r="G31" s="12">
        <v>59.8666206053916</v>
      </c>
      <c r="H31" s="12">
        <v>31.3362695896371</v>
      </c>
      <c r="I31" s="12">
        <v>69.43391165279644</v>
      </c>
      <c r="J31" t="s">
        <v>8349</v>
      </c>
      <c r="K31" t="s">
        <v>13</v>
      </c>
    </row>
    <row r="32" spans="1:11">
      <c r="A32" t="s">
        <v>8379</v>
      </c>
      <c r="B32">
        <v>3500907</v>
      </c>
      <c r="C32" t="s">
        <v>23</v>
      </c>
      <c r="D32">
        <v>2026</v>
      </c>
      <c r="E32" s="12">
        <v>40.02810070148379</v>
      </c>
      <c r="F32" s="12">
        <v>35.32113921252076</v>
      </c>
      <c r="G32" s="12">
        <v>46.58680824423207</v>
      </c>
      <c r="H32" s="12">
        <v>33.13826201241197</v>
      </c>
      <c r="I32" s="12">
        <v>50.29081005710101</v>
      </c>
      <c r="J32" t="s">
        <v>8349</v>
      </c>
      <c r="K32" t="s">
        <v>13</v>
      </c>
    </row>
    <row r="33" spans="1:11">
      <c r="A33" t="s">
        <v>8380</v>
      </c>
      <c r="B33">
        <v>3500907</v>
      </c>
      <c r="C33" t="s">
        <v>23</v>
      </c>
      <c r="D33">
        <v>2027</v>
      </c>
      <c r="E33" s="12">
        <v>41.34468494185872</v>
      </c>
      <c r="F33" s="12">
        <v>35.38188660125721</v>
      </c>
      <c r="G33" s="12">
        <v>52.93805260573845</v>
      </c>
      <c r="H33" s="12">
        <v>32.74218594463156</v>
      </c>
      <c r="I33" s="12">
        <v>59.14001650369327</v>
      </c>
      <c r="J33" t="s">
        <v>8349</v>
      </c>
      <c r="K33" t="s">
        <v>13</v>
      </c>
    </row>
    <row r="34" spans="1:11">
      <c r="A34" t="s">
        <v>8381</v>
      </c>
      <c r="B34">
        <v>3500907</v>
      </c>
      <c r="C34" t="s">
        <v>23</v>
      </c>
      <c r="D34">
        <v>2028</v>
      </c>
      <c r="E34" s="12">
        <v>42.70457361166263</v>
      </c>
      <c r="F34" s="12">
        <v>35.09811062788705</v>
      </c>
      <c r="G34" s="12">
        <v>59.82607707364023</v>
      </c>
      <c r="H34" s="12">
        <v>31.31504769623089</v>
      </c>
      <c r="I34" s="12">
        <v>69.38688885489587</v>
      </c>
      <c r="J34" t="s">
        <v>8349</v>
      </c>
      <c r="K34" t="s">
        <v>13</v>
      </c>
    </row>
    <row r="35" spans="1:11">
      <c r="A35" t="s">
        <v>8382</v>
      </c>
      <c r="B35">
        <v>3501004</v>
      </c>
      <c r="C35" t="s">
        <v>24</v>
      </c>
      <c r="D35">
        <v>2026</v>
      </c>
      <c r="E35" s="12">
        <v>140.8111959071361</v>
      </c>
      <c r="F35" s="12">
        <v>126.7278310547997</v>
      </c>
      <c r="G35" s="12">
        <v>159.798161431495</v>
      </c>
      <c r="H35" s="12">
        <v>118.8695882497671</v>
      </c>
      <c r="I35" s="12">
        <v>173.0237571954546</v>
      </c>
      <c r="J35" t="s">
        <v>8349</v>
      </c>
      <c r="K35" t="s">
        <v>9</v>
      </c>
    </row>
    <row r="36" spans="1:11">
      <c r="A36" t="s">
        <v>8383</v>
      </c>
      <c r="B36">
        <v>3501004</v>
      </c>
      <c r="C36" t="s">
        <v>24</v>
      </c>
      <c r="D36">
        <v>2027</v>
      </c>
      <c r="E36" s="12">
        <v>150.2790771890233</v>
      </c>
      <c r="F36" s="12">
        <v>131.2863237528651</v>
      </c>
      <c r="G36" s="12">
        <v>180.9298457812958</v>
      </c>
      <c r="H36" s="12">
        <v>121.3347438674899</v>
      </c>
      <c r="I36" s="12">
        <v>201.1109837295904</v>
      </c>
      <c r="J36" t="s">
        <v>8349</v>
      </c>
      <c r="K36" t="s">
        <v>9</v>
      </c>
    </row>
    <row r="37" spans="1:11">
      <c r="A37" t="s">
        <v>8384</v>
      </c>
      <c r="B37">
        <v>3501004</v>
      </c>
      <c r="C37" t="s">
        <v>24</v>
      </c>
      <c r="D37">
        <v>2028</v>
      </c>
      <c r="E37" s="12">
        <v>160.3835610889795</v>
      </c>
      <c r="F37" s="12">
        <v>135.5430875828277</v>
      </c>
      <c r="G37" s="12">
        <v>207.4004120090298</v>
      </c>
      <c r="H37" s="12">
        <v>122.2536352139264</v>
      </c>
      <c r="I37" s="12">
        <v>232.0343295790777</v>
      </c>
      <c r="J37" t="s">
        <v>8349</v>
      </c>
      <c r="K37" t="s">
        <v>9</v>
      </c>
    </row>
    <row r="38" spans="1:11">
      <c r="A38" t="s">
        <v>8385</v>
      </c>
      <c r="B38">
        <v>3501103</v>
      </c>
      <c r="C38" t="s">
        <v>27</v>
      </c>
      <c r="D38">
        <v>2026</v>
      </c>
      <c r="E38" s="12">
        <v>40.49959638313207</v>
      </c>
      <c r="F38" s="12">
        <v>35.73719104405279</v>
      </c>
      <c r="G38" s="12">
        <v>47.13555970942756</v>
      </c>
      <c r="H38" s="12">
        <v>33.52860147799652</v>
      </c>
      <c r="I38" s="12">
        <v>50.88319139303679</v>
      </c>
      <c r="J38" t="s">
        <v>8349</v>
      </c>
      <c r="K38" t="s">
        <v>13</v>
      </c>
    </row>
    <row r="39" spans="1:11">
      <c r="A39" t="s">
        <v>8386</v>
      </c>
      <c r="B39">
        <v>3501103</v>
      </c>
      <c r="C39" t="s">
        <v>27</v>
      </c>
      <c r="D39">
        <v>2027</v>
      </c>
      <c r="E39" s="12">
        <v>42.10379278552261</v>
      </c>
      <c r="F39" s="12">
        <v>36.03151466543066</v>
      </c>
      <c r="G39" s="12">
        <v>53.91002012750864</v>
      </c>
      <c r="H39" s="12">
        <v>33.34334786433718</v>
      </c>
      <c r="I39" s="12">
        <v>60.22585499697234</v>
      </c>
      <c r="J39" t="s">
        <v>8349</v>
      </c>
      <c r="K39" t="s">
        <v>13</v>
      </c>
    </row>
    <row r="40" spans="1:11">
      <c r="A40" t="s">
        <v>8387</v>
      </c>
      <c r="B40">
        <v>3501103</v>
      </c>
      <c r="C40" t="s">
        <v>27</v>
      </c>
      <c r="D40">
        <v>2028</v>
      </c>
      <c r="E40" s="12">
        <v>43.77153170011741</v>
      </c>
      <c r="F40" s="12">
        <v>35.9750240321618</v>
      </c>
      <c r="G40" s="12">
        <v>61.3208096382292</v>
      </c>
      <c r="H40" s="12">
        <v>32.09744266248612</v>
      </c>
      <c r="I40" s="12">
        <v>71.12049479063633</v>
      </c>
      <c r="J40" t="s">
        <v>8349</v>
      </c>
      <c r="K40" t="s">
        <v>13</v>
      </c>
    </row>
    <row r="41" spans="1:11">
      <c r="A41" t="s">
        <v>8388</v>
      </c>
      <c r="B41">
        <v>3501152</v>
      </c>
      <c r="C41" t="s">
        <v>29</v>
      </c>
      <c r="D41">
        <v>2026</v>
      </c>
      <c r="E41" s="12">
        <v>151.3627453981136</v>
      </c>
      <c r="F41" s="12">
        <v>136.2240573501919</v>
      </c>
      <c r="G41" s="12">
        <v>171.7724806470184</v>
      </c>
      <c r="H41" s="12">
        <v>127.7769647925863</v>
      </c>
      <c r="I41" s="12">
        <v>185.9891235173679</v>
      </c>
      <c r="J41" t="s">
        <v>8349</v>
      </c>
      <c r="K41" t="s">
        <v>9</v>
      </c>
    </row>
    <row r="42" spans="1:11">
      <c r="A42" t="s">
        <v>8389</v>
      </c>
      <c r="B42">
        <v>3501152</v>
      </c>
      <c r="C42" t="s">
        <v>29</v>
      </c>
      <c r="D42">
        <v>2027</v>
      </c>
      <c r="E42" s="12">
        <v>154.0685190138354</v>
      </c>
      <c r="F42" s="12">
        <v>134.5968437238466</v>
      </c>
      <c r="G42" s="12">
        <v>185.4921783280818</v>
      </c>
      <c r="H42" s="12">
        <v>124.3943244945122</v>
      </c>
      <c r="I42" s="12">
        <v>206.1822044705551</v>
      </c>
      <c r="J42" t="s">
        <v>8349</v>
      </c>
      <c r="K42" t="s">
        <v>9</v>
      </c>
    </row>
    <row r="43" spans="1:11">
      <c r="A43" t="s">
        <v>8390</v>
      </c>
      <c r="B43">
        <v>3501152</v>
      </c>
      <c r="C43" t="s">
        <v>29</v>
      </c>
      <c r="D43">
        <v>2028</v>
      </c>
      <c r="E43" s="12">
        <v>156.8226612743007</v>
      </c>
      <c r="F43" s="12">
        <v>132.5337058720243</v>
      </c>
      <c r="G43" s="12">
        <v>202.795625310987</v>
      </c>
      <c r="H43" s="12">
        <v>119.5393112269713</v>
      </c>
      <c r="I43" s="12">
        <v>226.8826108144664</v>
      </c>
      <c r="J43" t="s">
        <v>8349</v>
      </c>
      <c r="K43" t="s">
        <v>9</v>
      </c>
    </row>
    <row r="44" spans="1:11">
      <c r="A44" t="s">
        <v>8391</v>
      </c>
      <c r="B44">
        <v>3501202</v>
      </c>
      <c r="C44" t="s">
        <v>664</v>
      </c>
      <c r="D44">
        <v>2026</v>
      </c>
      <c r="E44" s="12">
        <v>40.36623423178261</v>
      </c>
      <c r="F44" s="12">
        <v>35.61951113841289</v>
      </c>
      <c r="G44" s="12">
        <v>46.98034582560407</v>
      </c>
      <c r="H44" s="12">
        <v>33.41819429313118</v>
      </c>
      <c r="I44" s="12">
        <v>50.71563683749244</v>
      </c>
      <c r="J44" t="s">
        <v>8349</v>
      </c>
      <c r="K44" t="s">
        <v>13</v>
      </c>
    </row>
    <row r="45" spans="1:11">
      <c r="A45" t="s">
        <v>8392</v>
      </c>
      <c r="B45">
        <v>3501202</v>
      </c>
      <c r="C45" t="s">
        <v>664</v>
      </c>
      <c r="D45">
        <v>2027</v>
      </c>
      <c r="E45" s="12">
        <v>42.01650928704783</v>
      </c>
      <c r="F45" s="12">
        <v>35.95681933640496</v>
      </c>
      <c r="G45" s="12">
        <v>53.79826166471303</v>
      </c>
      <c r="H45" s="12">
        <v>33.27422525423679</v>
      </c>
      <c r="I45" s="12">
        <v>60.10100345807302</v>
      </c>
      <c r="J45" t="s">
        <v>8349</v>
      </c>
      <c r="K45" t="s">
        <v>13</v>
      </c>
    </row>
    <row r="46" spans="1:11">
      <c r="A46" t="s">
        <v>8393</v>
      </c>
      <c r="B46">
        <v>3501202</v>
      </c>
      <c r="C46" t="s">
        <v>664</v>
      </c>
      <c r="D46">
        <v>2028</v>
      </c>
      <c r="E46" s="12">
        <v>43.73425181382384</v>
      </c>
      <c r="F46" s="12">
        <v>35.94438437315887</v>
      </c>
      <c r="G46" s="12">
        <v>61.26858316312194</v>
      </c>
      <c r="H46" s="12">
        <v>32.07010551054523</v>
      </c>
      <c r="I46" s="12">
        <v>71.05992199695156</v>
      </c>
      <c r="J46" t="s">
        <v>8349</v>
      </c>
      <c r="K46" t="s">
        <v>13</v>
      </c>
    </row>
    <row r="47" spans="1:11">
      <c r="A47" t="s">
        <v>8394</v>
      </c>
      <c r="B47">
        <v>3501301</v>
      </c>
      <c r="C47" t="s">
        <v>665</v>
      </c>
      <c r="D47">
        <v>2026</v>
      </c>
      <c r="E47" s="12">
        <v>135.2155260542432</v>
      </c>
      <c r="F47" s="12">
        <v>121.691817411229</v>
      </c>
      <c r="G47" s="12">
        <v>153.4479720966952</v>
      </c>
      <c r="H47" s="12">
        <v>114.1458518514648</v>
      </c>
      <c r="I47" s="12">
        <v>166.1479983771617</v>
      </c>
      <c r="J47" t="s">
        <v>8349</v>
      </c>
      <c r="K47" t="s">
        <v>9</v>
      </c>
    </row>
    <row r="48" spans="1:11">
      <c r="A48" t="s">
        <v>8395</v>
      </c>
      <c r="B48">
        <v>3501301</v>
      </c>
      <c r="C48" t="s">
        <v>665</v>
      </c>
      <c r="D48">
        <v>2027</v>
      </c>
      <c r="E48" s="12">
        <v>139.8201603430653</v>
      </c>
      <c r="F48" s="12">
        <v>122.149238479074</v>
      </c>
      <c r="G48" s="12">
        <v>168.337738833511</v>
      </c>
      <c r="H48" s="12">
        <v>112.8902549847195</v>
      </c>
      <c r="I48" s="12">
        <v>187.1143376562922</v>
      </c>
      <c r="J48" t="s">
        <v>8349</v>
      </c>
      <c r="K48" t="s">
        <v>9</v>
      </c>
    </row>
    <row r="49" spans="1:11">
      <c r="A49" t="s">
        <v>8396</v>
      </c>
      <c r="B49">
        <v>3501301</v>
      </c>
      <c r="C49" t="s">
        <v>665</v>
      </c>
      <c r="D49">
        <v>2028</v>
      </c>
      <c r="E49" s="12">
        <v>144.5816010102116</v>
      </c>
      <c r="F49" s="12">
        <v>122.1885614431536</v>
      </c>
      <c r="G49" s="12">
        <v>186.9660669387862</v>
      </c>
      <c r="H49" s="12">
        <v>110.2084664321773</v>
      </c>
      <c r="I49" s="12">
        <v>209.1729017119282</v>
      </c>
      <c r="J49" t="s">
        <v>8349</v>
      </c>
      <c r="K49" t="s">
        <v>9</v>
      </c>
    </row>
    <row r="50" spans="1:11">
      <c r="A50" t="s">
        <v>8397</v>
      </c>
      <c r="B50">
        <v>3501400</v>
      </c>
      <c r="C50" t="s">
        <v>666</v>
      </c>
      <c r="D50">
        <v>2026</v>
      </c>
      <c r="E50" s="12">
        <v>33.12655388870905</v>
      </c>
      <c r="F50" s="12">
        <v>29.23115513923923</v>
      </c>
      <c r="G50" s="12">
        <v>38.55442518531244</v>
      </c>
      <c r="H50" s="12">
        <v>27.42464426476356</v>
      </c>
      <c r="I50" s="12">
        <v>41.61979210274229</v>
      </c>
      <c r="J50" t="s">
        <v>8349</v>
      </c>
      <c r="K50" t="s">
        <v>13</v>
      </c>
    </row>
    <row r="51" spans="1:11">
      <c r="A51" t="s">
        <v>8398</v>
      </c>
      <c r="B51">
        <v>3501400</v>
      </c>
      <c r="C51" t="s">
        <v>666</v>
      </c>
      <c r="D51">
        <v>2027</v>
      </c>
      <c r="E51" s="12">
        <v>34.26675555873584</v>
      </c>
      <c r="F51" s="12">
        <v>29.32474781407018</v>
      </c>
      <c r="G51" s="12">
        <v>43.87541738308834</v>
      </c>
      <c r="H51" s="12">
        <v>27.13694598957866</v>
      </c>
      <c r="I51" s="12">
        <v>49.01564716532473</v>
      </c>
      <c r="J51" t="s">
        <v>8349</v>
      </c>
      <c r="K51" t="s">
        <v>13</v>
      </c>
    </row>
    <row r="52" spans="1:11">
      <c r="A52" t="s">
        <v>8399</v>
      </c>
      <c r="B52">
        <v>3501400</v>
      </c>
      <c r="C52" t="s">
        <v>666</v>
      </c>
      <c r="D52">
        <v>2028</v>
      </c>
      <c r="E52" s="12">
        <v>35.44620247753495</v>
      </c>
      <c r="F52" s="12">
        <v>29.13258769911341</v>
      </c>
      <c r="G52" s="12">
        <v>49.65761420949357</v>
      </c>
      <c r="H52" s="12">
        <v>25.99252087910142</v>
      </c>
      <c r="I52" s="12">
        <v>57.59340285194097</v>
      </c>
      <c r="J52" t="s">
        <v>8349</v>
      </c>
      <c r="K52" t="s">
        <v>13</v>
      </c>
    </row>
    <row r="53" spans="1:11">
      <c r="A53" t="s">
        <v>8400</v>
      </c>
      <c r="B53">
        <v>3501509</v>
      </c>
      <c r="C53" t="s">
        <v>31</v>
      </c>
      <c r="D53">
        <v>2026</v>
      </c>
      <c r="E53" s="12">
        <v>32.32437797870385</v>
      </c>
      <c r="F53" s="12">
        <v>28.52330823934437</v>
      </c>
      <c r="G53" s="12">
        <v>37.62081068343402</v>
      </c>
      <c r="H53" s="12">
        <v>26.7605429204594</v>
      </c>
      <c r="I53" s="12">
        <v>40.61194822268133</v>
      </c>
      <c r="J53" t="s">
        <v>8349</v>
      </c>
      <c r="K53" t="s">
        <v>13</v>
      </c>
    </row>
    <row r="54" spans="1:11">
      <c r="A54" t="s">
        <v>8401</v>
      </c>
      <c r="B54">
        <v>3501509</v>
      </c>
      <c r="C54" t="s">
        <v>31</v>
      </c>
      <c r="D54">
        <v>2027</v>
      </c>
      <c r="E54" s="12">
        <v>34.15386618060082</v>
      </c>
      <c r="F54" s="12">
        <v>29.2281395273877</v>
      </c>
      <c r="G54" s="12">
        <v>43.73087295502593</v>
      </c>
      <c r="H54" s="12">
        <v>27.04754525970809</v>
      </c>
      <c r="I54" s="12">
        <v>48.85416861746818</v>
      </c>
      <c r="J54" t="s">
        <v>8349</v>
      </c>
      <c r="K54" t="s">
        <v>13</v>
      </c>
    </row>
    <row r="55" spans="1:11">
      <c r="A55" t="s">
        <v>8402</v>
      </c>
      <c r="B55">
        <v>3501509</v>
      </c>
      <c r="C55" t="s">
        <v>31</v>
      </c>
      <c r="D55">
        <v>2028</v>
      </c>
      <c r="E55" s="12">
        <v>36.08689936279364</v>
      </c>
      <c r="F55" s="12">
        <v>29.65916479041612</v>
      </c>
      <c r="G55" s="12">
        <v>50.55518507829295</v>
      </c>
      <c r="H55" s="12">
        <v>26.46234066241435</v>
      </c>
      <c r="I55" s="12">
        <v>58.63441461736417</v>
      </c>
      <c r="J55" t="s">
        <v>8349</v>
      </c>
      <c r="K55" t="s">
        <v>13</v>
      </c>
    </row>
    <row r="56" spans="1:11">
      <c r="A56" t="s">
        <v>8403</v>
      </c>
      <c r="B56">
        <v>3501608</v>
      </c>
      <c r="C56" t="s">
        <v>33</v>
      </c>
      <c r="D56">
        <v>2026</v>
      </c>
      <c r="E56" s="12">
        <v>1558.691983518067</v>
      </c>
      <c r="F56" s="12">
        <v>1418.865318238792</v>
      </c>
      <c r="G56" s="12">
        <v>1715.557518021347</v>
      </c>
      <c r="H56" s="12">
        <v>1326.379993498563</v>
      </c>
      <c r="I56" s="12">
        <v>1832.742250727526</v>
      </c>
      <c r="J56" t="s">
        <v>8349</v>
      </c>
      <c r="K56" t="s">
        <v>36</v>
      </c>
    </row>
    <row r="57" spans="1:11">
      <c r="A57" t="s">
        <v>8404</v>
      </c>
      <c r="B57">
        <v>3501608</v>
      </c>
      <c r="C57" t="s">
        <v>33</v>
      </c>
      <c r="D57">
        <v>2027</v>
      </c>
      <c r="E57" s="12">
        <v>1636.6159075003</v>
      </c>
      <c r="F57" s="12">
        <v>1451.821781350944</v>
      </c>
      <c r="G57" s="12">
        <v>1904.866978696664</v>
      </c>
      <c r="H57" s="12">
        <v>1355.835552216927</v>
      </c>
      <c r="I57" s="12">
        <v>2083.149133807967</v>
      </c>
      <c r="J57" t="s">
        <v>8349</v>
      </c>
      <c r="K57" t="s">
        <v>36</v>
      </c>
    </row>
    <row r="58" spans="1:11">
      <c r="A58" t="s">
        <v>8405</v>
      </c>
      <c r="B58">
        <v>3501608</v>
      </c>
      <c r="C58" t="s">
        <v>33</v>
      </c>
      <c r="D58">
        <v>2028</v>
      </c>
      <c r="E58" s="12">
        <v>1718.435493995071</v>
      </c>
      <c r="F58" s="12">
        <v>1475.437661846281</v>
      </c>
      <c r="G58" s="12">
        <v>2080.730548915987</v>
      </c>
      <c r="H58" s="12">
        <v>1321.480895900043</v>
      </c>
      <c r="I58" s="12">
        <v>2374.035642615411</v>
      </c>
      <c r="J58" t="s">
        <v>8349</v>
      </c>
      <c r="K58" t="s">
        <v>36</v>
      </c>
    </row>
    <row r="59" spans="1:11">
      <c r="A59" t="s">
        <v>8406</v>
      </c>
      <c r="B59">
        <v>3501707</v>
      </c>
      <c r="C59" t="s">
        <v>39</v>
      </c>
      <c r="D59">
        <v>2026</v>
      </c>
      <c r="E59" s="12">
        <v>175.5583826302424</v>
      </c>
      <c r="F59" s="12">
        <v>157.9997450550147</v>
      </c>
      <c r="G59" s="12">
        <v>199.2306548316014</v>
      </c>
      <c r="H59" s="12">
        <v>148.2023678771582</v>
      </c>
      <c r="I59" s="12">
        <v>215.7198564656347</v>
      </c>
      <c r="J59" t="s">
        <v>8349</v>
      </c>
      <c r="K59" t="s">
        <v>9</v>
      </c>
    </row>
    <row r="60" spans="1:11">
      <c r="A60" t="s">
        <v>8407</v>
      </c>
      <c r="B60">
        <v>3501707</v>
      </c>
      <c r="C60" t="s">
        <v>39</v>
      </c>
      <c r="D60">
        <v>2027</v>
      </c>
      <c r="E60" s="12">
        <v>176.1391055686501</v>
      </c>
      <c r="F60" s="12">
        <v>153.8780785174727</v>
      </c>
      <c r="G60" s="12">
        <v>212.0642593945805</v>
      </c>
      <c r="H60" s="12">
        <v>142.21403044909</v>
      </c>
      <c r="I60" s="12">
        <v>235.718168202518</v>
      </c>
      <c r="J60" t="s">
        <v>8349</v>
      </c>
      <c r="K60" t="s">
        <v>9</v>
      </c>
    </row>
    <row r="61" spans="1:11">
      <c r="A61" t="s">
        <v>8408</v>
      </c>
      <c r="B61">
        <v>3501707</v>
      </c>
      <c r="C61" t="s">
        <v>39</v>
      </c>
      <c r="D61">
        <v>2028</v>
      </c>
      <c r="E61" s="12">
        <v>176.7217494585166</v>
      </c>
      <c r="F61" s="12">
        <v>149.3507900810176</v>
      </c>
      <c r="G61" s="12">
        <v>228.5281820642363</v>
      </c>
      <c r="H61" s="12">
        <v>134.7075482423175</v>
      </c>
      <c r="I61" s="12">
        <v>255.671543761889</v>
      </c>
      <c r="J61" t="s">
        <v>8349</v>
      </c>
      <c r="K61" t="s">
        <v>9</v>
      </c>
    </row>
    <row r="62" spans="1:11">
      <c r="A62" t="s">
        <v>8409</v>
      </c>
      <c r="B62">
        <v>3501806</v>
      </c>
      <c r="C62" t="s">
        <v>41</v>
      </c>
      <c r="D62">
        <v>2026</v>
      </c>
      <c r="E62" s="12">
        <v>48.29603317510168</v>
      </c>
      <c r="F62" s="12">
        <v>42.61683370670277</v>
      </c>
      <c r="G62" s="12">
        <v>56.20946277878551</v>
      </c>
      <c r="H62" s="12">
        <v>39.98307622568097</v>
      </c>
      <c r="I62" s="12">
        <v>60.67853803591668</v>
      </c>
      <c r="J62" t="s">
        <v>8349</v>
      </c>
      <c r="K62" t="s">
        <v>13</v>
      </c>
    </row>
    <row r="63" spans="1:11">
      <c r="A63" t="s">
        <v>8410</v>
      </c>
      <c r="B63">
        <v>3501806</v>
      </c>
      <c r="C63" t="s">
        <v>41</v>
      </c>
      <c r="D63">
        <v>2027</v>
      </c>
      <c r="E63" s="12">
        <v>50.17778012853311</v>
      </c>
      <c r="F63" s="12">
        <v>42.9410582982365</v>
      </c>
      <c r="G63" s="12">
        <v>64.24801562326391</v>
      </c>
      <c r="H63" s="12">
        <v>39.73739815813455</v>
      </c>
      <c r="I63" s="12">
        <v>71.77499959410096</v>
      </c>
      <c r="J63" t="s">
        <v>8349</v>
      </c>
      <c r="K63" t="s">
        <v>13</v>
      </c>
    </row>
    <row r="64" spans="1:11">
      <c r="A64" t="s">
        <v>8411</v>
      </c>
      <c r="B64">
        <v>3501806</v>
      </c>
      <c r="C64" t="s">
        <v>41</v>
      </c>
      <c r="D64">
        <v>2028</v>
      </c>
      <c r="E64" s="12">
        <v>52.1328451448355</v>
      </c>
      <c r="F64" s="12">
        <v>42.84703514145922</v>
      </c>
      <c r="G64" s="12">
        <v>73.03441640853438</v>
      </c>
      <c r="H64" s="12">
        <v>38.22875149384222</v>
      </c>
      <c r="I64" s="12">
        <v>84.7060543127939</v>
      </c>
      <c r="J64" t="s">
        <v>8349</v>
      </c>
      <c r="K64" t="s">
        <v>13</v>
      </c>
    </row>
    <row r="65" spans="1:11">
      <c r="A65" t="s">
        <v>8412</v>
      </c>
      <c r="B65">
        <v>3501905</v>
      </c>
      <c r="C65" t="s">
        <v>37</v>
      </c>
      <c r="D65">
        <v>2026</v>
      </c>
      <c r="E65" s="12">
        <v>502.2065276302016</v>
      </c>
      <c r="F65" s="12">
        <v>457.1547375507272</v>
      </c>
      <c r="G65" s="12">
        <v>552.7481973255435</v>
      </c>
      <c r="H65" s="12">
        <v>427.3562050082627</v>
      </c>
      <c r="I65" s="12">
        <v>590.5048152628563</v>
      </c>
      <c r="J65" t="s">
        <v>8349</v>
      </c>
      <c r="K65" t="s">
        <v>36</v>
      </c>
    </row>
    <row r="66" spans="1:11">
      <c r="A66" t="s">
        <v>8413</v>
      </c>
      <c r="B66">
        <v>3501905</v>
      </c>
      <c r="C66" t="s">
        <v>37</v>
      </c>
      <c r="D66">
        <v>2027</v>
      </c>
      <c r="E66" s="12">
        <v>503.0237307335378</v>
      </c>
      <c r="F66" s="12">
        <v>446.2261459567467</v>
      </c>
      <c r="G66" s="12">
        <v>585.4723089173829</v>
      </c>
      <c r="H66" s="12">
        <v>416.7242018189904</v>
      </c>
      <c r="I66" s="12">
        <v>640.2684002765808</v>
      </c>
      <c r="J66" t="s">
        <v>8349</v>
      </c>
      <c r="K66" t="s">
        <v>36</v>
      </c>
    </row>
    <row r="67" spans="1:11">
      <c r="A67" t="s">
        <v>8414</v>
      </c>
      <c r="B67">
        <v>3501905</v>
      </c>
      <c r="C67" t="s">
        <v>37</v>
      </c>
      <c r="D67">
        <v>2028</v>
      </c>
      <c r="E67" s="12">
        <v>503.8422636103348</v>
      </c>
      <c r="F67" s="12">
        <v>432.595726728339</v>
      </c>
      <c r="G67" s="12">
        <v>610.0665363305236</v>
      </c>
      <c r="H67" s="12">
        <v>387.4558738077372</v>
      </c>
      <c r="I67" s="12">
        <v>696.0630737940259</v>
      </c>
      <c r="J67" t="s">
        <v>8349</v>
      </c>
      <c r="K67" t="s">
        <v>36</v>
      </c>
    </row>
    <row r="68" spans="1:11">
      <c r="A68" t="s">
        <v>8415</v>
      </c>
      <c r="B68">
        <v>3502002</v>
      </c>
      <c r="C68" t="s">
        <v>43</v>
      </c>
      <c r="D68">
        <v>2026</v>
      </c>
      <c r="E68" s="12">
        <v>57.92074910540175</v>
      </c>
      <c r="F68" s="12">
        <v>51.1097655545157</v>
      </c>
      <c r="G68" s="12">
        <v>67.41121323889354</v>
      </c>
      <c r="H68" s="12">
        <v>47.95113748024598</v>
      </c>
      <c r="I68" s="12">
        <v>72.7709119487847</v>
      </c>
      <c r="J68" t="s">
        <v>8349</v>
      </c>
      <c r="K68" t="s">
        <v>13</v>
      </c>
    </row>
    <row r="69" spans="1:11">
      <c r="A69" t="s">
        <v>8416</v>
      </c>
      <c r="B69">
        <v>3502002</v>
      </c>
      <c r="C69" t="s">
        <v>43</v>
      </c>
      <c r="D69">
        <v>2027</v>
      </c>
      <c r="E69" s="12">
        <v>60.87829556939987</v>
      </c>
      <c r="F69" s="12">
        <v>52.09832783448196</v>
      </c>
      <c r="G69" s="12">
        <v>77.94903789767999</v>
      </c>
      <c r="H69" s="12">
        <v>48.21148054045175</v>
      </c>
      <c r="I69" s="12">
        <v>87.08116677522244</v>
      </c>
      <c r="J69" t="s">
        <v>8349</v>
      </c>
      <c r="K69" t="s">
        <v>13</v>
      </c>
    </row>
    <row r="70" spans="1:11">
      <c r="A70" t="s">
        <v>8417</v>
      </c>
      <c r="B70">
        <v>3502002</v>
      </c>
      <c r="C70" t="s">
        <v>43</v>
      </c>
      <c r="D70">
        <v>2028</v>
      </c>
      <c r="E70" s="12">
        <v>63.98686012659962</v>
      </c>
      <c r="F70" s="12">
        <v>52.58963397871733</v>
      </c>
      <c r="G70" s="12">
        <v>89.641050170531</v>
      </c>
      <c r="H70" s="12">
        <v>46.92124068531378</v>
      </c>
      <c r="I70" s="12">
        <v>103.966595993962</v>
      </c>
      <c r="J70" t="s">
        <v>8349</v>
      </c>
      <c r="K70" t="s">
        <v>13</v>
      </c>
    </row>
    <row r="71" spans="1:11">
      <c r="A71" t="s">
        <v>8418</v>
      </c>
      <c r="B71">
        <v>3502101</v>
      </c>
      <c r="C71" t="s">
        <v>45</v>
      </c>
      <c r="D71">
        <v>2026</v>
      </c>
      <c r="E71" s="12">
        <v>337.9924518592539</v>
      </c>
      <c r="F71" s="12">
        <v>307.6719280272291</v>
      </c>
      <c r="G71" s="12">
        <v>372.0077462083707</v>
      </c>
      <c r="H71" s="12">
        <v>287.6170730587736</v>
      </c>
      <c r="I71" s="12">
        <v>397.4185108409289</v>
      </c>
      <c r="J71" t="s">
        <v>8349</v>
      </c>
      <c r="K71" t="s">
        <v>36</v>
      </c>
    </row>
    <row r="72" spans="1:11">
      <c r="A72" t="s">
        <v>8419</v>
      </c>
      <c r="B72">
        <v>3502101</v>
      </c>
      <c r="C72" t="s">
        <v>45</v>
      </c>
      <c r="D72">
        <v>2027</v>
      </c>
      <c r="E72" s="12">
        <v>353.3259685476987</v>
      </c>
      <c r="F72" s="12">
        <v>313.4311078754888</v>
      </c>
      <c r="G72" s="12">
        <v>411.2381940796969</v>
      </c>
      <c r="H72" s="12">
        <v>292.7088191450699</v>
      </c>
      <c r="I72" s="12">
        <v>449.7271974193279</v>
      </c>
      <c r="J72" t="s">
        <v>8349</v>
      </c>
      <c r="K72" t="s">
        <v>36</v>
      </c>
    </row>
    <row r="73" spans="1:11">
      <c r="A73" t="s">
        <v>8420</v>
      </c>
      <c r="B73">
        <v>3502101</v>
      </c>
      <c r="C73" t="s">
        <v>45</v>
      </c>
      <c r="D73">
        <v>2028</v>
      </c>
      <c r="E73" s="12">
        <v>369.3551124098906</v>
      </c>
      <c r="F73" s="12">
        <v>317.1259237540996</v>
      </c>
      <c r="G73" s="12">
        <v>447.2256703700058</v>
      </c>
      <c r="H73" s="12">
        <v>284.0349414093767</v>
      </c>
      <c r="I73" s="12">
        <v>510.2677433673964</v>
      </c>
      <c r="J73" t="s">
        <v>8349</v>
      </c>
      <c r="K73" t="s">
        <v>36</v>
      </c>
    </row>
    <row r="74" spans="1:11">
      <c r="A74" t="s">
        <v>8421</v>
      </c>
      <c r="B74">
        <v>3502200</v>
      </c>
      <c r="C74" t="s">
        <v>46</v>
      </c>
      <c r="D74">
        <v>2026</v>
      </c>
      <c r="E74" s="12">
        <v>157.3261426865463</v>
      </c>
      <c r="F74" s="12">
        <v>141.5910198222637</v>
      </c>
      <c r="G74" s="12">
        <v>178.5399817426384</v>
      </c>
      <c r="H74" s="12">
        <v>132.8111282742548</v>
      </c>
      <c r="I74" s="12">
        <v>193.3167326456526</v>
      </c>
      <c r="J74" t="s">
        <v>8349</v>
      </c>
      <c r="K74" t="s">
        <v>9</v>
      </c>
    </row>
    <row r="75" spans="1:11">
      <c r="A75" t="s">
        <v>8422</v>
      </c>
      <c r="B75">
        <v>3502200</v>
      </c>
      <c r="C75" t="s">
        <v>46</v>
      </c>
      <c r="D75">
        <v>2027</v>
      </c>
      <c r="E75" s="12">
        <v>160.8675857822985</v>
      </c>
      <c r="F75" s="12">
        <v>140.5366225518669</v>
      </c>
      <c r="G75" s="12">
        <v>193.6779758781123</v>
      </c>
      <c r="H75" s="12">
        <v>129.8838646242521</v>
      </c>
      <c r="I75" s="12">
        <v>215.2810559662219</v>
      </c>
      <c r="J75" t="s">
        <v>8349</v>
      </c>
      <c r="K75" t="s">
        <v>9</v>
      </c>
    </row>
    <row r="76" spans="1:11">
      <c r="A76" t="s">
        <v>8423</v>
      </c>
      <c r="B76">
        <v>3502200</v>
      </c>
      <c r="C76" t="s">
        <v>46</v>
      </c>
      <c r="D76">
        <v>2028</v>
      </c>
      <c r="E76" s="12">
        <v>164.4887474739957</v>
      </c>
      <c r="F76" s="12">
        <v>139.0124558519321</v>
      </c>
      <c r="G76" s="12">
        <v>212.7090442768583</v>
      </c>
      <c r="H76" s="12">
        <v>125.3828459347215</v>
      </c>
      <c r="I76" s="12">
        <v>237.9734929458015</v>
      </c>
      <c r="J76" t="s">
        <v>8349</v>
      </c>
      <c r="K76" t="s">
        <v>9</v>
      </c>
    </row>
    <row r="77" spans="1:11">
      <c r="A77" t="s">
        <v>8424</v>
      </c>
      <c r="B77">
        <v>3502309</v>
      </c>
      <c r="C77" t="s">
        <v>47</v>
      </c>
      <c r="D77">
        <v>2026</v>
      </c>
      <c r="E77" s="12">
        <v>58.33921285058736</v>
      </c>
      <c r="F77" s="12">
        <v>51.47902155068007</v>
      </c>
      <c r="G77" s="12">
        <v>67.8982433480539</v>
      </c>
      <c r="H77" s="12">
        <v>48.29757313389022</v>
      </c>
      <c r="I77" s="12">
        <v>73.29666461643832</v>
      </c>
      <c r="J77" t="s">
        <v>8349</v>
      </c>
      <c r="K77" t="s">
        <v>13</v>
      </c>
    </row>
    <row r="78" spans="1:11">
      <c r="A78" t="s">
        <v>8425</v>
      </c>
      <c r="B78">
        <v>3502309</v>
      </c>
      <c r="C78" t="s">
        <v>47</v>
      </c>
      <c r="D78">
        <v>2027</v>
      </c>
      <c r="E78" s="12">
        <v>59.05624099957971</v>
      </c>
      <c r="F78" s="12">
        <v>50.53905296610801</v>
      </c>
      <c r="G78" s="12">
        <v>75.61606521199359</v>
      </c>
      <c r="H78" s="12">
        <v>46.768536916375</v>
      </c>
      <c r="I78" s="12">
        <v>84.47487439492429</v>
      </c>
      <c r="J78" t="s">
        <v>8349</v>
      </c>
      <c r="K78" t="s">
        <v>13</v>
      </c>
    </row>
    <row r="79" spans="1:11">
      <c r="A79" t="s">
        <v>8426</v>
      </c>
      <c r="B79">
        <v>3502309</v>
      </c>
      <c r="C79" t="s">
        <v>47</v>
      </c>
      <c r="D79">
        <v>2028</v>
      </c>
      <c r="E79" s="12">
        <v>59.78208190660088</v>
      </c>
      <c r="F79" s="12">
        <v>49.1338034048478</v>
      </c>
      <c r="G79" s="12">
        <v>83.75045427898208</v>
      </c>
      <c r="H79" s="12">
        <v>43.83789809749847</v>
      </c>
      <c r="I79" s="12">
        <v>97.13462334242236</v>
      </c>
      <c r="J79" t="s">
        <v>8349</v>
      </c>
      <c r="K79" t="s">
        <v>13</v>
      </c>
    </row>
    <row r="80" spans="1:11">
      <c r="A80" t="s">
        <v>8427</v>
      </c>
      <c r="B80">
        <v>3502408</v>
      </c>
      <c r="C80" t="s">
        <v>49</v>
      </c>
      <c r="D80">
        <v>2026</v>
      </c>
      <c r="E80" s="12">
        <v>43.99793143673656</v>
      </c>
      <c r="F80" s="12">
        <v>38.82415188593519</v>
      </c>
      <c r="G80" s="12">
        <v>51.20710598467481</v>
      </c>
      <c r="H80" s="12">
        <v>36.4247854483055</v>
      </c>
      <c r="I80" s="12">
        <v>55.27845623482833</v>
      </c>
      <c r="J80" t="s">
        <v>8349</v>
      </c>
      <c r="K80" t="s">
        <v>13</v>
      </c>
    </row>
    <row r="81" spans="1:11">
      <c r="A81" t="s">
        <v>8428</v>
      </c>
      <c r="B81">
        <v>3502408</v>
      </c>
      <c r="C81" t="s">
        <v>49</v>
      </c>
      <c r="D81">
        <v>2027</v>
      </c>
      <c r="E81" s="12">
        <v>47.19249328854333</v>
      </c>
      <c r="F81" s="12">
        <v>40.38631442745165</v>
      </c>
      <c r="G81" s="12">
        <v>60.42563139175178</v>
      </c>
      <c r="H81" s="12">
        <v>37.37325348148599</v>
      </c>
      <c r="I81" s="12">
        <v>67.50480347981133</v>
      </c>
      <c r="J81" t="s">
        <v>8349</v>
      </c>
      <c r="K81" t="s">
        <v>13</v>
      </c>
    </row>
    <row r="82" spans="1:11">
      <c r="A82" t="s">
        <v>8429</v>
      </c>
      <c r="B82">
        <v>3502408</v>
      </c>
      <c r="C82" t="s">
        <v>49</v>
      </c>
      <c r="D82">
        <v>2028</v>
      </c>
      <c r="E82" s="12">
        <v>50.61900298634582</v>
      </c>
      <c r="F82" s="12">
        <v>41.60283586587344</v>
      </c>
      <c r="G82" s="12">
        <v>70.91363097522905</v>
      </c>
      <c r="H82" s="12">
        <v>37.11865870076671</v>
      </c>
      <c r="I82" s="12">
        <v>82.24634593237134</v>
      </c>
      <c r="J82" t="s">
        <v>8349</v>
      </c>
      <c r="K82" t="s">
        <v>13</v>
      </c>
    </row>
    <row r="83" spans="1:11">
      <c r="A83" t="s">
        <v>8430</v>
      </c>
      <c r="B83">
        <v>3502507</v>
      </c>
      <c r="C83" t="s">
        <v>50</v>
      </c>
      <c r="D83">
        <v>2026</v>
      </c>
      <c r="E83" s="12">
        <v>238.6560686007343</v>
      </c>
      <c r="F83" s="12">
        <v>214.7866563237093</v>
      </c>
      <c r="G83" s="12">
        <v>270.8364255496915</v>
      </c>
      <c r="H83" s="12">
        <v>201.4679899926889</v>
      </c>
      <c r="I83" s="12">
        <v>293.2520344051885</v>
      </c>
      <c r="J83" t="s">
        <v>8349</v>
      </c>
      <c r="K83" t="s">
        <v>9</v>
      </c>
    </row>
    <row r="84" spans="1:11">
      <c r="A84" t="s">
        <v>8431</v>
      </c>
      <c r="B84">
        <v>3502507</v>
      </c>
      <c r="C84" t="s">
        <v>50</v>
      </c>
      <c r="D84">
        <v>2027</v>
      </c>
      <c r="E84" s="12">
        <v>248.5280756886188</v>
      </c>
      <c r="F84" s="12">
        <v>217.1182976156564</v>
      </c>
      <c r="G84" s="12">
        <v>299.2176106465233</v>
      </c>
      <c r="H84" s="12">
        <v>200.6606040681842</v>
      </c>
      <c r="I84" s="12">
        <v>332.5927116473603</v>
      </c>
      <c r="J84" t="s">
        <v>8349</v>
      </c>
      <c r="K84" t="s">
        <v>9</v>
      </c>
    </row>
    <row r="85" spans="1:11">
      <c r="A85" t="s">
        <v>8432</v>
      </c>
      <c r="B85">
        <v>3502507</v>
      </c>
      <c r="C85" t="s">
        <v>50</v>
      </c>
      <c r="D85">
        <v>2028</v>
      </c>
      <c r="E85" s="12">
        <v>258.8084383004783</v>
      </c>
      <c r="F85" s="12">
        <v>218.7237556115532</v>
      </c>
      <c r="G85" s="12">
        <v>334.6787935775612</v>
      </c>
      <c r="H85" s="12">
        <v>197.2787746539614</v>
      </c>
      <c r="I85" s="12">
        <v>374.4301601904383</v>
      </c>
      <c r="J85" t="s">
        <v>8349</v>
      </c>
      <c r="K85" t="s">
        <v>9</v>
      </c>
    </row>
    <row r="86" spans="1:11">
      <c r="A86" t="s">
        <v>8433</v>
      </c>
      <c r="B86">
        <v>3502606</v>
      </c>
      <c r="C86" t="s">
        <v>52</v>
      </c>
      <c r="D86">
        <v>2026</v>
      </c>
      <c r="E86" s="12">
        <v>39.20603245140141</v>
      </c>
      <c r="F86" s="12">
        <v>34.59573914120844</v>
      </c>
      <c r="G86" s="12">
        <v>45.63004199104736</v>
      </c>
      <c r="H86" s="12">
        <v>32.4576922979887</v>
      </c>
      <c r="I86" s="12">
        <v>49.25797368729209</v>
      </c>
      <c r="J86" t="s">
        <v>8349</v>
      </c>
      <c r="K86" t="s">
        <v>13</v>
      </c>
    </row>
    <row r="87" spans="1:11">
      <c r="A87" t="s">
        <v>8434</v>
      </c>
      <c r="B87">
        <v>3502606</v>
      </c>
      <c r="C87" t="s">
        <v>52</v>
      </c>
      <c r="D87">
        <v>2027</v>
      </c>
      <c r="E87" s="12">
        <v>40.38925827237487</v>
      </c>
      <c r="F87" s="12">
        <v>34.56425313463309</v>
      </c>
      <c r="G87" s="12">
        <v>51.71471694938534</v>
      </c>
      <c r="H87" s="12">
        <v>31.98555283174918</v>
      </c>
      <c r="I87" s="12">
        <v>57.77336081189635</v>
      </c>
      <c r="J87" t="s">
        <v>8349</v>
      </c>
      <c r="K87" t="s">
        <v>13</v>
      </c>
    </row>
    <row r="88" spans="1:11">
      <c r="A88" t="s">
        <v>8435</v>
      </c>
      <c r="B88">
        <v>3502606</v>
      </c>
      <c r="C88" t="s">
        <v>52</v>
      </c>
      <c r="D88">
        <v>2028</v>
      </c>
      <c r="E88" s="12">
        <v>41.60819347927394</v>
      </c>
      <c r="F88" s="12">
        <v>34.19701578201118</v>
      </c>
      <c r="G88" s="12">
        <v>58.29012631345324</v>
      </c>
      <c r="H88" s="12">
        <v>30.51107769406757</v>
      </c>
      <c r="I88" s="12">
        <v>67.60547763930667</v>
      </c>
      <c r="J88" t="s">
        <v>8349</v>
      </c>
      <c r="K88" t="s">
        <v>13</v>
      </c>
    </row>
    <row r="89" spans="1:11">
      <c r="A89" t="s">
        <v>8436</v>
      </c>
      <c r="B89">
        <v>3502705</v>
      </c>
      <c r="C89" t="s">
        <v>54</v>
      </c>
      <c r="D89">
        <v>2026</v>
      </c>
      <c r="E89" s="12">
        <v>160.0955630825002</v>
      </c>
      <c r="F89" s="12">
        <v>144.0834540196808</v>
      </c>
      <c r="G89" s="12">
        <v>181.6828304675096</v>
      </c>
      <c r="H89" s="12">
        <v>135.1490095772063</v>
      </c>
      <c r="I89" s="12">
        <v>196.7196972968276</v>
      </c>
      <c r="J89" t="s">
        <v>8349</v>
      </c>
      <c r="K89" t="s">
        <v>9</v>
      </c>
    </row>
    <row r="90" spans="1:11">
      <c r="A90" t="s">
        <v>8437</v>
      </c>
      <c r="B90">
        <v>3502705</v>
      </c>
      <c r="C90" t="s">
        <v>54</v>
      </c>
      <c r="D90">
        <v>2027</v>
      </c>
      <c r="E90" s="12">
        <v>166.4934469418269</v>
      </c>
      <c r="F90" s="12">
        <v>145.4514692716767</v>
      </c>
      <c r="G90" s="12">
        <v>200.4512819897817</v>
      </c>
      <c r="H90" s="12">
        <v>134.4261630971582</v>
      </c>
      <c r="I90" s="12">
        <v>222.8098649879577</v>
      </c>
      <c r="J90" t="s">
        <v>8349</v>
      </c>
      <c r="K90" t="s">
        <v>9</v>
      </c>
    </row>
    <row r="91" spans="1:11">
      <c r="A91" t="s">
        <v>8438</v>
      </c>
      <c r="B91">
        <v>3502705</v>
      </c>
      <c r="C91" t="s">
        <v>54</v>
      </c>
      <c r="D91">
        <v>2028</v>
      </c>
      <c r="E91" s="12">
        <v>173.1470088292594</v>
      </c>
      <c r="F91" s="12">
        <v>146.3297112440881</v>
      </c>
      <c r="G91" s="12">
        <v>223.9054970814404</v>
      </c>
      <c r="H91" s="12">
        <v>131.9826739852161</v>
      </c>
      <c r="I91" s="12">
        <v>250.4998008494805</v>
      </c>
      <c r="J91" t="s">
        <v>8349</v>
      </c>
      <c r="K91" t="s">
        <v>9</v>
      </c>
    </row>
    <row r="92" spans="1:11">
      <c r="A92" t="s">
        <v>8439</v>
      </c>
      <c r="B92">
        <v>3502754</v>
      </c>
      <c r="C92" t="s">
        <v>63</v>
      </c>
      <c r="D92">
        <v>2026</v>
      </c>
      <c r="E92" s="12">
        <v>255.8825009407191</v>
      </c>
      <c r="F92" s="12">
        <v>230.2901707509162</v>
      </c>
      <c r="G92" s="12">
        <v>290.3856680528876</v>
      </c>
      <c r="H92" s="12">
        <v>216.0101498406665</v>
      </c>
      <c r="I92" s="12">
        <v>314.4192578446026</v>
      </c>
      <c r="J92" t="s">
        <v>8349</v>
      </c>
      <c r="K92" t="s">
        <v>9</v>
      </c>
    </row>
    <row r="93" spans="1:11">
      <c r="A93" t="s">
        <v>8440</v>
      </c>
      <c r="B93">
        <v>3502754</v>
      </c>
      <c r="C93" t="s">
        <v>63</v>
      </c>
      <c r="D93">
        <v>2027</v>
      </c>
      <c r="E93" s="12">
        <v>270.9419532735263</v>
      </c>
      <c r="F93" s="12">
        <v>236.699437214138</v>
      </c>
      <c r="G93" s="12">
        <v>326.2030000344105</v>
      </c>
      <c r="H93" s="12">
        <v>218.7574818685535</v>
      </c>
      <c r="I93" s="12">
        <v>362.5880846201762</v>
      </c>
      <c r="J93" t="s">
        <v>8349</v>
      </c>
      <c r="K93" t="s">
        <v>9</v>
      </c>
    </row>
    <row r="94" spans="1:11">
      <c r="A94" t="s">
        <v>8441</v>
      </c>
      <c r="B94">
        <v>3502754</v>
      </c>
      <c r="C94" t="s">
        <v>63</v>
      </c>
      <c r="D94">
        <v>2028</v>
      </c>
      <c r="E94" s="12">
        <v>286.8876995253403</v>
      </c>
      <c r="F94" s="12">
        <v>242.4540540138381</v>
      </c>
      <c r="G94" s="12">
        <v>370.9895620092128</v>
      </c>
      <c r="H94" s="12">
        <v>218.6824131288319</v>
      </c>
      <c r="I94" s="12">
        <v>415.0537285234298</v>
      </c>
      <c r="J94" t="s">
        <v>8349</v>
      </c>
      <c r="K94" t="s">
        <v>9</v>
      </c>
    </row>
    <row r="95" spans="1:11">
      <c r="A95" t="s">
        <v>8442</v>
      </c>
      <c r="B95">
        <v>3502804</v>
      </c>
      <c r="C95" t="s">
        <v>64</v>
      </c>
      <c r="D95">
        <v>2026</v>
      </c>
      <c r="E95" s="12">
        <v>1044.51986850493</v>
      </c>
      <c r="F95" s="12">
        <v>950.8183985702838</v>
      </c>
      <c r="G95" s="12">
        <v>1149.639526015776</v>
      </c>
      <c r="H95" s="12">
        <v>888.8415870784711</v>
      </c>
      <c r="I95" s="12">
        <v>1228.168050503838</v>
      </c>
      <c r="J95" t="s">
        <v>8349</v>
      </c>
      <c r="K95" t="s">
        <v>36</v>
      </c>
    </row>
    <row r="96" spans="1:11">
      <c r="A96" t="s">
        <v>8443</v>
      </c>
      <c r="B96">
        <v>3502804</v>
      </c>
      <c r="C96" t="s">
        <v>64</v>
      </c>
      <c r="D96">
        <v>2027</v>
      </c>
      <c r="E96" s="12">
        <v>1073.806141362373</v>
      </c>
      <c r="F96" s="12">
        <v>952.5601809403278</v>
      </c>
      <c r="G96" s="12">
        <v>1249.809347953251</v>
      </c>
      <c r="H96" s="12">
        <v>889.582299656167</v>
      </c>
      <c r="I96" s="12">
        <v>1366.782714872454</v>
      </c>
      <c r="J96" t="s">
        <v>8349</v>
      </c>
      <c r="K96" t="s">
        <v>36</v>
      </c>
    </row>
    <row r="97" spans="1:11">
      <c r="A97" t="s">
        <v>8444</v>
      </c>
      <c r="B97">
        <v>3502804</v>
      </c>
      <c r="C97" t="s">
        <v>64</v>
      </c>
      <c r="D97">
        <v>2028</v>
      </c>
      <c r="E97" s="12">
        <v>1103.913543433098</v>
      </c>
      <c r="F97" s="12">
        <v>947.8130678136732</v>
      </c>
      <c r="G97" s="12">
        <v>1336.649901151268</v>
      </c>
      <c r="H97" s="12">
        <v>848.9120851319808</v>
      </c>
      <c r="I97" s="12">
        <v>1525.067485881182</v>
      </c>
      <c r="J97" t="s">
        <v>8349</v>
      </c>
      <c r="K97" t="s">
        <v>36</v>
      </c>
    </row>
    <row r="98" spans="1:11">
      <c r="A98" t="s">
        <v>8445</v>
      </c>
      <c r="B98">
        <v>3502903</v>
      </c>
      <c r="C98" t="s">
        <v>65</v>
      </c>
      <c r="D98">
        <v>2026</v>
      </c>
      <c r="E98" s="12">
        <v>248.7621984728673</v>
      </c>
      <c r="F98" s="12">
        <v>223.8820120644429</v>
      </c>
      <c r="G98" s="12">
        <v>282.305264815994</v>
      </c>
      <c r="H98" s="12">
        <v>209.9993534894621</v>
      </c>
      <c r="I98" s="12">
        <v>305.6700850432561</v>
      </c>
      <c r="J98" t="s">
        <v>8349</v>
      </c>
      <c r="K98" t="s">
        <v>9</v>
      </c>
    </row>
    <row r="99" spans="1:11">
      <c r="A99" t="s">
        <v>8446</v>
      </c>
      <c r="B99">
        <v>3502903</v>
      </c>
      <c r="C99" t="s">
        <v>65</v>
      </c>
      <c r="D99">
        <v>2027</v>
      </c>
      <c r="E99" s="12">
        <v>266.9529471530849</v>
      </c>
      <c r="F99" s="12">
        <v>233.2145745254904</v>
      </c>
      <c r="G99" s="12">
        <v>321.4004002600967</v>
      </c>
      <c r="H99" s="12">
        <v>215.5367738035126</v>
      </c>
      <c r="I99" s="12">
        <v>357.2497969490572</v>
      </c>
      <c r="J99" t="s">
        <v>8349</v>
      </c>
      <c r="K99" t="s">
        <v>9</v>
      </c>
    </row>
    <row r="100" spans="1:11">
      <c r="A100" t="s">
        <v>8447</v>
      </c>
      <c r="B100">
        <v>3502903</v>
      </c>
      <c r="C100" t="s">
        <v>65</v>
      </c>
      <c r="D100">
        <v>2028</v>
      </c>
      <c r="E100" s="12">
        <v>286.4738952750919</v>
      </c>
      <c r="F100" s="12">
        <v>242.1043404562096</v>
      </c>
      <c r="G100" s="12">
        <v>370.4544499852005</v>
      </c>
      <c r="H100" s="12">
        <v>218.3669875732678</v>
      </c>
      <c r="I100" s="12">
        <v>414.4550587399967</v>
      </c>
      <c r="J100" t="s">
        <v>8349</v>
      </c>
      <c r="K100" t="s">
        <v>9</v>
      </c>
    </row>
    <row r="101" spans="1:11">
      <c r="A101" t="s">
        <v>8448</v>
      </c>
      <c r="B101">
        <v>3503000</v>
      </c>
      <c r="C101" t="s">
        <v>56</v>
      </c>
      <c r="D101">
        <v>2026</v>
      </c>
      <c r="E101" s="12">
        <v>48.09565538036615</v>
      </c>
      <c r="F101" s="12">
        <v>42.44001862282623</v>
      </c>
      <c r="G101" s="12">
        <v>55.97625256555652</v>
      </c>
      <c r="H101" s="12">
        <v>39.81718846815445</v>
      </c>
      <c r="I101" s="12">
        <v>60.42678585587057</v>
      </c>
      <c r="J101" t="s">
        <v>8349</v>
      </c>
      <c r="K101" t="s">
        <v>13</v>
      </c>
    </row>
    <row r="102" spans="1:11">
      <c r="A102" t="s">
        <v>8449</v>
      </c>
      <c r="B102">
        <v>3503000</v>
      </c>
      <c r="C102" t="s">
        <v>56</v>
      </c>
      <c r="D102">
        <v>2027</v>
      </c>
      <c r="E102" s="12">
        <v>50.6509935240894</v>
      </c>
      <c r="F102" s="12">
        <v>43.34602408098013</v>
      </c>
      <c r="G102" s="12">
        <v>64.85392169469549</v>
      </c>
      <c r="H102" s="12">
        <v>40.11215106798458</v>
      </c>
      <c r="I102" s="12">
        <v>72.45189066395243</v>
      </c>
      <c r="J102" t="s">
        <v>8349</v>
      </c>
      <c r="K102" t="s">
        <v>13</v>
      </c>
    </row>
    <row r="103" spans="1:11">
      <c r="A103" t="s">
        <v>8450</v>
      </c>
      <c r="B103">
        <v>3503000</v>
      </c>
      <c r="C103" t="s">
        <v>56</v>
      </c>
      <c r="D103">
        <v>2028</v>
      </c>
      <c r="E103" s="12">
        <v>53.3420976320588</v>
      </c>
      <c r="F103" s="12">
        <v>43.84089771832429</v>
      </c>
      <c r="G103" s="12">
        <v>74.72849332778868</v>
      </c>
      <c r="H103" s="12">
        <v>39.11549022254462</v>
      </c>
      <c r="I103" s="12">
        <v>86.6708618458576</v>
      </c>
      <c r="J103" t="s">
        <v>8349</v>
      </c>
      <c r="K103" t="s">
        <v>13</v>
      </c>
    </row>
    <row r="104" spans="1:11">
      <c r="A104" t="s">
        <v>8451</v>
      </c>
      <c r="B104">
        <v>3503109</v>
      </c>
      <c r="C104" t="s">
        <v>58</v>
      </c>
      <c r="D104">
        <v>2026</v>
      </c>
      <c r="E104" s="12">
        <v>74.62484179931342</v>
      </c>
      <c r="F104" s="12">
        <v>65.84960014873202</v>
      </c>
      <c r="G104" s="12">
        <v>86.85231460487202</v>
      </c>
      <c r="H104" s="12">
        <v>61.78003744476369</v>
      </c>
      <c r="I104" s="12">
        <v>93.75772716419114</v>
      </c>
      <c r="J104" t="s">
        <v>8349</v>
      </c>
      <c r="K104" t="s">
        <v>13</v>
      </c>
    </row>
    <row r="105" spans="1:11">
      <c r="A105" t="s">
        <v>8452</v>
      </c>
      <c r="B105">
        <v>3503109</v>
      </c>
      <c r="C105" t="s">
        <v>58</v>
      </c>
      <c r="D105">
        <v>2027</v>
      </c>
      <c r="E105" s="12">
        <v>78.54664218091199</v>
      </c>
      <c r="F105" s="12">
        <v>67.2185164903959</v>
      </c>
      <c r="G105" s="12">
        <v>100.5717247966601</v>
      </c>
      <c r="H105" s="12">
        <v>62.20361256181919</v>
      </c>
      <c r="I105" s="12">
        <v>112.3542172693115</v>
      </c>
      <c r="J105" t="s">
        <v>8349</v>
      </c>
      <c r="K105" t="s">
        <v>13</v>
      </c>
    </row>
    <row r="106" spans="1:11">
      <c r="A106" t="s">
        <v>8453</v>
      </c>
      <c r="B106">
        <v>3503109</v>
      </c>
      <c r="C106" t="s">
        <v>58</v>
      </c>
      <c r="D106">
        <v>2028</v>
      </c>
      <c r="E106" s="12">
        <v>82.67454709636631</v>
      </c>
      <c r="F106" s="12">
        <v>67.94870325801034</v>
      </c>
      <c r="G106" s="12">
        <v>115.8211734319887</v>
      </c>
      <c r="H106" s="12">
        <v>60.62482695951689</v>
      </c>
      <c r="I106" s="12">
        <v>134.3305675562998</v>
      </c>
      <c r="J106" t="s">
        <v>8349</v>
      </c>
      <c r="K106" t="s">
        <v>13</v>
      </c>
    </row>
    <row r="107" spans="1:11">
      <c r="A107" t="s">
        <v>8454</v>
      </c>
      <c r="B107">
        <v>3503158</v>
      </c>
      <c r="C107" t="s">
        <v>60</v>
      </c>
      <c r="D107">
        <v>2026</v>
      </c>
      <c r="E107" s="12">
        <v>35.3560364196163</v>
      </c>
      <c r="F107" s="12">
        <v>31.1984696374547</v>
      </c>
      <c r="G107" s="12">
        <v>41.14921417932012</v>
      </c>
      <c r="H107" s="12">
        <v>29.27037701167255</v>
      </c>
      <c r="I107" s="12">
        <v>44.4208863470996</v>
      </c>
      <c r="J107" t="s">
        <v>8349</v>
      </c>
      <c r="K107" t="s">
        <v>13</v>
      </c>
    </row>
    <row r="108" spans="1:11">
      <c r="A108" t="s">
        <v>8455</v>
      </c>
      <c r="B108">
        <v>3503158</v>
      </c>
      <c r="C108" t="s">
        <v>60</v>
      </c>
      <c r="D108">
        <v>2027</v>
      </c>
      <c r="E108" s="12">
        <v>33.78124583922464</v>
      </c>
      <c r="F108" s="12">
        <v>28.9092591034001</v>
      </c>
      <c r="G108" s="12">
        <v>43.25376700388663</v>
      </c>
      <c r="H108" s="12">
        <v>26.75245522525148</v>
      </c>
      <c r="I108" s="12">
        <v>48.32116726143928</v>
      </c>
      <c r="J108" t="s">
        <v>8349</v>
      </c>
      <c r="K108" t="s">
        <v>13</v>
      </c>
    </row>
    <row r="109" spans="1:11">
      <c r="A109" t="s">
        <v>8456</v>
      </c>
      <c r="B109">
        <v>3503158</v>
      </c>
      <c r="C109" t="s">
        <v>60</v>
      </c>
      <c r="D109">
        <v>2028</v>
      </c>
      <c r="E109" s="12">
        <v>32.27659788858528</v>
      </c>
      <c r="F109" s="12">
        <v>26.52754746334736</v>
      </c>
      <c r="G109" s="12">
        <v>45.21722311331177</v>
      </c>
      <c r="H109" s="12">
        <v>23.66826587579085</v>
      </c>
      <c r="I109" s="12">
        <v>52.4433923793541</v>
      </c>
      <c r="J109" t="s">
        <v>8349</v>
      </c>
      <c r="K109" t="s">
        <v>13</v>
      </c>
    </row>
    <row r="110" spans="1:11">
      <c r="A110" t="s">
        <v>8457</v>
      </c>
      <c r="B110">
        <v>3503208</v>
      </c>
      <c r="C110" t="s">
        <v>40</v>
      </c>
      <c r="D110">
        <v>2026</v>
      </c>
      <c r="E110" s="12">
        <v>1648.73096742752</v>
      </c>
      <c r="F110" s="12">
        <v>1500.82711242871</v>
      </c>
      <c r="G110" s="12">
        <v>1814.657954409185</v>
      </c>
      <c r="H110" s="12">
        <v>1402.99930517481</v>
      </c>
      <c r="I110" s="12">
        <v>1938.61194901838</v>
      </c>
      <c r="J110" t="s">
        <v>8349</v>
      </c>
      <c r="K110" t="s">
        <v>36</v>
      </c>
    </row>
    <row r="111" spans="1:11">
      <c r="A111" t="s">
        <v>8458</v>
      </c>
      <c r="B111">
        <v>3503208</v>
      </c>
      <c r="C111" t="s">
        <v>40</v>
      </c>
      <c r="D111">
        <v>2027</v>
      </c>
      <c r="E111" s="12">
        <v>1715.809892319929</v>
      </c>
      <c r="F111" s="12">
        <v>1522.073788303951</v>
      </c>
      <c r="G111" s="12">
        <v>1997.041328159469</v>
      </c>
      <c r="H111" s="12">
        <v>1421.442894567754</v>
      </c>
      <c r="I111" s="12">
        <v>2183.950354255461</v>
      </c>
      <c r="J111" t="s">
        <v>8349</v>
      </c>
      <c r="K111" t="s">
        <v>36</v>
      </c>
    </row>
    <row r="112" spans="1:11">
      <c r="A112" t="s">
        <v>8459</v>
      </c>
      <c r="B112">
        <v>3503208</v>
      </c>
      <c r="C112" t="s">
        <v>40</v>
      </c>
      <c r="D112">
        <v>2028</v>
      </c>
      <c r="E112" s="12">
        <v>1785.617935700203</v>
      </c>
      <c r="F112" s="12">
        <v>1533.120074164301</v>
      </c>
      <c r="G112" s="12">
        <v>2162.076959238117</v>
      </c>
      <c r="H112" s="12">
        <v>1373.144349991561</v>
      </c>
      <c r="I112" s="12">
        <v>2466.848850747605</v>
      </c>
      <c r="J112" t="s">
        <v>8349</v>
      </c>
      <c r="K112" t="s">
        <v>36</v>
      </c>
    </row>
    <row r="113" spans="1:11">
      <c r="A113" t="s">
        <v>8460</v>
      </c>
      <c r="B113">
        <v>3503307</v>
      </c>
      <c r="C113" t="s">
        <v>62</v>
      </c>
      <c r="D113">
        <v>2026</v>
      </c>
      <c r="E113" s="12">
        <v>992.506476171392</v>
      </c>
      <c r="F113" s="12">
        <v>903.4710077795561</v>
      </c>
      <c r="G113" s="12">
        <v>1092.391546813245</v>
      </c>
      <c r="H113" s="12">
        <v>844.5804221307419</v>
      </c>
      <c r="I113" s="12">
        <v>1167.009628736516</v>
      </c>
      <c r="J113" t="s">
        <v>8349</v>
      </c>
      <c r="K113" t="s">
        <v>36</v>
      </c>
    </row>
    <row r="114" spans="1:11">
      <c r="A114" t="s">
        <v>8461</v>
      </c>
      <c r="B114">
        <v>3503307</v>
      </c>
      <c r="C114" t="s">
        <v>62</v>
      </c>
      <c r="D114">
        <v>2027</v>
      </c>
      <c r="E114" s="12">
        <v>1049.704894603705</v>
      </c>
      <c r="F114" s="12">
        <v>931.1802622669285</v>
      </c>
      <c r="G114" s="12">
        <v>1221.757763653226</v>
      </c>
      <c r="H114" s="12">
        <v>869.6159000517142</v>
      </c>
      <c r="I114" s="12">
        <v>1336.105699526993</v>
      </c>
      <c r="J114" t="s">
        <v>8349</v>
      </c>
      <c r="K114" t="s">
        <v>36</v>
      </c>
    </row>
    <row r="115" spans="1:11">
      <c r="A115" t="s">
        <v>8462</v>
      </c>
      <c r="B115">
        <v>3503307</v>
      </c>
      <c r="C115" t="s">
        <v>62</v>
      </c>
      <c r="D115">
        <v>2028</v>
      </c>
      <c r="E115" s="12">
        <v>1110.199673462581</v>
      </c>
      <c r="F115" s="12">
        <v>953.2102986234257</v>
      </c>
      <c r="G115" s="12">
        <v>1344.261326097104</v>
      </c>
      <c r="H115" s="12">
        <v>853.7461337605931</v>
      </c>
      <c r="I115" s="12">
        <v>1533.751836731858</v>
      </c>
      <c r="J115" t="s">
        <v>8349</v>
      </c>
      <c r="K115" t="s">
        <v>36</v>
      </c>
    </row>
    <row r="116" spans="1:11">
      <c r="A116" t="s">
        <v>8463</v>
      </c>
      <c r="B116">
        <v>3503356</v>
      </c>
      <c r="C116" t="s">
        <v>66</v>
      </c>
      <c r="D116">
        <v>2026</v>
      </c>
      <c r="E116" s="12">
        <v>31.92467638540571</v>
      </c>
      <c r="F116" s="12">
        <v>28.17060812684999</v>
      </c>
      <c r="G116" s="12">
        <v>37.15561695314034</v>
      </c>
      <c r="H116" s="12">
        <v>26.42963998243913</v>
      </c>
      <c r="I116" s="12">
        <v>40.10976809032915</v>
      </c>
      <c r="J116" t="s">
        <v>8349</v>
      </c>
      <c r="K116" t="s">
        <v>13</v>
      </c>
    </row>
    <row r="117" spans="1:11">
      <c r="A117" t="s">
        <v>8464</v>
      </c>
      <c r="B117">
        <v>3503356</v>
      </c>
      <c r="C117" t="s">
        <v>66</v>
      </c>
      <c r="D117">
        <v>2027</v>
      </c>
      <c r="E117" s="12">
        <v>33.61986894089928</v>
      </c>
      <c r="F117" s="12">
        <v>28.77115624629428</v>
      </c>
      <c r="G117" s="12">
        <v>43.04713878202661</v>
      </c>
      <c r="H117" s="12">
        <v>26.62465566843862</v>
      </c>
      <c r="I117" s="12">
        <v>48.09033148548167</v>
      </c>
      <c r="J117" t="s">
        <v>8349</v>
      </c>
      <c r="K117" t="s">
        <v>13</v>
      </c>
    </row>
    <row r="118" spans="1:11">
      <c r="A118" t="s">
        <v>8465</v>
      </c>
      <c r="B118">
        <v>3503356</v>
      </c>
      <c r="C118" t="s">
        <v>66</v>
      </c>
      <c r="D118">
        <v>2028</v>
      </c>
      <c r="E118" s="12">
        <v>35.40507580900508</v>
      </c>
      <c r="F118" s="12">
        <v>29.09878643991002</v>
      </c>
      <c r="G118" s="12">
        <v>49.59999866546251</v>
      </c>
      <c r="H118" s="12">
        <v>25.96236290121569</v>
      </c>
      <c r="I118" s="12">
        <v>57.52657976165082</v>
      </c>
      <c r="J118" t="s">
        <v>8349</v>
      </c>
      <c r="K118" t="s">
        <v>13</v>
      </c>
    </row>
    <row r="119" spans="1:11">
      <c r="A119" t="s">
        <v>8466</v>
      </c>
      <c r="B119">
        <v>3503406</v>
      </c>
      <c r="C119" t="s">
        <v>68</v>
      </c>
      <c r="D119">
        <v>2026</v>
      </c>
      <c r="E119" s="12">
        <v>60.96940742294959</v>
      </c>
      <c r="F119" s="12">
        <v>53.79992778950592</v>
      </c>
      <c r="G119" s="12">
        <v>70.95940208504881</v>
      </c>
      <c r="H119" s="12">
        <v>50.47504534354049</v>
      </c>
      <c r="I119" s="12">
        <v>76.60120850769978</v>
      </c>
      <c r="J119" t="s">
        <v>8349</v>
      </c>
      <c r="K119" t="s">
        <v>13</v>
      </c>
    </row>
    <row r="120" spans="1:11">
      <c r="A120" t="s">
        <v>8467</v>
      </c>
      <c r="B120">
        <v>3503406</v>
      </c>
      <c r="C120" t="s">
        <v>68</v>
      </c>
      <c r="D120">
        <v>2027</v>
      </c>
      <c r="E120" s="12">
        <v>63.70473033899693</v>
      </c>
      <c r="F120" s="12">
        <v>54.51712954126401</v>
      </c>
      <c r="G120" s="12">
        <v>81.56802671643698</v>
      </c>
      <c r="H120" s="12">
        <v>50.44982515274373</v>
      </c>
      <c r="I120" s="12">
        <v>91.12413866279751</v>
      </c>
      <c r="J120" t="s">
        <v>8349</v>
      </c>
      <c r="K120" t="s">
        <v>13</v>
      </c>
    </row>
    <row r="121" spans="1:11">
      <c r="A121" t="s">
        <v>8468</v>
      </c>
      <c r="B121">
        <v>3503406</v>
      </c>
      <c r="C121" t="s">
        <v>68</v>
      </c>
      <c r="D121">
        <v>2028</v>
      </c>
      <c r="E121" s="12">
        <v>66.5627703974818</v>
      </c>
      <c r="F121" s="12">
        <v>54.70672767638727</v>
      </c>
      <c r="G121" s="12">
        <v>93.24971765898221</v>
      </c>
      <c r="H121" s="12">
        <v>48.81014264994683</v>
      </c>
      <c r="I121" s="12">
        <v>108.1519650200345</v>
      </c>
      <c r="J121" t="s">
        <v>8349</v>
      </c>
      <c r="K121" t="s">
        <v>13</v>
      </c>
    </row>
    <row r="122" spans="1:11">
      <c r="A122" t="s">
        <v>8469</v>
      </c>
      <c r="B122">
        <v>3503505</v>
      </c>
      <c r="C122" t="s">
        <v>69</v>
      </c>
      <c r="D122">
        <v>2026</v>
      </c>
      <c r="E122" s="12">
        <v>49.27354337778424</v>
      </c>
      <c r="F122" s="12">
        <v>43.47939708956471</v>
      </c>
      <c r="G122" s="12">
        <v>57.34714054942893</v>
      </c>
      <c r="H122" s="12">
        <v>40.79233243940634</v>
      </c>
      <c r="I122" s="12">
        <v>61.90666975014928</v>
      </c>
      <c r="J122" t="s">
        <v>8349</v>
      </c>
      <c r="K122" t="s">
        <v>13</v>
      </c>
    </row>
    <row r="123" spans="1:11">
      <c r="A123" t="s">
        <v>8470</v>
      </c>
      <c r="B123">
        <v>3503505</v>
      </c>
      <c r="C123" t="s">
        <v>69</v>
      </c>
      <c r="D123">
        <v>2027</v>
      </c>
      <c r="E123" s="12">
        <v>50.25369163204778</v>
      </c>
      <c r="F123" s="12">
        <v>43.00602172008538</v>
      </c>
      <c r="G123" s="12">
        <v>64.34521329624391</v>
      </c>
      <c r="H123" s="12">
        <v>39.79751491962176</v>
      </c>
      <c r="I123" s="12">
        <v>71.88358447210864</v>
      </c>
      <c r="J123" t="s">
        <v>8349</v>
      </c>
      <c r="K123" t="s">
        <v>13</v>
      </c>
    </row>
    <row r="124" spans="1:11">
      <c r="A124" t="s">
        <v>8471</v>
      </c>
      <c r="B124">
        <v>3503505</v>
      </c>
      <c r="C124" t="s">
        <v>69</v>
      </c>
      <c r="D124">
        <v>2028</v>
      </c>
      <c r="E124" s="12">
        <v>51.2533369740886</v>
      </c>
      <c r="F124" s="12">
        <v>42.12418340769142</v>
      </c>
      <c r="G124" s="12">
        <v>71.80228787615562</v>
      </c>
      <c r="H124" s="12">
        <v>37.58381260353465</v>
      </c>
      <c r="I124" s="12">
        <v>83.27701918776171</v>
      </c>
      <c r="J124" t="s">
        <v>8349</v>
      </c>
      <c r="K124" t="s">
        <v>13</v>
      </c>
    </row>
    <row r="125" spans="1:11">
      <c r="A125" t="s">
        <v>8472</v>
      </c>
      <c r="B125">
        <v>3503604</v>
      </c>
      <c r="C125" t="s">
        <v>70</v>
      </c>
      <c r="D125">
        <v>2026</v>
      </c>
      <c r="E125" s="12">
        <v>63.16234774700844</v>
      </c>
      <c r="F125" s="12">
        <v>56.84510583651497</v>
      </c>
      <c r="G125" s="12">
        <v>71.6791514811442</v>
      </c>
      <c r="H125" s="12">
        <v>53.32020810708136</v>
      </c>
      <c r="I125" s="12">
        <v>77.61163201596965</v>
      </c>
      <c r="J125" t="s">
        <v>8349</v>
      </c>
      <c r="K125" t="s">
        <v>9</v>
      </c>
    </row>
    <row r="126" spans="1:11">
      <c r="A126" t="s">
        <v>8473</v>
      </c>
      <c r="B126">
        <v>3503604</v>
      </c>
      <c r="C126" t="s">
        <v>70</v>
      </c>
      <c r="D126">
        <v>2027</v>
      </c>
      <c r="E126" s="12">
        <v>66.41553970573135</v>
      </c>
      <c r="F126" s="12">
        <v>58.02173004469845</v>
      </c>
      <c r="G126" s="12">
        <v>79.96158601190301</v>
      </c>
      <c r="H126" s="12">
        <v>53.62364907844022</v>
      </c>
      <c r="I126" s="12">
        <v>88.88059984791359</v>
      </c>
      <c r="J126" t="s">
        <v>8349</v>
      </c>
      <c r="K126" t="s">
        <v>9</v>
      </c>
    </row>
    <row r="127" spans="1:11">
      <c r="A127" t="s">
        <v>8474</v>
      </c>
      <c r="B127">
        <v>3503604</v>
      </c>
      <c r="C127" t="s">
        <v>70</v>
      </c>
      <c r="D127">
        <v>2028</v>
      </c>
      <c r="E127" s="12">
        <v>69.83628810112583</v>
      </c>
      <c r="F127" s="12">
        <v>59.01992729353925</v>
      </c>
      <c r="G127" s="12">
        <v>90.30897447974205</v>
      </c>
      <c r="H127" s="12">
        <v>53.23326176473304</v>
      </c>
      <c r="I127" s="12">
        <v>101.0353940254885</v>
      </c>
      <c r="J127" t="s">
        <v>8349</v>
      </c>
      <c r="K127" t="s">
        <v>9</v>
      </c>
    </row>
    <row r="128" spans="1:11">
      <c r="A128" t="s">
        <v>8475</v>
      </c>
      <c r="B128">
        <v>3503703</v>
      </c>
      <c r="C128" t="s">
        <v>71</v>
      </c>
      <c r="D128">
        <v>2026</v>
      </c>
      <c r="E128" s="12">
        <v>62.79236773313718</v>
      </c>
      <c r="F128" s="12">
        <v>55.40852359511827</v>
      </c>
      <c r="G128" s="12">
        <v>73.08105914394611</v>
      </c>
      <c r="H128" s="12">
        <v>51.98422852581885</v>
      </c>
      <c r="I128" s="12">
        <v>78.89155326787171</v>
      </c>
      <c r="J128" t="s">
        <v>8349</v>
      </c>
      <c r="K128" t="s">
        <v>13</v>
      </c>
    </row>
    <row r="129" spans="1:11">
      <c r="A129" t="s">
        <v>8476</v>
      </c>
      <c r="B129">
        <v>3503703</v>
      </c>
      <c r="C129" t="s">
        <v>71</v>
      </c>
      <c r="D129">
        <v>2027</v>
      </c>
      <c r="E129" s="12">
        <v>62.46922543446107</v>
      </c>
      <c r="F129" s="12">
        <v>53.45981118246992</v>
      </c>
      <c r="G129" s="12">
        <v>79.98607673367755</v>
      </c>
      <c r="H129" s="12">
        <v>49.47138907621528</v>
      </c>
      <c r="I129" s="12">
        <v>89.35685514020211</v>
      </c>
      <c r="J129" t="s">
        <v>8349</v>
      </c>
      <c r="K129" t="s">
        <v>13</v>
      </c>
    </row>
    <row r="130" spans="1:11">
      <c r="A130" t="s">
        <v>8477</v>
      </c>
      <c r="B130">
        <v>3503703</v>
      </c>
      <c r="C130" t="s">
        <v>71</v>
      </c>
      <c r="D130">
        <v>2028</v>
      </c>
      <c r="E130" s="12">
        <v>62.14774609179321</v>
      </c>
      <c r="F130" s="12">
        <v>51.0780996770774</v>
      </c>
      <c r="G130" s="12">
        <v>87.06458192162442</v>
      </c>
      <c r="H130" s="12">
        <v>45.57262767157695</v>
      </c>
      <c r="I130" s="12">
        <v>100.9783820783981</v>
      </c>
      <c r="J130" t="s">
        <v>8349</v>
      </c>
      <c r="K130" t="s">
        <v>13</v>
      </c>
    </row>
    <row r="131" spans="1:11">
      <c r="A131" t="s">
        <v>8478</v>
      </c>
      <c r="B131">
        <v>3503802</v>
      </c>
      <c r="C131" t="s">
        <v>73</v>
      </c>
      <c r="D131">
        <v>2026</v>
      </c>
      <c r="E131" s="12">
        <v>327.7379518577191</v>
      </c>
      <c r="F131" s="12">
        <v>298.3373355856758</v>
      </c>
      <c r="G131" s="12">
        <v>360.7212413971532</v>
      </c>
      <c r="H131" s="12">
        <v>278.8909335846566</v>
      </c>
      <c r="I131" s="12">
        <v>385.361057789506</v>
      </c>
      <c r="J131" t="s">
        <v>8349</v>
      </c>
      <c r="K131" t="s">
        <v>36</v>
      </c>
    </row>
    <row r="132" spans="1:11">
      <c r="A132" t="s">
        <v>8479</v>
      </c>
      <c r="B132">
        <v>3503802</v>
      </c>
      <c r="C132" t="s">
        <v>73</v>
      </c>
      <c r="D132">
        <v>2027</v>
      </c>
      <c r="E132" s="12">
        <v>343.4572258219962</v>
      </c>
      <c r="F132" s="12">
        <v>304.6766679497478</v>
      </c>
      <c r="G132" s="12">
        <v>399.7519057860949</v>
      </c>
      <c r="H132" s="12">
        <v>284.5331731783713</v>
      </c>
      <c r="I132" s="12">
        <v>437.1658733074168</v>
      </c>
      <c r="J132" t="s">
        <v>8349</v>
      </c>
      <c r="K132" t="s">
        <v>36</v>
      </c>
    </row>
    <row r="133" spans="1:11">
      <c r="A133" t="s">
        <v>8480</v>
      </c>
      <c r="B133">
        <v>3503802</v>
      </c>
      <c r="C133" t="s">
        <v>73</v>
      </c>
      <c r="D133">
        <v>2028</v>
      </c>
      <c r="E133" s="12">
        <v>359.9304422960236</v>
      </c>
      <c r="F133" s="12">
        <v>309.0339626155709</v>
      </c>
      <c r="G133" s="12">
        <v>435.8140118655669</v>
      </c>
      <c r="H133" s="12">
        <v>276.7873481484387</v>
      </c>
      <c r="I133" s="12">
        <v>497.2474683274555</v>
      </c>
      <c r="J133" t="s">
        <v>8349</v>
      </c>
      <c r="K133" t="s">
        <v>36</v>
      </c>
    </row>
    <row r="134" spans="1:11">
      <c r="A134" t="s">
        <v>8481</v>
      </c>
      <c r="B134">
        <v>3503901</v>
      </c>
      <c r="C134" t="s">
        <v>74</v>
      </c>
      <c r="D134">
        <v>2026</v>
      </c>
      <c r="E134" s="12">
        <v>666.9179381082954</v>
      </c>
      <c r="F134" s="12">
        <v>607.0902670310787</v>
      </c>
      <c r="G134" s="12">
        <v>734.0360345233785</v>
      </c>
      <c r="H134" s="12">
        <v>567.5185474525811</v>
      </c>
      <c r="I134" s="12">
        <v>784.1758961128257</v>
      </c>
      <c r="J134" t="s">
        <v>8349</v>
      </c>
      <c r="K134" t="s">
        <v>36</v>
      </c>
    </row>
    <row r="135" spans="1:11">
      <c r="A135" t="s">
        <v>8482</v>
      </c>
      <c r="B135">
        <v>3503901</v>
      </c>
      <c r="C135" t="s">
        <v>74</v>
      </c>
      <c r="D135">
        <v>2027</v>
      </c>
      <c r="E135" s="12">
        <v>704.094799582846</v>
      </c>
      <c r="F135" s="12">
        <v>624.5938106098457</v>
      </c>
      <c r="G135" s="12">
        <v>819.5001206152969</v>
      </c>
      <c r="H135" s="12">
        <v>583.2992072425519</v>
      </c>
      <c r="I135" s="12">
        <v>896.1995695800919</v>
      </c>
      <c r="J135" t="s">
        <v>8349</v>
      </c>
      <c r="K135" t="s">
        <v>36</v>
      </c>
    </row>
    <row r="136" spans="1:11">
      <c r="A136" t="s">
        <v>8483</v>
      </c>
      <c r="B136">
        <v>3503901</v>
      </c>
      <c r="C136" t="s">
        <v>74</v>
      </c>
      <c r="D136">
        <v>2028</v>
      </c>
      <c r="E136" s="12">
        <v>743.3440584996034</v>
      </c>
      <c r="F136" s="12">
        <v>638.2304273000112</v>
      </c>
      <c r="G136" s="12">
        <v>900.0621182931371</v>
      </c>
      <c r="H136" s="12">
        <v>571.6333117074497</v>
      </c>
      <c r="I136" s="12">
        <v>1026.937173825342</v>
      </c>
      <c r="J136" t="s">
        <v>8349</v>
      </c>
      <c r="K136" t="s">
        <v>36</v>
      </c>
    </row>
    <row r="137" spans="1:11">
      <c r="A137" t="s">
        <v>8484</v>
      </c>
      <c r="B137">
        <v>3503950</v>
      </c>
      <c r="C137" t="s">
        <v>76</v>
      </c>
      <c r="D137">
        <v>2026</v>
      </c>
      <c r="E137" s="12">
        <v>36.68171247058347</v>
      </c>
      <c r="F137" s="12">
        <v>32.36825754960464</v>
      </c>
      <c r="G137" s="12">
        <v>42.69210567049919</v>
      </c>
      <c r="H137" s="12">
        <v>30.36787101090448</v>
      </c>
      <c r="I137" s="12">
        <v>46.08644932181167</v>
      </c>
      <c r="J137" t="s">
        <v>8349</v>
      </c>
      <c r="K137" t="s">
        <v>13</v>
      </c>
    </row>
    <row r="138" spans="1:11">
      <c r="A138" t="s">
        <v>8485</v>
      </c>
      <c r="B138">
        <v>3503950</v>
      </c>
      <c r="C138" t="s">
        <v>76</v>
      </c>
      <c r="D138">
        <v>2027</v>
      </c>
      <c r="E138" s="12">
        <v>39.91138027943103</v>
      </c>
      <c r="F138" s="12">
        <v>34.15529549039531</v>
      </c>
      <c r="G138" s="12">
        <v>51.10283829158056</v>
      </c>
      <c r="H138" s="12">
        <v>31.6071058771813</v>
      </c>
      <c r="I138" s="12">
        <v>57.08979743659928</v>
      </c>
      <c r="J138" t="s">
        <v>8349</v>
      </c>
      <c r="K138" t="s">
        <v>13</v>
      </c>
    </row>
    <row r="139" spans="1:11">
      <c r="A139" t="s">
        <v>8486</v>
      </c>
      <c r="B139">
        <v>3503950</v>
      </c>
      <c r="C139" t="s">
        <v>76</v>
      </c>
      <c r="D139">
        <v>2028</v>
      </c>
      <c r="E139" s="12">
        <v>43.42540651794216</v>
      </c>
      <c r="F139" s="12">
        <v>35.69055005413882</v>
      </c>
      <c r="G139" s="12">
        <v>60.83591282098785</v>
      </c>
      <c r="H139" s="12">
        <v>31.84363081817995</v>
      </c>
      <c r="I139" s="12">
        <v>70.55810656112557</v>
      </c>
      <c r="J139" t="s">
        <v>8349</v>
      </c>
      <c r="K139" t="s">
        <v>13</v>
      </c>
    </row>
    <row r="140" spans="1:11">
      <c r="A140" t="s">
        <v>8487</v>
      </c>
      <c r="B140">
        <v>3504008</v>
      </c>
      <c r="C140" t="s">
        <v>77</v>
      </c>
      <c r="D140">
        <v>2026</v>
      </c>
      <c r="E140" s="12">
        <v>656.5254331050849</v>
      </c>
      <c r="F140" s="12">
        <v>597.6300496984683</v>
      </c>
      <c r="G140" s="12">
        <v>722.5976359957289</v>
      </c>
      <c r="H140" s="12">
        <v>558.6749716439215</v>
      </c>
      <c r="I140" s="12">
        <v>771.9561739280159</v>
      </c>
      <c r="J140" t="s">
        <v>8349</v>
      </c>
      <c r="K140" t="s">
        <v>36</v>
      </c>
    </row>
    <row r="141" spans="1:11">
      <c r="A141" t="s">
        <v>8488</v>
      </c>
      <c r="B141">
        <v>3504008</v>
      </c>
      <c r="C141" t="s">
        <v>77</v>
      </c>
      <c r="D141">
        <v>2027</v>
      </c>
      <c r="E141" s="12">
        <v>685.5869920240777</v>
      </c>
      <c r="F141" s="12">
        <v>608.17576284694</v>
      </c>
      <c r="G141" s="12">
        <v>797.9587734334666</v>
      </c>
      <c r="H141" s="12">
        <v>567.9666277614604</v>
      </c>
      <c r="I141" s="12">
        <v>872.6421037702798</v>
      </c>
      <c r="J141" t="s">
        <v>8349</v>
      </c>
      <c r="K141" t="s">
        <v>36</v>
      </c>
    </row>
    <row r="142" spans="1:11">
      <c r="A142" t="s">
        <v>8489</v>
      </c>
      <c r="B142">
        <v>3504008</v>
      </c>
      <c r="C142" t="s">
        <v>77</v>
      </c>
      <c r="D142">
        <v>2028</v>
      </c>
      <c r="E142" s="12">
        <v>715.9349812384028</v>
      </c>
      <c r="F142" s="12">
        <v>614.6971698638459</v>
      </c>
      <c r="G142" s="12">
        <v>866.8744283424417</v>
      </c>
      <c r="H142" s="12">
        <v>550.5556674772795</v>
      </c>
      <c r="I142" s="12">
        <v>989.0712623164886</v>
      </c>
      <c r="J142" t="s">
        <v>8349</v>
      </c>
      <c r="K142" t="s">
        <v>36</v>
      </c>
    </row>
    <row r="143" spans="1:11">
      <c r="A143" t="s">
        <v>8490</v>
      </c>
      <c r="B143">
        <v>3504107</v>
      </c>
      <c r="C143" t="s">
        <v>78</v>
      </c>
      <c r="D143">
        <v>2026</v>
      </c>
      <c r="E143" s="12">
        <v>1293.072269334318</v>
      </c>
      <c r="F143" s="12">
        <v>1177.073736399009</v>
      </c>
      <c r="G143" s="12">
        <v>1423.206044849527</v>
      </c>
      <c r="H143" s="12">
        <v>1100.349014640932</v>
      </c>
      <c r="I143" s="12">
        <v>1520.421100713038</v>
      </c>
      <c r="J143" t="s">
        <v>8349</v>
      </c>
      <c r="K143" t="s">
        <v>36</v>
      </c>
    </row>
    <row r="144" spans="1:11">
      <c r="A144" t="s">
        <v>8491</v>
      </c>
      <c r="B144">
        <v>3504107</v>
      </c>
      <c r="C144" t="s">
        <v>78</v>
      </c>
      <c r="D144">
        <v>2027</v>
      </c>
      <c r="E144" s="12">
        <v>1353.776897156844</v>
      </c>
      <c r="F144" s="12">
        <v>1200.918784532615</v>
      </c>
      <c r="G144" s="12">
        <v>1575.668974069306</v>
      </c>
      <c r="H144" s="12">
        <v>1121.520839754414</v>
      </c>
      <c r="I144" s="12">
        <v>1723.140510707154</v>
      </c>
      <c r="J144" t="s">
        <v>8349</v>
      </c>
      <c r="K144" t="s">
        <v>36</v>
      </c>
    </row>
    <row r="145" spans="1:11">
      <c r="A145" t="s">
        <v>8492</v>
      </c>
      <c r="B145">
        <v>3504107</v>
      </c>
      <c r="C145" t="s">
        <v>78</v>
      </c>
      <c r="D145">
        <v>2028</v>
      </c>
      <c r="E145" s="12">
        <v>1417.331367116165</v>
      </c>
      <c r="F145" s="12">
        <v>1216.911595266006</v>
      </c>
      <c r="G145" s="12">
        <v>1716.145112109703</v>
      </c>
      <c r="H145" s="12">
        <v>1089.931121272147</v>
      </c>
      <c r="I145" s="12">
        <v>1958.057311251193</v>
      </c>
      <c r="J145" t="s">
        <v>8349</v>
      </c>
      <c r="K145" t="s">
        <v>36</v>
      </c>
    </row>
    <row r="146" spans="1:11">
      <c r="A146" t="s">
        <v>8493</v>
      </c>
      <c r="B146">
        <v>3504206</v>
      </c>
      <c r="C146" t="s">
        <v>80</v>
      </c>
      <c r="D146">
        <v>2026</v>
      </c>
      <c r="E146" s="12">
        <v>92.34822670322309</v>
      </c>
      <c r="F146" s="12">
        <v>83.11193152265035</v>
      </c>
      <c r="G146" s="12">
        <v>104.8004510121918</v>
      </c>
      <c r="H146" s="12">
        <v>77.95825902258356</v>
      </c>
      <c r="I146" s="12">
        <v>113.4741953691447</v>
      </c>
      <c r="J146" t="s">
        <v>8349</v>
      </c>
      <c r="K146" t="s">
        <v>9</v>
      </c>
    </row>
    <row r="147" spans="1:11">
      <c r="A147" t="s">
        <v>8494</v>
      </c>
      <c r="B147">
        <v>3504206</v>
      </c>
      <c r="C147" t="s">
        <v>80</v>
      </c>
      <c r="D147">
        <v>2027</v>
      </c>
      <c r="E147" s="12">
        <v>96.16038247178702</v>
      </c>
      <c r="F147" s="12">
        <v>84.00732385061841</v>
      </c>
      <c r="G147" s="12">
        <v>115.7731568247988</v>
      </c>
      <c r="H147" s="12">
        <v>77.63951972328431</v>
      </c>
      <c r="I147" s="12">
        <v>128.6866373978992</v>
      </c>
      <c r="J147" t="s">
        <v>8349</v>
      </c>
      <c r="K147" t="s">
        <v>9</v>
      </c>
    </row>
    <row r="148" spans="1:11">
      <c r="A148" t="s">
        <v>8495</v>
      </c>
      <c r="B148">
        <v>3504206</v>
      </c>
      <c r="C148" t="s">
        <v>80</v>
      </c>
      <c r="D148">
        <v>2028</v>
      </c>
      <c r="E148" s="12">
        <v>100.1299048961341</v>
      </c>
      <c r="F148" s="12">
        <v>84.621618181101</v>
      </c>
      <c r="G148" s="12">
        <v>129.4832424774621</v>
      </c>
      <c r="H148" s="12">
        <v>76.32481024901161</v>
      </c>
      <c r="I148" s="12">
        <v>144.8625731692133</v>
      </c>
      <c r="J148" t="s">
        <v>8349</v>
      </c>
      <c r="K148" t="s">
        <v>9</v>
      </c>
    </row>
    <row r="149" spans="1:11">
      <c r="A149" t="s">
        <v>8496</v>
      </c>
      <c r="B149">
        <v>3504305</v>
      </c>
      <c r="C149" t="s">
        <v>82</v>
      </c>
      <c r="D149">
        <v>2026</v>
      </c>
      <c r="E149" s="12">
        <v>52.14415317320709</v>
      </c>
      <c r="F149" s="12">
        <v>46.01244778225465</v>
      </c>
      <c r="G149" s="12">
        <v>60.68810716387591</v>
      </c>
      <c r="H149" s="12">
        <v>43.16883839070152</v>
      </c>
      <c r="I149" s="12">
        <v>65.5132683506248</v>
      </c>
      <c r="J149" t="s">
        <v>8349</v>
      </c>
      <c r="K149" t="s">
        <v>13</v>
      </c>
    </row>
    <row r="150" spans="1:11">
      <c r="A150" t="s">
        <v>8497</v>
      </c>
      <c r="B150">
        <v>3504305</v>
      </c>
      <c r="C150" t="s">
        <v>82</v>
      </c>
      <c r="D150">
        <v>2027</v>
      </c>
      <c r="E150" s="12">
        <v>56.03430547148314</v>
      </c>
      <c r="F150" s="12">
        <v>47.95294594118371</v>
      </c>
      <c r="G150" s="12">
        <v>71.74675571834302</v>
      </c>
      <c r="H150" s="12">
        <v>44.37536896473217</v>
      </c>
      <c r="I150" s="12">
        <v>80.15225548378612</v>
      </c>
      <c r="J150" t="s">
        <v>8349</v>
      </c>
      <c r="K150" t="s">
        <v>13</v>
      </c>
    </row>
    <row r="151" spans="1:11">
      <c r="A151" t="s">
        <v>8498</v>
      </c>
      <c r="B151">
        <v>3504305</v>
      </c>
      <c r="C151" t="s">
        <v>82</v>
      </c>
      <c r="D151">
        <v>2028</v>
      </c>
      <c r="E151" s="12">
        <v>60.214677937944</v>
      </c>
      <c r="F151" s="12">
        <v>49.48934619760195</v>
      </c>
      <c r="G151" s="12">
        <v>84.35649061945068</v>
      </c>
      <c r="H151" s="12">
        <v>44.15511857785962</v>
      </c>
      <c r="I151" s="12">
        <v>97.83751041533476</v>
      </c>
      <c r="J151" t="s">
        <v>8349</v>
      </c>
      <c r="K151" t="s">
        <v>13</v>
      </c>
    </row>
    <row r="152" spans="1:11">
      <c r="A152" t="s">
        <v>8499</v>
      </c>
      <c r="B152">
        <v>3504404</v>
      </c>
      <c r="C152" t="s">
        <v>81</v>
      </c>
      <c r="D152">
        <v>2026</v>
      </c>
      <c r="E152" s="12">
        <v>76.73967724829213</v>
      </c>
      <c r="F152" s="12">
        <v>69.06448589453795</v>
      </c>
      <c r="G152" s="12">
        <v>87.08724653692077</v>
      </c>
      <c r="H152" s="12">
        <v>64.78187887091309</v>
      </c>
      <c r="I152" s="12">
        <v>94.29496850678441</v>
      </c>
      <c r="J152" t="s">
        <v>8349</v>
      </c>
      <c r="K152" t="s">
        <v>9</v>
      </c>
    </row>
    <row r="153" spans="1:11">
      <c r="A153" t="s">
        <v>8500</v>
      </c>
      <c r="B153">
        <v>3504404</v>
      </c>
      <c r="C153" t="s">
        <v>81</v>
      </c>
      <c r="D153">
        <v>2027</v>
      </c>
      <c r="E153" s="12">
        <v>78.60364469677602</v>
      </c>
      <c r="F153" s="12">
        <v>68.66946310054848</v>
      </c>
      <c r="G153" s="12">
        <v>94.63556456995755</v>
      </c>
      <c r="H153" s="12">
        <v>63.46427776062444</v>
      </c>
      <c r="I153" s="12">
        <v>105.1913320562663</v>
      </c>
      <c r="J153" t="s">
        <v>8349</v>
      </c>
      <c r="K153" t="s">
        <v>9</v>
      </c>
    </row>
    <row r="154" spans="1:11">
      <c r="A154" t="s">
        <v>8501</v>
      </c>
      <c r="B154">
        <v>3504404</v>
      </c>
      <c r="C154" t="s">
        <v>81</v>
      </c>
      <c r="D154">
        <v>2028</v>
      </c>
      <c r="E154" s="12">
        <v>80.51288695971822</v>
      </c>
      <c r="F154" s="12">
        <v>68.04291670935628</v>
      </c>
      <c r="G154" s="12">
        <v>104.1154455862085</v>
      </c>
      <c r="H154" s="12">
        <v>61.37158350619654</v>
      </c>
      <c r="I154" s="12">
        <v>116.4817243196751</v>
      </c>
      <c r="J154" t="s">
        <v>8349</v>
      </c>
      <c r="K154" t="s">
        <v>9</v>
      </c>
    </row>
    <row r="155" spans="1:11">
      <c r="A155" t="s">
        <v>8502</v>
      </c>
      <c r="B155">
        <v>3504503</v>
      </c>
      <c r="C155" t="s">
        <v>59</v>
      </c>
      <c r="D155">
        <v>2026</v>
      </c>
      <c r="E155" s="12">
        <v>581.6213836436169</v>
      </c>
      <c r="F155" s="12">
        <v>529.4454698710658</v>
      </c>
      <c r="G155" s="12">
        <v>640.1553019472618</v>
      </c>
      <c r="H155" s="12">
        <v>494.9348397331407</v>
      </c>
      <c r="I155" s="12">
        <v>683.8824443841149</v>
      </c>
      <c r="J155" t="s">
        <v>8349</v>
      </c>
      <c r="K155" t="s">
        <v>36</v>
      </c>
    </row>
    <row r="156" spans="1:11">
      <c r="A156" t="s">
        <v>8503</v>
      </c>
      <c r="B156">
        <v>3504503</v>
      </c>
      <c r="C156" t="s">
        <v>59</v>
      </c>
      <c r="D156">
        <v>2027</v>
      </c>
      <c r="E156" s="12">
        <v>612.4568548606476</v>
      </c>
      <c r="F156" s="12">
        <v>543.3029203427922</v>
      </c>
      <c r="G156" s="12">
        <v>712.8421722860772</v>
      </c>
      <c r="H156" s="12">
        <v>507.3828099882846</v>
      </c>
      <c r="I156" s="12">
        <v>779.5591872538832</v>
      </c>
      <c r="J156" t="s">
        <v>8349</v>
      </c>
      <c r="K156" t="s">
        <v>36</v>
      </c>
    </row>
    <row r="157" spans="1:11">
      <c r="A157" t="s">
        <v>8504</v>
      </c>
      <c r="B157">
        <v>3504503</v>
      </c>
      <c r="C157" t="s">
        <v>59</v>
      </c>
      <c r="D157">
        <v>2028</v>
      </c>
      <c r="E157" s="12">
        <v>644.9271117164378</v>
      </c>
      <c r="F157" s="12">
        <v>553.7302698281591</v>
      </c>
      <c r="G157" s="12">
        <v>780.8960812679738</v>
      </c>
      <c r="H157" s="12">
        <v>495.9504504879075</v>
      </c>
      <c r="I157" s="12">
        <v>890.9731877944008</v>
      </c>
      <c r="J157" t="s">
        <v>8349</v>
      </c>
      <c r="K157" t="s">
        <v>36</v>
      </c>
    </row>
    <row r="158" spans="1:11">
      <c r="A158" t="s">
        <v>8505</v>
      </c>
      <c r="B158">
        <v>3504602</v>
      </c>
      <c r="C158" t="s">
        <v>83</v>
      </c>
      <c r="D158">
        <v>2026</v>
      </c>
      <c r="E158" s="12">
        <v>194.3937134287464</v>
      </c>
      <c r="F158" s="12">
        <v>174.9512424406932</v>
      </c>
      <c r="G158" s="12">
        <v>220.6057394771429</v>
      </c>
      <c r="H158" s="12">
        <v>164.1027229742266</v>
      </c>
      <c r="I158" s="12">
        <v>238.8640367403743</v>
      </c>
      <c r="J158" t="s">
        <v>8349</v>
      </c>
      <c r="K158" t="s">
        <v>9</v>
      </c>
    </row>
    <row r="159" spans="1:11">
      <c r="A159" t="s">
        <v>8506</v>
      </c>
      <c r="B159">
        <v>3504602</v>
      </c>
      <c r="C159" t="s">
        <v>83</v>
      </c>
      <c r="D159">
        <v>2027</v>
      </c>
      <c r="E159" s="12">
        <v>213.2680908218379</v>
      </c>
      <c r="F159" s="12">
        <v>186.314583117738</v>
      </c>
      <c r="G159" s="12">
        <v>256.7660349280143</v>
      </c>
      <c r="H159" s="12">
        <v>172.1918290889423</v>
      </c>
      <c r="I159" s="12">
        <v>285.4060348624783</v>
      </c>
      <c r="J159" t="s">
        <v>8349</v>
      </c>
      <c r="K159" t="s">
        <v>9</v>
      </c>
    </row>
    <row r="160" spans="1:11">
      <c r="A160" t="s">
        <v>8507</v>
      </c>
      <c r="B160">
        <v>3504602</v>
      </c>
      <c r="C160" t="s">
        <v>83</v>
      </c>
      <c r="D160">
        <v>2028</v>
      </c>
      <c r="E160" s="12">
        <v>233.9750486811052</v>
      </c>
      <c r="F160" s="12">
        <v>197.7366028054765</v>
      </c>
      <c r="G160" s="12">
        <v>302.5654323099355</v>
      </c>
      <c r="H160" s="12">
        <v>178.3493274273357</v>
      </c>
      <c r="I160" s="12">
        <v>338.5025447142461</v>
      </c>
      <c r="J160" t="s">
        <v>8349</v>
      </c>
      <c r="K160" t="s">
        <v>9</v>
      </c>
    </row>
    <row r="161" spans="1:11">
      <c r="A161" t="s">
        <v>8508</v>
      </c>
      <c r="B161">
        <v>3504701</v>
      </c>
      <c r="C161" t="s">
        <v>84</v>
      </c>
      <c r="D161">
        <v>2026</v>
      </c>
      <c r="E161" s="12">
        <v>30.6270375506651</v>
      </c>
      <c r="F161" s="12">
        <v>27.02556049465626</v>
      </c>
      <c r="G161" s="12">
        <v>35.64535664838178</v>
      </c>
      <c r="H161" s="12">
        <v>25.35535729229088</v>
      </c>
      <c r="I161" s="12">
        <v>38.4794307269019</v>
      </c>
      <c r="J161" t="s">
        <v>8349</v>
      </c>
      <c r="K161" t="s">
        <v>13</v>
      </c>
    </row>
    <row r="162" spans="1:11">
      <c r="A162" t="s">
        <v>8509</v>
      </c>
      <c r="B162">
        <v>3504701</v>
      </c>
      <c r="C162" t="s">
        <v>84</v>
      </c>
      <c r="D162">
        <v>2027</v>
      </c>
      <c r="E162" s="12">
        <v>32.39899733832799</v>
      </c>
      <c r="F162" s="12">
        <v>27.72636075063097</v>
      </c>
      <c r="G162" s="12">
        <v>41.48392539165592</v>
      </c>
      <c r="H162" s="12">
        <v>25.65780817444699</v>
      </c>
      <c r="I162" s="12">
        <v>46.34397964300199</v>
      </c>
      <c r="J162" t="s">
        <v>8349</v>
      </c>
      <c r="K162" t="s">
        <v>13</v>
      </c>
    </row>
    <row r="163" spans="1:11">
      <c r="A163" t="s">
        <v>8510</v>
      </c>
      <c r="B163">
        <v>3504701</v>
      </c>
      <c r="C163" t="s">
        <v>84</v>
      </c>
      <c r="D163">
        <v>2028</v>
      </c>
      <c r="E163" s="12">
        <v>34.27347574157361</v>
      </c>
      <c r="F163" s="12">
        <v>28.16874497141524</v>
      </c>
      <c r="G163" s="12">
        <v>48.01470727568493</v>
      </c>
      <c r="H163" s="12">
        <v>25.13256629893802</v>
      </c>
      <c r="I163" s="12">
        <v>55.68794278517441</v>
      </c>
      <c r="J163" t="s">
        <v>8349</v>
      </c>
      <c r="K163" t="s">
        <v>13</v>
      </c>
    </row>
    <row r="164" spans="1:11">
      <c r="A164" t="s">
        <v>8511</v>
      </c>
      <c r="B164">
        <v>3504800</v>
      </c>
      <c r="C164" t="s">
        <v>125</v>
      </c>
      <c r="D164">
        <v>2026</v>
      </c>
      <c r="E164" s="12">
        <v>61.11327525183068</v>
      </c>
      <c r="F164" s="12">
        <v>53.92687799506297</v>
      </c>
      <c r="G164" s="12">
        <v>71.12684302876436</v>
      </c>
      <c r="H164" s="12">
        <v>50.59414991570526</v>
      </c>
      <c r="I164" s="12">
        <v>76.78196226640405</v>
      </c>
      <c r="J164" t="s">
        <v>8349</v>
      </c>
      <c r="K164" t="s">
        <v>13</v>
      </c>
    </row>
    <row r="165" spans="1:11">
      <c r="A165" t="s">
        <v>8512</v>
      </c>
      <c r="B165">
        <v>3504800</v>
      </c>
      <c r="C165" t="s">
        <v>125</v>
      </c>
      <c r="D165">
        <v>2027</v>
      </c>
      <c r="E165" s="12">
        <v>64.377725092836</v>
      </c>
      <c r="F165" s="12">
        <v>55.09306388680466</v>
      </c>
      <c r="G165" s="12">
        <v>82.42973437564928</v>
      </c>
      <c r="H165" s="12">
        <v>50.98279134660753</v>
      </c>
      <c r="I165" s="12">
        <v>92.08679978610542</v>
      </c>
      <c r="J165" t="s">
        <v>8349</v>
      </c>
      <c r="K165" t="s">
        <v>13</v>
      </c>
    </row>
    <row r="166" spans="1:11">
      <c r="A166" t="s">
        <v>8513</v>
      </c>
      <c r="B166">
        <v>3504800</v>
      </c>
      <c r="C166" t="s">
        <v>125</v>
      </c>
      <c r="D166">
        <v>2028</v>
      </c>
      <c r="E166" s="12">
        <v>67.81655002207751</v>
      </c>
      <c r="F166" s="12">
        <v>55.73718629581329</v>
      </c>
      <c r="G166" s="12">
        <v>95.00617393779955</v>
      </c>
      <c r="H166" s="12">
        <v>49.72953290312699</v>
      </c>
      <c r="I166" s="12">
        <v>110.1891207647905</v>
      </c>
      <c r="J166" t="s">
        <v>8349</v>
      </c>
      <c r="K166" t="s">
        <v>13</v>
      </c>
    </row>
    <row r="167" spans="1:11">
      <c r="A167" t="s">
        <v>8514</v>
      </c>
      <c r="B167">
        <v>3504909</v>
      </c>
      <c r="C167" t="s">
        <v>85</v>
      </c>
      <c r="D167">
        <v>2026</v>
      </c>
      <c r="E167" s="12">
        <v>70.1042158661529</v>
      </c>
      <c r="F167" s="12">
        <v>61.86056107081805</v>
      </c>
      <c r="G167" s="12">
        <v>81.59097245270128</v>
      </c>
      <c r="H167" s="12">
        <v>58.03752445993889</v>
      </c>
      <c r="I167" s="12">
        <v>88.07806872025819</v>
      </c>
      <c r="J167" t="s">
        <v>8349</v>
      </c>
      <c r="K167" t="s">
        <v>13</v>
      </c>
    </row>
    <row r="168" spans="1:11">
      <c r="A168" t="s">
        <v>8515</v>
      </c>
      <c r="B168">
        <v>3504909</v>
      </c>
      <c r="C168" t="s">
        <v>85</v>
      </c>
      <c r="D168">
        <v>2027</v>
      </c>
      <c r="E168" s="12">
        <v>72.87913980107022</v>
      </c>
      <c r="F168" s="12">
        <v>62.36839060848607</v>
      </c>
      <c r="G168" s="12">
        <v>93.31501115743116</v>
      </c>
      <c r="H168" s="12">
        <v>57.71533512003018</v>
      </c>
      <c r="I168" s="12">
        <v>104.2473424739199</v>
      </c>
      <c r="J168" t="s">
        <v>8349</v>
      </c>
      <c r="K168" t="s">
        <v>13</v>
      </c>
    </row>
    <row r="169" spans="1:11">
      <c r="A169" t="s">
        <v>8516</v>
      </c>
      <c r="B169">
        <v>3504909</v>
      </c>
      <c r="C169" t="s">
        <v>85</v>
      </c>
      <c r="D169">
        <v>2028</v>
      </c>
      <c r="E169" s="12">
        <v>75.76390310512448</v>
      </c>
      <c r="F169" s="12">
        <v>62.268970929567</v>
      </c>
      <c r="G169" s="12">
        <v>106.1398516183549</v>
      </c>
      <c r="H169" s="12">
        <v>55.55728669637494</v>
      </c>
      <c r="I169" s="12">
        <v>123.1020726672864</v>
      </c>
      <c r="J169" t="s">
        <v>8349</v>
      </c>
      <c r="K169" t="s">
        <v>13</v>
      </c>
    </row>
    <row r="170" spans="1:11">
      <c r="A170" t="s">
        <v>8517</v>
      </c>
      <c r="B170">
        <v>3505005</v>
      </c>
      <c r="C170" t="s">
        <v>96</v>
      </c>
      <c r="D170">
        <v>2026</v>
      </c>
      <c r="E170" s="12">
        <v>36.72100971698868</v>
      </c>
      <c r="F170" s="12">
        <v>32.40293377672064</v>
      </c>
      <c r="G170" s="12">
        <v>42.73784187208563</v>
      </c>
      <c r="H170" s="12">
        <v>30.40040421695024</v>
      </c>
      <c r="I170" s="12">
        <v>46.13582189558102</v>
      </c>
      <c r="J170" t="s">
        <v>8349</v>
      </c>
      <c r="K170" t="s">
        <v>13</v>
      </c>
    </row>
    <row r="171" spans="1:11">
      <c r="A171" t="s">
        <v>8518</v>
      </c>
      <c r="B171">
        <v>3505005</v>
      </c>
      <c r="C171" t="s">
        <v>96</v>
      </c>
      <c r="D171">
        <v>2027</v>
      </c>
      <c r="E171" s="12">
        <v>38.35238209693377</v>
      </c>
      <c r="F171" s="12">
        <v>32.82113858528758</v>
      </c>
      <c r="G171" s="12">
        <v>49.10668502754313</v>
      </c>
      <c r="H171" s="12">
        <v>30.37248506799022</v>
      </c>
      <c r="I171" s="12">
        <v>54.85978459766308</v>
      </c>
      <c r="J171" t="s">
        <v>8349</v>
      </c>
      <c r="K171" t="s">
        <v>13</v>
      </c>
    </row>
    <row r="172" spans="1:11">
      <c r="A172" t="s">
        <v>8519</v>
      </c>
      <c r="B172">
        <v>3505005</v>
      </c>
      <c r="C172" t="s">
        <v>96</v>
      </c>
      <c r="D172">
        <v>2028</v>
      </c>
      <c r="E172" s="12">
        <v>40.05623003957606</v>
      </c>
      <c r="F172" s="12">
        <v>32.92148532027918</v>
      </c>
      <c r="G172" s="12">
        <v>56.11593567047536</v>
      </c>
      <c r="H172" s="12">
        <v>29.37303075841867</v>
      </c>
      <c r="I172" s="12">
        <v>65.08382935693699</v>
      </c>
      <c r="J172" t="s">
        <v>8349</v>
      </c>
      <c r="K172" t="s">
        <v>13</v>
      </c>
    </row>
    <row r="173" spans="1:11">
      <c r="A173" t="s">
        <v>8520</v>
      </c>
      <c r="B173">
        <v>3505104</v>
      </c>
      <c r="C173" t="s">
        <v>86</v>
      </c>
      <c r="D173">
        <v>2026</v>
      </c>
      <c r="E173" s="12">
        <v>49.83632783032914</v>
      </c>
      <c r="F173" s="12">
        <v>43.97600291513774</v>
      </c>
      <c r="G173" s="12">
        <v>58.00213868608977</v>
      </c>
      <c r="H173" s="12">
        <v>41.2582475919645</v>
      </c>
      <c r="I173" s="12">
        <v>62.61374516741922</v>
      </c>
      <c r="J173" t="s">
        <v>8349</v>
      </c>
      <c r="K173" t="s">
        <v>13</v>
      </c>
    </row>
    <row r="174" spans="1:11">
      <c r="A174" t="s">
        <v>8521</v>
      </c>
      <c r="B174">
        <v>3505104</v>
      </c>
      <c r="C174" t="s">
        <v>86</v>
      </c>
      <c r="D174">
        <v>2027</v>
      </c>
      <c r="E174" s="12">
        <v>52.88799933501469</v>
      </c>
      <c r="F174" s="12">
        <v>45.26040524121431</v>
      </c>
      <c r="G174" s="12">
        <v>67.71820114112587</v>
      </c>
      <c r="H174" s="12">
        <v>41.88370792767617</v>
      </c>
      <c r="I174" s="12">
        <v>75.6517351122297</v>
      </c>
      <c r="J174" t="s">
        <v>8349</v>
      </c>
      <c r="K174" t="s">
        <v>13</v>
      </c>
    </row>
    <row r="175" spans="1:11">
      <c r="A175" t="s">
        <v>8522</v>
      </c>
      <c r="B175">
        <v>3505104</v>
      </c>
      <c r="C175" t="s">
        <v>86</v>
      </c>
      <c r="D175">
        <v>2028</v>
      </c>
      <c r="E175" s="12">
        <v>56.12653651335533</v>
      </c>
      <c r="F175" s="12">
        <v>46.12937727981195</v>
      </c>
      <c r="G175" s="12">
        <v>78.62929460106943</v>
      </c>
      <c r="H175" s="12">
        <v>41.15730516180506</v>
      </c>
      <c r="I175" s="12">
        <v>91.19505058818497</v>
      </c>
      <c r="J175" t="s">
        <v>8349</v>
      </c>
      <c r="K175" t="s">
        <v>13</v>
      </c>
    </row>
    <row r="176" spans="1:11">
      <c r="A176" t="s">
        <v>8523</v>
      </c>
      <c r="B176">
        <v>3505203</v>
      </c>
      <c r="C176" t="s">
        <v>87</v>
      </c>
      <c r="D176">
        <v>2026</v>
      </c>
      <c r="E176" s="12">
        <v>191.6132696742695</v>
      </c>
      <c r="F176" s="12">
        <v>172.4488873963749</v>
      </c>
      <c r="G176" s="12">
        <v>217.4503810053485</v>
      </c>
      <c r="H176" s="12">
        <v>161.7555360043476</v>
      </c>
      <c r="I176" s="12">
        <v>235.4475269808273</v>
      </c>
      <c r="J176" t="s">
        <v>8349</v>
      </c>
      <c r="K176" t="s">
        <v>9</v>
      </c>
    </row>
    <row r="177" spans="1:11">
      <c r="A177" t="s">
        <v>8524</v>
      </c>
      <c r="B177">
        <v>3505203</v>
      </c>
      <c r="C177" t="s">
        <v>87</v>
      </c>
      <c r="D177">
        <v>2027</v>
      </c>
      <c r="E177" s="12">
        <v>196.989255615438</v>
      </c>
      <c r="F177" s="12">
        <v>172.0931194968324</v>
      </c>
      <c r="G177" s="12">
        <v>237.1669849572163</v>
      </c>
      <c r="H177" s="12">
        <v>159.0483607021542</v>
      </c>
      <c r="I177" s="12">
        <v>263.6208827071114</v>
      </c>
      <c r="J177" t="s">
        <v>8349</v>
      </c>
      <c r="K177" t="s">
        <v>9</v>
      </c>
    </row>
    <row r="178" spans="1:11">
      <c r="A178" t="s">
        <v>8525</v>
      </c>
      <c r="B178">
        <v>3505203</v>
      </c>
      <c r="C178" t="s">
        <v>87</v>
      </c>
      <c r="D178">
        <v>2028</v>
      </c>
      <c r="E178" s="12">
        <v>202.5160725762366</v>
      </c>
      <c r="F178" s="12">
        <v>171.1500454021111</v>
      </c>
      <c r="G178" s="12">
        <v>261.8841769416737</v>
      </c>
      <c r="H178" s="12">
        <v>154.3694746119058</v>
      </c>
      <c r="I178" s="12">
        <v>292.9893862572663</v>
      </c>
      <c r="J178" t="s">
        <v>8349</v>
      </c>
      <c r="K178" t="s">
        <v>9</v>
      </c>
    </row>
    <row r="179" spans="1:11">
      <c r="A179" t="s">
        <v>8526</v>
      </c>
      <c r="B179">
        <v>3505302</v>
      </c>
      <c r="C179" t="s">
        <v>89</v>
      </c>
      <c r="D179">
        <v>2026</v>
      </c>
      <c r="E179" s="12">
        <v>215.0676763879874</v>
      </c>
      <c r="F179" s="12">
        <v>193.5574794536913</v>
      </c>
      <c r="G179" s="12">
        <v>244.0673772333361</v>
      </c>
      <c r="H179" s="12">
        <v>181.5552092529215</v>
      </c>
      <c r="I179" s="12">
        <v>264.2674624004092</v>
      </c>
      <c r="J179" t="s">
        <v>8349</v>
      </c>
      <c r="K179" t="s">
        <v>9</v>
      </c>
    </row>
    <row r="180" spans="1:11">
      <c r="A180" t="s">
        <v>8527</v>
      </c>
      <c r="B180">
        <v>3505302</v>
      </c>
      <c r="C180" t="s">
        <v>89</v>
      </c>
      <c r="D180">
        <v>2027</v>
      </c>
      <c r="E180" s="12">
        <v>216.6874284031103</v>
      </c>
      <c r="F180" s="12">
        <v>189.3017738106288</v>
      </c>
      <c r="G180" s="12">
        <v>260.8827771440691</v>
      </c>
      <c r="H180" s="12">
        <v>174.9525889856665</v>
      </c>
      <c r="I180" s="12">
        <v>289.9819635781457</v>
      </c>
      <c r="J180" t="s">
        <v>8349</v>
      </c>
      <c r="K180" t="s">
        <v>9</v>
      </c>
    </row>
    <row r="181" spans="1:11">
      <c r="A181" t="s">
        <v>8528</v>
      </c>
      <c r="B181">
        <v>3505302</v>
      </c>
      <c r="C181" t="s">
        <v>89</v>
      </c>
      <c r="D181">
        <v>2028</v>
      </c>
      <c r="E181" s="12">
        <v>218.3193793531663</v>
      </c>
      <c r="F181" s="12">
        <v>184.505709661089</v>
      </c>
      <c r="G181" s="12">
        <v>282.3202634980878</v>
      </c>
      <c r="H181" s="12">
        <v>166.415669924957</v>
      </c>
      <c r="I181" s="12">
        <v>315.8527624550489</v>
      </c>
      <c r="J181" t="s">
        <v>8349</v>
      </c>
      <c r="K181" t="s">
        <v>9</v>
      </c>
    </row>
    <row r="182" spans="1:11">
      <c r="A182" t="s">
        <v>8529</v>
      </c>
      <c r="B182">
        <v>3505351</v>
      </c>
      <c r="C182" t="s">
        <v>90</v>
      </c>
      <c r="D182">
        <v>2026</v>
      </c>
      <c r="E182" s="12">
        <v>50.18512271173707</v>
      </c>
      <c r="F182" s="12">
        <v>44.28378250864634</v>
      </c>
      <c r="G182" s="12">
        <v>58.40808450844847</v>
      </c>
      <c r="H182" s="12">
        <v>41.54700613823885</v>
      </c>
      <c r="I182" s="12">
        <v>63.05196673732561</v>
      </c>
      <c r="J182" t="s">
        <v>8349</v>
      </c>
      <c r="K182" t="s">
        <v>13</v>
      </c>
    </row>
    <row r="183" spans="1:11">
      <c r="A183" t="s">
        <v>8530</v>
      </c>
      <c r="B183">
        <v>3505351</v>
      </c>
      <c r="C183" t="s">
        <v>90</v>
      </c>
      <c r="D183">
        <v>2027</v>
      </c>
      <c r="E183" s="12">
        <v>53.82633400287342</v>
      </c>
      <c r="F183" s="12">
        <v>46.06341174274876</v>
      </c>
      <c r="G183" s="12">
        <v>68.91965206713358</v>
      </c>
      <c r="H183" s="12">
        <v>42.62680533467127</v>
      </c>
      <c r="I183" s="12">
        <v>76.99394216547464</v>
      </c>
      <c r="J183" t="s">
        <v>8349</v>
      </c>
      <c r="K183" t="s">
        <v>13</v>
      </c>
    </row>
    <row r="184" spans="1:11">
      <c r="A184" t="s">
        <v>8531</v>
      </c>
      <c r="B184">
        <v>3505351</v>
      </c>
      <c r="C184" t="s">
        <v>90</v>
      </c>
      <c r="D184">
        <v>2028</v>
      </c>
      <c r="E184" s="12">
        <v>57.73173553506697</v>
      </c>
      <c r="F184" s="12">
        <v>47.44866109601718</v>
      </c>
      <c r="G184" s="12">
        <v>80.87806451655281</v>
      </c>
      <c r="H184" s="12">
        <v>42.33438948031271</v>
      </c>
      <c r="I184" s="12">
        <v>93.80319666458264</v>
      </c>
      <c r="J184" t="s">
        <v>8349</v>
      </c>
      <c r="K184" t="s">
        <v>13</v>
      </c>
    </row>
    <row r="185" spans="1:11">
      <c r="A185" t="s">
        <v>8532</v>
      </c>
      <c r="B185">
        <v>3505401</v>
      </c>
      <c r="C185" t="s">
        <v>91</v>
      </c>
      <c r="D185">
        <v>2026</v>
      </c>
      <c r="E185" s="12">
        <v>79.65124369492978</v>
      </c>
      <c r="F185" s="12">
        <v>70.28494027184114</v>
      </c>
      <c r="G185" s="12">
        <v>92.70230541547383</v>
      </c>
      <c r="H185" s="12">
        <v>65.94126968105724</v>
      </c>
      <c r="I185" s="12">
        <v>100.072836264377</v>
      </c>
      <c r="J185" t="s">
        <v>8349</v>
      </c>
      <c r="K185" t="s">
        <v>13</v>
      </c>
    </row>
    <row r="186" spans="1:11">
      <c r="A186" t="s">
        <v>8533</v>
      </c>
      <c r="B186">
        <v>3505401</v>
      </c>
      <c r="C186" t="s">
        <v>91</v>
      </c>
      <c r="D186">
        <v>2027</v>
      </c>
      <c r="E186" s="12">
        <v>87.94439385760577</v>
      </c>
      <c r="F186" s="12">
        <v>75.2609089913703</v>
      </c>
      <c r="G186" s="12">
        <v>112.6046783271101</v>
      </c>
      <c r="H186" s="12">
        <v>69.645994413138</v>
      </c>
      <c r="I186" s="12">
        <v>125.79689291284</v>
      </c>
      <c r="J186" t="s">
        <v>8349</v>
      </c>
      <c r="K186" t="s">
        <v>13</v>
      </c>
    </row>
    <row r="187" spans="1:11">
      <c r="A187" t="s">
        <v>8534</v>
      </c>
      <c r="B187">
        <v>3505401</v>
      </c>
      <c r="C187" t="s">
        <v>91</v>
      </c>
      <c r="D187">
        <v>2028</v>
      </c>
      <c r="E187" s="12">
        <v>97.10101251656938</v>
      </c>
      <c r="F187" s="12">
        <v>79.8055522197195</v>
      </c>
      <c r="G187" s="12">
        <v>136.0316277027127</v>
      </c>
      <c r="H187" s="12">
        <v>71.20368103800153</v>
      </c>
      <c r="I187" s="12">
        <v>157.7708566874681</v>
      </c>
      <c r="J187" t="s">
        <v>8349</v>
      </c>
      <c r="K187" t="s">
        <v>13</v>
      </c>
    </row>
    <row r="188" spans="1:11">
      <c r="A188" t="s">
        <v>8535</v>
      </c>
      <c r="B188">
        <v>3505500</v>
      </c>
      <c r="C188" t="s">
        <v>93</v>
      </c>
      <c r="D188">
        <v>2026</v>
      </c>
      <c r="E188" s="12">
        <v>1172.880997211388</v>
      </c>
      <c r="F188" s="12">
        <v>1067.664546274531</v>
      </c>
      <c r="G188" s="12">
        <v>1290.918817692788</v>
      </c>
      <c r="H188" s="12">
        <v>998.0713995490928</v>
      </c>
      <c r="I188" s="12">
        <v>1379.097718725021</v>
      </c>
      <c r="J188" t="s">
        <v>8349</v>
      </c>
      <c r="K188" t="s">
        <v>36</v>
      </c>
    </row>
    <row r="189" spans="1:11">
      <c r="A189" t="s">
        <v>8536</v>
      </c>
      <c r="B189">
        <v>3505500</v>
      </c>
      <c r="C189" t="s">
        <v>93</v>
      </c>
      <c r="D189">
        <v>2027</v>
      </c>
      <c r="E189" s="12">
        <v>1201.184448764171</v>
      </c>
      <c r="F189" s="12">
        <v>1065.555906027713</v>
      </c>
      <c r="G189" s="12">
        <v>1398.0657167567</v>
      </c>
      <c r="H189" s="12">
        <v>995.1073877144605</v>
      </c>
      <c r="I189" s="12">
        <v>1528.914837329494</v>
      </c>
      <c r="J189" t="s">
        <v>8349</v>
      </c>
      <c r="K189" t="s">
        <v>36</v>
      </c>
    </row>
    <row r="190" spans="1:11">
      <c r="A190" t="s">
        <v>8537</v>
      </c>
      <c r="B190">
        <v>3505500</v>
      </c>
      <c r="C190" t="s">
        <v>93</v>
      </c>
      <c r="D190">
        <v>2028</v>
      </c>
      <c r="E190" s="12">
        <v>1230.17090683825</v>
      </c>
      <c r="F190" s="12">
        <v>1056.216827922407</v>
      </c>
      <c r="G190" s="12">
        <v>1489.525906087559</v>
      </c>
      <c r="H190" s="12">
        <v>946.0042915544215</v>
      </c>
      <c r="I190" s="12">
        <v>1699.493283016945</v>
      </c>
      <c r="J190" t="s">
        <v>8349</v>
      </c>
      <c r="K190" t="s">
        <v>36</v>
      </c>
    </row>
    <row r="191" spans="1:11">
      <c r="A191" t="s">
        <v>8538</v>
      </c>
      <c r="B191">
        <v>3505609</v>
      </c>
      <c r="C191" t="s">
        <v>94</v>
      </c>
      <c r="D191">
        <v>2026</v>
      </c>
      <c r="E191" s="12">
        <v>169.2926658400891</v>
      </c>
      <c r="F191" s="12">
        <v>152.3606998519371</v>
      </c>
      <c r="G191" s="12">
        <v>192.1200695072835</v>
      </c>
      <c r="H191" s="12">
        <v>142.9129931925886</v>
      </c>
      <c r="I191" s="12">
        <v>208.0207679551592</v>
      </c>
      <c r="J191" t="s">
        <v>8349</v>
      </c>
      <c r="K191" t="s">
        <v>9</v>
      </c>
    </row>
    <row r="192" spans="1:11">
      <c r="A192" t="s">
        <v>8539</v>
      </c>
      <c r="B192">
        <v>3505609</v>
      </c>
      <c r="C192" t="s">
        <v>94</v>
      </c>
      <c r="D192">
        <v>2027</v>
      </c>
      <c r="E192" s="12">
        <v>175.6798329190541</v>
      </c>
      <c r="F192" s="12">
        <v>153.4768502234644</v>
      </c>
      <c r="G192" s="12">
        <v>211.5113139598781</v>
      </c>
      <c r="H192" s="12">
        <v>141.8432154936989</v>
      </c>
      <c r="I192" s="12">
        <v>235.1035465526647</v>
      </c>
      <c r="J192" t="s">
        <v>8349</v>
      </c>
      <c r="K192" t="s">
        <v>9</v>
      </c>
    </row>
    <row r="193" spans="1:11">
      <c r="A193" t="s">
        <v>8540</v>
      </c>
      <c r="B193">
        <v>3505609</v>
      </c>
      <c r="C193" t="s">
        <v>94</v>
      </c>
      <c r="D193">
        <v>2028</v>
      </c>
      <c r="E193" s="12">
        <v>182.3079785607475</v>
      </c>
      <c r="F193" s="12">
        <v>154.0718147005005</v>
      </c>
      <c r="G193" s="12">
        <v>235.7520285078051</v>
      </c>
      <c r="H193" s="12">
        <v>138.965695462946</v>
      </c>
      <c r="I193" s="12">
        <v>263.7534002552247</v>
      </c>
      <c r="J193" t="s">
        <v>8349</v>
      </c>
      <c r="K193" t="s">
        <v>9</v>
      </c>
    </row>
    <row r="194" spans="1:11">
      <c r="A194" t="s">
        <v>8541</v>
      </c>
      <c r="B194">
        <v>3505708</v>
      </c>
      <c r="C194" t="s">
        <v>95</v>
      </c>
      <c r="D194">
        <v>2026</v>
      </c>
      <c r="E194" s="12">
        <v>5967.496516485968</v>
      </c>
      <c r="F194" s="12">
        <v>5432.166158218138</v>
      </c>
      <c r="G194" s="12">
        <v>6568.060669380496</v>
      </c>
      <c r="H194" s="12">
        <v>5078.083466416704</v>
      </c>
      <c r="I194" s="12">
        <v>7016.705745895941</v>
      </c>
      <c r="J194" t="s">
        <v>8349</v>
      </c>
      <c r="K194" t="s">
        <v>36</v>
      </c>
    </row>
    <row r="195" spans="1:11">
      <c r="A195" t="s">
        <v>8542</v>
      </c>
      <c r="B195">
        <v>3505708</v>
      </c>
      <c r="C195" t="s">
        <v>95</v>
      </c>
      <c r="D195">
        <v>2027</v>
      </c>
      <c r="E195" s="12">
        <v>6163.202410944866</v>
      </c>
      <c r="F195" s="12">
        <v>5467.300826099765</v>
      </c>
      <c r="G195" s="12">
        <v>7173.387904779609</v>
      </c>
      <c r="H195" s="12">
        <v>5105.833877070872</v>
      </c>
      <c r="I195" s="12">
        <v>7844.766572905024</v>
      </c>
      <c r="J195" t="s">
        <v>8349</v>
      </c>
      <c r="K195" t="s">
        <v>36</v>
      </c>
    </row>
    <row r="196" spans="1:11">
      <c r="A196" t="s">
        <v>8543</v>
      </c>
      <c r="B196">
        <v>3505708</v>
      </c>
      <c r="C196" t="s">
        <v>95</v>
      </c>
      <c r="D196">
        <v>2028</v>
      </c>
      <c r="E196" s="12">
        <v>6365.326540759256</v>
      </c>
      <c r="F196" s="12">
        <v>5465.228424927343</v>
      </c>
      <c r="G196" s="12">
        <v>7707.318333138147</v>
      </c>
      <c r="H196" s="12">
        <v>4894.950930176141</v>
      </c>
      <c r="I196" s="12">
        <v>8793.761614825953</v>
      </c>
      <c r="J196" t="s">
        <v>8349</v>
      </c>
      <c r="K196" t="s">
        <v>36</v>
      </c>
    </row>
    <row r="197" spans="1:11">
      <c r="A197" t="s">
        <v>8544</v>
      </c>
      <c r="B197">
        <v>3505807</v>
      </c>
      <c r="C197" t="s">
        <v>97</v>
      </c>
      <c r="D197">
        <v>2026</v>
      </c>
      <c r="E197" s="12">
        <v>149.098879807036</v>
      </c>
      <c r="F197" s="12">
        <v>134.1866144159946</v>
      </c>
      <c r="G197" s="12">
        <v>169.2033556789953</v>
      </c>
      <c r="H197" s="12">
        <v>125.865861283163</v>
      </c>
      <c r="I197" s="12">
        <v>183.2073665140961</v>
      </c>
      <c r="J197" t="s">
        <v>8349</v>
      </c>
      <c r="K197" t="s">
        <v>9</v>
      </c>
    </row>
    <row r="198" spans="1:11">
      <c r="A198" t="s">
        <v>8545</v>
      </c>
      <c r="B198">
        <v>3505807</v>
      </c>
      <c r="C198" t="s">
        <v>97</v>
      </c>
      <c r="D198">
        <v>2027</v>
      </c>
      <c r="E198" s="12">
        <v>159.5149877014848</v>
      </c>
      <c r="F198" s="12">
        <v>139.3549701697335</v>
      </c>
      <c r="G198" s="12">
        <v>192.049503260744</v>
      </c>
      <c r="H198" s="12">
        <v>128.7917821816326</v>
      </c>
      <c r="I198" s="12">
        <v>213.4709415064355</v>
      </c>
      <c r="J198" t="s">
        <v>8349</v>
      </c>
      <c r="K198" t="s">
        <v>9</v>
      </c>
    </row>
    <row r="199" spans="1:11">
      <c r="A199" t="s">
        <v>8546</v>
      </c>
      <c r="B199">
        <v>3505807</v>
      </c>
      <c r="C199" t="s">
        <v>97</v>
      </c>
      <c r="D199">
        <v>2028</v>
      </c>
      <c r="E199" s="12">
        <v>170.6587690956217</v>
      </c>
      <c r="F199" s="12">
        <v>144.2268542314768</v>
      </c>
      <c r="G199" s="12">
        <v>220.6878235092256</v>
      </c>
      <c r="H199" s="12">
        <v>130.0859936106471</v>
      </c>
      <c r="I199" s="12">
        <v>246.8999491283533</v>
      </c>
      <c r="J199" t="s">
        <v>8349</v>
      </c>
      <c r="K199" t="s">
        <v>9</v>
      </c>
    </row>
    <row r="200" spans="1:11">
      <c r="A200" t="s">
        <v>8547</v>
      </c>
      <c r="B200">
        <v>3505906</v>
      </c>
      <c r="C200" t="s">
        <v>98</v>
      </c>
      <c r="D200">
        <v>2026</v>
      </c>
      <c r="E200" s="12">
        <v>358.6775891746175</v>
      </c>
      <c r="F200" s="12">
        <v>326.5014493503149</v>
      </c>
      <c r="G200" s="12">
        <v>394.774619463586</v>
      </c>
      <c r="H200" s="12">
        <v>305.2192373016044</v>
      </c>
      <c r="I200" s="12">
        <v>421.740522836141</v>
      </c>
      <c r="J200" t="s">
        <v>8349</v>
      </c>
      <c r="K200" t="s">
        <v>36</v>
      </c>
    </row>
    <row r="201" spans="1:11">
      <c r="A201" t="s">
        <v>8548</v>
      </c>
      <c r="B201">
        <v>3505906</v>
      </c>
      <c r="C201" t="s">
        <v>98</v>
      </c>
      <c r="D201">
        <v>2027</v>
      </c>
      <c r="E201" s="12">
        <v>375.8116071708102</v>
      </c>
      <c r="F201" s="12">
        <v>333.3778405028651</v>
      </c>
      <c r="G201" s="12">
        <v>437.4093624716085</v>
      </c>
      <c r="H201" s="12">
        <v>311.3367868434171</v>
      </c>
      <c r="I201" s="12">
        <v>478.3478031498421</v>
      </c>
      <c r="J201" t="s">
        <v>8349</v>
      </c>
      <c r="K201" t="s">
        <v>36</v>
      </c>
    </row>
    <row r="202" spans="1:11">
      <c r="A202" t="s">
        <v>8549</v>
      </c>
      <c r="B202">
        <v>3505906</v>
      </c>
      <c r="C202" t="s">
        <v>98</v>
      </c>
      <c r="D202">
        <v>2028</v>
      </c>
      <c r="E202" s="12">
        <v>393.7641167080258</v>
      </c>
      <c r="F202" s="12">
        <v>338.0833378412063</v>
      </c>
      <c r="G202" s="12">
        <v>476.7807866890226</v>
      </c>
      <c r="H202" s="12">
        <v>302.8055225459068</v>
      </c>
      <c r="I202" s="12">
        <v>543.9890243855199</v>
      </c>
      <c r="J202" t="s">
        <v>8349</v>
      </c>
      <c r="K202" t="s">
        <v>36</v>
      </c>
    </row>
    <row r="203" spans="1:11">
      <c r="A203" t="s">
        <v>8550</v>
      </c>
      <c r="B203">
        <v>3506003</v>
      </c>
      <c r="C203" t="s">
        <v>17</v>
      </c>
      <c r="D203">
        <v>2026</v>
      </c>
      <c r="E203" s="12">
        <v>2129.421896589027</v>
      </c>
      <c r="F203" s="12">
        <v>1938.396366258991</v>
      </c>
      <c r="G203" s="12">
        <v>2343.725240369297</v>
      </c>
      <c r="H203" s="12">
        <v>1812.046659134378</v>
      </c>
      <c r="I203" s="12">
        <v>2503.818278897188</v>
      </c>
      <c r="J203" t="s">
        <v>8349</v>
      </c>
      <c r="K203" t="s">
        <v>36</v>
      </c>
    </row>
    <row r="204" spans="1:11">
      <c r="A204" t="s">
        <v>8551</v>
      </c>
      <c r="B204">
        <v>3506003</v>
      </c>
      <c r="C204" t="s">
        <v>17</v>
      </c>
      <c r="D204">
        <v>2027</v>
      </c>
      <c r="E204" s="12">
        <v>2203.078886026384</v>
      </c>
      <c r="F204" s="12">
        <v>1954.32410140306</v>
      </c>
      <c r="G204" s="12">
        <v>2564.176605044225</v>
      </c>
      <c r="H204" s="12">
        <v>1825.115266400701</v>
      </c>
      <c r="I204" s="12">
        <v>2804.165505238219</v>
      </c>
      <c r="J204" t="s">
        <v>8349</v>
      </c>
      <c r="K204" t="s">
        <v>36</v>
      </c>
    </row>
    <row r="205" spans="1:11">
      <c r="A205" t="s">
        <v>8552</v>
      </c>
      <c r="B205">
        <v>3506003</v>
      </c>
      <c r="C205" t="s">
        <v>17</v>
      </c>
      <c r="D205">
        <v>2028</v>
      </c>
      <c r="E205" s="12">
        <v>2279.283680622348</v>
      </c>
      <c r="F205" s="12">
        <v>1956.978307404229</v>
      </c>
      <c r="G205" s="12">
        <v>2759.821477436378</v>
      </c>
      <c r="H205" s="12">
        <v>1752.774457234184</v>
      </c>
      <c r="I205" s="12">
        <v>3148.852963255085</v>
      </c>
      <c r="J205" t="s">
        <v>8349</v>
      </c>
      <c r="K205" t="s">
        <v>36</v>
      </c>
    </row>
    <row r="206" spans="1:11">
      <c r="A206" t="s">
        <v>8553</v>
      </c>
      <c r="B206">
        <v>3506102</v>
      </c>
      <c r="C206" t="s">
        <v>99</v>
      </c>
      <c r="D206">
        <v>2026</v>
      </c>
      <c r="E206" s="12">
        <v>495.3852831947306</v>
      </c>
      <c r="F206" s="12">
        <v>450.9454112315692</v>
      </c>
      <c r="G206" s="12">
        <v>545.2404682185258</v>
      </c>
      <c r="H206" s="12">
        <v>421.5516186976619</v>
      </c>
      <c r="I206" s="12">
        <v>582.4842550677554</v>
      </c>
      <c r="J206" t="s">
        <v>8349</v>
      </c>
      <c r="K206" t="s">
        <v>36</v>
      </c>
    </row>
    <row r="207" spans="1:11">
      <c r="A207" t="s">
        <v>8554</v>
      </c>
      <c r="B207">
        <v>3506102</v>
      </c>
      <c r="C207" t="s">
        <v>99</v>
      </c>
      <c r="D207">
        <v>2027</v>
      </c>
      <c r="E207" s="12">
        <v>514.8878196242373</v>
      </c>
      <c r="F207" s="12">
        <v>456.7506328497707</v>
      </c>
      <c r="G207" s="12">
        <v>599.2809924677788</v>
      </c>
      <c r="H207" s="12">
        <v>426.552869277833</v>
      </c>
      <c r="I207" s="12">
        <v>655.3694795113719</v>
      </c>
      <c r="J207" t="s">
        <v>8349</v>
      </c>
      <c r="K207" t="s">
        <v>36</v>
      </c>
    </row>
    <row r="208" spans="1:11">
      <c r="A208" t="s">
        <v>8555</v>
      </c>
      <c r="B208">
        <v>3506102</v>
      </c>
      <c r="C208" t="s">
        <v>99</v>
      </c>
      <c r="D208">
        <v>2028</v>
      </c>
      <c r="E208" s="12">
        <v>535.1581401201815</v>
      </c>
      <c r="F208" s="12">
        <v>459.4833368701298</v>
      </c>
      <c r="G208" s="12">
        <v>647.9846898764754</v>
      </c>
      <c r="H208" s="12">
        <v>411.5378557562817</v>
      </c>
      <c r="I208" s="12">
        <v>739.3262671311695</v>
      </c>
      <c r="J208" t="s">
        <v>8349</v>
      </c>
      <c r="K208" t="s">
        <v>36</v>
      </c>
    </row>
    <row r="209" spans="1:11">
      <c r="A209" t="s">
        <v>8556</v>
      </c>
      <c r="B209">
        <v>3506201</v>
      </c>
      <c r="C209" t="s">
        <v>100</v>
      </c>
      <c r="D209">
        <v>2026</v>
      </c>
      <c r="E209" s="12">
        <v>40.3584609522123</v>
      </c>
      <c r="F209" s="12">
        <v>35.61265192988115</v>
      </c>
      <c r="G209" s="12">
        <v>46.97129887412687</v>
      </c>
      <c r="H209" s="12">
        <v>33.41175898966731</v>
      </c>
      <c r="I209" s="12">
        <v>50.7058705852961</v>
      </c>
      <c r="J209" t="s">
        <v>8349</v>
      </c>
      <c r="K209" t="s">
        <v>13</v>
      </c>
    </row>
    <row r="210" spans="1:11">
      <c r="A210" t="s">
        <v>8557</v>
      </c>
      <c r="B210">
        <v>3506201</v>
      </c>
      <c r="C210" t="s">
        <v>100</v>
      </c>
      <c r="D210">
        <v>2027</v>
      </c>
      <c r="E210" s="12">
        <v>41.63050914189522</v>
      </c>
      <c r="F210" s="12">
        <v>35.62648876590807</v>
      </c>
      <c r="G210" s="12">
        <v>53.30402410990647</v>
      </c>
      <c r="H210" s="12">
        <v>32.96853932277995</v>
      </c>
      <c r="I210" s="12">
        <v>59.54886344329589</v>
      </c>
      <c r="J210" t="s">
        <v>8349</v>
      </c>
      <c r="K210" t="s">
        <v>13</v>
      </c>
    </row>
    <row r="211" spans="1:11">
      <c r="A211" t="s">
        <v>8558</v>
      </c>
      <c r="B211">
        <v>3506201</v>
      </c>
      <c r="C211" t="s">
        <v>100</v>
      </c>
      <c r="D211">
        <v>2028</v>
      </c>
      <c r="E211" s="12">
        <v>42.94265069883492</v>
      </c>
      <c r="F211" s="12">
        <v>35.29378184613933</v>
      </c>
      <c r="G211" s="12">
        <v>60.15960617748184</v>
      </c>
      <c r="H211" s="12">
        <v>31.48962841931635</v>
      </c>
      <c r="I211" s="12">
        <v>69.7737192805253</v>
      </c>
      <c r="J211" t="s">
        <v>8349</v>
      </c>
      <c r="K211" t="s">
        <v>13</v>
      </c>
    </row>
    <row r="212" spans="1:11">
      <c r="A212" t="s">
        <v>8559</v>
      </c>
      <c r="B212">
        <v>3506300</v>
      </c>
      <c r="C212" t="s">
        <v>101</v>
      </c>
      <c r="D212">
        <v>2026</v>
      </c>
      <c r="E212" s="12">
        <v>78.2222885338692</v>
      </c>
      <c r="F212" s="12">
        <v>70.398812411035</v>
      </c>
      <c r="G212" s="12">
        <v>88.76977295839262</v>
      </c>
      <c r="H212" s="12">
        <v>66.03346537946908</v>
      </c>
      <c r="I212" s="12">
        <v>96.11674818444662</v>
      </c>
      <c r="J212" t="s">
        <v>8349</v>
      </c>
      <c r="K212" t="s">
        <v>9</v>
      </c>
    </row>
    <row r="213" spans="1:11">
      <c r="A213" t="s">
        <v>8560</v>
      </c>
      <c r="B213">
        <v>3506300</v>
      </c>
      <c r="C213" t="s">
        <v>101</v>
      </c>
      <c r="D213">
        <v>2027</v>
      </c>
      <c r="E213" s="12">
        <v>82.70675324300926</v>
      </c>
      <c r="F213" s="12">
        <v>72.25400758318702</v>
      </c>
      <c r="G213" s="12">
        <v>99.57553898542542</v>
      </c>
      <c r="H213" s="12">
        <v>66.77711168155355</v>
      </c>
      <c r="I213" s="12">
        <v>110.6823173052929</v>
      </c>
      <c r="J213" t="s">
        <v>8349</v>
      </c>
      <c r="K213" t="s">
        <v>9</v>
      </c>
    </row>
    <row r="214" spans="1:11">
      <c r="A214" t="s">
        <v>8561</v>
      </c>
      <c r="B214">
        <v>3506300</v>
      </c>
      <c r="C214" t="s">
        <v>101</v>
      </c>
      <c r="D214">
        <v>2028</v>
      </c>
      <c r="E214" s="12">
        <v>87.44831121935547</v>
      </c>
      <c r="F214" s="12">
        <v>73.90417088943119</v>
      </c>
      <c r="G214" s="12">
        <v>113.0840071965108</v>
      </c>
      <c r="H214" s="12">
        <v>66.65816538363165</v>
      </c>
      <c r="I214" s="12">
        <v>126.5155239653794</v>
      </c>
      <c r="J214" t="s">
        <v>8349</v>
      </c>
      <c r="K214" t="s">
        <v>9</v>
      </c>
    </row>
    <row r="215" spans="1:11">
      <c r="A215" t="s">
        <v>8562</v>
      </c>
      <c r="B215">
        <v>3506359</v>
      </c>
      <c r="C215" t="s">
        <v>103</v>
      </c>
      <c r="D215">
        <v>2026</v>
      </c>
      <c r="E215" s="12">
        <v>1006.506448395378</v>
      </c>
      <c r="F215" s="12">
        <v>916.2150747632624</v>
      </c>
      <c r="G215" s="12">
        <v>1107.800465223629</v>
      </c>
      <c r="H215" s="12">
        <v>856.4937977455435</v>
      </c>
      <c r="I215" s="12">
        <v>1183.471085442028</v>
      </c>
      <c r="J215" t="s">
        <v>8349</v>
      </c>
      <c r="K215" t="s">
        <v>36</v>
      </c>
    </row>
    <row r="216" spans="1:11">
      <c r="A216" t="s">
        <v>8563</v>
      </c>
      <c r="B216">
        <v>3506359</v>
      </c>
      <c r="C216" t="s">
        <v>103</v>
      </c>
      <c r="D216">
        <v>2027</v>
      </c>
      <c r="E216" s="12">
        <v>1030.741538999859</v>
      </c>
      <c r="F216" s="12">
        <v>914.358103453125</v>
      </c>
      <c r="G216" s="12">
        <v>1199.68620139509</v>
      </c>
      <c r="H216" s="12">
        <v>853.9059270524314</v>
      </c>
      <c r="I216" s="12">
        <v>1311.968394237947</v>
      </c>
      <c r="J216" t="s">
        <v>8349</v>
      </c>
      <c r="K216" t="s">
        <v>36</v>
      </c>
    </row>
    <row r="217" spans="1:11">
      <c r="A217" t="s">
        <v>8564</v>
      </c>
      <c r="B217">
        <v>3506359</v>
      </c>
      <c r="C217" t="s">
        <v>103</v>
      </c>
      <c r="D217">
        <v>2028</v>
      </c>
      <c r="E217" s="12">
        <v>1055.560172429668</v>
      </c>
      <c r="F217" s="12">
        <v>906.2971744880367</v>
      </c>
      <c r="G217" s="12">
        <v>1278.102264919661</v>
      </c>
      <c r="H217" s="12">
        <v>811.7282302496262</v>
      </c>
      <c r="I217" s="12">
        <v>1458.266825278045</v>
      </c>
      <c r="J217" t="s">
        <v>8349</v>
      </c>
      <c r="K217" t="s">
        <v>36</v>
      </c>
    </row>
    <row r="218" spans="1:11">
      <c r="A218" t="s">
        <v>8565</v>
      </c>
      <c r="B218">
        <v>3506409</v>
      </c>
      <c r="C218" t="s">
        <v>105</v>
      </c>
      <c r="D218">
        <v>2026</v>
      </c>
      <c r="E218" s="12">
        <v>59.41124631323802</v>
      </c>
      <c r="F218" s="12">
        <v>52.42499306846835</v>
      </c>
      <c r="G218" s="12">
        <v>69.14593225861105</v>
      </c>
      <c r="H218" s="12">
        <v>49.18508278707928</v>
      </c>
      <c r="I218" s="12">
        <v>74.64355418402208</v>
      </c>
      <c r="J218" t="s">
        <v>8349</v>
      </c>
      <c r="K218" t="s">
        <v>13</v>
      </c>
    </row>
    <row r="219" spans="1:11">
      <c r="A219" t="s">
        <v>8566</v>
      </c>
      <c r="B219">
        <v>3506409</v>
      </c>
      <c r="C219" t="s">
        <v>105</v>
      </c>
      <c r="D219">
        <v>2027</v>
      </c>
      <c r="E219" s="12">
        <v>62.1593700286884</v>
      </c>
      <c r="F219" s="12">
        <v>53.19464363202777</v>
      </c>
      <c r="G219" s="12">
        <v>79.58933548884686</v>
      </c>
      <c r="H219" s="12">
        <v>49.22600461322989</v>
      </c>
      <c r="I219" s="12">
        <v>88.91363362728156</v>
      </c>
      <c r="J219" t="s">
        <v>8349</v>
      </c>
      <c r="K219" t="s">
        <v>13</v>
      </c>
    </row>
    <row r="220" spans="1:11">
      <c r="A220" t="s">
        <v>8567</v>
      </c>
      <c r="B220">
        <v>3506409</v>
      </c>
      <c r="C220" t="s">
        <v>105</v>
      </c>
      <c r="D220">
        <v>2028</v>
      </c>
      <c r="E220" s="12">
        <v>65.03461082085519</v>
      </c>
      <c r="F220" s="12">
        <v>53.45076117581419</v>
      </c>
      <c r="G220" s="12">
        <v>91.10887453891141</v>
      </c>
      <c r="H220" s="12">
        <v>47.68955096661376</v>
      </c>
      <c r="I220" s="12">
        <v>105.6689935317774</v>
      </c>
      <c r="J220" t="s">
        <v>8349</v>
      </c>
      <c r="K220" t="s">
        <v>13</v>
      </c>
    </row>
    <row r="221" spans="1:11">
      <c r="A221" t="s">
        <v>8568</v>
      </c>
      <c r="B221">
        <v>3506508</v>
      </c>
      <c r="C221" t="s">
        <v>106</v>
      </c>
      <c r="D221">
        <v>2026</v>
      </c>
      <c r="E221" s="12">
        <v>742.1795341977861</v>
      </c>
      <c r="F221" s="12">
        <v>675.6003188025977</v>
      </c>
      <c r="G221" s="12">
        <v>816.8718984111169</v>
      </c>
      <c r="H221" s="12">
        <v>631.5629362012534</v>
      </c>
      <c r="I221" s="12">
        <v>872.6700363720646</v>
      </c>
      <c r="J221" t="s">
        <v>8349</v>
      </c>
      <c r="K221" t="s">
        <v>36</v>
      </c>
    </row>
    <row r="222" spans="1:11">
      <c r="A222" t="s">
        <v>8569</v>
      </c>
      <c r="B222">
        <v>3506508</v>
      </c>
      <c r="C222" t="s">
        <v>106</v>
      </c>
      <c r="D222">
        <v>2027</v>
      </c>
      <c r="E222" s="12">
        <v>789.4400044770445</v>
      </c>
      <c r="F222" s="12">
        <v>700.3024890061748</v>
      </c>
      <c r="G222" s="12">
        <v>918.8339116703797</v>
      </c>
      <c r="H222" s="12">
        <v>654.0024568422269</v>
      </c>
      <c r="I222" s="12">
        <v>1004.830305011203</v>
      </c>
      <c r="J222" t="s">
        <v>8349</v>
      </c>
      <c r="K222" t="s">
        <v>36</v>
      </c>
    </row>
    <row r="223" spans="1:11">
      <c r="A223" t="s">
        <v>8570</v>
      </c>
      <c r="B223">
        <v>3506508</v>
      </c>
      <c r="C223" t="s">
        <v>106</v>
      </c>
      <c r="D223">
        <v>2028</v>
      </c>
      <c r="E223" s="12">
        <v>839.7099245566552</v>
      </c>
      <c r="F223" s="12">
        <v>720.9695400533564</v>
      </c>
      <c r="G223" s="12">
        <v>1016.744648465683</v>
      </c>
      <c r="H223" s="12">
        <v>645.7388870730978</v>
      </c>
      <c r="I223" s="12">
        <v>1160.067571533247</v>
      </c>
      <c r="J223" t="s">
        <v>8349</v>
      </c>
      <c r="K223" t="s">
        <v>36</v>
      </c>
    </row>
    <row r="224" spans="1:11">
      <c r="A224" t="s">
        <v>8571</v>
      </c>
      <c r="B224">
        <v>3506607</v>
      </c>
      <c r="C224" t="s">
        <v>107</v>
      </c>
      <c r="D224">
        <v>2026</v>
      </c>
      <c r="E224" s="12">
        <v>170.1360864821723</v>
      </c>
      <c r="F224" s="12">
        <v>153.1197649813074</v>
      </c>
      <c r="G224" s="12">
        <v>193.0772168921203</v>
      </c>
      <c r="H224" s="12">
        <v>143.6249895917378</v>
      </c>
      <c r="I224" s="12">
        <v>209.0571330499181</v>
      </c>
      <c r="J224" t="s">
        <v>8349</v>
      </c>
      <c r="K224" t="s">
        <v>9</v>
      </c>
    </row>
    <row r="225" spans="1:11">
      <c r="A225" t="s">
        <v>8572</v>
      </c>
      <c r="B225">
        <v>3506607</v>
      </c>
      <c r="C225" t="s">
        <v>107</v>
      </c>
      <c r="D225">
        <v>2027</v>
      </c>
      <c r="E225" s="12">
        <v>177.8810938776604</v>
      </c>
      <c r="F225" s="12">
        <v>155.3999087375424</v>
      </c>
      <c r="G225" s="12">
        <v>214.1615418772619</v>
      </c>
      <c r="H225" s="12">
        <v>143.6205050511936</v>
      </c>
      <c r="I225" s="12">
        <v>238.0493841576829</v>
      </c>
      <c r="J225" t="s">
        <v>8349</v>
      </c>
      <c r="K225" t="s">
        <v>9</v>
      </c>
    </row>
    <row r="226" spans="1:11">
      <c r="A226" t="s">
        <v>8573</v>
      </c>
      <c r="B226">
        <v>3506607</v>
      </c>
      <c r="C226" t="s">
        <v>107</v>
      </c>
      <c r="D226">
        <v>2028</v>
      </c>
      <c r="E226" s="12">
        <v>185.9786727986637</v>
      </c>
      <c r="F226" s="12">
        <v>157.1739856911024</v>
      </c>
      <c r="G226" s="12">
        <v>240.4987961449236</v>
      </c>
      <c r="H226" s="12">
        <v>141.7637111155297</v>
      </c>
      <c r="I226" s="12">
        <v>269.0639636995177</v>
      </c>
      <c r="J226" t="s">
        <v>8349</v>
      </c>
      <c r="K226" t="s">
        <v>9</v>
      </c>
    </row>
    <row r="227" spans="1:11">
      <c r="A227" t="s">
        <v>8574</v>
      </c>
      <c r="B227">
        <v>3506706</v>
      </c>
      <c r="C227" t="s">
        <v>108</v>
      </c>
      <c r="D227">
        <v>2026</v>
      </c>
      <c r="E227" s="12">
        <v>105.7600678628998</v>
      </c>
      <c r="F227" s="12">
        <v>95.18237471197052</v>
      </c>
      <c r="G227" s="12">
        <v>120.0207432973379</v>
      </c>
      <c r="H227" s="12">
        <v>89.28022831665484</v>
      </c>
      <c r="I227" s="12">
        <v>129.9541857094462</v>
      </c>
      <c r="J227" t="s">
        <v>8349</v>
      </c>
      <c r="K227" t="s">
        <v>9</v>
      </c>
    </row>
    <row r="228" spans="1:11">
      <c r="A228" t="s">
        <v>8575</v>
      </c>
      <c r="B228">
        <v>3506706</v>
      </c>
      <c r="C228" t="s">
        <v>108</v>
      </c>
      <c r="D228">
        <v>2027</v>
      </c>
      <c r="E228" s="12">
        <v>109.6170274513261</v>
      </c>
      <c r="F228" s="12">
        <v>95.76327472852401</v>
      </c>
      <c r="G228" s="12">
        <v>131.9744055044087</v>
      </c>
      <c r="H228" s="12">
        <v>88.50436267047924</v>
      </c>
      <c r="I228" s="12">
        <v>146.6949933191361</v>
      </c>
      <c r="J228" t="s">
        <v>8349</v>
      </c>
      <c r="K228" t="s">
        <v>9</v>
      </c>
    </row>
    <row r="229" spans="1:11">
      <c r="A229" t="s">
        <v>8576</v>
      </c>
      <c r="B229">
        <v>3506706</v>
      </c>
      <c r="C229" t="s">
        <v>108</v>
      </c>
      <c r="D229">
        <v>2028</v>
      </c>
      <c r="E229" s="12">
        <v>113.6146463412011</v>
      </c>
      <c r="F229" s="12">
        <v>96.01782037483123</v>
      </c>
      <c r="G229" s="12">
        <v>146.9210703480536</v>
      </c>
      <c r="H229" s="12">
        <v>86.60366083934562</v>
      </c>
      <c r="I229" s="12">
        <v>164.3715734651814</v>
      </c>
      <c r="J229" t="s">
        <v>8349</v>
      </c>
      <c r="K229" t="s">
        <v>9</v>
      </c>
    </row>
    <row r="230" spans="1:11">
      <c r="A230" t="s">
        <v>8577</v>
      </c>
      <c r="B230">
        <v>3506805</v>
      </c>
      <c r="C230" t="s">
        <v>109</v>
      </c>
      <c r="D230">
        <v>2026</v>
      </c>
      <c r="E230" s="12">
        <v>68.89510489722471</v>
      </c>
      <c r="F230" s="12">
        <v>62.00449586179337</v>
      </c>
      <c r="G230" s="12">
        <v>78.1849129487336</v>
      </c>
      <c r="H230" s="12">
        <v>58.15967046369343</v>
      </c>
      <c r="I230" s="12">
        <v>84.65583879817522</v>
      </c>
      <c r="J230" t="s">
        <v>8349</v>
      </c>
      <c r="K230" t="s">
        <v>9</v>
      </c>
    </row>
    <row r="231" spans="1:11">
      <c r="A231" t="s">
        <v>8578</v>
      </c>
      <c r="B231">
        <v>3506805</v>
      </c>
      <c r="C231" t="s">
        <v>109</v>
      </c>
      <c r="D231">
        <v>2027</v>
      </c>
      <c r="E231" s="12">
        <v>69.12631616173317</v>
      </c>
      <c r="F231" s="12">
        <v>60.38990984777681</v>
      </c>
      <c r="G231" s="12">
        <v>83.22524969221072</v>
      </c>
      <c r="H231" s="12">
        <v>55.81231947170656</v>
      </c>
      <c r="I231" s="12">
        <v>92.5082965967552</v>
      </c>
      <c r="J231" t="s">
        <v>8349</v>
      </c>
      <c r="K231" t="s">
        <v>9</v>
      </c>
    </row>
    <row r="232" spans="1:11">
      <c r="A232" t="s">
        <v>8579</v>
      </c>
      <c r="B232">
        <v>3506805</v>
      </c>
      <c r="C232" t="s">
        <v>109</v>
      </c>
      <c r="D232">
        <v>2028</v>
      </c>
      <c r="E232" s="12">
        <v>69.35830336887081</v>
      </c>
      <c r="F232" s="12">
        <v>58.61597363402826</v>
      </c>
      <c r="G232" s="12">
        <v>89.69086730135911</v>
      </c>
      <c r="H232" s="12">
        <v>52.86891413023631</v>
      </c>
      <c r="I232" s="12">
        <v>100.343871364782</v>
      </c>
      <c r="J232" t="s">
        <v>8349</v>
      </c>
      <c r="K232" t="s">
        <v>9</v>
      </c>
    </row>
    <row r="233" spans="1:11">
      <c r="A233" t="s">
        <v>8580</v>
      </c>
      <c r="B233">
        <v>3506904</v>
      </c>
      <c r="C233" t="s">
        <v>110</v>
      </c>
      <c r="D233">
        <v>2026</v>
      </c>
      <c r="E233" s="12">
        <v>93.54026434826548</v>
      </c>
      <c r="F233" s="12">
        <v>84.18474639591881</v>
      </c>
      <c r="G233" s="12">
        <v>106.1532228767282</v>
      </c>
      <c r="H233" s="12">
        <v>78.96454991537493</v>
      </c>
      <c r="I233" s="12">
        <v>114.9389285583982</v>
      </c>
      <c r="J233" t="s">
        <v>8349</v>
      </c>
      <c r="K233" t="s">
        <v>9</v>
      </c>
    </row>
    <row r="234" spans="1:11">
      <c r="A234" t="s">
        <v>8581</v>
      </c>
      <c r="B234">
        <v>3506904</v>
      </c>
      <c r="C234" t="s">
        <v>110</v>
      </c>
      <c r="D234">
        <v>2027</v>
      </c>
      <c r="E234" s="12">
        <v>101.7446956428093</v>
      </c>
      <c r="F234" s="12">
        <v>88.88587355042833</v>
      </c>
      <c r="G234" s="12">
        <v>122.4964408622478</v>
      </c>
      <c r="H234" s="12">
        <v>82.14827251146905</v>
      </c>
      <c r="I234" s="12">
        <v>136.1598448216165</v>
      </c>
      <c r="J234" t="s">
        <v>8349</v>
      </c>
      <c r="K234" t="s">
        <v>9</v>
      </c>
    </row>
    <row r="235" spans="1:11">
      <c r="A235" t="s">
        <v>8582</v>
      </c>
      <c r="B235">
        <v>3506904</v>
      </c>
      <c r="C235" t="s">
        <v>110</v>
      </c>
      <c r="D235">
        <v>2028</v>
      </c>
      <c r="E235" s="12">
        <v>110.6687388962873</v>
      </c>
      <c r="F235" s="12">
        <v>93.52817998958426</v>
      </c>
      <c r="G235" s="12">
        <v>143.1115626050711</v>
      </c>
      <c r="H235" s="12">
        <v>84.35811963986653</v>
      </c>
      <c r="I235" s="12">
        <v>160.1095926590354</v>
      </c>
      <c r="J235" t="s">
        <v>8349</v>
      </c>
      <c r="K235" t="s">
        <v>9</v>
      </c>
    </row>
    <row r="236" spans="1:11">
      <c r="A236" t="s">
        <v>8583</v>
      </c>
      <c r="B236">
        <v>3507001</v>
      </c>
      <c r="C236" t="s">
        <v>111</v>
      </c>
      <c r="D236">
        <v>2026</v>
      </c>
      <c r="E236" s="12">
        <v>456.5080783565393</v>
      </c>
      <c r="F236" s="12">
        <v>415.5557908330144</v>
      </c>
      <c r="G236" s="12">
        <v>502.4506920824624</v>
      </c>
      <c r="H236" s="12">
        <v>388.4687856262203</v>
      </c>
      <c r="I236" s="12">
        <v>536.7716340684982</v>
      </c>
      <c r="J236" t="s">
        <v>8349</v>
      </c>
      <c r="K236" t="s">
        <v>36</v>
      </c>
    </row>
    <row r="237" spans="1:11">
      <c r="A237" t="s">
        <v>8584</v>
      </c>
      <c r="B237">
        <v>3507001</v>
      </c>
      <c r="C237" t="s">
        <v>111</v>
      </c>
      <c r="D237">
        <v>2027</v>
      </c>
      <c r="E237" s="12">
        <v>485.1739312791119</v>
      </c>
      <c r="F237" s="12">
        <v>430.3918090656537</v>
      </c>
      <c r="G237" s="12">
        <v>564.6968212777534</v>
      </c>
      <c r="H237" s="12">
        <v>401.936741554586</v>
      </c>
      <c r="I237" s="12">
        <v>617.5484730769692</v>
      </c>
      <c r="J237" t="s">
        <v>8349</v>
      </c>
      <c r="K237" t="s">
        <v>36</v>
      </c>
    </row>
    <row r="238" spans="1:11">
      <c r="A238" t="s">
        <v>8585</v>
      </c>
      <c r="B238">
        <v>3507001</v>
      </c>
      <c r="C238" t="s">
        <v>111</v>
      </c>
      <c r="D238">
        <v>2028</v>
      </c>
      <c r="E238" s="12">
        <v>515.6398205268612</v>
      </c>
      <c r="F238" s="12">
        <v>442.7250332127802</v>
      </c>
      <c r="G238" s="12">
        <v>624.351353633571</v>
      </c>
      <c r="H238" s="12">
        <v>396.5282225446912</v>
      </c>
      <c r="I238" s="12">
        <v>712.3615154367227</v>
      </c>
      <c r="J238" t="s">
        <v>8349</v>
      </c>
      <c r="K238" t="s">
        <v>36</v>
      </c>
    </row>
    <row r="239" spans="1:11">
      <c r="A239" t="s">
        <v>8586</v>
      </c>
      <c r="B239">
        <v>3507100</v>
      </c>
      <c r="C239" t="s">
        <v>112</v>
      </c>
      <c r="D239">
        <v>2026</v>
      </c>
      <c r="E239" s="12">
        <v>175.0333372592469</v>
      </c>
      <c r="F239" s="12">
        <v>157.5272125930683</v>
      </c>
      <c r="G239" s="12">
        <v>198.6348124029319</v>
      </c>
      <c r="H239" s="12">
        <v>147.7591365938741</v>
      </c>
      <c r="I239" s="12">
        <v>215.0746995077488</v>
      </c>
      <c r="J239" t="s">
        <v>8349</v>
      </c>
      <c r="K239" t="s">
        <v>9</v>
      </c>
    </row>
    <row r="240" spans="1:11">
      <c r="A240" t="s">
        <v>8587</v>
      </c>
      <c r="B240">
        <v>3507100</v>
      </c>
      <c r="C240" t="s">
        <v>112</v>
      </c>
      <c r="D240">
        <v>2027</v>
      </c>
      <c r="E240" s="12">
        <v>182.5613291790376</v>
      </c>
      <c r="F240" s="12">
        <v>159.4886408385742</v>
      </c>
      <c r="G240" s="12">
        <v>219.7963532371509</v>
      </c>
      <c r="H240" s="12">
        <v>147.3993088750813</v>
      </c>
      <c r="I240" s="12">
        <v>244.3127093201206</v>
      </c>
      <c r="J240" t="s">
        <v>8349</v>
      </c>
      <c r="K240" t="s">
        <v>9</v>
      </c>
    </row>
    <row r="241" spans="1:11">
      <c r="A241" t="s">
        <v>8588</v>
      </c>
      <c r="B241">
        <v>3507100</v>
      </c>
      <c r="C241" t="s">
        <v>112</v>
      </c>
      <c r="D241">
        <v>2028</v>
      </c>
      <c r="E241" s="12">
        <v>190.4130917772132</v>
      </c>
      <c r="F241" s="12">
        <v>160.9215944604016</v>
      </c>
      <c r="G241" s="12">
        <v>246.2331763826937</v>
      </c>
      <c r="H241" s="12">
        <v>145.1438819791043</v>
      </c>
      <c r="I241" s="12">
        <v>275.4794431150772</v>
      </c>
      <c r="J241" t="s">
        <v>8349</v>
      </c>
      <c r="K241" t="s">
        <v>9</v>
      </c>
    </row>
    <row r="242" spans="1:11">
      <c r="A242" t="s">
        <v>8589</v>
      </c>
      <c r="B242">
        <v>3507159</v>
      </c>
      <c r="C242" t="s">
        <v>113</v>
      </c>
      <c r="D242">
        <v>2026</v>
      </c>
      <c r="E242" s="12">
        <v>37.21146484264662</v>
      </c>
      <c r="F242" s="12">
        <v>32.83571558418263</v>
      </c>
      <c r="G242" s="12">
        <v>43.30865933509308</v>
      </c>
      <c r="H242" s="12">
        <v>30.80643973136527</v>
      </c>
      <c r="I242" s="12">
        <v>46.75202364219752</v>
      </c>
      <c r="J242" t="s">
        <v>8349</v>
      </c>
      <c r="K242" t="s">
        <v>13</v>
      </c>
    </row>
    <row r="243" spans="1:11">
      <c r="A243" t="s">
        <v>8590</v>
      </c>
      <c r="B243">
        <v>3507159</v>
      </c>
      <c r="C243" t="s">
        <v>113</v>
      </c>
      <c r="D243">
        <v>2027</v>
      </c>
      <c r="E243" s="12">
        <v>39.66771006609186</v>
      </c>
      <c r="F243" s="12">
        <v>33.94676779527332</v>
      </c>
      <c r="G243" s="12">
        <v>50.79084107621078</v>
      </c>
      <c r="H243" s="12">
        <v>31.4141355970706</v>
      </c>
      <c r="I243" s="12">
        <v>56.74124815006817</v>
      </c>
      <c r="J243" t="s">
        <v>8349</v>
      </c>
      <c r="K243" t="s">
        <v>13</v>
      </c>
    </row>
    <row r="244" spans="1:11">
      <c r="A244" t="s">
        <v>8591</v>
      </c>
      <c r="B244">
        <v>3507159</v>
      </c>
      <c r="C244" t="s">
        <v>113</v>
      </c>
      <c r="D244">
        <v>2028</v>
      </c>
      <c r="E244" s="12">
        <v>42.28608652041472</v>
      </c>
      <c r="F244" s="12">
        <v>34.75416371581788</v>
      </c>
      <c r="G244" s="12">
        <v>59.23980635699539</v>
      </c>
      <c r="H244" s="12">
        <v>31.00817323023444</v>
      </c>
      <c r="I244" s="12">
        <v>68.70692615226635</v>
      </c>
      <c r="J244" t="s">
        <v>8349</v>
      </c>
      <c r="K244" t="s">
        <v>13</v>
      </c>
    </row>
    <row r="245" spans="1:11">
      <c r="A245" t="s">
        <v>8592</v>
      </c>
      <c r="B245">
        <v>3507209</v>
      </c>
      <c r="C245" t="s">
        <v>117</v>
      </c>
      <c r="D245">
        <v>2026</v>
      </c>
      <c r="E245" s="12">
        <v>27.88970638110552</v>
      </c>
      <c r="F245" s="12">
        <v>24.61011600400117</v>
      </c>
      <c r="G245" s="12">
        <v>32.45950670640577</v>
      </c>
      <c r="H245" s="12">
        <v>23.08918937720304</v>
      </c>
      <c r="I245" s="12">
        <v>35.0402817415842</v>
      </c>
      <c r="J245" t="s">
        <v>8349</v>
      </c>
      <c r="K245" t="s">
        <v>13</v>
      </c>
    </row>
    <row r="246" spans="1:11">
      <c r="A246" t="s">
        <v>8593</v>
      </c>
      <c r="B246">
        <v>3507209</v>
      </c>
      <c r="C246" t="s">
        <v>117</v>
      </c>
      <c r="D246">
        <v>2027</v>
      </c>
      <c r="E246" s="12">
        <v>30.04066594549892</v>
      </c>
      <c r="F246" s="12">
        <v>25.70815178310336</v>
      </c>
      <c r="G246" s="12">
        <v>38.46429973696985</v>
      </c>
      <c r="H246" s="12">
        <v>23.79016968375204</v>
      </c>
      <c r="I246" s="12">
        <v>42.97058938282171</v>
      </c>
      <c r="J246" t="s">
        <v>8349</v>
      </c>
      <c r="K246" t="s">
        <v>13</v>
      </c>
    </row>
    <row r="247" spans="1:11">
      <c r="A247" t="s">
        <v>8594</v>
      </c>
      <c r="B247">
        <v>3507209</v>
      </c>
      <c r="C247" t="s">
        <v>117</v>
      </c>
      <c r="D247">
        <v>2028</v>
      </c>
      <c r="E247" s="12">
        <v>32.35751564098349</v>
      </c>
      <c r="F247" s="12">
        <v>26.59405228906601</v>
      </c>
      <c r="G247" s="12">
        <v>45.33058314204366</v>
      </c>
      <c r="H247" s="12">
        <v>23.72760245408958</v>
      </c>
      <c r="I247" s="12">
        <v>52.57486848641233</v>
      </c>
      <c r="J247" t="s">
        <v>8349</v>
      </c>
      <c r="K247" t="s">
        <v>13</v>
      </c>
    </row>
    <row r="248" spans="1:11">
      <c r="A248" t="s">
        <v>8595</v>
      </c>
      <c r="B248">
        <v>3507308</v>
      </c>
      <c r="C248" t="s">
        <v>114</v>
      </c>
      <c r="D248">
        <v>2026</v>
      </c>
      <c r="E248" s="12">
        <v>44.36569961264055</v>
      </c>
      <c r="F248" s="12">
        <v>39.14867367716167</v>
      </c>
      <c r="G248" s="12">
        <v>51.63513392476978</v>
      </c>
      <c r="H248" s="12">
        <v>36.72925150988112</v>
      </c>
      <c r="I248" s="12">
        <v>55.74051561699503</v>
      </c>
      <c r="J248" t="s">
        <v>8349</v>
      </c>
      <c r="K248" t="s">
        <v>13</v>
      </c>
    </row>
    <row r="249" spans="1:11">
      <c r="A249" t="s">
        <v>8596</v>
      </c>
      <c r="B249">
        <v>3507308</v>
      </c>
      <c r="C249" t="s">
        <v>114</v>
      </c>
      <c r="D249">
        <v>2027</v>
      </c>
      <c r="E249" s="12">
        <v>45.78546929334929</v>
      </c>
      <c r="F249" s="12">
        <v>39.18221374284827</v>
      </c>
      <c r="G249" s="12">
        <v>58.62406704605986</v>
      </c>
      <c r="H249" s="12">
        <v>36.25898591979126</v>
      </c>
      <c r="I249" s="12">
        <v>65.49217664727205</v>
      </c>
      <c r="J249" t="s">
        <v>8349</v>
      </c>
      <c r="K249" t="s">
        <v>13</v>
      </c>
    </row>
    <row r="250" spans="1:11">
      <c r="A250" t="s">
        <v>8597</v>
      </c>
      <c r="B250">
        <v>3507308</v>
      </c>
      <c r="C250" t="s">
        <v>114</v>
      </c>
      <c r="D250">
        <v>2028</v>
      </c>
      <c r="E250" s="12">
        <v>47.25067375732213</v>
      </c>
      <c r="F250" s="12">
        <v>38.83446747080457</v>
      </c>
      <c r="G250" s="12">
        <v>66.19484076091975</v>
      </c>
      <c r="H250" s="12">
        <v>34.64867992466018</v>
      </c>
      <c r="I250" s="12">
        <v>76.77344534878755</v>
      </c>
      <c r="J250" t="s">
        <v>8349</v>
      </c>
      <c r="K250" t="s">
        <v>13</v>
      </c>
    </row>
    <row r="251" spans="1:11">
      <c r="A251" t="s">
        <v>8598</v>
      </c>
      <c r="B251">
        <v>3507407</v>
      </c>
      <c r="C251" t="s">
        <v>115</v>
      </c>
      <c r="D251">
        <v>2026</v>
      </c>
      <c r="E251" s="12">
        <v>110.5830598472142</v>
      </c>
      <c r="F251" s="12">
        <v>99.52299059431795</v>
      </c>
      <c r="G251" s="12">
        <v>125.4940669682806</v>
      </c>
      <c r="H251" s="12">
        <v>93.35168774581466</v>
      </c>
      <c r="I251" s="12">
        <v>135.8805056208259</v>
      </c>
      <c r="J251" t="s">
        <v>8349</v>
      </c>
      <c r="K251" t="s">
        <v>9</v>
      </c>
    </row>
    <row r="252" spans="1:11">
      <c r="A252" t="s">
        <v>8599</v>
      </c>
      <c r="B252">
        <v>3507407</v>
      </c>
      <c r="C252" t="s">
        <v>115</v>
      </c>
      <c r="D252">
        <v>2027</v>
      </c>
      <c r="E252" s="12">
        <v>116.3207895397493</v>
      </c>
      <c r="F252" s="12">
        <v>101.6197937886982</v>
      </c>
      <c r="G252" s="12">
        <v>140.0454601282489</v>
      </c>
      <c r="H252" s="12">
        <v>93.91695417131942</v>
      </c>
      <c r="I252" s="12">
        <v>155.6663033212339</v>
      </c>
      <c r="J252" t="s">
        <v>8349</v>
      </c>
      <c r="K252" t="s">
        <v>9</v>
      </c>
    </row>
    <row r="253" spans="1:11">
      <c r="A253" t="s">
        <v>8600</v>
      </c>
      <c r="B253">
        <v>3507407</v>
      </c>
      <c r="C253" t="s">
        <v>115</v>
      </c>
      <c r="D253">
        <v>2028</v>
      </c>
      <c r="E253" s="12">
        <v>122.356227959734</v>
      </c>
      <c r="F253" s="12">
        <v>103.4054912488798</v>
      </c>
      <c r="G253" s="12">
        <v>158.2252689640729</v>
      </c>
      <c r="H253" s="12">
        <v>93.2670004180945</v>
      </c>
      <c r="I253" s="12">
        <v>177.0184246545733</v>
      </c>
      <c r="J253" t="s">
        <v>8349</v>
      </c>
      <c r="K253" t="s">
        <v>9</v>
      </c>
    </row>
    <row r="254" spans="1:11">
      <c r="A254" t="s">
        <v>8601</v>
      </c>
      <c r="B254">
        <v>3507456</v>
      </c>
      <c r="C254" t="s">
        <v>116</v>
      </c>
      <c r="D254">
        <v>2026</v>
      </c>
      <c r="E254" s="12">
        <v>41.1759174711278</v>
      </c>
      <c r="F254" s="12">
        <v>36.3339825700763</v>
      </c>
      <c r="G254" s="12">
        <v>47.92269775209817</v>
      </c>
      <c r="H254" s="12">
        <v>34.08851076736461</v>
      </c>
      <c r="I254" s="12">
        <v>51.73291283317359</v>
      </c>
      <c r="J254" t="s">
        <v>8349</v>
      </c>
      <c r="K254" t="s">
        <v>13</v>
      </c>
    </row>
    <row r="255" spans="1:11">
      <c r="A255" t="s">
        <v>8602</v>
      </c>
      <c r="B255">
        <v>3507456</v>
      </c>
      <c r="C255" t="s">
        <v>116</v>
      </c>
      <c r="D255">
        <v>2027</v>
      </c>
      <c r="E255" s="12">
        <v>41.966474734586</v>
      </c>
      <c r="F255" s="12">
        <v>35.91400084924419</v>
      </c>
      <c r="G255" s="12">
        <v>53.73419703889586</v>
      </c>
      <c r="H255" s="12">
        <v>33.23460128267514</v>
      </c>
      <c r="I255" s="12">
        <v>60.02943333333975</v>
      </c>
      <c r="J255" t="s">
        <v>8349</v>
      </c>
      <c r="K255" t="s">
        <v>13</v>
      </c>
    </row>
    <row r="256" spans="1:11">
      <c r="A256" t="s">
        <v>8603</v>
      </c>
      <c r="B256">
        <v>3507456</v>
      </c>
      <c r="C256" t="s">
        <v>116</v>
      </c>
      <c r="D256">
        <v>2028</v>
      </c>
      <c r="E256" s="12">
        <v>42.77221030675451</v>
      </c>
      <c r="F256" s="12">
        <v>35.15369999469415</v>
      </c>
      <c r="G256" s="12">
        <v>59.92083128358433</v>
      </c>
      <c r="H256" s="12">
        <v>31.36464534242397</v>
      </c>
      <c r="I256" s="12">
        <v>69.49678574527415</v>
      </c>
      <c r="J256" t="s">
        <v>8349</v>
      </c>
      <c r="K256" t="s">
        <v>13</v>
      </c>
    </row>
    <row r="257" spans="1:11">
      <c r="A257" t="s">
        <v>8604</v>
      </c>
      <c r="B257">
        <v>3507506</v>
      </c>
      <c r="C257" t="s">
        <v>48</v>
      </c>
      <c r="D257">
        <v>2026</v>
      </c>
      <c r="E257" s="12">
        <v>815.9548880987935</v>
      </c>
      <c r="F257" s="12">
        <v>742.7574557467867</v>
      </c>
      <c r="G257" s="12">
        <v>898.0719458662219</v>
      </c>
      <c r="H257" s="12">
        <v>694.3425966231343</v>
      </c>
      <c r="I257" s="12">
        <v>959.4166223470382</v>
      </c>
      <c r="J257" t="s">
        <v>8349</v>
      </c>
      <c r="K257" t="s">
        <v>36</v>
      </c>
    </row>
    <row r="258" spans="1:11">
      <c r="A258" t="s">
        <v>8605</v>
      </c>
      <c r="B258">
        <v>3507506</v>
      </c>
      <c r="C258" t="s">
        <v>48</v>
      </c>
      <c r="D258">
        <v>2027</v>
      </c>
      <c r="E258" s="12">
        <v>841.2806167955448</v>
      </c>
      <c r="F258" s="12">
        <v>746.2896566596551</v>
      </c>
      <c r="G258" s="12">
        <v>979.171508358996</v>
      </c>
      <c r="H258" s="12">
        <v>696.949213566272</v>
      </c>
      <c r="I258" s="12">
        <v>1070.815076485349</v>
      </c>
      <c r="J258" t="s">
        <v>8349</v>
      </c>
      <c r="K258" t="s">
        <v>36</v>
      </c>
    </row>
    <row r="259" spans="1:11">
      <c r="A259" t="s">
        <v>8606</v>
      </c>
      <c r="B259">
        <v>3507506</v>
      </c>
      <c r="C259" t="s">
        <v>48</v>
      </c>
      <c r="D259">
        <v>2028</v>
      </c>
      <c r="E259" s="12">
        <v>867.3924092114754</v>
      </c>
      <c r="F259" s="12">
        <v>744.7375433190759</v>
      </c>
      <c r="G259" s="12">
        <v>1050.263387861174</v>
      </c>
      <c r="H259" s="12">
        <v>667.0267822255333</v>
      </c>
      <c r="I259" s="12">
        <v>1198.311198062347</v>
      </c>
      <c r="J259" t="s">
        <v>8349</v>
      </c>
      <c r="K259" t="s">
        <v>36</v>
      </c>
    </row>
    <row r="260" spans="1:11">
      <c r="A260" t="s">
        <v>8607</v>
      </c>
      <c r="B260">
        <v>3507605</v>
      </c>
      <c r="C260" t="s">
        <v>79</v>
      </c>
      <c r="D260">
        <v>2026</v>
      </c>
      <c r="E260" s="12">
        <v>1180.956955270995</v>
      </c>
      <c r="F260" s="12">
        <v>1075.01602875054</v>
      </c>
      <c r="G260" s="12">
        <v>1299.807533815593</v>
      </c>
      <c r="H260" s="12">
        <v>1004.943693313265</v>
      </c>
      <c r="I260" s="12">
        <v>1388.593597132978</v>
      </c>
      <c r="J260" t="s">
        <v>8349</v>
      </c>
      <c r="K260" t="s">
        <v>36</v>
      </c>
    </row>
    <row r="261" spans="1:11">
      <c r="A261" t="s">
        <v>8608</v>
      </c>
      <c r="B261">
        <v>3507605</v>
      </c>
      <c r="C261" t="s">
        <v>79</v>
      </c>
      <c r="D261">
        <v>2027</v>
      </c>
      <c r="E261" s="12">
        <v>1249.11034287606</v>
      </c>
      <c r="F261" s="12">
        <v>1108.070375454222</v>
      </c>
      <c r="G261" s="12">
        <v>1453.846949665335</v>
      </c>
      <c r="H261" s="12">
        <v>1034.811041339538</v>
      </c>
      <c r="I261" s="12">
        <v>1589.916801411978</v>
      </c>
      <c r="J261" t="s">
        <v>8349</v>
      </c>
      <c r="K261" t="s">
        <v>36</v>
      </c>
    </row>
    <row r="262" spans="1:11">
      <c r="A262" t="s">
        <v>8609</v>
      </c>
      <c r="B262">
        <v>3507605</v>
      </c>
      <c r="C262" t="s">
        <v>79</v>
      </c>
      <c r="D262">
        <v>2028</v>
      </c>
      <c r="E262" s="12">
        <v>1321.196883354578</v>
      </c>
      <c r="F262" s="12">
        <v>1134.371145863252</v>
      </c>
      <c r="G262" s="12">
        <v>1599.74274619839</v>
      </c>
      <c r="H262" s="12">
        <v>1016.003479430436</v>
      </c>
      <c r="I262" s="12">
        <v>1825.246570474504</v>
      </c>
      <c r="J262" t="s">
        <v>8349</v>
      </c>
      <c r="K262" t="s">
        <v>36</v>
      </c>
    </row>
    <row r="263" spans="1:11">
      <c r="A263" t="s">
        <v>8610</v>
      </c>
      <c r="B263">
        <v>3507704</v>
      </c>
      <c r="C263" t="s">
        <v>118</v>
      </c>
      <c r="D263">
        <v>2026</v>
      </c>
      <c r="E263" s="12">
        <v>46.50640721491207</v>
      </c>
      <c r="F263" s="12">
        <v>41.03765241729787</v>
      </c>
      <c r="G263" s="12">
        <v>54.12660198911129</v>
      </c>
      <c r="H263" s="12">
        <v>38.50148971686171</v>
      </c>
      <c r="I263" s="12">
        <v>58.43007414030608</v>
      </c>
      <c r="J263" t="s">
        <v>8349</v>
      </c>
      <c r="K263" t="s">
        <v>13</v>
      </c>
    </row>
    <row r="264" spans="1:11">
      <c r="A264" t="s">
        <v>8611</v>
      </c>
      <c r="B264">
        <v>3507704</v>
      </c>
      <c r="C264" t="s">
        <v>118</v>
      </c>
      <c r="D264">
        <v>2027</v>
      </c>
      <c r="E264" s="12">
        <v>49.65505533229206</v>
      </c>
      <c r="F264" s="12">
        <v>42.49372173030099</v>
      </c>
      <c r="G264" s="12">
        <v>63.57871477357437</v>
      </c>
      <c r="H264" s="12">
        <v>39.32343557744341</v>
      </c>
      <c r="I264" s="12">
        <v>71.0272867231465</v>
      </c>
      <c r="J264" t="s">
        <v>8349</v>
      </c>
      <c r="K264" t="s">
        <v>13</v>
      </c>
    </row>
    <row r="265" spans="1:11">
      <c r="A265" t="s">
        <v>8612</v>
      </c>
      <c r="B265">
        <v>3507704</v>
      </c>
      <c r="C265" t="s">
        <v>118</v>
      </c>
      <c r="D265">
        <v>2028</v>
      </c>
      <c r="E265" s="12">
        <v>53.01687805422207</v>
      </c>
      <c r="F265" s="12">
        <v>43.57360567543755</v>
      </c>
      <c r="G265" s="12">
        <v>74.2728837786465</v>
      </c>
      <c r="H265" s="12">
        <v>38.87700835209399</v>
      </c>
      <c r="I265" s="12">
        <v>86.14244128589611</v>
      </c>
      <c r="J265" t="s">
        <v>8349</v>
      </c>
      <c r="K265" t="s">
        <v>13</v>
      </c>
    </row>
    <row r="266" spans="1:11">
      <c r="A266" t="s">
        <v>8613</v>
      </c>
      <c r="B266">
        <v>3507753</v>
      </c>
      <c r="C266" t="s">
        <v>119</v>
      </c>
      <c r="D266">
        <v>2026</v>
      </c>
      <c r="E266" s="12">
        <v>32.33659187070852</v>
      </c>
      <c r="F266" s="12">
        <v>28.53408588235675</v>
      </c>
      <c r="G266" s="12">
        <v>37.63502585314644</v>
      </c>
      <c r="H266" s="12">
        <v>26.77065449573649</v>
      </c>
      <c r="I266" s="12">
        <v>40.62729360535252</v>
      </c>
      <c r="J266" t="s">
        <v>8349</v>
      </c>
      <c r="K266" t="s">
        <v>13</v>
      </c>
    </row>
    <row r="267" spans="1:11">
      <c r="A267" t="s">
        <v>8614</v>
      </c>
      <c r="B267">
        <v>3507753</v>
      </c>
      <c r="C267" t="s">
        <v>119</v>
      </c>
      <c r="D267">
        <v>2027</v>
      </c>
      <c r="E267" s="12">
        <v>33.47018012216073</v>
      </c>
      <c r="F267" s="12">
        <v>28.64305579474818</v>
      </c>
      <c r="G267" s="12">
        <v>42.85547606716941</v>
      </c>
      <c r="H267" s="12">
        <v>26.50611227782234</v>
      </c>
      <c r="I267" s="12">
        <v>47.87621450229349</v>
      </c>
      <c r="J267" t="s">
        <v>8349</v>
      </c>
      <c r="K267" t="s">
        <v>13</v>
      </c>
    </row>
    <row r="268" spans="1:11">
      <c r="A268" t="s">
        <v>8615</v>
      </c>
      <c r="B268">
        <v>3507753</v>
      </c>
      <c r="C268" t="s">
        <v>119</v>
      </c>
      <c r="D268">
        <v>2028</v>
      </c>
      <c r="E268" s="12">
        <v>34.64350732720978</v>
      </c>
      <c r="F268" s="12">
        <v>28.47286718667426</v>
      </c>
      <c r="G268" s="12">
        <v>48.53309526764243</v>
      </c>
      <c r="H268" s="12">
        <v>25.40390858790878</v>
      </c>
      <c r="I268" s="12">
        <v>56.28917441761782</v>
      </c>
      <c r="J268" t="s">
        <v>8349</v>
      </c>
      <c r="K268" t="s">
        <v>13</v>
      </c>
    </row>
    <row r="269" spans="1:11">
      <c r="A269" t="s">
        <v>8616</v>
      </c>
      <c r="B269">
        <v>3507803</v>
      </c>
      <c r="C269" t="s">
        <v>120</v>
      </c>
      <c r="D269">
        <v>2026</v>
      </c>
      <c r="E269" s="12">
        <v>172.4492179623943</v>
      </c>
      <c r="F269" s="12">
        <v>155.2015464301806</v>
      </c>
      <c r="G269" s="12">
        <v>195.7022507561362</v>
      </c>
      <c r="H269" s="12">
        <v>145.5776822370223</v>
      </c>
      <c r="I269" s="12">
        <v>211.8994262142987</v>
      </c>
      <c r="J269" t="s">
        <v>8349</v>
      </c>
      <c r="K269" t="s">
        <v>9</v>
      </c>
    </row>
    <row r="270" spans="1:11">
      <c r="A270" t="s">
        <v>8617</v>
      </c>
      <c r="B270">
        <v>3507803</v>
      </c>
      <c r="C270" t="s">
        <v>120</v>
      </c>
      <c r="D270">
        <v>2027</v>
      </c>
      <c r="E270" s="12">
        <v>179.9864218584818</v>
      </c>
      <c r="F270" s="12">
        <v>157.2391585923204</v>
      </c>
      <c r="G270" s="12">
        <v>216.6962704237377</v>
      </c>
      <c r="H270" s="12">
        <v>145.3203386946271</v>
      </c>
      <c r="I270" s="12">
        <v>240.8668394496386</v>
      </c>
      <c r="J270" t="s">
        <v>8349</v>
      </c>
      <c r="K270" t="s">
        <v>9</v>
      </c>
    </row>
    <row r="271" spans="1:11">
      <c r="A271" t="s">
        <v>8618</v>
      </c>
      <c r="B271">
        <v>3507803</v>
      </c>
      <c r="C271" t="s">
        <v>120</v>
      </c>
      <c r="D271">
        <v>2028</v>
      </c>
      <c r="E271" s="12">
        <v>187.8530528360164</v>
      </c>
      <c r="F271" s="12">
        <v>158.7580586212792</v>
      </c>
      <c r="G271" s="12">
        <v>242.9226554816844</v>
      </c>
      <c r="H271" s="12">
        <v>143.1924720919221</v>
      </c>
      <c r="I271" s="12">
        <v>271.7757161533884</v>
      </c>
      <c r="J271" t="s">
        <v>8349</v>
      </c>
      <c r="K271" t="s">
        <v>9</v>
      </c>
    </row>
    <row r="272" spans="1:11">
      <c r="A272" t="s">
        <v>8619</v>
      </c>
      <c r="B272">
        <v>3507902</v>
      </c>
      <c r="C272" t="s">
        <v>121</v>
      </c>
      <c r="D272">
        <v>2026</v>
      </c>
      <c r="E272" s="12">
        <v>195.8811740364238</v>
      </c>
      <c r="F272" s="12">
        <v>176.2899332697573</v>
      </c>
      <c r="G272" s="12">
        <v>222.2937691027518</v>
      </c>
      <c r="H272" s="12">
        <v>165.358403169493</v>
      </c>
      <c r="I272" s="12">
        <v>240.691775091452</v>
      </c>
      <c r="J272" t="s">
        <v>8349</v>
      </c>
      <c r="K272" t="s">
        <v>9</v>
      </c>
    </row>
    <row r="273" spans="1:11">
      <c r="A273" t="s">
        <v>8620</v>
      </c>
      <c r="B273">
        <v>3507902</v>
      </c>
      <c r="C273" t="s">
        <v>121</v>
      </c>
      <c r="D273">
        <v>2027</v>
      </c>
      <c r="E273" s="12">
        <v>202.1052717497389</v>
      </c>
      <c r="F273" s="12">
        <v>176.5625570465978</v>
      </c>
      <c r="G273" s="12">
        <v>243.3264585679665</v>
      </c>
      <c r="H273" s="12">
        <v>163.1790122797957</v>
      </c>
      <c r="I273" s="12">
        <v>270.4673915943836</v>
      </c>
      <c r="J273" t="s">
        <v>8349</v>
      </c>
      <c r="K273" t="s">
        <v>9</v>
      </c>
    </row>
    <row r="274" spans="1:11">
      <c r="A274" t="s">
        <v>8621</v>
      </c>
      <c r="B274">
        <v>3507902</v>
      </c>
      <c r="C274" t="s">
        <v>121</v>
      </c>
      <c r="D274">
        <v>2028</v>
      </c>
      <c r="E274" s="12">
        <v>208.5271393229471</v>
      </c>
      <c r="F274" s="12">
        <v>176.2301081029486</v>
      </c>
      <c r="G274" s="12">
        <v>269.6574032712093</v>
      </c>
      <c r="H274" s="12">
        <v>158.9514576799286</v>
      </c>
      <c r="I274" s="12">
        <v>301.6858750567278</v>
      </c>
      <c r="J274" t="s">
        <v>8349</v>
      </c>
      <c r="K274" t="s">
        <v>9</v>
      </c>
    </row>
    <row r="275" spans="1:11">
      <c r="A275" t="s">
        <v>8622</v>
      </c>
      <c r="B275">
        <v>3508009</v>
      </c>
      <c r="C275" t="s">
        <v>122</v>
      </c>
      <c r="D275">
        <v>2026</v>
      </c>
      <c r="E275" s="12">
        <v>158.9905080505949</v>
      </c>
      <c r="F275" s="12">
        <v>143.0889221112812</v>
      </c>
      <c r="G275" s="12">
        <v>180.4287699417005</v>
      </c>
      <c r="H275" s="12">
        <v>134.2161474152902</v>
      </c>
      <c r="I275" s="12">
        <v>195.3618452290553</v>
      </c>
      <c r="J275" t="s">
        <v>8349</v>
      </c>
      <c r="K275" t="s">
        <v>9</v>
      </c>
    </row>
    <row r="276" spans="1:11">
      <c r="A276" t="s">
        <v>8623</v>
      </c>
      <c r="B276">
        <v>3508009</v>
      </c>
      <c r="C276" t="s">
        <v>122</v>
      </c>
      <c r="D276">
        <v>2027</v>
      </c>
      <c r="E276" s="12">
        <v>167.0552894228651</v>
      </c>
      <c r="F276" s="12">
        <v>145.9423042917169</v>
      </c>
      <c r="G276" s="12">
        <v>201.1277172950089</v>
      </c>
      <c r="H276" s="12">
        <v>134.8797925365039</v>
      </c>
      <c r="I276" s="12">
        <v>223.5617507206638</v>
      </c>
      <c r="J276" t="s">
        <v>8349</v>
      </c>
      <c r="K276" t="s">
        <v>9</v>
      </c>
    </row>
    <row r="277" spans="1:11">
      <c r="A277" t="s">
        <v>8624</v>
      </c>
      <c r="B277">
        <v>3508009</v>
      </c>
      <c r="C277" t="s">
        <v>122</v>
      </c>
      <c r="D277">
        <v>2028</v>
      </c>
      <c r="E277" s="12">
        <v>175.5291562140071</v>
      </c>
      <c r="F277" s="12">
        <v>148.3429076677972</v>
      </c>
      <c r="G277" s="12">
        <v>226.9859770614852</v>
      </c>
      <c r="H277" s="12">
        <v>133.798484629545</v>
      </c>
      <c r="I277" s="12">
        <v>253.9461638534283</v>
      </c>
      <c r="J277" t="s">
        <v>8349</v>
      </c>
      <c r="K277" t="s">
        <v>9</v>
      </c>
    </row>
    <row r="278" spans="1:11">
      <c r="A278" t="s">
        <v>8625</v>
      </c>
      <c r="B278">
        <v>3508108</v>
      </c>
      <c r="C278" t="s">
        <v>123</v>
      </c>
      <c r="D278">
        <v>2026</v>
      </c>
      <c r="E278" s="12">
        <v>146.8385981946239</v>
      </c>
      <c r="F278" s="12">
        <v>132.1523970054491</v>
      </c>
      <c r="G278" s="12">
        <v>166.6382979529102</v>
      </c>
      <c r="H278" s="12">
        <v>123.9577832864877</v>
      </c>
      <c r="I278" s="12">
        <v>180.43001337552</v>
      </c>
      <c r="J278" t="s">
        <v>8349</v>
      </c>
      <c r="K278" t="s">
        <v>9</v>
      </c>
    </row>
    <row r="279" spans="1:11">
      <c r="A279" t="s">
        <v>8626</v>
      </c>
      <c r="B279">
        <v>3508108</v>
      </c>
      <c r="C279" t="s">
        <v>123</v>
      </c>
      <c r="D279">
        <v>2027</v>
      </c>
      <c r="E279" s="12">
        <v>156.0636746970223</v>
      </c>
      <c r="F279" s="12">
        <v>136.3398452105457</v>
      </c>
      <c r="G279" s="12">
        <v>187.8942639465251</v>
      </c>
      <c r="H279" s="12">
        <v>126.0052054522836</v>
      </c>
      <c r="I279" s="12">
        <v>208.8522216788369</v>
      </c>
      <c r="J279" t="s">
        <v>8349</v>
      </c>
      <c r="K279" t="s">
        <v>9</v>
      </c>
    </row>
    <row r="280" spans="1:11">
      <c r="A280" t="s">
        <v>8627</v>
      </c>
      <c r="B280">
        <v>3508108</v>
      </c>
      <c r="C280" t="s">
        <v>123</v>
      </c>
      <c r="D280">
        <v>2028</v>
      </c>
      <c r="E280" s="12">
        <v>165.8683129598941</v>
      </c>
      <c r="F280" s="12">
        <v>140.178351933873</v>
      </c>
      <c r="G280" s="12">
        <v>214.4930329115167</v>
      </c>
      <c r="H280" s="12">
        <v>126.4344306141088</v>
      </c>
      <c r="I280" s="12">
        <v>239.9693742596805</v>
      </c>
      <c r="J280" t="s">
        <v>8349</v>
      </c>
      <c r="K280" t="s">
        <v>9</v>
      </c>
    </row>
    <row r="281" spans="1:11">
      <c r="A281" t="s">
        <v>8628</v>
      </c>
      <c r="B281">
        <v>3508207</v>
      </c>
      <c r="C281" t="s">
        <v>124</v>
      </c>
      <c r="D281">
        <v>2026</v>
      </c>
      <c r="E281" s="12">
        <v>53.00081429780975</v>
      </c>
      <c r="F281" s="12">
        <v>46.768372902602</v>
      </c>
      <c r="G281" s="12">
        <v>61.68513442329497</v>
      </c>
      <c r="H281" s="12">
        <v>43.87804667951443</v>
      </c>
      <c r="I281" s="12">
        <v>66.58956677962061</v>
      </c>
      <c r="J281" t="s">
        <v>8349</v>
      </c>
      <c r="K281" t="s">
        <v>13</v>
      </c>
    </row>
    <row r="282" spans="1:11">
      <c r="A282" t="s">
        <v>8629</v>
      </c>
      <c r="B282">
        <v>3508207</v>
      </c>
      <c r="C282" t="s">
        <v>124</v>
      </c>
      <c r="D282">
        <v>2027</v>
      </c>
      <c r="E282" s="12">
        <v>54.7586975299021</v>
      </c>
      <c r="F282" s="12">
        <v>46.86130827118688</v>
      </c>
      <c r="G282" s="12">
        <v>70.11345749849499</v>
      </c>
      <c r="H282" s="12">
        <v>43.36517400316869</v>
      </c>
      <c r="I282" s="12">
        <v>78.32760801523165</v>
      </c>
      <c r="J282" t="s">
        <v>8349</v>
      </c>
      <c r="K282" t="s">
        <v>13</v>
      </c>
    </row>
    <row r="283" spans="1:11">
      <c r="A283" t="s">
        <v>8630</v>
      </c>
      <c r="B283">
        <v>3508207</v>
      </c>
      <c r="C283" t="s">
        <v>124</v>
      </c>
      <c r="D283">
        <v>2028</v>
      </c>
      <c r="E283" s="12">
        <v>56.5748846484274</v>
      </c>
      <c r="F283" s="12">
        <v>46.4978664394899</v>
      </c>
      <c r="G283" s="12">
        <v>79.25739852100459</v>
      </c>
      <c r="H283" s="12">
        <v>41.48607658010729</v>
      </c>
      <c r="I283" s="12">
        <v>91.92353186280071</v>
      </c>
      <c r="J283" t="s">
        <v>8349</v>
      </c>
      <c r="K283" t="s">
        <v>13</v>
      </c>
    </row>
    <row r="284" spans="1:11">
      <c r="A284" t="s">
        <v>8631</v>
      </c>
      <c r="B284">
        <v>3508306</v>
      </c>
      <c r="C284" t="s">
        <v>128</v>
      </c>
      <c r="D284">
        <v>2026</v>
      </c>
      <c r="E284" s="12">
        <v>39.13755347244706</v>
      </c>
      <c r="F284" s="12">
        <v>34.53531270312145</v>
      </c>
      <c r="G284" s="12">
        <v>45.55034255476637</v>
      </c>
      <c r="H284" s="12">
        <v>32.40100026646177</v>
      </c>
      <c r="I284" s="12">
        <v>49.17193754610267</v>
      </c>
      <c r="J284" t="s">
        <v>8349</v>
      </c>
      <c r="K284" t="s">
        <v>13</v>
      </c>
    </row>
    <row r="285" spans="1:11">
      <c r="A285" t="s">
        <v>8632</v>
      </c>
      <c r="B285">
        <v>3508306</v>
      </c>
      <c r="C285" t="s">
        <v>128</v>
      </c>
      <c r="D285">
        <v>2027</v>
      </c>
      <c r="E285" s="12">
        <v>40.84371633515389</v>
      </c>
      <c r="F285" s="12">
        <v>34.95316850948444</v>
      </c>
      <c r="G285" s="12">
        <v>52.29660854847068</v>
      </c>
      <c r="H285" s="12">
        <v>32.34545279026797</v>
      </c>
      <c r="I285" s="12">
        <v>58.42342399101554</v>
      </c>
      <c r="J285" t="s">
        <v>8349</v>
      </c>
      <c r="K285" t="s">
        <v>13</v>
      </c>
    </row>
    <row r="286" spans="1:11">
      <c r="A286" t="s">
        <v>8633</v>
      </c>
      <c r="B286">
        <v>3508306</v>
      </c>
      <c r="C286" t="s">
        <v>128</v>
      </c>
      <c r="D286">
        <v>2028</v>
      </c>
      <c r="E286" s="12">
        <v>42.62425767724447</v>
      </c>
      <c r="F286" s="12">
        <v>35.03210042539622</v>
      </c>
      <c r="G286" s="12">
        <v>59.71356014918998</v>
      </c>
      <c r="H286" s="12">
        <v>31.25615242801107</v>
      </c>
      <c r="I286" s="12">
        <v>69.25639058870485</v>
      </c>
      <c r="J286" t="s">
        <v>8349</v>
      </c>
      <c r="K286" t="s">
        <v>13</v>
      </c>
    </row>
    <row r="287" spans="1:11">
      <c r="A287" t="s">
        <v>8634</v>
      </c>
      <c r="B287">
        <v>3508405</v>
      </c>
      <c r="C287" t="s">
        <v>126</v>
      </c>
      <c r="D287">
        <v>2026</v>
      </c>
      <c r="E287" s="12">
        <v>386.2699278315891</v>
      </c>
      <c r="F287" s="12">
        <v>347.6367759000798</v>
      </c>
      <c r="G287" s="12">
        <v>438.3545206481417</v>
      </c>
      <c r="H287" s="12">
        <v>326.0802308993195</v>
      </c>
      <c r="I287" s="12">
        <v>474.6346607915686</v>
      </c>
      <c r="J287" t="s">
        <v>8349</v>
      </c>
      <c r="K287" t="s">
        <v>9</v>
      </c>
    </row>
    <row r="288" spans="1:11">
      <c r="A288" t="s">
        <v>8635</v>
      </c>
      <c r="B288">
        <v>3508405</v>
      </c>
      <c r="C288" t="s">
        <v>126</v>
      </c>
      <c r="D288">
        <v>2027</v>
      </c>
      <c r="E288" s="12">
        <v>385.3224368917628</v>
      </c>
      <c r="F288" s="12">
        <v>336.6241471884013</v>
      </c>
      <c r="G288" s="12">
        <v>463.9124114078066</v>
      </c>
      <c r="H288" s="12">
        <v>311.1078405668704</v>
      </c>
      <c r="I288" s="12">
        <v>515.6577734298573</v>
      </c>
      <c r="J288" t="s">
        <v>8349</v>
      </c>
      <c r="K288" t="s">
        <v>9</v>
      </c>
    </row>
    <row r="289" spans="1:11">
      <c r="A289" t="s">
        <v>8636</v>
      </c>
      <c r="B289">
        <v>3508405</v>
      </c>
      <c r="C289" t="s">
        <v>126</v>
      </c>
      <c r="D289">
        <v>2028</v>
      </c>
      <c r="E289" s="12">
        <v>384.3772700756037</v>
      </c>
      <c r="F289" s="12">
        <v>324.8442772373738</v>
      </c>
      <c r="G289" s="12">
        <v>497.058449377853</v>
      </c>
      <c r="H289" s="12">
        <v>292.9946076847439</v>
      </c>
      <c r="I289" s="12">
        <v>556.0964076483348</v>
      </c>
      <c r="J289" t="s">
        <v>8349</v>
      </c>
      <c r="K289" t="s">
        <v>9</v>
      </c>
    </row>
    <row r="290" spans="1:11">
      <c r="A290" t="s">
        <v>8637</v>
      </c>
      <c r="B290">
        <v>3508504</v>
      </c>
      <c r="C290" t="s">
        <v>162</v>
      </c>
      <c r="D290">
        <v>2026</v>
      </c>
      <c r="E290" s="12">
        <v>513.8671067708611</v>
      </c>
      <c r="F290" s="12">
        <v>467.7692730126456</v>
      </c>
      <c r="G290" s="12">
        <v>565.5822879738383</v>
      </c>
      <c r="H290" s="12">
        <v>437.2788574940148</v>
      </c>
      <c r="I290" s="12">
        <v>604.2155652282236</v>
      </c>
      <c r="J290" t="s">
        <v>8349</v>
      </c>
      <c r="K290" t="s">
        <v>36</v>
      </c>
    </row>
    <row r="291" spans="1:11">
      <c r="A291" t="s">
        <v>8638</v>
      </c>
      <c r="B291">
        <v>3508504</v>
      </c>
      <c r="C291" t="s">
        <v>162</v>
      </c>
      <c r="D291">
        <v>2027</v>
      </c>
      <c r="E291" s="12">
        <v>534.785784426079</v>
      </c>
      <c r="F291" s="12">
        <v>474.4018719532637</v>
      </c>
      <c r="G291" s="12">
        <v>622.4403519244445</v>
      </c>
      <c r="H291" s="12">
        <v>443.0371084762064</v>
      </c>
      <c r="I291" s="12">
        <v>680.6963921678714</v>
      </c>
      <c r="J291" t="s">
        <v>8349</v>
      </c>
      <c r="K291" t="s">
        <v>36</v>
      </c>
    </row>
    <row r="292" spans="1:11">
      <c r="A292" t="s">
        <v>8639</v>
      </c>
      <c r="B292">
        <v>3508504</v>
      </c>
      <c r="C292" t="s">
        <v>162</v>
      </c>
      <c r="D292">
        <v>2028</v>
      </c>
      <c r="E292" s="12">
        <v>556.5560267544911</v>
      </c>
      <c r="F292" s="12">
        <v>477.8554246991467</v>
      </c>
      <c r="G292" s="12">
        <v>673.8938593261473</v>
      </c>
      <c r="H292" s="12">
        <v>427.9928803985718</v>
      </c>
      <c r="I292" s="12">
        <v>768.8876592951518</v>
      </c>
      <c r="J292" t="s">
        <v>8349</v>
      </c>
      <c r="K292" t="s">
        <v>36</v>
      </c>
    </row>
    <row r="293" spans="1:11">
      <c r="A293" t="s">
        <v>8640</v>
      </c>
      <c r="B293">
        <v>3508603</v>
      </c>
      <c r="C293" t="s">
        <v>129</v>
      </c>
      <c r="D293">
        <v>2026</v>
      </c>
      <c r="E293" s="12">
        <v>146.3810300397683</v>
      </c>
      <c r="F293" s="12">
        <v>131.7405929620913</v>
      </c>
      <c r="G293" s="12">
        <v>166.1190313604742</v>
      </c>
      <c r="H293" s="12">
        <v>123.5715147244355</v>
      </c>
      <c r="I293" s="12">
        <v>179.8677700054805</v>
      </c>
      <c r="J293" t="s">
        <v>8349</v>
      </c>
      <c r="K293" t="s">
        <v>9</v>
      </c>
    </row>
    <row r="294" spans="1:11">
      <c r="A294" t="s">
        <v>8641</v>
      </c>
      <c r="B294">
        <v>3508603</v>
      </c>
      <c r="C294" t="s">
        <v>129</v>
      </c>
      <c r="D294">
        <v>2027</v>
      </c>
      <c r="E294" s="12">
        <v>149.5525131167962</v>
      </c>
      <c r="F294" s="12">
        <v>130.6515851864735</v>
      </c>
      <c r="G294" s="12">
        <v>180.055092435739</v>
      </c>
      <c r="H294" s="12">
        <v>120.7481188545074</v>
      </c>
      <c r="I294" s="12">
        <v>200.13865931796</v>
      </c>
      <c r="J294" t="s">
        <v>8349</v>
      </c>
      <c r="K294" t="s">
        <v>9</v>
      </c>
    </row>
    <row r="295" spans="1:11">
      <c r="A295" t="s">
        <v>8642</v>
      </c>
      <c r="B295">
        <v>3508603</v>
      </c>
      <c r="C295" t="s">
        <v>129</v>
      </c>
      <c r="D295">
        <v>2028</v>
      </c>
      <c r="E295" s="12">
        <v>152.7927093659144</v>
      </c>
      <c r="F295" s="12">
        <v>129.1279196382971</v>
      </c>
      <c r="G295" s="12">
        <v>197.5842826989334</v>
      </c>
      <c r="H295" s="12">
        <v>116.4674485797503</v>
      </c>
      <c r="I295" s="12">
        <v>221.0522926512504</v>
      </c>
      <c r="J295" t="s">
        <v>8349</v>
      </c>
      <c r="K295" t="s">
        <v>9</v>
      </c>
    </row>
    <row r="296" spans="1:11">
      <c r="A296" t="s">
        <v>8643</v>
      </c>
      <c r="B296">
        <v>3508702</v>
      </c>
      <c r="C296" t="s">
        <v>130</v>
      </c>
      <c r="D296">
        <v>2026</v>
      </c>
      <c r="E296" s="12">
        <v>96.56864940127439</v>
      </c>
      <c r="F296" s="12">
        <v>86.91024465544422</v>
      </c>
      <c r="G296" s="12">
        <v>109.5899550233438</v>
      </c>
      <c r="H296" s="12">
        <v>81.52104325380465</v>
      </c>
      <c r="I296" s="12">
        <v>118.6600997105253</v>
      </c>
      <c r="J296" t="s">
        <v>8349</v>
      </c>
      <c r="K296" t="s">
        <v>9</v>
      </c>
    </row>
    <row r="297" spans="1:11">
      <c r="A297" t="s">
        <v>8644</v>
      </c>
      <c r="B297">
        <v>3508702</v>
      </c>
      <c r="C297" t="s">
        <v>130</v>
      </c>
      <c r="D297">
        <v>2027</v>
      </c>
      <c r="E297" s="12">
        <v>99.11281174925682</v>
      </c>
      <c r="F297" s="12">
        <v>86.58661561384766</v>
      </c>
      <c r="G297" s="12">
        <v>119.3277605916352</v>
      </c>
      <c r="H297" s="12">
        <v>80.02329966703581</v>
      </c>
      <c r="I297" s="12">
        <v>132.6377260490302</v>
      </c>
      <c r="J297" t="s">
        <v>8349</v>
      </c>
      <c r="K297" t="s">
        <v>9</v>
      </c>
    </row>
    <row r="298" spans="1:11">
      <c r="A298" t="s">
        <v>8645</v>
      </c>
      <c r="B298">
        <v>3508702</v>
      </c>
      <c r="C298" t="s">
        <v>130</v>
      </c>
      <c r="D298">
        <v>2028</v>
      </c>
      <c r="E298" s="12">
        <v>101.7240016687443</v>
      </c>
      <c r="F298" s="12">
        <v>85.96881858616953</v>
      </c>
      <c r="G298" s="12">
        <v>131.5446527939359</v>
      </c>
      <c r="H298" s="12">
        <v>77.53992309481171</v>
      </c>
      <c r="I298" s="12">
        <v>147.1688268363929</v>
      </c>
      <c r="J298" t="s">
        <v>8349</v>
      </c>
      <c r="K298" t="s">
        <v>9</v>
      </c>
    </row>
    <row r="299" spans="1:11">
      <c r="A299" t="s">
        <v>8646</v>
      </c>
      <c r="B299">
        <v>3508801</v>
      </c>
      <c r="C299" t="s">
        <v>132</v>
      </c>
      <c r="D299">
        <v>2026</v>
      </c>
      <c r="E299" s="12">
        <v>118.9668946353232</v>
      </c>
      <c r="F299" s="12">
        <v>107.0683082217566</v>
      </c>
      <c r="G299" s="12">
        <v>135.0083770787407</v>
      </c>
      <c r="H299" s="12">
        <v>100.429129158029</v>
      </c>
      <c r="I299" s="12">
        <v>146.1822617091787</v>
      </c>
      <c r="J299" t="s">
        <v>8349</v>
      </c>
      <c r="K299" t="s">
        <v>9</v>
      </c>
    </row>
    <row r="300" spans="1:11">
      <c r="A300" t="s">
        <v>8647</v>
      </c>
      <c r="B300">
        <v>3508801</v>
      </c>
      <c r="C300" t="s">
        <v>132</v>
      </c>
      <c r="D300">
        <v>2027</v>
      </c>
      <c r="E300" s="12">
        <v>122.2922282453091</v>
      </c>
      <c r="F300" s="12">
        <v>106.8365428520587</v>
      </c>
      <c r="G300" s="12">
        <v>147.2348274327236</v>
      </c>
      <c r="H300" s="12">
        <v>98.73827061411453</v>
      </c>
      <c r="I300" s="12">
        <v>163.6575815139097</v>
      </c>
      <c r="J300" t="s">
        <v>8349</v>
      </c>
      <c r="K300" t="s">
        <v>9</v>
      </c>
    </row>
    <row r="301" spans="1:11">
      <c r="A301" t="s">
        <v>8648</v>
      </c>
      <c r="B301">
        <v>3508801</v>
      </c>
      <c r="C301" t="s">
        <v>132</v>
      </c>
      <c r="D301">
        <v>2028</v>
      </c>
      <c r="E301" s="12">
        <v>125.7105107689535</v>
      </c>
      <c r="F301" s="12">
        <v>106.2402571407244</v>
      </c>
      <c r="G301" s="12">
        <v>162.5628683533331</v>
      </c>
      <c r="H301" s="12">
        <v>95.82382896198224</v>
      </c>
      <c r="I301" s="12">
        <v>181.8712210232989</v>
      </c>
      <c r="J301" t="s">
        <v>8349</v>
      </c>
      <c r="K301" t="s">
        <v>9</v>
      </c>
    </row>
    <row r="302" spans="1:11">
      <c r="A302" t="s">
        <v>8649</v>
      </c>
      <c r="B302">
        <v>3508900</v>
      </c>
      <c r="C302" t="s">
        <v>134</v>
      </c>
      <c r="D302">
        <v>2026</v>
      </c>
      <c r="E302" s="12">
        <v>33.50326808055198</v>
      </c>
      <c r="F302" s="12">
        <v>29.56357097162278</v>
      </c>
      <c r="G302" s="12">
        <v>38.99286496913203</v>
      </c>
      <c r="H302" s="12">
        <v>27.73651650886987</v>
      </c>
      <c r="I302" s="12">
        <v>42.09309114855699</v>
      </c>
      <c r="J302" t="s">
        <v>8349</v>
      </c>
      <c r="K302" t="s">
        <v>13</v>
      </c>
    </row>
    <row r="303" spans="1:11">
      <c r="A303" t="s">
        <v>8650</v>
      </c>
      <c r="B303">
        <v>3508900</v>
      </c>
      <c r="C303" t="s">
        <v>134</v>
      </c>
      <c r="D303">
        <v>2027</v>
      </c>
      <c r="E303" s="12">
        <v>34.09750915477306</v>
      </c>
      <c r="F303" s="12">
        <v>29.17991040434986</v>
      </c>
      <c r="G303" s="12">
        <v>43.65871298568119</v>
      </c>
      <c r="H303" s="12">
        <v>27.00291431811225</v>
      </c>
      <c r="I303" s="12">
        <v>48.77355473826608</v>
      </c>
      <c r="J303" t="s">
        <v>8349</v>
      </c>
      <c r="K303" t="s">
        <v>13</v>
      </c>
    </row>
    <row r="304" spans="1:11">
      <c r="A304" t="s">
        <v>8651</v>
      </c>
      <c r="B304">
        <v>3508900</v>
      </c>
      <c r="C304" t="s">
        <v>134</v>
      </c>
      <c r="D304">
        <v>2028</v>
      </c>
      <c r="E304" s="12">
        <v>34.70229016955882</v>
      </c>
      <c r="F304" s="12">
        <v>28.521179733301</v>
      </c>
      <c r="G304" s="12">
        <v>48.61544585821292</v>
      </c>
      <c r="H304" s="12">
        <v>25.44701374869599</v>
      </c>
      <c r="I304" s="12">
        <v>56.38468546488261</v>
      </c>
      <c r="J304" t="s">
        <v>8349</v>
      </c>
      <c r="K304" t="s">
        <v>13</v>
      </c>
    </row>
    <row r="305" spans="1:11">
      <c r="A305" t="s">
        <v>8652</v>
      </c>
      <c r="B305">
        <v>3509007</v>
      </c>
      <c r="C305" t="s">
        <v>135</v>
      </c>
      <c r="D305">
        <v>2026</v>
      </c>
      <c r="E305" s="12">
        <v>542.9912508477612</v>
      </c>
      <c r="F305" s="12">
        <v>494.2807572513943</v>
      </c>
      <c r="G305" s="12">
        <v>597.6374629894245</v>
      </c>
      <c r="H305" s="12">
        <v>462.0622543677065</v>
      </c>
      <c r="I305" s="12">
        <v>638.4603357989525</v>
      </c>
      <c r="J305" t="s">
        <v>8349</v>
      </c>
      <c r="K305" t="s">
        <v>36</v>
      </c>
    </row>
    <row r="306" spans="1:11">
      <c r="A306" t="s">
        <v>8653</v>
      </c>
      <c r="B306">
        <v>3509007</v>
      </c>
      <c r="C306" t="s">
        <v>135</v>
      </c>
      <c r="D306">
        <v>2027</v>
      </c>
      <c r="E306" s="12">
        <v>555.3114415178544</v>
      </c>
      <c r="F306" s="12">
        <v>492.6099291436003</v>
      </c>
      <c r="G306" s="12">
        <v>646.3302861667994</v>
      </c>
      <c r="H306" s="12">
        <v>460.0413521048463</v>
      </c>
      <c r="I306" s="12">
        <v>706.8222562729553</v>
      </c>
      <c r="J306" t="s">
        <v>8349</v>
      </c>
      <c r="K306" t="s">
        <v>36</v>
      </c>
    </row>
    <row r="307" spans="1:11">
      <c r="A307" t="s">
        <v>8654</v>
      </c>
      <c r="B307">
        <v>3509007</v>
      </c>
      <c r="C307" t="s">
        <v>135</v>
      </c>
      <c r="D307">
        <v>2028</v>
      </c>
      <c r="E307" s="12">
        <v>567.9111709427806</v>
      </c>
      <c r="F307" s="12">
        <v>487.6048784608049</v>
      </c>
      <c r="G307" s="12">
        <v>687.6429907206526</v>
      </c>
      <c r="H307" s="12">
        <v>436.725012717446</v>
      </c>
      <c r="I307" s="12">
        <v>784.5749033751521</v>
      </c>
      <c r="J307" t="s">
        <v>8349</v>
      </c>
      <c r="K307" t="s">
        <v>36</v>
      </c>
    </row>
    <row r="308" spans="1:11">
      <c r="A308" t="s">
        <v>8655</v>
      </c>
      <c r="B308">
        <v>3509106</v>
      </c>
      <c r="C308" t="s">
        <v>136</v>
      </c>
      <c r="D308">
        <v>2026</v>
      </c>
      <c r="E308" s="12">
        <v>50.03027497171132</v>
      </c>
      <c r="F308" s="12">
        <v>44.14714353536648</v>
      </c>
      <c r="G308" s="12">
        <v>58.22786456682717</v>
      </c>
      <c r="H308" s="12">
        <v>41.41881157264427</v>
      </c>
      <c r="I308" s="12">
        <v>62.85741795422238</v>
      </c>
      <c r="J308" t="s">
        <v>8349</v>
      </c>
      <c r="K308" t="s">
        <v>13</v>
      </c>
    </row>
    <row r="309" spans="1:11">
      <c r="A309" t="s">
        <v>8656</v>
      </c>
      <c r="B309">
        <v>3509106</v>
      </c>
      <c r="C309" t="s">
        <v>136</v>
      </c>
      <c r="D309">
        <v>2027</v>
      </c>
      <c r="E309" s="12">
        <v>51.88578136585975</v>
      </c>
      <c r="F309" s="12">
        <v>44.402728792978</v>
      </c>
      <c r="G309" s="12">
        <v>66.43495354477463</v>
      </c>
      <c r="H309" s="12">
        <v>41.09001927944319</v>
      </c>
      <c r="I309" s="12">
        <v>74.21814848992334</v>
      </c>
      <c r="J309" t="s">
        <v>8349</v>
      </c>
      <c r="K309" t="s">
        <v>13</v>
      </c>
    </row>
    <row r="310" spans="1:11">
      <c r="A310" t="s">
        <v>8657</v>
      </c>
      <c r="B310">
        <v>3509106</v>
      </c>
      <c r="C310" t="s">
        <v>136</v>
      </c>
      <c r="D310">
        <v>2028</v>
      </c>
      <c r="E310" s="12">
        <v>53.81010417128457</v>
      </c>
      <c r="F310" s="12">
        <v>44.22554376204066</v>
      </c>
      <c r="G310" s="12">
        <v>75.38413727687241</v>
      </c>
      <c r="H310" s="12">
        <v>39.4586770491191</v>
      </c>
      <c r="I310" s="12">
        <v>87.43128432462827</v>
      </c>
      <c r="J310" t="s">
        <v>8349</v>
      </c>
      <c r="K310" t="s">
        <v>13</v>
      </c>
    </row>
    <row r="311" spans="1:11">
      <c r="A311" t="s">
        <v>8658</v>
      </c>
      <c r="B311">
        <v>3509205</v>
      </c>
      <c r="C311" t="s">
        <v>138</v>
      </c>
      <c r="D311">
        <v>2026</v>
      </c>
      <c r="E311" s="12">
        <v>1201.714825397961</v>
      </c>
      <c r="F311" s="12">
        <v>1093.911758192338</v>
      </c>
      <c r="G311" s="12">
        <v>1322.654459655329</v>
      </c>
      <c r="H311" s="12">
        <v>1022.607750057758</v>
      </c>
      <c r="I311" s="12">
        <v>1413.001129871383</v>
      </c>
      <c r="J311" t="s">
        <v>8349</v>
      </c>
      <c r="K311" t="s">
        <v>36</v>
      </c>
    </row>
    <row r="312" spans="1:11">
      <c r="A312" t="s">
        <v>8659</v>
      </c>
      <c r="B312">
        <v>3509205</v>
      </c>
      <c r="C312" t="s">
        <v>138</v>
      </c>
      <c r="D312">
        <v>2027</v>
      </c>
      <c r="E312" s="12">
        <v>1257.990099467699</v>
      </c>
      <c r="F312" s="12">
        <v>1115.947497981112</v>
      </c>
      <c r="G312" s="12">
        <v>1464.182151121438</v>
      </c>
      <c r="H312" s="12">
        <v>1042.167373162296</v>
      </c>
      <c r="I312" s="12">
        <v>1601.21930505228</v>
      </c>
      <c r="J312" t="s">
        <v>8349</v>
      </c>
      <c r="K312" t="s">
        <v>36</v>
      </c>
    </row>
    <row r="313" spans="1:11">
      <c r="A313" t="s">
        <v>8660</v>
      </c>
      <c r="B313">
        <v>3509205</v>
      </c>
      <c r="C313" t="s">
        <v>138</v>
      </c>
      <c r="D313">
        <v>2028</v>
      </c>
      <c r="E313" s="12">
        <v>1316.900696331742</v>
      </c>
      <c r="F313" s="12">
        <v>1130.682467319322</v>
      </c>
      <c r="G313" s="12">
        <v>1594.54080081638</v>
      </c>
      <c r="H313" s="12">
        <v>1012.699701607102</v>
      </c>
      <c r="I313" s="12">
        <v>1819.311345582331</v>
      </c>
      <c r="J313" t="s">
        <v>8349</v>
      </c>
      <c r="K313" t="s">
        <v>36</v>
      </c>
    </row>
    <row r="314" spans="1:11">
      <c r="A314" t="s">
        <v>8661</v>
      </c>
      <c r="B314">
        <v>3509254</v>
      </c>
      <c r="C314" t="s">
        <v>139</v>
      </c>
      <c r="D314">
        <v>2026</v>
      </c>
      <c r="E314" s="12">
        <v>211.2777887902724</v>
      </c>
      <c r="F314" s="12">
        <v>190.1466410462351</v>
      </c>
      <c r="G314" s="12">
        <v>239.7664616261262</v>
      </c>
      <c r="H314" s="12">
        <v>178.355872897946</v>
      </c>
      <c r="I314" s="12">
        <v>259.6105841793225</v>
      </c>
      <c r="J314" t="s">
        <v>8349</v>
      </c>
      <c r="K314" t="s">
        <v>9</v>
      </c>
    </row>
    <row r="315" spans="1:11">
      <c r="A315" t="s">
        <v>8662</v>
      </c>
      <c r="B315">
        <v>3509254</v>
      </c>
      <c r="C315" t="s">
        <v>139</v>
      </c>
      <c r="D315">
        <v>2027</v>
      </c>
      <c r="E315" s="12">
        <v>218.3103479388515</v>
      </c>
      <c r="F315" s="12">
        <v>190.7195835522082</v>
      </c>
      <c r="G315" s="12">
        <v>262.8367057069105</v>
      </c>
      <c r="H315" s="12">
        <v>176.2629279221973</v>
      </c>
      <c r="I315" s="12">
        <v>292.1538357406047</v>
      </c>
      <c r="J315" t="s">
        <v>8349</v>
      </c>
      <c r="K315" t="s">
        <v>9</v>
      </c>
    </row>
    <row r="316" spans="1:11">
      <c r="A316" t="s">
        <v>8663</v>
      </c>
      <c r="B316">
        <v>3509254</v>
      </c>
      <c r="C316" t="s">
        <v>139</v>
      </c>
      <c r="D316">
        <v>2028</v>
      </c>
      <c r="E316" s="12">
        <v>225.5769917418632</v>
      </c>
      <c r="F316" s="12">
        <v>190.6392509352948</v>
      </c>
      <c r="G316" s="12">
        <v>291.7054635110896</v>
      </c>
      <c r="H316" s="12">
        <v>171.9478422465304</v>
      </c>
      <c r="I316" s="12">
        <v>326.3526865964128</v>
      </c>
      <c r="J316" t="s">
        <v>8349</v>
      </c>
      <c r="K316" t="s">
        <v>9</v>
      </c>
    </row>
    <row r="317" spans="1:11">
      <c r="A317" t="s">
        <v>8664</v>
      </c>
      <c r="B317">
        <v>3509304</v>
      </c>
      <c r="C317" t="s">
        <v>140</v>
      </c>
      <c r="D317">
        <v>2026</v>
      </c>
      <c r="E317" s="12">
        <v>61.71479649551753</v>
      </c>
      <c r="F317" s="12">
        <v>54.45766549722303</v>
      </c>
      <c r="G317" s="12">
        <v>71.82692507970793</v>
      </c>
      <c r="H317" s="12">
        <v>51.09213428743409</v>
      </c>
      <c r="I317" s="12">
        <v>77.53770610839067</v>
      </c>
      <c r="J317" t="s">
        <v>8349</v>
      </c>
      <c r="K317" t="s">
        <v>13</v>
      </c>
    </row>
    <row r="318" spans="1:11">
      <c r="A318" t="s">
        <v>8665</v>
      </c>
      <c r="B318">
        <v>3509304</v>
      </c>
      <c r="C318" t="s">
        <v>140</v>
      </c>
      <c r="D318">
        <v>2027</v>
      </c>
      <c r="E318" s="12">
        <v>62.45708573139085</v>
      </c>
      <c r="F318" s="12">
        <v>53.44942228730704</v>
      </c>
      <c r="G318" s="12">
        <v>79.97053296449289</v>
      </c>
      <c r="H318" s="12">
        <v>49.46177525485477</v>
      </c>
      <c r="I318" s="12">
        <v>89.33949033887561</v>
      </c>
      <c r="J318" t="s">
        <v>8349</v>
      </c>
      <c r="K318" t="s">
        <v>13</v>
      </c>
    </row>
    <row r="319" spans="1:11">
      <c r="A319" t="s">
        <v>8666</v>
      </c>
      <c r="B319">
        <v>3509304</v>
      </c>
      <c r="C319" t="s">
        <v>140</v>
      </c>
      <c r="D319">
        <v>2028</v>
      </c>
      <c r="E319" s="12">
        <v>63.20830302570374</v>
      </c>
      <c r="F319" s="12">
        <v>51.94975208911317</v>
      </c>
      <c r="G319" s="12">
        <v>88.55034692295878</v>
      </c>
      <c r="H319" s="12">
        <v>46.35032870360193</v>
      </c>
      <c r="I319" s="12">
        <v>102.7015873436403</v>
      </c>
      <c r="J319" t="s">
        <v>8349</v>
      </c>
      <c r="K319" t="s">
        <v>13</v>
      </c>
    </row>
    <row r="320" spans="1:11">
      <c r="A320" t="s">
        <v>8667</v>
      </c>
      <c r="B320">
        <v>3509403</v>
      </c>
      <c r="C320" t="s">
        <v>141</v>
      </c>
      <c r="D320">
        <v>2026</v>
      </c>
      <c r="E320" s="12">
        <v>131.9225323039839</v>
      </c>
      <c r="F320" s="12">
        <v>118.7281755434148</v>
      </c>
      <c r="G320" s="12">
        <v>149.7109514464062</v>
      </c>
      <c r="H320" s="12">
        <v>111.3659819080227</v>
      </c>
      <c r="I320" s="12">
        <v>162.1016855295187</v>
      </c>
      <c r="J320" t="s">
        <v>8349</v>
      </c>
      <c r="K320" t="s">
        <v>9</v>
      </c>
    </row>
    <row r="321" spans="1:11">
      <c r="A321" t="s">
        <v>8668</v>
      </c>
      <c r="B321">
        <v>3509403</v>
      </c>
      <c r="C321" t="s">
        <v>141</v>
      </c>
      <c r="D321">
        <v>2027</v>
      </c>
      <c r="E321" s="12">
        <v>135.0174238812788</v>
      </c>
      <c r="F321" s="12">
        <v>117.9534873085455</v>
      </c>
      <c r="G321" s="12">
        <v>162.5554411004324</v>
      </c>
      <c r="H321" s="12">
        <v>109.0125441991992</v>
      </c>
      <c r="I321" s="12">
        <v>180.6870753088602</v>
      </c>
      <c r="J321" t="s">
        <v>8349</v>
      </c>
      <c r="K321" t="s">
        <v>9</v>
      </c>
    </row>
    <row r="322" spans="1:11">
      <c r="A322" t="s">
        <v>8669</v>
      </c>
      <c r="B322">
        <v>3509403</v>
      </c>
      <c r="C322" t="s">
        <v>141</v>
      </c>
      <c r="D322">
        <v>2028</v>
      </c>
      <c r="E322" s="12">
        <v>138.184921356201</v>
      </c>
      <c r="F322" s="12">
        <v>116.7826102054091</v>
      </c>
      <c r="G322" s="12">
        <v>178.6941842924373</v>
      </c>
      <c r="H322" s="12">
        <v>105.3325468822435</v>
      </c>
      <c r="I322" s="12">
        <v>199.9185288511896</v>
      </c>
      <c r="J322" t="s">
        <v>8349</v>
      </c>
      <c r="K322" t="s">
        <v>9</v>
      </c>
    </row>
    <row r="323" spans="1:11">
      <c r="A323" t="s">
        <v>8670</v>
      </c>
      <c r="B323">
        <v>3509452</v>
      </c>
      <c r="C323" t="s">
        <v>142</v>
      </c>
      <c r="D323">
        <v>2026</v>
      </c>
      <c r="E323" s="12">
        <v>46.28432529492758</v>
      </c>
      <c r="F323" s="12">
        <v>40.84168542723619</v>
      </c>
      <c r="G323" s="12">
        <v>53.86813137373073</v>
      </c>
      <c r="H323" s="12">
        <v>38.31763365765097</v>
      </c>
      <c r="I323" s="12">
        <v>58.15105316605729</v>
      </c>
      <c r="J323" t="s">
        <v>8349</v>
      </c>
      <c r="K323" t="s">
        <v>13</v>
      </c>
    </row>
    <row r="324" spans="1:11">
      <c r="A324" t="s">
        <v>8671</v>
      </c>
      <c r="B324">
        <v>3509452</v>
      </c>
      <c r="C324" t="s">
        <v>142</v>
      </c>
      <c r="D324">
        <v>2027</v>
      </c>
      <c r="E324" s="12">
        <v>48.24760380027013</v>
      </c>
      <c r="F324" s="12">
        <v>41.28925516893295</v>
      </c>
      <c r="G324" s="12">
        <v>61.77660300643959</v>
      </c>
      <c r="H324" s="12">
        <v>38.20882943558205</v>
      </c>
      <c r="I324" s="12">
        <v>69.01404833593959</v>
      </c>
      <c r="J324" t="s">
        <v>8349</v>
      </c>
      <c r="K324" t="s">
        <v>13</v>
      </c>
    </row>
    <row r="325" spans="1:11">
      <c r="A325" t="s">
        <v>8672</v>
      </c>
      <c r="B325">
        <v>3509452</v>
      </c>
      <c r="C325" t="s">
        <v>142</v>
      </c>
      <c r="D325">
        <v>2028</v>
      </c>
      <c r="E325" s="12">
        <v>50.29416022886161</v>
      </c>
      <c r="F325" s="12">
        <v>41.33585352476572</v>
      </c>
      <c r="G325" s="12">
        <v>70.4585493246595</v>
      </c>
      <c r="H325" s="12">
        <v>36.88045315077346</v>
      </c>
      <c r="I325" s="12">
        <v>81.71853763450977</v>
      </c>
      <c r="J325" t="s">
        <v>8349</v>
      </c>
      <c r="K325" t="s">
        <v>13</v>
      </c>
    </row>
    <row r="326" spans="1:11">
      <c r="A326" t="s">
        <v>8673</v>
      </c>
      <c r="B326">
        <v>3509502</v>
      </c>
      <c r="C326" t="s">
        <v>35</v>
      </c>
      <c r="D326">
        <v>2026</v>
      </c>
      <c r="E326" s="12">
        <v>10359.00038336825</v>
      </c>
      <c r="F326" s="12">
        <v>9429.71833499085</v>
      </c>
      <c r="G326" s="12">
        <v>11401.5220292351</v>
      </c>
      <c r="H326" s="12">
        <v>8815.064814878695</v>
      </c>
      <c r="I326" s="12">
        <v>12180.32676029451</v>
      </c>
      <c r="J326" t="s">
        <v>8349</v>
      </c>
      <c r="K326" t="s">
        <v>36</v>
      </c>
    </row>
    <row r="327" spans="1:11">
      <c r="A327" t="s">
        <v>8674</v>
      </c>
      <c r="B327">
        <v>3509502</v>
      </c>
      <c r="C327" t="s">
        <v>35</v>
      </c>
      <c r="D327">
        <v>2027</v>
      </c>
      <c r="E327" s="12">
        <v>11034.96600420442</v>
      </c>
      <c r="F327" s="12">
        <v>9788.982208929328</v>
      </c>
      <c r="G327" s="12">
        <v>12843.66249656866</v>
      </c>
      <c r="H327" s="12">
        <v>9141.79017657065</v>
      </c>
      <c r="I327" s="12">
        <v>14045.73899588263</v>
      </c>
      <c r="J327" t="s">
        <v>8349</v>
      </c>
      <c r="K327" t="s">
        <v>36</v>
      </c>
    </row>
    <row r="328" spans="1:11">
      <c r="A328" t="s">
        <v>8675</v>
      </c>
      <c r="B328">
        <v>3509502</v>
      </c>
      <c r="C328" t="s">
        <v>35</v>
      </c>
      <c r="D328">
        <v>2028</v>
      </c>
      <c r="E328" s="12">
        <v>11755.04104715102</v>
      </c>
      <c r="F328" s="12">
        <v>10092.80263246548</v>
      </c>
      <c r="G328" s="12">
        <v>14233.33787973928</v>
      </c>
      <c r="H328" s="12">
        <v>9039.653934414997</v>
      </c>
      <c r="I328" s="12">
        <v>16239.70554836768</v>
      </c>
      <c r="J328" t="s">
        <v>8349</v>
      </c>
      <c r="K328" t="s">
        <v>36</v>
      </c>
    </row>
    <row r="329" spans="1:11">
      <c r="A329" t="s">
        <v>8676</v>
      </c>
      <c r="B329">
        <v>3509601</v>
      </c>
      <c r="C329" t="s">
        <v>144</v>
      </c>
      <c r="D329">
        <v>2026</v>
      </c>
      <c r="E329" s="12">
        <v>369.0657093767235</v>
      </c>
      <c r="F329" s="12">
        <v>335.9576752322216</v>
      </c>
      <c r="G329" s="12">
        <v>406.2081919071988</v>
      </c>
      <c r="H329" s="12">
        <v>314.0590818326788</v>
      </c>
      <c r="I329" s="12">
        <v>433.9550892811831</v>
      </c>
      <c r="J329" t="s">
        <v>8349</v>
      </c>
      <c r="K329" t="s">
        <v>36</v>
      </c>
    </row>
    <row r="330" spans="1:11">
      <c r="A330" t="s">
        <v>8677</v>
      </c>
      <c r="B330">
        <v>3509601</v>
      </c>
      <c r="C330" t="s">
        <v>144</v>
      </c>
      <c r="D330">
        <v>2027</v>
      </c>
      <c r="E330" s="12">
        <v>368.8443496211959</v>
      </c>
      <c r="F330" s="12">
        <v>327.1972722825174</v>
      </c>
      <c r="G330" s="12">
        <v>429.300130013636</v>
      </c>
      <c r="H330" s="12">
        <v>305.5648427703284</v>
      </c>
      <c r="I330" s="12">
        <v>469.4796035539674</v>
      </c>
      <c r="J330" t="s">
        <v>8349</v>
      </c>
      <c r="K330" t="s">
        <v>36</v>
      </c>
    </row>
    <row r="331" spans="1:11">
      <c r="A331" t="s">
        <v>8678</v>
      </c>
      <c r="B331">
        <v>3509601</v>
      </c>
      <c r="C331" t="s">
        <v>144</v>
      </c>
      <c r="D331">
        <v>2028</v>
      </c>
      <c r="E331" s="12">
        <v>368.6231226337364</v>
      </c>
      <c r="F331" s="12">
        <v>316.4974420405885</v>
      </c>
      <c r="G331" s="12">
        <v>446.3393563395633</v>
      </c>
      <c r="H331" s="12">
        <v>283.4720395672289</v>
      </c>
      <c r="I331" s="12">
        <v>509.2564922470066</v>
      </c>
      <c r="J331" t="s">
        <v>8349</v>
      </c>
      <c r="K331" t="s">
        <v>36</v>
      </c>
    </row>
    <row r="332" spans="1:11">
      <c r="A332" t="s">
        <v>8679</v>
      </c>
      <c r="B332">
        <v>3509700</v>
      </c>
      <c r="C332" t="s">
        <v>146</v>
      </c>
      <c r="D332">
        <v>2026</v>
      </c>
      <c r="E332" s="12">
        <v>420.0241355991424</v>
      </c>
      <c r="F332" s="12">
        <v>378.0150246735377</v>
      </c>
      <c r="G332" s="12">
        <v>476.660141924087</v>
      </c>
      <c r="H332" s="12">
        <v>354.5747604228969</v>
      </c>
      <c r="I332" s="12">
        <v>516.1106230648361</v>
      </c>
      <c r="J332" t="s">
        <v>8349</v>
      </c>
      <c r="K332" t="s">
        <v>9</v>
      </c>
    </row>
    <row r="333" spans="1:11">
      <c r="A333" t="s">
        <v>8680</v>
      </c>
      <c r="B333">
        <v>3509700</v>
      </c>
      <c r="C333" t="s">
        <v>146</v>
      </c>
      <c r="D333">
        <v>2027</v>
      </c>
      <c r="E333" s="12">
        <v>439.2418210814943</v>
      </c>
      <c r="F333" s="12">
        <v>383.729026069074</v>
      </c>
      <c r="G333" s="12">
        <v>528.8291386631902</v>
      </c>
      <c r="H333" s="12">
        <v>354.6421421644565</v>
      </c>
      <c r="I333" s="12">
        <v>587.8153924366014</v>
      </c>
      <c r="J333" t="s">
        <v>8349</v>
      </c>
      <c r="K333" t="s">
        <v>9</v>
      </c>
    </row>
    <row r="334" spans="1:11">
      <c r="A334" t="s">
        <v>8681</v>
      </c>
      <c r="B334">
        <v>3509700</v>
      </c>
      <c r="C334" t="s">
        <v>146</v>
      </c>
      <c r="D334">
        <v>2028</v>
      </c>
      <c r="E334" s="12">
        <v>459.3387880241167</v>
      </c>
      <c r="F334" s="12">
        <v>388.1956302292184</v>
      </c>
      <c r="G334" s="12">
        <v>593.9951279363152</v>
      </c>
      <c r="H334" s="12">
        <v>350.1346163498178</v>
      </c>
      <c r="I334" s="12">
        <v>664.5467091836858</v>
      </c>
      <c r="J334" t="s">
        <v>8349</v>
      </c>
      <c r="K334" t="s">
        <v>9</v>
      </c>
    </row>
    <row r="335" spans="1:11">
      <c r="A335" t="s">
        <v>8682</v>
      </c>
      <c r="B335">
        <v>3509809</v>
      </c>
      <c r="C335" t="s">
        <v>145</v>
      </c>
      <c r="D335">
        <v>2026</v>
      </c>
      <c r="E335" s="12">
        <v>56.77925290501924</v>
      </c>
      <c r="F335" s="12">
        <v>50.1024995214616</v>
      </c>
      <c r="G335" s="12">
        <v>66.08267994186482</v>
      </c>
      <c r="H335" s="12">
        <v>47.00612136627767</v>
      </c>
      <c r="I335" s="12">
        <v>71.33675025766526</v>
      </c>
      <c r="J335" t="s">
        <v>8349</v>
      </c>
      <c r="K335" t="s">
        <v>13</v>
      </c>
    </row>
    <row r="336" spans="1:11">
      <c r="A336" t="s">
        <v>8683</v>
      </c>
      <c r="B336">
        <v>3509809</v>
      </c>
      <c r="C336" t="s">
        <v>145</v>
      </c>
      <c r="D336">
        <v>2027</v>
      </c>
      <c r="E336" s="12">
        <v>61.01964751159333</v>
      </c>
      <c r="F336" s="12">
        <v>52.21929376750551</v>
      </c>
      <c r="G336" s="12">
        <v>78.13002601168506</v>
      </c>
      <c r="H336" s="12">
        <v>48.32342169035873</v>
      </c>
      <c r="I336" s="12">
        <v>87.28335857341624</v>
      </c>
      <c r="J336" t="s">
        <v>8349</v>
      </c>
      <c r="K336" t="s">
        <v>13</v>
      </c>
    </row>
    <row r="337" spans="1:11">
      <c r="A337" t="s">
        <v>8684</v>
      </c>
      <c r="B337">
        <v>3509809</v>
      </c>
      <c r="C337" t="s">
        <v>145</v>
      </c>
      <c r="D337">
        <v>2028</v>
      </c>
      <c r="E337" s="12">
        <v>65.57672374921216</v>
      </c>
      <c r="F337" s="12">
        <v>53.89631390993829</v>
      </c>
      <c r="G337" s="12">
        <v>91.86833628016255</v>
      </c>
      <c r="H337" s="12">
        <v>48.08707963327642</v>
      </c>
      <c r="I337" s="12">
        <v>106.5498249351949</v>
      </c>
      <c r="J337" t="s">
        <v>8349</v>
      </c>
      <c r="K337" t="s">
        <v>13</v>
      </c>
    </row>
    <row r="338" spans="1:11">
      <c r="A338" t="s">
        <v>8685</v>
      </c>
      <c r="B338">
        <v>3509908</v>
      </c>
      <c r="C338" t="s">
        <v>148</v>
      </c>
      <c r="D338">
        <v>2026</v>
      </c>
      <c r="E338" s="12">
        <v>98.00733367187699</v>
      </c>
      <c r="F338" s="12">
        <v>88.20503755888896</v>
      </c>
      <c r="G338" s="12">
        <v>111.2226313161744</v>
      </c>
      <c r="H338" s="12">
        <v>82.73554758186059</v>
      </c>
      <c r="I338" s="12">
        <v>120.4279034445539</v>
      </c>
      <c r="J338" t="s">
        <v>8349</v>
      </c>
      <c r="K338" t="s">
        <v>9</v>
      </c>
    </row>
    <row r="339" spans="1:11">
      <c r="A339" t="s">
        <v>8686</v>
      </c>
      <c r="B339">
        <v>3509908</v>
      </c>
      <c r="C339" t="s">
        <v>148</v>
      </c>
      <c r="D339">
        <v>2027</v>
      </c>
      <c r="E339" s="12">
        <v>97.65911515018756</v>
      </c>
      <c r="F339" s="12">
        <v>85.31664186957325</v>
      </c>
      <c r="G339" s="12">
        <v>117.5775695044782</v>
      </c>
      <c r="H339" s="12">
        <v>78.84959067302027</v>
      </c>
      <c r="I339" s="12">
        <v>130.6923164913481</v>
      </c>
      <c r="J339" t="s">
        <v>8349</v>
      </c>
      <c r="K339" t="s">
        <v>9</v>
      </c>
    </row>
    <row r="340" spans="1:11">
      <c r="A340" t="s">
        <v>8687</v>
      </c>
      <c r="B340">
        <v>3509908</v>
      </c>
      <c r="C340" t="s">
        <v>148</v>
      </c>
      <c r="D340">
        <v>2028</v>
      </c>
      <c r="E340" s="12">
        <v>97.3121338434524</v>
      </c>
      <c r="F340" s="12">
        <v>82.24026820988976</v>
      </c>
      <c r="G340" s="12">
        <v>125.8394346376481</v>
      </c>
      <c r="H340" s="12">
        <v>74.17694202578517</v>
      </c>
      <c r="I340" s="12">
        <v>140.7859732192122</v>
      </c>
      <c r="J340" t="s">
        <v>8349</v>
      </c>
      <c r="K340" t="s">
        <v>9</v>
      </c>
    </row>
    <row r="341" spans="1:11">
      <c r="A341" t="s">
        <v>8688</v>
      </c>
      <c r="B341">
        <v>3509957</v>
      </c>
      <c r="C341" t="s">
        <v>149</v>
      </c>
      <c r="D341">
        <v>2026</v>
      </c>
      <c r="E341" s="12">
        <v>42.50905960651873</v>
      </c>
      <c r="F341" s="12">
        <v>37.51035861912712</v>
      </c>
      <c r="G341" s="12">
        <v>49.47427866489078</v>
      </c>
      <c r="H341" s="12">
        <v>35.1921857508927</v>
      </c>
      <c r="I341" s="12">
        <v>53.40785610390383</v>
      </c>
      <c r="J341" t="s">
        <v>8349</v>
      </c>
      <c r="K341" t="s">
        <v>13</v>
      </c>
    </row>
    <row r="342" spans="1:11">
      <c r="A342" t="s">
        <v>8689</v>
      </c>
      <c r="B342">
        <v>3509957</v>
      </c>
      <c r="C342" t="s">
        <v>149</v>
      </c>
      <c r="D342">
        <v>2027</v>
      </c>
      <c r="E342" s="12">
        <v>44.20832986729081</v>
      </c>
      <c r="F342" s="12">
        <v>37.8325319541094</v>
      </c>
      <c r="G342" s="12">
        <v>56.60468559423172</v>
      </c>
      <c r="H342" s="12">
        <v>35.00999847627261</v>
      </c>
      <c r="I342" s="12">
        <v>63.23621431942051</v>
      </c>
      <c r="J342" t="s">
        <v>8349</v>
      </c>
      <c r="K342" t="s">
        <v>13</v>
      </c>
    </row>
    <row r="343" spans="1:11">
      <c r="A343" t="s">
        <v>8690</v>
      </c>
      <c r="B343">
        <v>3509957</v>
      </c>
      <c r="C343" t="s">
        <v>149</v>
      </c>
      <c r="D343">
        <v>2028</v>
      </c>
      <c r="E343" s="12">
        <v>45.97552728161256</v>
      </c>
      <c r="F343" s="12">
        <v>37.78644782592531</v>
      </c>
      <c r="G343" s="12">
        <v>64.40845104000358</v>
      </c>
      <c r="H343" s="12">
        <v>33.71362146769854</v>
      </c>
      <c r="I343" s="12">
        <v>74.70157249534664</v>
      </c>
      <c r="J343" t="s">
        <v>8349</v>
      </c>
      <c r="K343" t="s">
        <v>13</v>
      </c>
    </row>
    <row r="344" spans="1:11">
      <c r="A344" t="s">
        <v>8691</v>
      </c>
      <c r="B344">
        <v>3510005</v>
      </c>
      <c r="C344" t="s">
        <v>191</v>
      </c>
      <c r="D344">
        <v>2026</v>
      </c>
      <c r="E344" s="12">
        <v>214.6828910012452</v>
      </c>
      <c r="F344" s="12">
        <v>193.2111787411004</v>
      </c>
      <c r="G344" s="12">
        <v>243.6307074291275</v>
      </c>
      <c r="H344" s="12">
        <v>181.2303822376269</v>
      </c>
      <c r="I344" s="12">
        <v>263.7946518905691</v>
      </c>
      <c r="J344" t="s">
        <v>8349</v>
      </c>
      <c r="K344" t="s">
        <v>9</v>
      </c>
    </row>
    <row r="345" spans="1:11">
      <c r="A345" t="s">
        <v>8692</v>
      </c>
      <c r="B345">
        <v>3510005</v>
      </c>
      <c r="C345" t="s">
        <v>191</v>
      </c>
      <c r="D345">
        <v>2027</v>
      </c>
      <c r="E345" s="12">
        <v>225.6401424171957</v>
      </c>
      <c r="F345" s="12">
        <v>197.1230150140309</v>
      </c>
      <c r="G345" s="12">
        <v>271.6614776537554</v>
      </c>
      <c r="H345" s="12">
        <v>182.1809755457703</v>
      </c>
      <c r="I345" s="12">
        <v>301.9629336246793</v>
      </c>
      <c r="J345" t="s">
        <v>8349</v>
      </c>
      <c r="K345" t="s">
        <v>9</v>
      </c>
    </row>
    <row r="346" spans="1:11">
      <c r="A346" t="s">
        <v>8693</v>
      </c>
      <c r="B346">
        <v>3510005</v>
      </c>
      <c r="C346" t="s">
        <v>191</v>
      </c>
      <c r="D346">
        <v>2028</v>
      </c>
      <c r="E346" s="12">
        <v>237.1566436086284</v>
      </c>
      <c r="F346" s="12">
        <v>200.4254270028336</v>
      </c>
      <c r="G346" s="12">
        <v>306.6797199235398</v>
      </c>
      <c r="H346" s="12">
        <v>180.7745232705188</v>
      </c>
      <c r="I346" s="12">
        <v>343.1055055226201</v>
      </c>
      <c r="J346" t="s">
        <v>8349</v>
      </c>
      <c r="K346" t="s">
        <v>9</v>
      </c>
    </row>
    <row r="347" spans="1:11">
      <c r="A347" t="s">
        <v>8694</v>
      </c>
      <c r="B347">
        <v>3510104</v>
      </c>
      <c r="C347" t="s">
        <v>192</v>
      </c>
      <c r="D347">
        <v>2026</v>
      </c>
      <c r="E347" s="12">
        <v>37.00003613246271</v>
      </c>
      <c r="F347" s="12">
        <v>32.64914907777698</v>
      </c>
      <c r="G347" s="12">
        <v>43.06258748541628</v>
      </c>
      <c r="H347" s="12">
        <v>30.63140319772427</v>
      </c>
      <c r="I347" s="12">
        <v>46.48638722882448</v>
      </c>
      <c r="J347" t="s">
        <v>8349</v>
      </c>
      <c r="K347" t="s">
        <v>13</v>
      </c>
    </row>
    <row r="348" spans="1:11">
      <c r="A348" t="s">
        <v>8695</v>
      </c>
      <c r="B348">
        <v>3510104</v>
      </c>
      <c r="C348" t="s">
        <v>192</v>
      </c>
      <c r="D348">
        <v>2027</v>
      </c>
      <c r="E348" s="12">
        <v>39.46342428229136</v>
      </c>
      <c r="F348" s="12">
        <v>33.77194444260192</v>
      </c>
      <c r="G348" s="12">
        <v>50.52927198735103</v>
      </c>
      <c r="H348" s="12">
        <v>31.25235511359498</v>
      </c>
      <c r="I348" s="12">
        <v>56.44903490325252</v>
      </c>
      <c r="J348" t="s">
        <v>8349</v>
      </c>
      <c r="K348" t="s">
        <v>13</v>
      </c>
    </row>
    <row r="349" spans="1:11">
      <c r="A349" t="s">
        <v>8696</v>
      </c>
      <c r="B349">
        <v>3510104</v>
      </c>
      <c r="C349" t="s">
        <v>192</v>
      </c>
      <c r="D349">
        <v>2028</v>
      </c>
      <c r="E349" s="12">
        <v>42.09081987132873</v>
      </c>
      <c r="F349" s="12">
        <v>34.59367761627549</v>
      </c>
      <c r="G349" s="12">
        <v>58.96625163884359</v>
      </c>
      <c r="H349" s="12">
        <v>30.86498518472867</v>
      </c>
      <c r="I349" s="12">
        <v>68.38965462532394</v>
      </c>
      <c r="J349" t="s">
        <v>8349</v>
      </c>
      <c r="K349" t="s">
        <v>13</v>
      </c>
    </row>
    <row r="350" spans="1:11">
      <c r="A350" t="s">
        <v>8697</v>
      </c>
      <c r="B350">
        <v>3510153</v>
      </c>
      <c r="C350" t="s">
        <v>150</v>
      </c>
      <c r="D350">
        <v>2026</v>
      </c>
      <c r="E350" s="12">
        <v>43.03607080454031</v>
      </c>
      <c r="F350" s="12">
        <v>37.97539781823125</v>
      </c>
      <c r="G350" s="12">
        <v>50.0876420070062</v>
      </c>
      <c r="H350" s="12">
        <v>35.62848512202091</v>
      </c>
      <c r="I350" s="12">
        <v>54.06998644716756</v>
      </c>
      <c r="J350" t="s">
        <v>8349</v>
      </c>
      <c r="K350" t="s">
        <v>13</v>
      </c>
    </row>
    <row r="351" spans="1:11">
      <c r="A351" t="s">
        <v>8698</v>
      </c>
      <c r="B351">
        <v>3510153</v>
      </c>
      <c r="C351" t="s">
        <v>150</v>
      </c>
      <c r="D351">
        <v>2027</v>
      </c>
      <c r="E351" s="12">
        <v>45.04414167365017</v>
      </c>
      <c r="F351" s="12">
        <v>38.54780160954844</v>
      </c>
      <c r="G351" s="12">
        <v>57.67486545981228</v>
      </c>
      <c r="H351" s="12">
        <v>35.67190473138184</v>
      </c>
      <c r="I351" s="12">
        <v>64.43177123542037</v>
      </c>
      <c r="J351" t="s">
        <v>8349</v>
      </c>
      <c r="K351" t="s">
        <v>13</v>
      </c>
    </row>
    <row r="352" spans="1:11">
      <c r="A352" t="s">
        <v>8699</v>
      </c>
      <c r="B352">
        <v>3510153</v>
      </c>
      <c r="C352" t="s">
        <v>150</v>
      </c>
      <c r="D352">
        <v>2028</v>
      </c>
      <c r="E352" s="12">
        <v>47.14590949371271</v>
      </c>
      <c r="F352" s="12">
        <v>38.74836363219819</v>
      </c>
      <c r="G352" s="12">
        <v>66.04807346226326</v>
      </c>
      <c r="H352" s="12">
        <v>34.57185682038046</v>
      </c>
      <c r="I352" s="12">
        <v>76.60322315242198</v>
      </c>
      <c r="J352" t="s">
        <v>8349</v>
      </c>
      <c r="K352" t="s">
        <v>13</v>
      </c>
    </row>
    <row r="353" spans="1:11">
      <c r="A353" t="s">
        <v>8700</v>
      </c>
      <c r="B353">
        <v>3510203</v>
      </c>
      <c r="C353" t="s">
        <v>154</v>
      </c>
      <c r="D353">
        <v>2026</v>
      </c>
      <c r="E353" s="12">
        <v>298.5550827418227</v>
      </c>
      <c r="F353" s="12">
        <v>268.6948139493788</v>
      </c>
      <c r="G353" s="12">
        <v>338.8122158953512</v>
      </c>
      <c r="H353" s="12">
        <v>252.0333665712236</v>
      </c>
      <c r="I353" s="12">
        <v>366.8537988971947</v>
      </c>
      <c r="J353" t="s">
        <v>8349</v>
      </c>
      <c r="K353" t="s">
        <v>9</v>
      </c>
    </row>
    <row r="354" spans="1:11">
      <c r="A354" t="s">
        <v>8701</v>
      </c>
      <c r="B354">
        <v>3510203</v>
      </c>
      <c r="C354" t="s">
        <v>154</v>
      </c>
      <c r="D354">
        <v>2027</v>
      </c>
      <c r="E354" s="12">
        <v>315.7952142611774</v>
      </c>
      <c r="F354" s="12">
        <v>275.8839987215907</v>
      </c>
      <c r="G354" s="12">
        <v>380.2044867688305</v>
      </c>
      <c r="H354" s="12">
        <v>254.9718307676552</v>
      </c>
      <c r="I354" s="12">
        <v>422.6129637280008</v>
      </c>
      <c r="J354" t="s">
        <v>8349</v>
      </c>
      <c r="K354" t="s">
        <v>9</v>
      </c>
    </row>
    <row r="355" spans="1:11">
      <c r="A355" t="s">
        <v>8702</v>
      </c>
      <c r="B355">
        <v>3510203</v>
      </c>
      <c r="C355" t="s">
        <v>154</v>
      </c>
      <c r="D355">
        <v>2028</v>
      </c>
      <c r="E355" s="12">
        <v>334.0308811171776</v>
      </c>
      <c r="F355" s="12">
        <v>282.2956209927037</v>
      </c>
      <c r="G355" s="12">
        <v>431.952887796318</v>
      </c>
      <c r="H355" s="12">
        <v>254.617675359073</v>
      </c>
      <c r="I355" s="12">
        <v>483.2579538231655</v>
      </c>
      <c r="J355" t="s">
        <v>8349</v>
      </c>
      <c r="K355" t="s">
        <v>9</v>
      </c>
    </row>
    <row r="356" spans="1:11">
      <c r="A356" t="s">
        <v>8703</v>
      </c>
      <c r="B356">
        <v>3510302</v>
      </c>
      <c r="C356" t="s">
        <v>151</v>
      </c>
      <c r="D356">
        <v>2026</v>
      </c>
      <c r="E356" s="12">
        <v>129.3624831994591</v>
      </c>
      <c r="F356" s="12">
        <v>116.4241721698182</v>
      </c>
      <c r="G356" s="12">
        <v>146.8057056139142</v>
      </c>
      <c r="H356" s="12">
        <v>109.2048470565387</v>
      </c>
      <c r="I356" s="12">
        <v>158.9559888268086</v>
      </c>
      <c r="J356" t="s">
        <v>8349</v>
      </c>
      <c r="K356" t="s">
        <v>9</v>
      </c>
    </row>
    <row r="357" spans="1:11">
      <c r="A357" t="s">
        <v>8704</v>
      </c>
      <c r="B357">
        <v>3510302</v>
      </c>
      <c r="C357" t="s">
        <v>151</v>
      </c>
      <c r="D357">
        <v>2027</v>
      </c>
      <c r="E357" s="12">
        <v>135.3611451922204</v>
      </c>
      <c r="F357" s="12">
        <v>118.2537680139711</v>
      </c>
      <c r="G357" s="12">
        <v>162.9692674623163</v>
      </c>
      <c r="H357" s="12">
        <v>109.2900634520786</v>
      </c>
      <c r="I357" s="12">
        <v>181.147060373084</v>
      </c>
      <c r="J357" t="s">
        <v>8349</v>
      </c>
      <c r="K357" t="s">
        <v>9</v>
      </c>
    </row>
    <row r="358" spans="1:11">
      <c r="A358" t="s">
        <v>8705</v>
      </c>
      <c r="B358">
        <v>3510302</v>
      </c>
      <c r="C358" t="s">
        <v>151</v>
      </c>
      <c r="D358">
        <v>2028</v>
      </c>
      <c r="E358" s="12">
        <v>141.6379708752065</v>
      </c>
      <c r="F358" s="12">
        <v>119.7008456542574</v>
      </c>
      <c r="G358" s="12">
        <v>183.1595041049334</v>
      </c>
      <c r="H358" s="12">
        <v>107.964661130149</v>
      </c>
      <c r="I358" s="12">
        <v>204.9142155955516</v>
      </c>
      <c r="J358" t="s">
        <v>8349</v>
      </c>
      <c r="K358" t="s">
        <v>9</v>
      </c>
    </row>
    <row r="359" spans="1:11">
      <c r="A359" t="s">
        <v>8706</v>
      </c>
      <c r="B359">
        <v>3510401</v>
      </c>
      <c r="C359" t="s">
        <v>152</v>
      </c>
      <c r="D359">
        <v>2026</v>
      </c>
      <c r="E359" s="12">
        <v>429.8078792141441</v>
      </c>
      <c r="F359" s="12">
        <v>391.2508050155425</v>
      </c>
      <c r="G359" s="12">
        <v>473.0634059119024</v>
      </c>
      <c r="H359" s="12">
        <v>365.7480618787564</v>
      </c>
      <c r="I359" s="12">
        <v>505.3769880521262</v>
      </c>
      <c r="J359" t="s">
        <v>8349</v>
      </c>
      <c r="K359" t="s">
        <v>36</v>
      </c>
    </row>
    <row r="360" spans="1:11">
      <c r="A360" t="s">
        <v>8707</v>
      </c>
      <c r="B360">
        <v>3510401</v>
      </c>
      <c r="C360" t="s">
        <v>152</v>
      </c>
      <c r="D360">
        <v>2027</v>
      </c>
      <c r="E360" s="12">
        <v>459.5949456376905</v>
      </c>
      <c r="F360" s="12">
        <v>407.7010064595622</v>
      </c>
      <c r="G360" s="12">
        <v>534.9252879121027</v>
      </c>
      <c r="H360" s="12">
        <v>380.7461262346752</v>
      </c>
      <c r="I360" s="12">
        <v>584.9905335271828</v>
      </c>
      <c r="J360" t="s">
        <v>8349</v>
      </c>
      <c r="K360" t="s">
        <v>36</v>
      </c>
    </row>
    <row r="361" spans="1:11">
      <c r="A361" t="s">
        <v>8708</v>
      </c>
      <c r="B361">
        <v>3510401</v>
      </c>
      <c r="C361" t="s">
        <v>152</v>
      </c>
      <c r="D361">
        <v>2028</v>
      </c>
      <c r="E361" s="12">
        <v>491.4463514301266</v>
      </c>
      <c r="F361" s="12">
        <v>421.9526762632335</v>
      </c>
      <c r="G361" s="12">
        <v>595.057213463783</v>
      </c>
      <c r="H361" s="12">
        <v>377.9233884798668</v>
      </c>
      <c r="I361" s="12">
        <v>678.9379984325243</v>
      </c>
      <c r="J361" t="s">
        <v>8349</v>
      </c>
      <c r="K361" t="s">
        <v>36</v>
      </c>
    </row>
    <row r="362" spans="1:11">
      <c r="A362" t="s">
        <v>8709</v>
      </c>
      <c r="B362">
        <v>3510500</v>
      </c>
      <c r="C362" t="s">
        <v>155</v>
      </c>
      <c r="D362">
        <v>2026</v>
      </c>
      <c r="E362" s="12">
        <v>1478.98972156788</v>
      </c>
      <c r="F362" s="12">
        <v>1346.312962505838</v>
      </c>
      <c r="G362" s="12">
        <v>1627.834083155572</v>
      </c>
      <c r="H362" s="12">
        <v>1258.556788654265</v>
      </c>
      <c r="I362" s="12">
        <v>1739.026683765435</v>
      </c>
      <c r="J362" t="s">
        <v>8349</v>
      </c>
      <c r="K362" t="s">
        <v>36</v>
      </c>
    </row>
    <row r="363" spans="1:11">
      <c r="A363" t="s">
        <v>8710</v>
      </c>
      <c r="B363">
        <v>3510500</v>
      </c>
      <c r="C363" t="s">
        <v>155</v>
      </c>
      <c r="D363">
        <v>2027</v>
      </c>
      <c r="E363" s="12">
        <v>1558.312403857244</v>
      </c>
      <c r="F363" s="12">
        <v>1382.35970926421</v>
      </c>
      <c r="G363" s="12">
        <v>1813.729065566071</v>
      </c>
      <c r="H363" s="12">
        <v>1290.965918715346</v>
      </c>
      <c r="I363" s="12">
        <v>1983.481352845665</v>
      </c>
      <c r="J363" t="s">
        <v>8349</v>
      </c>
      <c r="K363" t="s">
        <v>36</v>
      </c>
    </row>
    <row r="364" spans="1:11">
      <c r="A364" t="s">
        <v>8711</v>
      </c>
      <c r="B364">
        <v>3510500</v>
      </c>
      <c r="C364" t="s">
        <v>155</v>
      </c>
      <c r="D364">
        <v>2028</v>
      </c>
      <c r="E364" s="12">
        <v>1641.889400989928</v>
      </c>
      <c r="F364" s="12">
        <v>1409.715678750825</v>
      </c>
      <c r="G364" s="12">
        <v>1988.046363403917</v>
      </c>
      <c r="H364" s="12">
        <v>1262.616772157511</v>
      </c>
      <c r="I364" s="12">
        <v>2268.286457538531</v>
      </c>
      <c r="J364" t="s">
        <v>8349</v>
      </c>
      <c r="K364" t="s">
        <v>36</v>
      </c>
    </row>
    <row r="365" spans="1:11">
      <c r="A365" t="s">
        <v>8712</v>
      </c>
      <c r="B365">
        <v>3510609</v>
      </c>
      <c r="C365" t="s">
        <v>157</v>
      </c>
      <c r="D365">
        <v>2026</v>
      </c>
      <c r="E365" s="12">
        <v>981.5315889191934</v>
      </c>
      <c r="F365" s="12">
        <v>893.4806523672065</v>
      </c>
      <c r="G365" s="12">
        <v>1080.312155545414</v>
      </c>
      <c r="H365" s="12">
        <v>835.2412640185902</v>
      </c>
      <c r="I365" s="12">
        <v>1154.105129466123</v>
      </c>
      <c r="J365" t="s">
        <v>8349</v>
      </c>
      <c r="K365" t="s">
        <v>36</v>
      </c>
    </row>
    <row r="366" spans="1:11">
      <c r="A366" t="s">
        <v>8713</v>
      </c>
      <c r="B366">
        <v>3510609</v>
      </c>
      <c r="C366" t="s">
        <v>157</v>
      </c>
      <c r="D366">
        <v>2027</v>
      </c>
      <c r="E366" s="12">
        <v>1001.733163861852</v>
      </c>
      <c r="F366" s="12">
        <v>888.6251317314436</v>
      </c>
      <c r="G366" s="12">
        <v>1165.923181218637</v>
      </c>
      <c r="H366" s="12">
        <v>829.8742735997721</v>
      </c>
      <c r="I366" s="12">
        <v>1275.045392778054</v>
      </c>
      <c r="J366" t="s">
        <v>8349</v>
      </c>
      <c r="K366" t="s">
        <v>36</v>
      </c>
    </row>
    <row r="367" spans="1:11">
      <c r="A367" t="s">
        <v>8714</v>
      </c>
      <c r="B367">
        <v>3510609</v>
      </c>
      <c r="C367" t="s">
        <v>157</v>
      </c>
      <c r="D367">
        <v>2028</v>
      </c>
      <c r="E367" s="12">
        <v>1022.350521276282</v>
      </c>
      <c r="F367" s="12">
        <v>877.7835816184149</v>
      </c>
      <c r="G367" s="12">
        <v>1237.891075197871</v>
      </c>
      <c r="H367" s="12">
        <v>786.1899311909415</v>
      </c>
      <c r="I367" s="12">
        <v>1412.387363527827</v>
      </c>
      <c r="J367" t="s">
        <v>8349</v>
      </c>
      <c r="K367" t="s">
        <v>36</v>
      </c>
    </row>
    <row r="368" spans="1:11">
      <c r="A368" t="s">
        <v>8715</v>
      </c>
      <c r="B368">
        <v>3510708</v>
      </c>
      <c r="C368" t="s">
        <v>158</v>
      </c>
      <c r="D368">
        <v>2026</v>
      </c>
      <c r="E368" s="12">
        <v>91.31854523502061</v>
      </c>
      <c r="F368" s="12">
        <v>82.18523461973733</v>
      </c>
      <c r="G368" s="12">
        <v>103.6319274127802</v>
      </c>
      <c r="H368" s="12">
        <v>77.08902549775529</v>
      </c>
      <c r="I368" s="12">
        <v>112.2089596384545</v>
      </c>
      <c r="J368" t="s">
        <v>8349</v>
      </c>
      <c r="K368" t="s">
        <v>9</v>
      </c>
    </row>
    <row r="369" spans="1:11">
      <c r="A369" t="s">
        <v>8716</v>
      </c>
      <c r="B369">
        <v>3510708</v>
      </c>
      <c r="C369" t="s">
        <v>158</v>
      </c>
      <c r="D369">
        <v>2027</v>
      </c>
      <c r="E369" s="12">
        <v>95.47855833751483</v>
      </c>
      <c r="F369" s="12">
        <v>83.41167084483116</v>
      </c>
      <c r="G369" s="12">
        <v>114.9522685296926</v>
      </c>
      <c r="H369" s="12">
        <v>77.08901756262404</v>
      </c>
      <c r="I369" s="12">
        <v>127.7741862108216</v>
      </c>
      <c r="J369" t="s">
        <v>8349</v>
      </c>
      <c r="K369" t="s">
        <v>9</v>
      </c>
    </row>
    <row r="370" spans="1:11">
      <c r="A370" t="s">
        <v>8717</v>
      </c>
      <c r="B370">
        <v>3510708</v>
      </c>
      <c r="C370" t="s">
        <v>158</v>
      </c>
      <c r="D370">
        <v>2028</v>
      </c>
      <c r="E370" s="12">
        <v>99.82808068994702</v>
      </c>
      <c r="F370" s="12">
        <v>84.36654101149544</v>
      </c>
      <c r="G370" s="12">
        <v>129.0929377336812</v>
      </c>
      <c r="H370" s="12">
        <v>76.09474236579842</v>
      </c>
      <c r="I370" s="12">
        <v>144.4259101043839</v>
      </c>
      <c r="J370" t="s">
        <v>8349</v>
      </c>
      <c r="K370" t="s">
        <v>9</v>
      </c>
    </row>
    <row r="371" spans="1:11">
      <c r="A371" t="s">
        <v>8718</v>
      </c>
      <c r="B371">
        <v>3510807</v>
      </c>
      <c r="C371" t="s">
        <v>159</v>
      </c>
      <c r="D371">
        <v>2026</v>
      </c>
      <c r="E371" s="12">
        <v>202.7767045677044</v>
      </c>
      <c r="F371" s="12">
        <v>182.4958007973481</v>
      </c>
      <c r="G371" s="12">
        <v>230.1190921808972</v>
      </c>
      <c r="H371" s="12">
        <v>171.1794521971397</v>
      </c>
      <c r="I371" s="12">
        <v>249.1647561828487</v>
      </c>
      <c r="J371" t="s">
        <v>8349</v>
      </c>
      <c r="K371" t="s">
        <v>9</v>
      </c>
    </row>
    <row r="372" spans="1:11">
      <c r="A372" t="s">
        <v>8719</v>
      </c>
      <c r="B372">
        <v>3510807</v>
      </c>
      <c r="C372" t="s">
        <v>159</v>
      </c>
      <c r="D372">
        <v>2027</v>
      </c>
      <c r="E372" s="12">
        <v>209.8122604752197</v>
      </c>
      <c r="F372" s="12">
        <v>183.2955117326348</v>
      </c>
      <c r="G372" s="12">
        <v>252.6053569191023</v>
      </c>
      <c r="H372" s="12">
        <v>169.4016050750631</v>
      </c>
      <c r="I372" s="12">
        <v>280.7812697014787</v>
      </c>
      <c r="J372" t="s">
        <v>8349</v>
      </c>
      <c r="K372" t="s">
        <v>9</v>
      </c>
    </row>
    <row r="373" spans="1:11">
      <c r="A373" t="s">
        <v>8720</v>
      </c>
      <c r="B373">
        <v>3510807</v>
      </c>
      <c r="C373" t="s">
        <v>159</v>
      </c>
      <c r="D373">
        <v>2028</v>
      </c>
      <c r="E373" s="12">
        <v>217.0919225636366</v>
      </c>
      <c r="F373" s="12">
        <v>183.4683634268633</v>
      </c>
      <c r="G373" s="12">
        <v>280.7329746129725</v>
      </c>
      <c r="H373" s="12">
        <v>165.480031299844</v>
      </c>
      <c r="I373" s="12">
        <v>314.0769438405226</v>
      </c>
      <c r="J373" t="s">
        <v>8349</v>
      </c>
      <c r="K373" t="s">
        <v>9</v>
      </c>
    </row>
    <row r="374" spans="1:11">
      <c r="A374" t="s">
        <v>8721</v>
      </c>
      <c r="B374">
        <v>3510906</v>
      </c>
      <c r="C374" t="s">
        <v>190</v>
      </c>
      <c r="D374">
        <v>2026</v>
      </c>
      <c r="E374" s="12">
        <v>34.57869477174696</v>
      </c>
      <c r="F374" s="12">
        <v>30.51253670336809</v>
      </c>
      <c r="G374" s="12">
        <v>40.2445030974825</v>
      </c>
      <c r="H374" s="12">
        <v>28.62683533098273</v>
      </c>
      <c r="I374" s="12">
        <v>43.44424392646579</v>
      </c>
      <c r="J374" t="s">
        <v>8349</v>
      </c>
      <c r="K374" t="s">
        <v>13</v>
      </c>
    </row>
    <row r="375" spans="1:11">
      <c r="A375" t="s">
        <v>8722</v>
      </c>
      <c r="B375">
        <v>3510906</v>
      </c>
      <c r="C375" t="s">
        <v>190</v>
      </c>
      <c r="D375">
        <v>2027</v>
      </c>
      <c r="E375" s="12">
        <v>36.08079720786228</v>
      </c>
      <c r="F375" s="12">
        <v>30.87716539832821</v>
      </c>
      <c r="G375" s="12">
        <v>46.19813026348642</v>
      </c>
      <c r="H375" s="12">
        <v>28.57354392400553</v>
      </c>
      <c r="I375" s="12">
        <v>51.61047775161632</v>
      </c>
      <c r="J375" t="s">
        <v>8349</v>
      </c>
      <c r="K375" t="s">
        <v>13</v>
      </c>
    </row>
    <row r="376" spans="1:11">
      <c r="A376" t="s">
        <v>8723</v>
      </c>
      <c r="B376">
        <v>3510906</v>
      </c>
      <c r="C376" t="s">
        <v>190</v>
      </c>
      <c r="D376">
        <v>2028</v>
      </c>
      <c r="E376" s="12">
        <v>37.64815114474933</v>
      </c>
      <c r="F376" s="12">
        <v>30.94232917134092</v>
      </c>
      <c r="G376" s="12">
        <v>52.74238802962111</v>
      </c>
      <c r="H376" s="12">
        <v>27.60719869243144</v>
      </c>
      <c r="I376" s="12">
        <v>61.17115470647447</v>
      </c>
      <c r="J376" t="s">
        <v>8349</v>
      </c>
      <c r="K376" t="s">
        <v>13</v>
      </c>
    </row>
    <row r="377" spans="1:11">
      <c r="A377" t="s">
        <v>8724</v>
      </c>
      <c r="B377">
        <v>3511003</v>
      </c>
      <c r="C377" t="s">
        <v>160</v>
      </c>
      <c r="D377">
        <v>2026</v>
      </c>
      <c r="E377" s="12">
        <v>185.002680230144</v>
      </c>
      <c r="F377" s="12">
        <v>166.4994623037831</v>
      </c>
      <c r="G377" s="12">
        <v>209.9484204379063</v>
      </c>
      <c r="H377" s="12">
        <v>156.1750277198382</v>
      </c>
      <c r="I377" s="12">
        <v>227.3246712978634</v>
      </c>
      <c r="J377" t="s">
        <v>8349</v>
      </c>
      <c r="K377" t="s">
        <v>9</v>
      </c>
    </row>
    <row r="378" spans="1:11">
      <c r="A378" t="s">
        <v>8725</v>
      </c>
      <c r="B378">
        <v>3511003</v>
      </c>
      <c r="C378" t="s">
        <v>160</v>
      </c>
      <c r="D378">
        <v>2027</v>
      </c>
      <c r="E378" s="12">
        <v>191.7860098311662</v>
      </c>
      <c r="F378" s="12">
        <v>167.547476661001</v>
      </c>
      <c r="G378" s="12">
        <v>230.9024904253106</v>
      </c>
      <c r="H378" s="12">
        <v>154.8472802435611</v>
      </c>
      <c r="I378" s="12">
        <v>256.6576387357266</v>
      </c>
      <c r="J378" t="s">
        <v>8349</v>
      </c>
      <c r="K378" t="s">
        <v>9</v>
      </c>
    </row>
    <row r="379" spans="1:11">
      <c r="A379" t="s">
        <v>8726</v>
      </c>
      <c r="B379">
        <v>3511003</v>
      </c>
      <c r="C379" t="s">
        <v>160</v>
      </c>
      <c r="D379">
        <v>2028</v>
      </c>
      <c r="E379" s="12">
        <v>198.8180577773434</v>
      </c>
      <c r="F379" s="12">
        <v>168.0247853045948</v>
      </c>
      <c r="G379" s="12">
        <v>257.1020796512885</v>
      </c>
      <c r="H379" s="12">
        <v>151.550633646099</v>
      </c>
      <c r="I379" s="12">
        <v>287.6392968914452</v>
      </c>
      <c r="J379" t="s">
        <v>8349</v>
      </c>
      <c r="K379" t="s">
        <v>9</v>
      </c>
    </row>
    <row r="380" spans="1:11">
      <c r="A380" t="s">
        <v>8727</v>
      </c>
      <c r="B380">
        <v>3511102</v>
      </c>
      <c r="C380" t="s">
        <v>72</v>
      </c>
      <c r="D380">
        <v>2026</v>
      </c>
      <c r="E380" s="12">
        <v>771.6012618578578</v>
      </c>
      <c r="F380" s="12">
        <v>702.3826910871595</v>
      </c>
      <c r="G380" s="12">
        <v>849.2546055874817</v>
      </c>
      <c r="H380" s="12">
        <v>656.5995639347212</v>
      </c>
      <c r="I380" s="12">
        <v>907.2647118706234</v>
      </c>
      <c r="J380" t="s">
        <v>8349</v>
      </c>
      <c r="K380" t="s">
        <v>36</v>
      </c>
    </row>
    <row r="381" spans="1:11">
      <c r="A381" t="s">
        <v>8728</v>
      </c>
      <c r="B381">
        <v>3511102</v>
      </c>
      <c r="C381" t="s">
        <v>72</v>
      </c>
      <c r="D381">
        <v>2027</v>
      </c>
      <c r="E381" s="12">
        <v>792.4271928934563</v>
      </c>
      <c r="F381" s="12">
        <v>702.9523869987771</v>
      </c>
      <c r="G381" s="12">
        <v>922.3107180166281</v>
      </c>
      <c r="H381" s="12">
        <v>656.4771585957543</v>
      </c>
      <c r="I381" s="12">
        <v>1008.632515984255</v>
      </c>
      <c r="J381" t="s">
        <v>8349</v>
      </c>
      <c r="K381" t="s">
        <v>36</v>
      </c>
    </row>
    <row r="382" spans="1:11">
      <c r="A382" t="s">
        <v>8729</v>
      </c>
      <c r="B382">
        <v>3511102</v>
      </c>
      <c r="C382" t="s">
        <v>72</v>
      </c>
      <c r="D382">
        <v>2028</v>
      </c>
      <c r="E382" s="12">
        <v>813.8152269542036</v>
      </c>
      <c r="F382" s="12">
        <v>698.7365192514202</v>
      </c>
      <c r="G382" s="12">
        <v>985.3906124575575</v>
      </c>
      <c r="H382" s="12">
        <v>625.825804326422</v>
      </c>
      <c r="I382" s="12">
        <v>1124.29379051104</v>
      </c>
      <c r="J382" t="s">
        <v>8349</v>
      </c>
      <c r="K382" t="s">
        <v>36</v>
      </c>
    </row>
    <row r="383" spans="1:11">
      <c r="A383" t="s">
        <v>8730</v>
      </c>
      <c r="B383">
        <v>3511201</v>
      </c>
      <c r="C383" t="s">
        <v>161</v>
      </c>
      <c r="D383">
        <v>2026</v>
      </c>
      <c r="E383" s="12">
        <v>44.37058259332283</v>
      </c>
      <c r="F383" s="12">
        <v>39.15298246117661</v>
      </c>
      <c r="G383" s="12">
        <v>51.64081699443132</v>
      </c>
      <c r="H383" s="12">
        <v>36.73329400728707</v>
      </c>
      <c r="I383" s="12">
        <v>55.74665053345875</v>
      </c>
      <c r="J383" t="s">
        <v>8349</v>
      </c>
      <c r="K383" t="s">
        <v>13</v>
      </c>
    </row>
    <row r="384" spans="1:11">
      <c r="A384" t="s">
        <v>8731</v>
      </c>
      <c r="B384">
        <v>3511201</v>
      </c>
      <c r="C384" t="s">
        <v>161</v>
      </c>
      <c r="D384">
        <v>2027</v>
      </c>
      <c r="E384" s="12">
        <v>46.05752358402193</v>
      </c>
      <c r="F384" s="12">
        <v>39.41503191707069</v>
      </c>
      <c r="G384" s="12">
        <v>58.97240745236594</v>
      </c>
      <c r="H384" s="12">
        <v>36.47443446377617</v>
      </c>
      <c r="I384" s="12">
        <v>65.88132691562951</v>
      </c>
      <c r="J384" t="s">
        <v>8349</v>
      </c>
      <c r="K384" t="s">
        <v>13</v>
      </c>
    </row>
    <row r="385" spans="1:11">
      <c r="A385" t="s">
        <v>8732</v>
      </c>
      <c r="B385">
        <v>3511201</v>
      </c>
      <c r="C385" t="s">
        <v>161</v>
      </c>
      <c r="D385">
        <v>2028</v>
      </c>
      <c r="E385" s="12">
        <v>47.80860098537363</v>
      </c>
      <c r="F385" s="12">
        <v>39.29301768958288</v>
      </c>
      <c r="G385" s="12">
        <v>66.97645721377141</v>
      </c>
      <c r="H385" s="12">
        <v>35.0578051372507</v>
      </c>
      <c r="I385" s="12">
        <v>77.67997201063808</v>
      </c>
      <c r="J385" t="s">
        <v>8349</v>
      </c>
      <c r="K385" t="s">
        <v>13</v>
      </c>
    </row>
    <row r="386" spans="1:11">
      <c r="A386" t="s">
        <v>8733</v>
      </c>
      <c r="B386">
        <v>3511300</v>
      </c>
      <c r="C386" t="s">
        <v>164</v>
      </c>
      <c r="D386">
        <v>2026</v>
      </c>
      <c r="E386" s="12">
        <v>94.7815097599351</v>
      </c>
      <c r="F386" s="12">
        <v>85.30184747452445</v>
      </c>
      <c r="G386" s="12">
        <v>107.5618376775065</v>
      </c>
      <c r="H386" s="12">
        <v>80.01238087832894</v>
      </c>
      <c r="I386" s="12">
        <v>116.4641264898917</v>
      </c>
      <c r="J386" t="s">
        <v>8349</v>
      </c>
      <c r="K386" t="s">
        <v>9</v>
      </c>
    </row>
    <row r="387" spans="1:11">
      <c r="A387" t="s">
        <v>8734</v>
      </c>
      <c r="B387">
        <v>3511300</v>
      </c>
      <c r="C387" t="s">
        <v>164</v>
      </c>
      <c r="D387">
        <v>2027</v>
      </c>
      <c r="E387" s="12">
        <v>100.0266326508658</v>
      </c>
      <c r="F387" s="12">
        <v>87.38494488885293</v>
      </c>
      <c r="G387" s="12">
        <v>120.4279634801043</v>
      </c>
      <c r="H387" s="12">
        <v>80.76111511753943</v>
      </c>
      <c r="I387" s="12">
        <v>133.8606469233984</v>
      </c>
      <c r="J387" t="s">
        <v>8349</v>
      </c>
      <c r="K387" t="s">
        <v>9</v>
      </c>
    </row>
    <row r="388" spans="1:11">
      <c r="A388" t="s">
        <v>8735</v>
      </c>
      <c r="B388">
        <v>3511300</v>
      </c>
      <c r="C388" t="s">
        <v>164</v>
      </c>
      <c r="D388">
        <v>2028</v>
      </c>
      <c r="E388" s="12">
        <v>105.5620158912113</v>
      </c>
      <c r="F388" s="12">
        <v>89.21239476297835</v>
      </c>
      <c r="G388" s="12">
        <v>136.5077906967945</v>
      </c>
      <c r="H388" s="12">
        <v>80.46547972613641</v>
      </c>
      <c r="I388" s="12">
        <v>152.7214598555027</v>
      </c>
      <c r="J388" t="s">
        <v>8349</v>
      </c>
      <c r="K388" t="s">
        <v>9</v>
      </c>
    </row>
    <row r="389" spans="1:11">
      <c r="A389" t="s">
        <v>8736</v>
      </c>
      <c r="B389">
        <v>3511409</v>
      </c>
      <c r="C389" t="s">
        <v>165</v>
      </c>
      <c r="D389">
        <v>2026</v>
      </c>
      <c r="E389" s="12">
        <v>140.4597658183129</v>
      </c>
      <c r="F389" s="12">
        <v>126.4115495784792</v>
      </c>
      <c r="G389" s="12">
        <v>159.3993445497558</v>
      </c>
      <c r="H389" s="12">
        <v>118.5729190134335</v>
      </c>
      <c r="I389" s="12">
        <v>172.5919324817449</v>
      </c>
      <c r="J389" t="s">
        <v>8349</v>
      </c>
      <c r="K389" t="s">
        <v>9</v>
      </c>
    </row>
    <row r="390" spans="1:11">
      <c r="A390" t="s">
        <v>8737</v>
      </c>
      <c r="B390">
        <v>3511409</v>
      </c>
      <c r="C390" t="s">
        <v>165</v>
      </c>
      <c r="D390">
        <v>2027</v>
      </c>
      <c r="E390" s="12">
        <v>146.46450586688</v>
      </c>
      <c r="F390" s="12">
        <v>127.9538502313024</v>
      </c>
      <c r="G390" s="12">
        <v>176.3372583503187</v>
      </c>
      <c r="H390" s="12">
        <v>118.2548737818201</v>
      </c>
      <c r="I390" s="12">
        <v>196.0061334373705</v>
      </c>
      <c r="J390" t="s">
        <v>8349</v>
      </c>
      <c r="K390" t="s">
        <v>9</v>
      </c>
    </row>
    <row r="391" spans="1:11">
      <c r="A391" t="s">
        <v>8738</v>
      </c>
      <c r="B391">
        <v>3511409</v>
      </c>
      <c r="C391" t="s">
        <v>165</v>
      </c>
      <c r="D391">
        <v>2028</v>
      </c>
      <c r="E391" s="12">
        <v>152.7259521888827</v>
      </c>
      <c r="F391" s="12">
        <v>129.0715019242137</v>
      </c>
      <c r="G391" s="12">
        <v>197.4979554848042</v>
      </c>
      <c r="H391" s="12">
        <v>116.4165623946991</v>
      </c>
      <c r="I391" s="12">
        <v>220.955711949887</v>
      </c>
      <c r="J391" t="s">
        <v>8349</v>
      </c>
      <c r="K391" t="s">
        <v>9</v>
      </c>
    </row>
    <row r="392" spans="1:11">
      <c r="A392" t="s">
        <v>8739</v>
      </c>
      <c r="B392">
        <v>3511508</v>
      </c>
      <c r="C392" t="s">
        <v>166</v>
      </c>
      <c r="D392">
        <v>2026</v>
      </c>
      <c r="E392" s="12">
        <v>285.934723954784</v>
      </c>
      <c r="F392" s="12">
        <v>257.336692275094</v>
      </c>
      <c r="G392" s="12">
        <v>324.4901293752947</v>
      </c>
      <c r="H392" s="12">
        <v>241.3795485781645</v>
      </c>
      <c r="I392" s="12">
        <v>351.3463537652879</v>
      </c>
      <c r="J392" t="s">
        <v>8349</v>
      </c>
      <c r="K392" t="s">
        <v>9</v>
      </c>
    </row>
    <row r="393" spans="1:11">
      <c r="A393" t="s">
        <v>8740</v>
      </c>
      <c r="B393">
        <v>3511508</v>
      </c>
      <c r="C393" t="s">
        <v>166</v>
      </c>
      <c r="D393">
        <v>2027</v>
      </c>
      <c r="E393" s="12">
        <v>289.6490416332647</v>
      </c>
      <c r="F393" s="12">
        <v>253.0422635397275</v>
      </c>
      <c r="G393" s="12">
        <v>348.7255672157837</v>
      </c>
      <c r="H393" s="12">
        <v>233.8615124301755</v>
      </c>
      <c r="I393" s="12">
        <v>387.6228466982745</v>
      </c>
      <c r="J393" t="s">
        <v>8349</v>
      </c>
      <c r="K393" t="s">
        <v>9</v>
      </c>
    </row>
    <row r="394" spans="1:11">
      <c r="A394" t="s">
        <v>8741</v>
      </c>
      <c r="B394">
        <v>3511508</v>
      </c>
      <c r="C394" t="s">
        <v>166</v>
      </c>
      <c r="D394">
        <v>2028</v>
      </c>
      <c r="E394" s="12">
        <v>293.411608631121</v>
      </c>
      <c r="F394" s="12">
        <v>247.9675291936083</v>
      </c>
      <c r="G394" s="12">
        <v>379.4259717463535</v>
      </c>
      <c r="H394" s="12">
        <v>223.6553143324936</v>
      </c>
      <c r="I394" s="12">
        <v>424.4921701275218</v>
      </c>
      <c r="J394" t="s">
        <v>8349</v>
      </c>
      <c r="K394" t="s">
        <v>9</v>
      </c>
    </row>
    <row r="395" spans="1:11">
      <c r="A395" t="s">
        <v>8742</v>
      </c>
      <c r="B395">
        <v>3511607</v>
      </c>
      <c r="C395" t="s">
        <v>167</v>
      </c>
      <c r="D395">
        <v>2026</v>
      </c>
      <c r="E395" s="12">
        <v>124.724712988988</v>
      </c>
      <c r="F395" s="12">
        <v>112.250252930533</v>
      </c>
      <c r="G395" s="12">
        <v>141.5425789995805</v>
      </c>
      <c r="H395" s="12">
        <v>105.2897476089117</v>
      </c>
      <c r="I395" s="12">
        <v>153.2572628011163</v>
      </c>
      <c r="J395" t="s">
        <v>8349</v>
      </c>
      <c r="K395" t="s">
        <v>9</v>
      </c>
    </row>
    <row r="396" spans="1:11">
      <c r="A396" t="s">
        <v>8743</v>
      </c>
      <c r="B396">
        <v>3511607</v>
      </c>
      <c r="C396" t="s">
        <v>167</v>
      </c>
      <c r="D396">
        <v>2027</v>
      </c>
      <c r="E396" s="12">
        <v>130.5628731125086</v>
      </c>
      <c r="F396" s="12">
        <v>114.0619170025424</v>
      </c>
      <c r="G396" s="12">
        <v>157.1923446621651</v>
      </c>
      <c r="H396" s="12">
        <v>105.4159571913244</v>
      </c>
      <c r="I396" s="12">
        <v>174.7257724852212</v>
      </c>
      <c r="J396" t="s">
        <v>8349</v>
      </c>
      <c r="K396" t="s">
        <v>9</v>
      </c>
    </row>
    <row r="397" spans="1:11">
      <c r="A397" t="s">
        <v>8744</v>
      </c>
      <c r="B397">
        <v>3511607</v>
      </c>
      <c r="C397" t="s">
        <v>167</v>
      </c>
      <c r="D397">
        <v>2028</v>
      </c>
      <c r="E397" s="12">
        <v>136.6743079769451</v>
      </c>
      <c r="F397" s="12">
        <v>115.5059631464584</v>
      </c>
      <c r="G397" s="12">
        <v>176.7407307394873</v>
      </c>
      <c r="H397" s="12">
        <v>104.1810699118926</v>
      </c>
      <c r="I397" s="12">
        <v>197.7330544775761</v>
      </c>
      <c r="J397" t="s">
        <v>8349</v>
      </c>
      <c r="K397" t="s">
        <v>9</v>
      </c>
    </row>
    <row r="398" spans="1:11">
      <c r="A398" t="s">
        <v>8745</v>
      </c>
      <c r="B398">
        <v>3511706</v>
      </c>
      <c r="C398" t="s">
        <v>169</v>
      </c>
      <c r="D398">
        <v>2026</v>
      </c>
      <c r="E398" s="12">
        <v>113.0382673813205</v>
      </c>
      <c r="F398" s="12">
        <v>101.7326382262569</v>
      </c>
      <c r="G398" s="12">
        <v>128.2803344050097</v>
      </c>
      <c r="H398" s="12">
        <v>95.42431774349902</v>
      </c>
      <c r="I398" s="12">
        <v>138.8973767546085</v>
      </c>
      <c r="J398" t="s">
        <v>8349</v>
      </c>
      <c r="K398" t="s">
        <v>9</v>
      </c>
    </row>
    <row r="399" spans="1:11">
      <c r="A399" t="s">
        <v>8746</v>
      </c>
      <c r="B399">
        <v>3511706</v>
      </c>
      <c r="C399" t="s">
        <v>169</v>
      </c>
      <c r="D399">
        <v>2027</v>
      </c>
      <c r="E399" s="12">
        <v>120.7448672007831</v>
      </c>
      <c r="F399" s="12">
        <v>105.4847422763958</v>
      </c>
      <c r="G399" s="12">
        <v>145.3718681945461</v>
      </c>
      <c r="H399" s="12">
        <v>97.48893731023789</v>
      </c>
      <c r="I399" s="12">
        <v>161.5868255066842</v>
      </c>
      <c r="J399" t="s">
        <v>8349</v>
      </c>
      <c r="K399" t="s">
        <v>9</v>
      </c>
    </row>
    <row r="400" spans="1:11">
      <c r="A400" t="s">
        <v>8747</v>
      </c>
      <c r="B400">
        <v>3511706</v>
      </c>
      <c r="C400" t="s">
        <v>169</v>
      </c>
      <c r="D400">
        <v>2028</v>
      </c>
      <c r="E400" s="12">
        <v>128.9768791851102</v>
      </c>
      <c r="F400" s="12">
        <v>109.0007249673696</v>
      </c>
      <c r="G400" s="12">
        <v>166.7867810204695</v>
      </c>
      <c r="H400" s="12">
        <v>98.31364406592279</v>
      </c>
      <c r="I400" s="12">
        <v>186.5968275658591</v>
      </c>
      <c r="J400" t="s">
        <v>8349</v>
      </c>
      <c r="K400" t="s">
        <v>9</v>
      </c>
    </row>
    <row r="401" spans="1:11">
      <c r="A401" t="s">
        <v>8748</v>
      </c>
      <c r="B401">
        <v>3511904</v>
      </c>
      <c r="C401" t="s">
        <v>171</v>
      </c>
      <c r="D401">
        <v>2026</v>
      </c>
      <c r="E401" s="12">
        <v>55.0107551428033</v>
      </c>
      <c r="F401" s="12">
        <v>48.54196193507681</v>
      </c>
      <c r="G401" s="12">
        <v>64.02440925989731</v>
      </c>
      <c r="H401" s="12">
        <v>45.54202636337628</v>
      </c>
      <c r="I401" s="12">
        <v>69.11483156836024</v>
      </c>
      <c r="J401" t="s">
        <v>8349</v>
      </c>
      <c r="K401" t="s">
        <v>13</v>
      </c>
    </row>
    <row r="402" spans="1:11">
      <c r="A402" t="s">
        <v>8749</v>
      </c>
      <c r="B402">
        <v>3511904</v>
      </c>
      <c r="C402" t="s">
        <v>171</v>
      </c>
      <c r="D402">
        <v>2027</v>
      </c>
      <c r="E402" s="12">
        <v>58.88227874859943</v>
      </c>
      <c r="F402" s="12">
        <v>50.39017983656936</v>
      </c>
      <c r="G402" s="12">
        <v>75.3933226077929</v>
      </c>
      <c r="H402" s="12">
        <v>46.63077061396024</v>
      </c>
      <c r="I402" s="12">
        <v>84.22603635423148</v>
      </c>
      <c r="J402" t="s">
        <v>8349</v>
      </c>
      <c r="K402" t="s">
        <v>13</v>
      </c>
    </row>
    <row r="403" spans="1:11">
      <c r="A403" t="s">
        <v>8750</v>
      </c>
      <c r="B403">
        <v>3511904</v>
      </c>
      <c r="C403" t="s">
        <v>171</v>
      </c>
      <c r="D403">
        <v>2028</v>
      </c>
      <c r="E403" s="12">
        <v>63.02627080154424</v>
      </c>
      <c r="F403" s="12">
        <v>51.80014312217934</v>
      </c>
      <c r="G403" s="12">
        <v>88.29533269493994</v>
      </c>
      <c r="H403" s="12">
        <v>46.21684539491368</v>
      </c>
      <c r="I403" s="12">
        <v>102.4058192645436</v>
      </c>
      <c r="J403" t="s">
        <v>8349</v>
      </c>
      <c r="K403" t="s">
        <v>13</v>
      </c>
    </row>
    <row r="404" spans="1:11">
      <c r="A404" t="s">
        <v>8751</v>
      </c>
      <c r="B404">
        <v>3512001</v>
      </c>
      <c r="C404" t="s">
        <v>172</v>
      </c>
      <c r="D404">
        <v>2026</v>
      </c>
      <c r="E404" s="12">
        <v>170.8060087776059</v>
      </c>
      <c r="F404" s="12">
        <v>153.7226843651577</v>
      </c>
      <c r="G404" s="12">
        <v>193.837471433122</v>
      </c>
      <c r="H404" s="12">
        <v>144.1905226582282</v>
      </c>
      <c r="I404" s="12">
        <v>209.8803095866856</v>
      </c>
      <c r="J404" t="s">
        <v>8349</v>
      </c>
      <c r="K404" t="s">
        <v>9</v>
      </c>
    </row>
    <row r="405" spans="1:11">
      <c r="A405" t="s">
        <v>8752</v>
      </c>
      <c r="B405">
        <v>3512001</v>
      </c>
      <c r="C405" t="s">
        <v>172</v>
      </c>
      <c r="D405">
        <v>2027</v>
      </c>
      <c r="E405" s="12">
        <v>178.0563057869255</v>
      </c>
      <c r="F405" s="12">
        <v>155.5529768018093</v>
      </c>
      <c r="G405" s="12">
        <v>214.3724898303327</v>
      </c>
      <c r="H405" s="12">
        <v>143.7619704669447</v>
      </c>
      <c r="I405" s="12">
        <v>238.2838615053788</v>
      </c>
      <c r="J405" t="s">
        <v>8349</v>
      </c>
      <c r="K405" t="s">
        <v>9</v>
      </c>
    </row>
    <row r="406" spans="1:11">
      <c r="A406" t="s">
        <v>8753</v>
      </c>
      <c r="B406">
        <v>3512001</v>
      </c>
      <c r="C406" t="s">
        <v>172</v>
      </c>
      <c r="D406">
        <v>2028</v>
      </c>
      <c r="E406" s="12">
        <v>185.6143601585277</v>
      </c>
      <c r="F406" s="12">
        <v>156.8660984004462</v>
      </c>
      <c r="G406" s="12">
        <v>240.0276843230431</v>
      </c>
      <c r="H406" s="12">
        <v>141.4860109303698</v>
      </c>
      <c r="I406" s="12">
        <v>268.5368957217451</v>
      </c>
      <c r="J406" t="s">
        <v>8349</v>
      </c>
      <c r="K406" t="s">
        <v>9</v>
      </c>
    </row>
    <row r="407" spans="1:11">
      <c r="A407" t="s">
        <v>8754</v>
      </c>
      <c r="B407">
        <v>3512100</v>
      </c>
      <c r="C407" t="s">
        <v>173</v>
      </c>
      <c r="D407">
        <v>2026</v>
      </c>
      <c r="E407" s="12">
        <v>87.75563681599508</v>
      </c>
      <c r="F407" s="12">
        <v>77.43632623933803</v>
      </c>
      <c r="G407" s="12">
        <v>102.1346242527488</v>
      </c>
      <c r="H407" s="12">
        <v>72.65069376041397</v>
      </c>
      <c r="I407" s="12">
        <v>110.2550954257381</v>
      </c>
      <c r="J407" t="s">
        <v>8349</v>
      </c>
      <c r="K407" t="s">
        <v>13</v>
      </c>
    </row>
    <row r="408" spans="1:11">
      <c r="A408" t="s">
        <v>8755</v>
      </c>
      <c r="B408">
        <v>3512100</v>
      </c>
      <c r="C408" t="s">
        <v>173</v>
      </c>
      <c r="D408">
        <v>2027</v>
      </c>
      <c r="E408" s="12">
        <v>90.81893644972432</v>
      </c>
      <c r="F408" s="12">
        <v>77.72088033152801</v>
      </c>
      <c r="G408" s="12">
        <v>116.2852647718491</v>
      </c>
      <c r="H408" s="12">
        <v>71.92243715757454</v>
      </c>
      <c r="I408" s="12">
        <v>129.9086789036517</v>
      </c>
      <c r="J408" t="s">
        <v>8349</v>
      </c>
      <c r="K408" t="s">
        <v>13</v>
      </c>
    </row>
    <row r="409" spans="1:11">
      <c r="A409" t="s">
        <v>8756</v>
      </c>
      <c r="B409">
        <v>3512100</v>
      </c>
      <c r="C409" t="s">
        <v>173</v>
      </c>
      <c r="D409">
        <v>2028</v>
      </c>
      <c r="E409" s="12">
        <v>93.98916715918234</v>
      </c>
      <c r="F409" s="12">
        <v>77.24798324353333</v>
      </c>
      <c r="G409" s="12">
        <v>131.6721531910308</v>
      </c>
      <c r="H409" s="12">
        <v>68.92178058686913</v>
      </c>
      <c r="I409" s="12">
        <v>152.7146940874118</v>
      </c>
      <c r="J409" t="s">
        <v>8349</v>
      </c>
      <c r="K409" t="s">
        <v>13</v>
      </c>
    </row>
    <row r="410" spans="1:11">
      <c r="A410" t="s">
        <v>8757</v>
      </c>
      <c r="B410">
        <v>3512209</v>
      </c>
      <c r="C410" t="s">
        <v>174</v>
      </c>
      <c r="D410">
        <v>2026</v>
      </c>
      <c r="E410" s="12">
        <v>202.5118283339026</v>
      </c>
      <c r="F410" s="12">
        <v>182.2574164104291</v>
      </c>
      <c r="G410" s="12">
        <v>229.8185000660747</v>
      </c>
      <c r="H410" s="12">
        <v>170.955849743895</v>
      </c>
      <c r="I410" s="12">
        <v>248.8392857479951</v>
      </c>
      <c r="J410" t="s">
        <v>8349</v>
      </c>
      <c r="K410" t="s">
        <v>9</v>
      </c>
    </row>
    <row r="411" spans="1:11">
      <c r="A411" t="s">
        <v>8758</v>
      </c>
      <c r="B411">
        <v>3512209</v>
      </c>
      <c r="C411" t="s">
        <v>174</v>
      </c>
      <c r="D411">
        <v>2027</v>
      </c>
      <c r="E411" s="12">
        <v>211.8941439636559</v>
      </c>
      <c r="F411" s="12">
        <v>185.1142800854294</v>
      </c>
      <c r="G411" s="12">
        <v>255.1118592582376</v>
      </c>
      <c r="H411" s="12">
        <v>171.0825097263049</v>
      </c>
      <c r="I411" s="12">
        <v>283.5673504001454</v>
      </c>
      <c r="J411" t="s">
        <v>8349</v>
      </c>
      <c r="K411" t="s">
        <v>9</v>
      </c>
    </row>
    <row r="412" spans="1:11">
      <c r="A412" t="s">
        <v>8759</v>
      </c>
      <c r="B412">
        <v>3512209</v>
      </c>
      <c r="C412" t="s">
        <v>174</v>
      </c>
      <c r="D412">
        <v>2028</v>
      </c>
      <c r="E412" s="12">
        <v>221.7111396182776</v>
      </c>
      <c r="F412" s="12">
        <v>187.372148437934</v>
      </c>
      <c r="G412" s="12">
        <v>286.7063269552377</v>
      </c>
      <c r="H412" s="12">
        <v>169.0010659553766</v>
      </c>
      <c r="I412" s="12">
        <v>320.7597791958196</v>
      </c>
      <c r="J412" t="s">
        <v>8349</v>
      </c>
      <c r="K412" t="s">
        <v>9</v>
      </c>
    </row>
    <row r="413" spans="1:11">
      <c r="A413" t="s">
        <v>8760</v>
      </c>
      <c r="B413">
        <v>3512308</v>
      </c>
      <c r="C413" t="s">
        <v>175</v>
      </c>
      <c r="D413">
        <v>2026</v>
      </c>
      <c r="E413" s="12">
        <v>103.5864718887642</v>
      </c>
      <c r="F413" s="12">
        <v>93.22617299365469</v>
      </c>
      <c r="G413" s="12">
        <v>117.5540598910636</v>
      </c>
      <c r="H413" s="12">
        <v>87.44532835147562</v>
      </c>
      <c r="I413" s="12">
        <v>127.2833487802728</v>
      </c>
      <c r="J413" t="s">
        <v>8349</v>
      </c>
      <c r="K413" t="s">
        <v>9</v>
      </c>
    </row>
    <row r="414" spans="1:11">
      <c r="A414" t="s">
        <v>8761</v>
      </c>
      <c r="B414">
        <v>3512308</v>
      </c>
      <c r="C414" t="s">
        <v>175</v>
      </c>
      <c r="D414">
        <v>2027</v>
      </c>
      <c r="E414" s="12">
        <v>106.3382400049909</v>
      </c>
      <c r="F414" s="12">
        <v>92.89887099216784</v>
      </c>
      <c r="G414" s="12">
        <v>128.0268798866615</v>
      </c>
      <c r="H414" s="12">
        <v>85.85708240739494</v>
      </c>
      <c r="I414" s="12">
        <v>142.3071558296677</v>
      </c>
      <c r="J414" t="s">
        <v>8349</v>
      </c>
      <c r="K414" t="s">
        <v>9</v>
      </c>
    </row>
    <row r="415" spans="1:11">
      <c r="A415" t="s">
        <v>8762</v>
      </c>
      <c r="B415">
        <v>3512308</v>
      </c>
      <c r="C415" t="s">
        <v>175</v>
      </c>
      <c r="D415">
        <v>2028</v>
      </c>
      <c r="E415" s="12">
        <v>109.1631086683009</v>
      </c>
      <c r="F415" s="12">
        <v>92.25574428312117</v>
      </c>
      <c r="G415" s="12">
        <v>141.1645530269236</v>
      </c>
      <c r="H415" s="12">
        <v>83.21044111589862</v>
      </c>
      <c r="I415" s="12">
        <v>157.9313276412695</v>
      </c>
      <c r="J415" t="s">
        <v>8349</v>
      </c>
      <c r="K415" t="s">
        <v>9</v>
      </c>
    </row>
    <row r="416" spans="1:11">
      <c r="A416" t="s">
        <v>8763</v>
      </c>
      <c r="B416">
        <v>3512407</v>
      </c>
      <c r="C416" t="s">
        <v>176</v>
      </c>
      <c r="D416">
        <v>2026</v>
      </c>
      <c r="E416" s="12">
        <v>271.4921242201513</v>
      </c>
      <c r="F416" s="12">
        <v>244.3385828039573</v>
      </c>
      <c r="G416" s="12">
        <v>308.1000911470325</v>
      </c>
      <c r="H416" s="12">
        <v>229.1874364903998</v>
      </c>
      <c r="I416" s="12">
        <v>333.5998041840724</v>
      </c>
      <c r="J416" t="s">
        <v>8349</v>
      </c>
      <c r="K416" t="s">
        <v>9</v>
      </c>
    </row>
    <row r="417" spans="1:11">
      <c r="A417" t="s">
        <v>8764</v>
      </c>
      <c r="B417">
        <v>3512407</v>
      </c>
      <c r="C417" t="s">
        <v>176</v>
      </c>
      <c r="D417">
        <v>2027</v>
      </c>
      <c r="E417" s="12">
        <v>277.9159936525658</v>
      </c>
      <c r="F417" s="12">
        <v>242.7920759246917</v>
      </c>
      <c r="G417" s="12">
        <v>334.5994586356636</v>
      </c>
      <c r="H417" s="12">
        <v>224.3882950126077</v>
      </c>
      <c r="I417" s="12">
        <v>371.9210945603049</v>
      </c>
      <c r="J417" t="s">
        <v>8349</v>
      </c>
      <c r="K417" t="s">
        <v>9</v>
      </c>
    </row>
    <row r="418" spans="1:11">
      <c r="A418" t="s">
        <v>8765</v>
      </c>
      <c r="B418">
        <v>3512407</v>
      </c>
      <c r="C418" t="s">
        <v>176</v>
      </c>
      <c r="D418">
        <v>2028</v>
      </c>
      <c r="E418" s="12">
        <v>284.4918604904421</v>
      </c>
      <c r="F418" s="12">
        <v>240.4292865255953</v>
      </c>
      <c r="G418" s="12">
        <v>367.8913766367759</v>
      </c>
      <c r="H418" s="12">
        <v>216.8561659161189</v>
      </c>
      <c r="I418" s="12">
        <v>411.587557174774</v>
      </c>
      <c r="J418" t="s">
        <v>8349</v>
      </c>
      <c r="K418" t="s">
        <v>9</v>
      </c>
    </row>
    <row r="419" spans="1:11">
      <c r="A419" t="s">
        <v>8766</v>
      </c>
      <c r="B419">
        <v>3512506</v>
      </c>
      <c r="C419" t="s">
        <v>178</v>
      </c>
      <c r="D419">
        <v>2026</v>
      </c>
      <c r="E419" s="12">
        <v>45.58327189212929</v>
      </c>
      <c r="F419" s="12">
        <v>40.22306989460533</v>
      </c>
      <c r="G419" s="12">
        <v>53.05220856268613</v>
      </c>
      <c r="H419" s="12">
        <v>37.73724910431238</v>
      </c>
      <c r="I419" s="12">
        <v>57.27025835186054</v>
      </c>
      <c r="J419" t="s">
        <v>8349</v>
      </c>
      <c r="K419" t="s">
        <v>13</v>
      </c>
    </row>
    <row r="420" spans="1:11">
      <c r="A420" t="s">
        <v>8767</v>
      </c>
      <c r="B420">
        <v>3512506</v>
      </c>
      <c r="C420" t="s">
        <v>178</v>
      </c>
      <c r="D420">
        <v>2027</v>
      </c>
      <c r="E420" s="12">
        <v>47.46878924974245</v>
      </c>
      <c r="F420" s="12">
        <v>40.6227625315134</v>
      </c>
      <c r="G420" s="12">
        <v>60.77940286562514</v>
      </c>
      <c r="H420" s="12">
        <v>37.59206114080312</v>
      </c>
      <c r="I420" s="12">
        <v>67.90002109310787</v>
      </c>
      <c r="J420" t="s">
        <v>8349</v>
      </c>
      <c r="K420" t="s">
        <v>13</v>
      </c>
    </row>
    <row r="421" spans="1:11">
      <c r="A421" t="s">
        <v>8768</v>
      </c>
      <c r="B421">
        <v>3512506</v>
      </c>
      <c r="C421" t="s">
        <v>178</v>
      </c>
      <c r="D421">
        <v>2028</v>
      </c>
      <c r="E421" s="12">
        <v>49.43229959816754</v>
      </c>
      <c r="F421" s="12">
        <v>40.62750598248608</v>
      </c>
      <c r="G421" s="12">
        <v>69.2511437435262</v>
      </c>
      <c r="H421" s="12">
        <v>36.24845511227021</v>
      </c>
      <c r="I421" s="12">
        <v>80.31817643820814</v>
      </c>
      <c r="J421" t="s">
        <v>8349</v>
      </c>
      <c r="K421" t="s">
        <v>13</v>
      </c>
    </row>
    <row r="422" spans="1:11">
      <c r="A422" t="s">
        <v>8769</v>
      </c>
      <c r="B422">
        <v>3512605</v>
      </c>
      <c r="C422" t="s">
        <v>179</v>
      </c>
      <c r="D422">
        <v>2026</v>
      </c>
      <c r="E422" s="12">
        <v>54.87171984391767</v>
      </c>
      <c r="F422" s="12">
        <v>48.41927599541614</v>
      </c>
      <c r="G422" s="12">
        <v>63.86259266868132</v>
      </c>
      <c r="H422" s="12">
        <v>45.42692252175745</v>
      </c>
      <c r="I422" s="12">
        <v>68.94014934050149</v>
      </c>
      <c r="J422" t="s">
        <v>8349</v>
      </c>
      <c r="K422" t="s">
        <v>13</v>
      </c>
    </row>
    <row r="423" spans="1:11">
      <c r="A423" t="s">
        <v>8770</v>
      </c>
      <c r="B423">
        <v>3512605</v>
      </c>
      <c r="C423" t="s">
        <v>179</v>
      </c>
      <c r="D423">
        <v>2027</v>
      </c>
      <c r="E423" s="12">
        <v>59.00947465826508</v>
      </c>
      <c r="F423" s="12">
        <v>50.49903134331716</v>
      </c>
      <c r="G423" s="12">
        <v>75.55618522886704</v>
      </c>
      <c r="H423" s="12">
        <v>46.73150114634974</v>
      </c>
      <c r="I423" s="12">
        <v>84.40797916519757</v>
      </c>
      <c r="J423" t="s">
        <v>8349</v>
      </c>
      <c r="K423" t="s">
        <v>13</v>
      </c>
    </row>
    <row r="424" spans="1:11">
      <c r="A424" t="s">
        <v>8771</v>
      </c>
      <c r="B424">
        <v>3512605</v>
      </c>
      <c r="C424" t="s">
        <v>179</v>
      </c>
      <c r="D424">
        <v>2028</v>
      </c>
      <c r="E424" s="12">
        <v>63.45924839515316</v>
      </c>
      <c r="F424" s="12">
        <v>52.15599951400459</v>
      </c>
      <c r="G424" s="12">
        <v>88.90190357706513</v>
      </c>
      <c r="H424" s="12">
        <v>46.53434567295322</v>
      </c>
      <c r="I424" s="12">
        <v>103.1093263042719</v>
      </c>
      <c r="J424" t="s">
        <v>8349</v>
      </c>
      <c r="K424" t="s">
        <v>13</v>
      </c>
    </row>
    <row r="425" spans="1:11">
      <c r="A425" t="s">
        <v>8772</v>
      </c>
      <c r="B425">
        <v>3512704</v>
      </c>
      <c r="C425" t="s">
        <v>180</v>
      </c>
      <c r="D425">
        <v>2026</v>
      </c>
      <c r="E425" s="12">
        <v>52.11050372799809</v>
      </c>
      <c r="F425" s="12">
        <v>45.98275522333174</v>
      </c>
      <c r="G425" s="12">
        <v>60.64894417027877</v>
      </c>
      <c r="H425" s="12">
        <v>43.14098085780922</v>
      </c>
      <c r="I425" s="12">
        <v>65.47099160434213</v>
      </c>
      <c r="J425" t="s">
        <v>8349</v>
      </c>
      <c r="K425" t="s">
        <v>13</v>
      </c>
    </row>
    <row r="426" spans="1:11">
      <c r="A426" t="s">
        <v>8773</v>
      </c>
      <c r="B426">
        <v>3512704</v>
      </c>
      <c r="C426" t="s">
        <v>180</v>
      </c>
      <c r="D426">
        <v>2027</v>
      </c>
      <c r="E426" s="12">
        <v>54.53987080754872</v>
      </c>
      <c r="F426" s="12">
        <v>46.67404109799351</v>
      </c>
      <c r="G426" s="12">
        <v>69.83327008006923</v>
      </c>
      <c r="H426" s="12">
        <v>43.19187808271302</v>
      </c>
      <c r="I426" s="12">
        <v>78.01459520621812</v>
      </c>
      <c r="J426" t="s">
        <v>8349</v>
      </c>
      <c r="K426" t="s">
        <v>13</v>
      </c>
    </row>
    <row r="427" spans="1:11">
      <c r="A427" t="s">
        <v>8774</v>
      </c>
      <c r="B427">
        <v>3512704</v>
      </c>
      <c r="C427" t="s">
        <v>180</v>
      </c>
      <c r="D427">
        <v>2028</v>
      </c>
      <c r="E427" s="12">
        <v>57.0824938333095</v>
      </c>
      <c r="F427" s="12">
        <v>46.91506117578994</v>
      </c>
      <c r="G427" s="12">
        <v>79.96852296622679</v>
      </c>
      <c r="H427" s="12">
        <v>41.8583038263076</v>
      </c>
      <c r="I427" s="12">
        <v>92.74830118173661</v>
      </c>
      <c r="J427" t="s">
        <v>8349</v>
      </c>
      <c r="K427" t="s">
        <v>13</v>
      </c>
    </row>
    <row r="428" spans="1:11">
      <c r="A428" t="s">
        <v>8775</v>
      </c>
      <c r="B428">
        <v>3512803</v>
      </c>
      <c r="C428" t="s">
        <v>182</v>
      </c>
      <c r="D428">
        <v>2026</v>
      </c>
      <c r="E428" s="12">
        <v>333.4629583026291</v>
      </c>
      <c r="F428" s="12">
        <v>303.5487648977342</v>
      </c>
      <c r="G428" s="12">
        <v>367.0224079849983</v>
      </c>
      <c r="H428" s="12">
        <v>283.7626684055671</v>
      </c>
      <c r="I428" s="12">
        <v>392.0926386972309</v>
      </c>
      <c r="J428" t="s">
        <v>8349</v>
      </c>
      <c r="K428" t="s">
        <v>36</v>
      </c>
    </row>
    <row r="429" spans="1:11">
      <c r="A429" t="s">
        <v>8776</v>
      </c>
      <c r="B429">
        <v>3512803</v>
      </c>
      <c r="C429" t="s">
        <v>182</v>
      </c>
      <c r="D429">
        <v>2027</v>
      </c>
      <c r="E429" s="12">
        <v>339.1380023136189</v>
      </c>
      <c r="F429" s="12">
        <v>300.8451380597793</v>
      </c>
      <c r="G429" s="12">
        <v>394.7247358820184</v>
      </c>
      <c r="H429" s="12">
        <v>280.9549623325696</v>
      </c>
      <c r="I429" s="12">
        <v>431.6681956489234</v>
      </c>
      <c r="J429" t="s">
        <v>8349</v>
      </c>
      <c r="K429" t="s">
        <v>36</v>
      </c>
    </row>
    <row r="430" spans="1:11">
      <c r="A430" t="s">
        <v>8777</v>
      </c>
      <c r="B430">
        <v>3512803</v>
      </c>
      <c r="C430" t="s">
        <v>182</v>
      </c>
      <c r="D430">
        <v>2028</v>
      </c>
      <c r="E430" s="12">
        <v>344.9096271403325</v>
      </c>
      <c r="F430" s="12">
        <v>296.1371873395816</v>
      </c>
      <c r="G430" s="12">
        <v>417.6263818536856</v>
      </c>
      <c r="H430" s="12">
        <v>265.236306320884</v>
      </c>
      <c r="I430" s="12">
        <v>476.4960635261934</v>
      </c>
      <c r="J430" t="s">
        <v>8349</v>
      </c>
      <c r="K430" t="s">
        <v>36</v>
      </c>
    </row>
    <row r="431" spans="1:11">
      <c r="A431" t="s">
        <v>8778</v>
      </c>
      <c r="B431">
        <v>3512902</v>
      </c>
      <c r="C431" t="s">
        <v>181</v>
      </c>
      <c r="D431">
        <v>2026</v>
      </c>
      <c r="E431" s="12">
        <v>64.23787981343636</v>
      </c>
      <c r="F431" s="12">
        <v>56.68405584688298</v>
      </c>
      <c r="G431" s="12">
        <v>74.76342210695132</v>
      </c>
      <c r="H431" s="12">
        <v>53.18093177227805</v>
      </c>
      <c r="I431" s="12">
        <v>80.70767674591815</v>
      </c>
      <c r="J431" t="s">
        <v>8349</v>
      </c>
      <c r="K431" t="s">
        <v>13</v>
      </c>
    </row>
    <row r="432" spans="1:11">
      <c r="A432" t="s">
        <v>8779</v>
      </c>
      <c r="B432">
        <v>3512902</v>
      </c>
      <c r="C432" t="s">
        <v>181</v>
      </c>
      <c r="D432">
        <v>2027</v>
      </c>
      <c r="E432" s="12">
        <v>66.81049286099639</v>
      </c>
      <c r="F432" s="12">
        <v>57.17497389340623</v>
      </c>
      <c r="G432" s="12">
        <v>85.54466893784331</v>
      </c>
      <c r="H432" s="12">
        <v>52.90937839733069</v>
      </c>
      <c r="I432" s="12">
        <v>95.56666488027611</v>
      </c>
      <c r="J432" t="s">
        <v>8349</v>
      </c>
      <c r="K432" t="s">
        <v>13</v>
      </c>
    </row>
    <row r="433" spans="1:11">
      <c r="A433" t="s">
        <v>8780</v>
      </c>
      <c r="B433">
        <v>3512902</v>
      </c>
      <c r="C433" t="s">
        <v>181</v>
      </c>
      <c r="D433">
        <v>2028</v>
      </c>
      <c r="E433" s="12">
        <v>69.48613449405291</v>
      </c>
      <c r="F433" s="12">
        <v>57.10938733996542</v>
      </c>
      <c r="G433" s="12">
        <v>97.34514329994943</v>
      </c>
      <c r="H433" s="12">
        <v>50.9538307464502</v>
      </c>
      <c r="I433" s="12">
        <v>112.9018810710819</v>
      </c>
      <c r="J433" t="s">
        <v>8349</v>
      </c>
      <c r="K433" t="s">
        <v>13</v>
      </c>
    </row>
    <row r="434" spans="1:11">
      <c r="A434" t="s">
        <v>8781</v>
      </c>
      <c r="B434">
        <v>3513009</v>
      </c>
      <c r="C434" t="s">
        <v>183</v>
      </c>
      <c r="D434">
        <v>2026</v>
      </c>
      <c r="E434" s="12">
        <v>1815.985190431352</v>
      </c>
      <c r="F434" s="12">
        <v>1653.077344583934</v>
      </c>
      <c r="G434" s="12">
        <v>1998.744510784109</v>
      </c>
      <c r="H434" s="12">
        <v>1545.32547196481</v>
      </c>
      <c r="I434" s="12">
        <v>2135.272921393344</v>
      </c>
      <c r="J434" t="s">
        <v>8349</v>
      </c>
      <c r="K434" t="s">
        <v>36</v>
      </c>
    </row>
    <row r="435" spans="1:11">
      <c r="A435" t="s">
        <v>8782</v>
      </c>
      <c r="B435">
        <v>3513009</v>
      </c>
      <c r="C435" t="s">
        <v>183</v>
      </c>
      <c r="D435">
        <v>2027</v>
      </c>
      <c r="E435" s="12">
        <v>1908.522434685088</v>
      </c>
      <c r="F435" s="12">
        <v>1693.026707228334</v>
      </c>
      <c r="G435" s="12">
        <v>2221.340601220277</v>
      </c>
      <c r="H435" s="12">
        <v>1581.093375232989</v>
      </c>
      <c r="I435" s="12">
        <v>2429.242462111768</v>
      </c>
      <c r="J435" t="s">
        <v>8349</v>
      </c>
      <c r="K435" t="s">
        <v>36</v>
      </c>
    </row>
    <row r="436" spans="1:11">
      <c r="A436" t="s">
        <v>8783</v>
      </c>
      <c r="B436">
        <v>3513009</v>
      </c>
      <c r="C436" t="s">
        <v>183</v>
      </c>
      <c r="D436">
        <v>2028</v>
      </c>
      <c r="E436" s="12">
        <v>2005.775103722683</v>
      </c>
      <c r="F436" s="12">
        <v>1722.1456025364</v>
      </c>
      <c r="G436" s="12">
        <v>2428.649517048959</v>
      </c>
      <c r="H436" s="12">
        <v>1542.445724790793</v>
      </c>
      <c r="I436" s="12">
        <v>2770.998157305246</v>
      </c>
      <c r="J436" t="s">
        <v>8349</v>
      </c>
      <c r="K436" t="s">
        <v>36</v>
      </c>
    </row>
    <row r="437" spans="1:11">
      <c r="A437" t="s">
        <v>8784</v>
      </c>
      <c r="B437">
        <v>3513108</v>
      </c>
      <c r="C437" t="s">
        <v>184</v>
      </c>
      <c r="D437">
        <v>2026</v>
      </c>
      <c r="E437" s="12">
        <v>285.6178918908726</v>
      </c>
      <c r="F437" s="12">
        <v>257.0515484695219</v>
      </c>
      <c r="G437" s="12">
        <v>324.1305757121826</v>
      </c>
      <c r="H437" s="12">
        <v>241.1120862024716</v>
      </c>
      <c r="I437" s="12">
        <v>350.9570418661537</v>
      </c>
      <c r="J437" t="s">
        <v>8349</v>
      </c>
      <c r="K437" t="s">
        <v>9</v>
      </c>
    </row>
    <row r="438" spans="1:11">
      <c r="A438" t="s">
        <v>8785</v>
      </c>
      <c r="B438">
        <v>3513108</v>
      </c>
      <c r="C438" t="s">
        <v>184</v>
      </c>
      <c r="D438">
        <v>2027</v>
      </c>
      <c r="E438" s="12">
        <v>304.7363571106064</v>
      </c>
      <c r="F438" s="12">
        <v>266.2227955297428</v>
      </c>
      <c r="G438" s="12">
        <v>366.8900762986794</v>
      </c>
      <c r="H438" s="12">
        <v>246.0429524105974</v>
      </c>
      <c r="I438" s="12">
        <v>407.8134475073969</v>
      </c>
      <c r="J438" t="s">
        <v>8349</v>
      </c>
      <c r="K438" t="s">
        <v>9</v>
      </c>
    </row>
    <row r="439" spans="1:11">
      <c r="A439" t="s">
        <v>8786</v>
      </c>
      <c r="B439">
        <v>3513108</v>
      </c>
      <c r="C439" t="s">
        <v>184</v>
      </c>
      <c r="D439">
        <v>2028</v>
      </c>
      <c r="E439" s="12">
        <v>325.1345590791072</v>
      </c>
      <c r="F439" s="12">
        <v>274.7771761534459</v>
      </c>
      <c r="G439" s="12">
        <v>420.4485862112126</v>
      </c>
      <c r="H439" s="12">
        <v>247.8363836742944</v>
      </c>
      <c r="I439" s="12">
        <v>470.3872324985653</v>
      </c>
      <c r="J439" t="s">
        <v>8349</v>
      </c>
      <c r="K439" t="s">
        <v>9</v>
      </c>
    </row>
    <row r="440" spans="1:11">
      <c r="A440" t="s">
        <v>8787</v>
      </c>
      <c r="B440">
        <v>3513207</v>
      </c>
      <c r="C440" t="s">
        <v>185</v>
      </c>
      <c r="D440">
        <v>2026</v>
      </c>
      <c r="E440" s="12">
        <v>64.58795552922813</v>
      </c>
      <c r="F440" s="12">
        <v>56.99296565963223</v>
      </c>
      <c r="G440" s="12">
        <v>75.17085863171124</v>
      </c>
      <c r="H440" s="12">
        <v>53.47075068925853</v>
      </c>
      <c r="I440" s="12">
        <v>81.14750754028393</v>
      </c>
      <c r="J440" t="s">
        <v>8349</v>
      </c>
      <c r="K440" t="s">
        <v>13</v>
      </c>
    </row>
    <row r="441" spans="1:11">
      <c r="A441" t="s">
        <v>8788</v>
      </c>
      <c r="B441">
        <v>3513207</v>
      </c>
      <c r="C441" t="s">
        <v>185</v>
      </c>
      <c r="D441">
        <v>2027</v>
      </c>
      <c r="E441" s="12">
        <v>68.46725783070664</v>
      </c>
      <c r="F441" s="12">
        <v>58.59279749916492</v>
      </c>
      <c r="G441" s="12">
        <v>87.66600354820989</v>
      </c>
      <c r="H441" s="12">
        <v>54.22142387019109</v>
      </c>
      <c r="I441" s="12">
        <v>97.93652470117429</v>
      </c>
      <c r="J441" t="s">
        <v>8349</v>
      </c>
      <c r="K441" t="s">
        <v>13</v>
      </c>
    </row>
    <row r="442" spans="1:11">
      <c r="A442" t="s">
        <v>8789</v>
      </c>
      <c r="B442">
        <v>3513207</v>
      </c>
      <c r="C442" t="s">
        <v>185</v>
      </c>
      <c r="D442">
        <v>2028</v>
      </c>
      <c r="E442" s="12">
        <v>72.57956001928403</v>
      </c>
      <c r="F442" s="12">
        <v>59.65181739186132</v>
      </c>
      <c r="G442" s="12">
        <v>101.6788129339556</v>
      </c>
      <c r="H442" s="12">
        <v>53.22222402788775</v>
      </c>
      <c r="I442" s="12">
        <v>117.9281149131988</v>
      </c>
      <c r="J442" t="s">
        <v>8349</v>
      </c>
      <c r="K442" t="s">
        <v>13</v>
      </c>
    </row>
    <row r="443" spans="1:11">
      <c r="A443" t="s">
        <v>8790</v>
      </c>
      <c r="B443">
        <v>3513306</v>
      </c>
      <c r="C443" t="s">
        <v>187</v>
      </c>
      <c r="D443">
        <v>2026</v>
      </c>
      <c r="E443" s="12">
        <v>37.37931250446465</v>
      </c>
      <c r="F443" s="12">
        <v>32.98382579989794</v>
      </c>
      <c r="G443" s="12">
        <v>43.50400926922246</v>
      </c>
      <c r="H443" s="12">
        <v>30.94539660661092</v>
      </c>
      <c r="I443" s="12">
        <v>46.96290536606373</v>
      </c>
      <c r="J443" t="s">
        <v>8349</v>
      </c>
      <c r="K443" t="s">
        <v>13</v>
      </c>
    </row>
    <row r="444" spans="1:11">
      <c r="A444" t="s">
        <v>8791</v>
      </c>
      <c r="B444">
        <v>3513306</v>
      </c>
      <c r="C444" t="s">
        <v>187</v>
      </c>
      <c r="D444">
        <v>2027</v>
      </c>
      <c r="E444" s="12">
        <v>39.9594693863482</v>
      </c>
      <c r="F444" s="12">
        <v>34.19644910736184</v>
      </c>
      <c r="G444" s="12">
        <v>51.16441195395879</v>
      </c>
      <c r="H444" s="12">
        <v>31.64518918783677</v>
      </c>
      <c r="I444" s="12">
        <v>57.15858476877335</v>
      </c>
      <c r="J444" t="s">
        <v>8349</v>
      </c>
      <c r="K444" t="s">
        <v>13</v>
      </c>
    </row>
    <row r="445" spans="1:11">
      <c r="A445" t="s">
        <v>8792</v>
      </c>
      <c r="B445">
        <v>3513306</v>
      </c>
      <c r="C445" t="s">
        <v>187</v>
      </c>
      <c r="D445">
        <v>2028</v>
      </c>
      <c r="E445" s="12">
        <v>42.71772503701828</v>
      </c>
      <c r="F445" s="12">
        <v>35.10891954466127</v>
      </c>
      <c r="G445" s="12">
        <v>59.84450128726448</v>
      </c>
      <c r="H445" s="12">
        <v>31.32469156988317</v>
      </c>
      <c r="I445" s="12">
        <v>69.40825744407171</v>
      </c>
      <c r="J445" t="s">
        <v>8349</v>
      </c>
      <c r="K445" t="s">
        <v>13</v>
      </c>
    </row>
    <row r="446" spans="1:11">
      <c r="A446" t="s">
        <v>8793</v>
      </c>
      <c r="B446">
        <v>3513405</v>
      </c>
      <c r="C446" t="s">
        <v>61</v>
      </c>
      <c r="D446">
        <v>2026</v>
      </c>
      <c r="E446" s="12">
        <v>408.7460594167508</v>
      </c>
      <c r="F446" s="12">
        <v>372.0783925276906</v>
      </c>
      <c r="G446" s="12">
        <v>449.8819411461217</v>
      </c>
      <c r="H446" s="12">
        <v>347.8253570074058</v>
      </c>
      <c r="I446" s="12">
        <v>480.6120650089169</v>
      </c>
      <c r="J446" t="s">
        <v>8349</v>
      </c>
      <c r="K446" t="s">
        <v>36</v>
      </c>
    </row>
    <row r="447" spans="1:11">
      <c r="A447" t="s">
        <v>8794</v>
      </c>
      <c r="B447">
        <v>3513405</v>
      </c>
      <c r="C447" t="s">
        <v>61</v>
      </c>
      <c r="D447">
        <v>2027</v>
      </c>
      <c r="E447" s="12">
        <v>424.8453118682949</v>
      </c>
      <c r="F447" s="12">
        <v>376.8750350332961</v>
      </c>
      <c r="G447" s="12">
        <v>494.4799827028766</v>
      </c>
      <c r="H447" s="12">
        <v>351.9581933573603</v>
      </c>
      <c r="I447" s="12">
        <v>540.7598321420154</v>
      </c>
      <c r="J447" t="s">
        <v>8349</v>
      </c>
      <c r="K447" t="s">
        <v>36</v>
      </c>
    </row>
    <row r="448" spans="1:11">
      <c r="A448" t="s">
        <v>8795</v>
      </c>
      <c r="B448">
        <v>3513405</v>
      </c>
      <c r="C448" t="s">
        <v>61</v>
      </c>
      <c r="D448">
        <v>2028</v>
      </c>
      <c r="E448" s="12">
        <v>441.5786644500483</v>
      </c>
      <c r="F448" s="12">
        <v>379.1366009804099</v>
      </c>
      <c r="G448" s="12">
        <v>534.676000397704</v>
      </c>
      <c r="H448" s="12">
        <v>339.5750210857015</v>
      </c>
      <c r="I448" s="12">
        <v>610.0452953201932</v>
      </c>
      <c r="J448" t="s">
        <v>8349</v>
      </c>
      <c r="K448" t="s">
        <v>36</v>
      </c>
    </row>
    <row r="449" spans="1:11">
      <c r="A449" t="s">
        <v>8796</v>
      </c>
      <c r="B449">
        <v>3513504</v>
      </c>
      <c r="C449" t="s">
        <v>188</v>
      </c>
      <c r="D449">
        <v>2026</v>
      </c>
      <c r="E449" s="12">
        <v>1923.169617910249</v>
      </c>
      <c r="F449" s="12">
        <v>1750.646504118478</v>
      </c>
      <c r="G449" s="12">
        <v>2116.715894688456</v>
      </c>
      <c r="H449" s="12">
        <v>1636.534820396645</v>
      </c>
      <c r="I449" s="12">
        <v>2261.302586611251</v>
      </c>
      <c r="J449" t="s">
        <v>8349</v>
      </c>
      <c r="K449" t="s">
        <v>36</v>
      </c>
    </row>
    <row r="450" spans="1:11">
      <c r="A450" t="s">
        <v>8797</v>
      </c>
      <c r="B450">
        <v>3513504</v>
      </c>
      <c r="C450" t="s">
        <v>188</v>
      </c>
      <c r="D450">
        <v>2027</v>
      </c>
      <c r="E450" s="12">
        <v>1952.614975008534</v>
      </c>
      <c r="F450" s="12">
        <v>1732.140655799472</v>
      </c>
      <c r="G450" s="12">
        <v>2272.660170878662</v>
      </c>
      <c r="H450" s="12">
        <v>1617.621331171897</v>
      </c>
      <c r="I450" s="12">
        <v>2485.365182636017</v>
      </c>
      <c r="J450" t="s">
        <v>8349</v>
      </c>
      <c r="K450" t="s">
        <v>36</v>
      </c>
    </row>
    <row r="451" spans="1:11">
      <c r="A451" t="s">
        <v>8798</v>
      </c>
      <c r="B451">
        <v>3513504</v>
      </c>
      <c r="C451" t="s">
        <v>188</v>
      </c>
      <c r="D451">
        <v>2028</v>
      </c>
      <c r="E451" s="12">
        <v>1982.511165484473</v>
      </c>
      <c r="F451" s="12">
        <v>1702.171334803066</v>
      </c>
      <c r="G451" s="12">
        <v>2400.480879267972</v>
      </c>
      <c r="H451" s="12">
        <v>1524.555702120392</v>
      </c>
      <c r="I451" s="12">
        <v>2738.858796381831</v>
      </c>
      <c r="J451" t="s">
        <v>8349</v>
      </c>
      <c r="K451" t="s">
        <v>36</v>
      </c>
    </row>
    <row r="452" spans="1:11">
      <c r="A452" t="s">
        <v>8799</v>
      </c>
      <c r="B452">
        <v>3513603</v>
      </c>
      <c r="C452" t="s">
        <v>189</v>
      </c>
      <c r="D452">
        <v>2026</v>
      </c>
      <c r="E452" s="12">
        <v>147.4459532496229</v>
      </c>
      <c r="F452" s="12">
        <v>132.6990068705549</v>
      </c>
      <c r="G452" s="12">
        <v>167.3275486939449</v>
      </c>
      <c r="H452" s="12">
        <v>124.4704985208413</v>
      </c>
      <c r="I452" s="12">
        <v>181.1763095268351</v>
      </c>
      <c r="J452" t="s">
        <v>8349</v>
      </c>
      <c r="K452" t="s">
        <v>9</v>
      </c>
    </row>
    <row r="453" spans="1:11">
      <c r="A453" t="s">
        <v>8800</v>
      </c>
      <c r="B453">
        <v>3513603</v>
      </c>
      <c r="C453" t="s">
        <v>189</v>
      </c>
      <c r="D453">
        <v>2027</v>
      </c>
      <c r="E453" s="12">
        <v>158.3926220279029</v>
      </c>
      <c r="F453" s="12">
        <v>138.3744526822217</v>
      </c>
      <c r="G453" s="12">
        <v>190.6982210195311</v>
      </c>
      <c r="H453" s="12">
        <v>127.8855884913531</v>
      </c>
      <c r="I453" s="12">
        <v>211.9689355789274</v>
      </c>
      <c r="J453" t="s">
        <v>8349</v>
      </c>
      <c r="K453" t="s">
        <v>9</v>
      </c>
    </row>
    <row r="454" spans="1:11">
      <c r="A454" t="s">
        <v>8801</v>
      </c>
      <c r="B454">
        <v>3513603</v>
      </c>
      <c r="C454" t="s">
        <v>189</v>
      </c>
      <c r="D454">
        <v>2028</v>
      </c>
      <c r="E454" s="12">
        <v>170.1519923737768</v>
      </c>
      <c r="F454" s="12">
        <v>143.7985679337568</v>
      </c>
      <c r="G454" s="12">
        <v>220.0324838959039</v>
      </c>
      <c r="H454" s="12">
        <v>129.6996990548543</v>
      </c>
      <c r="I454" s="12">
        <v>246.1667717621623</v>
      </c>
      <c r="J454" t="s">
        <v>8349</v>
      </c>
      <c r="K454" t="s">
        <v>9</v>
      </c>
    </row>
    <row r="455" spans="1:11">
      <c r="A455" t="s">
        <v>8802</v>
      </c>
      <c r="B455">
        <v>3513702</v>
      </c>
      <c r="C455" t="s">
        <v>193</v>
      </c>
      <c r="D455">
        <v>2026</v>
      </c>
      <c r="E455" s="12">
        <v>218.8209106324866</v>
      </c>
      <c r="F455" s="12">
        <v>196.9353304276981</v>
      </c>
      <c r="G455" s="12">
        <v>248.3266971533816</v>
      </c>
      <c r="H455" s="12">
        <v>184.7236036861509</v>
      </c>
      <c r="I455" s="12">
        <v>268.8793022930706</v>
      </c>
      <c r="J455" t="s">
        <v>8349</v>
      </c>
      <c r="K455" t="s">
        <v>9</v>
      </c>
    </row>
    <row r="456" spans="1:11">
      <c r="A456" t="s">
        <v>8803</v>
      </c>
      <c r="B456">
        <v>3513702</v>
      </c>
      <c r="C456" t="s">
        <v>193</v>
      </c>
      <c r="D456">
        <v>2027</v>
      </c>
      <c r="E456" s="12">
        <v>225.3901540335258</v>
      </c>
      <c r="F456" s="12">
        <v>196.9046209668565</v>
      </c>
      <c r="G456" s="12">
        <v>271.3605018921886</v>
      </c>
      <c r="H456" s="12">
        <v>181.9791358947037</v>
      </c>
      <c r="I456" s="12">
        <v>301.6283866557916</v>
      </c>
      <c r="J456" t="s">
        <v>8349</v>
      </c>
      <c r="K456" t="s">
        <v>9</v>
      </c>
    </row>
    <row r="457" spans="1:11">
      <c r="A457" t="s">
        <v>8804</v>
      </c>
      <c r="B457">
        <v>3513702</v>
      </c>
      <c r="C457" t="s">
        <v>193</v>
      </c>
      <c r="D457">
        <v>2028</v>
      </c>
      <c r="E457" s="12">
        <v>232.1566133164353</v>
      </c>
      <c r="F457" s="12">
        <v>196.199809743746</v>
      </c>
      <c r="G457" s="12">
        <v>300.2139179696653</v>
      </c>
      <c r="H457" s="12">
        <v>176.9632107192204</v>
      </c>
      <c r="I457" s="12">
        <v>335.8717300106745</v>
      </c>
      <c r="J457" t="s">
        <v>8349</v>
      </c>
      <c r="K457" t="s">
        <v>9</v>
      </c>
    </row>
    <row r="458" spans="1:11">
      <c r="A458" t="s">
        <v>8805</v>
      </c>
      <c r="B458">
        <v>3513801</v>
      </c>
      <c r="C458" t="s">
        <v>195</v>
      </c>
      <c r="D458">
        <v>2026</v>
      </c>
      <c r="E458" s="12">
        <v>2005.290441561191</v>
      </c>
      <c r="F458" s="12">
        <v>1825.400457956449</v>
      </c>
      <c r="G458" s="12">
        <v>2207.101293401097</v>
      </c>
      <c r="H458" s="12">
        <v>1706.416117466247</v>
      </c>
      <c r="I458" s="12">
        <v>2357.861948410189</v>
      </c>
      <c r="J458" t="s">
        <v>8349</v>
      </c>
      <c r="K458" t="s">
        <v>36</v>
      </c>
    </row>
    <row r="459" spans="1:11">
      <c r="A459" t="s">
        <v>8806</v>
      </c>
      <c r="B459">
        <v>3513801</v>
      </c>
      <c r="C459" t="s">
        <v>195</v>
      </c>
      <c r="D459">
        <v>2027</v>
      </c>
      <c r="E459" s="12">
        <v>2057.485011008995</v>
      </c>
      <c r="F459" s="12">
        <v>1825.169571001129</v>
      </c>
      <c r="G459" s="12">
        <v>2394.719028865152</v>
      </c>
      <c r="H459" s="12">
        <v>1704.499701668041</v>
      </c>
      <c r="I459" s="12">
        <v>2618.847891471738</v>
      </c>
      <c r="J459" t="s">
        <v>8349</v>
      </c>
      <c r="K459" t="s">
        <v>36</v>
      </c>
    </row>
    <row r="460" spans="1:11">
      <c r="A460" t="s">
        <v>8807</v>
      </c>
      <c r="B460">
        <v>3513801</v>
      </c>
      <c r="C460" t="s">
        <v>195</v>
      </c>
      <c r="D460">
        <v>2028</v>
      </c>
      <c r="E460" s="12">
        <v>2111.038123350823</v>
      </c>
      <c r="F460" s="12">
        <v>1812.523754117729</v>
      </c>
      <c r="G460" s="12">
        <v>2556.104973699369</v>
      </c>
      <c r="H460" s="12">
        <v>1623.393231967771</v>
      </c>
      <c r="I460" s="12">
        <v>2916.420060728318</v>
      </c>
      <c r="J460" t="s">
        <v>8349</v>
      </c>
      <c r="K460" t="s">
        <v>36</v>
      </c>
    </row>
    <row r="461" spans="1:11">
      <c r="A461" t="s">
        <v>8808</v>
      </c>
      <c r="B461">
        <v>3513850</v>
      </c>
      <c r="C461" t="s">
        <v>196</v>
      </c>
      <c r="D461">
        <v>2026</v>
      </c>
      <c r="E461" s="12">
        <v>30.19503219668902</v>
      </c>
      <c r="F461" s="12">
        <v>26.64435526680547</v>
      </c>
      <c r="G461" s="12">
        <v>35.14256610290332</v>
      </c>
      <c r="H461" s="12">
        <v>24.99771087989705</v>
      </c>
      <c r="I461" s="12">
        <v>37.93666454964841</v>
      </c>
      <c r="J461" t="s">
        <v>8349</v>
      </c>
      <c r="K461" t="s">
        <v>13</v>
      </c>
    </row>
    <row r="462" spans="1:11">
      <c r="A462" t="s">
        <v>8809</v>
      </c>
      <c r="B462">
        <v>3513850</v>
      </c>
      <c r="C462" t="s">
        <v>196</v>
      </c>
      <c r="D462">
        <v>2027</v>
      </c>
      <c r="E462" s="12">
        <v>31.89545657322218</v>
      </c>
      <c r="F462" s="12">
        <v>27.2954414613647</v>
      </c>
      <c r="G462" s="12">
        <v>40.83918792298756</v>
      </c>
      <c r="H462" s="12">
        <v>25.25903804510675</v>
      </c>
      <c r="I462" s="12">
        <v>45.62370787891631</v>
      </c>
      <c r="J462" t="s">
        <v>8349</v>
      </c>
      <c r="K462" t="s">
        <v>13</v>
      </c>
    </row>
    <row r="463" spans="1:11">
      <c r="A463" t="s">
        <v>8810</v>
      </c>
      <c r="B463">
        <v>3513850</v>
      </c>
      <c r="C463" t="s">
        <v>196</v>
      </c>
      <c r="D463">
        <v>2028</v>
      </c>
      <c r="E463" s="12">
        <v>33.69163984948009</v>
      </c>
      <c r="F463" s="12">
        <v>27.69054465747049</v>
      </c>
      <c r="G463" s="12">
        <v>47.1995964812034</v>
      </c>
      <c r="H463" s="12">
        <v>24.70590898401024</v>
      </c>
      <c r="I463" s="12">
        <v>54.74256904737279</v>
      </c>
      <c r="J463" t="s">
        <v>8349</v>
      </c>
      <c r="K463" t="s">
        <v>13</v>
      </c>
    </row>
    <row r="464" spans="1:11">
      <c r="A464" t="s">
        <v>8811</v>
      </c>
      <c r="B464">
        <v>3513900</v>
      </c>
      <c r="C464" t="s">
        <v>197</v>
      </c>
      <c r="D464">
        <v>2026</v>
      </c>
      <c r="E464" s="12">
        <v>70.05435862790077</v>
      </c>
      <c r="F464" s="12">
        <v>63.04780573487795</v>
      </c>
      <c r="G464" s="12">
        <v>79.50048031964631</v>
      </c>
      <c r="H464" s="12">
        <v>59.13828592643937</v>
      </c>
      <c r="I464" s="12">
        <v>86.08028828695522</v>
      </c>
      <c r="J464" t="s">
        <v>8349</v>
      </c>
      <c r="K464" t="s">
        <v>9</v>
      </c>
    </row>
    <row r="465" spans="1:11">
      <c r="A465" t="s">
        <v>8812</v>
      </c>
      <c r="B465">
        <v>3513900</v>
      </c>
      <c r="C465" t="s">
        <v>197</v>
      </c>
      <c r="D465">
        <v>2027</v>
      </c>
      <c r="E465" s="12">
        <v>71.43804495101723</v>
      </c>
      <c r="F465" s="12">
        <v>62.40947491255973</v>
      </c>
      <c r="G465" s="12">
        <v>86.00847634729095</v>
      </c>
      <c r="H465" s="12">
        <v>57.67880032709587</v>
      </c>
      <c r="I465" s="12">
        <v>95.60196778255946</v>
      </c>
      <c r="J465" t="s">
        <v>8349</v>
      </c>
      <c r="K465" t="s">
        <v>9</v>
      </c>
    </row>
    <row r="466" spans="1:11">
      <c r="A466" t="s">
        <v>8813</v>
      </c>
      <c r="B466">
        <v>3513900</v>
      </c>
      <c r="C466" t="s">
        <v>197</v>
      </c>
      <c r="D466">
        <v>2028</v>
      </c>
      <c r="E466" s="12">
        <v>72.84906130581601</v>
      </c>
      <c r="F466" s="12">
        <v>61.56607715813767</v>
      </c>
      <c r="G466" s="12">
        <v>94.20494985090771</v>
      </c>
      <c r="H466" s="12">
        <v>55.52977191731748</v>
      </c>
      <c r="I466" s="12">
        <v>105.3941126246862</v>
      </c>
      <c r="J466" t="s">
        <v>8349</v>
      </c>
      <c r="K466" t="s">
        <v>9</v>
      </c>
    </row>
    <row r="467" spans="1:11">
      <c r="A467" t="s">
        <v>8814</v>
      </c>
      <c r="B467">
        <v>3514007</v>
      </c>
      <c r="C467" t="s">
        <v>198</v>
      </c>
      <c r="D467">
        <v>2026</v>
      </c>
      <c r="E467" s="12">
        <v>46.40214941167331</v>
      </c>
      <c r="F467" s="12">
        <v>40.94565443793705</v>
      </c>
      <c r="G467" s="12">
        <v>54.00526127590405</v>
      </c>
      <c r="H467" s="12">
        <v>38.41517729283913</v>
      </c>
      <c r="I467" s="12">
        <v>58.29908592733157</v>
      </c>
      <c r="J467" t="s">
        <v>8349</v>
      </c>
      <c r="K467" t="s">
        <v>13</v>
      </c>
    </row>
    <row r="468" spans="1:11">
      <c r="A468" t="s">
        <v>8815</v>
      </c>
      <c r="B468">
        <v>3514007</v>
      </c>
      <c r="C468" t="s">
        <v>198</v>
      </c>
      <c r="D468">
        <v>2027</v>
      </c>
      <c r="E468" s="12">
        <v>48.18072282775209</v>
      </c>
      <c r="F468" s="12">
        <v>41.23201988007435</v>
      </c>
      <c r="G468" s="12">
        <v>61.69096809480676</v>
      </c>
      <c r="H468" s="12">
        <v>38.15586424207717</v>
      </c>
      <c r="I468" s="12">
        <v>68.91838085597058</v>
      </c>
      <c r="J468" t="s">
        <v>8349</v>
      </c>
      <c r="K468" t="s">
        <v>13</v>
      </c>
    </row>
    <row r="469" spans="1:11">
      <c r="A469" t="s">
        <v>8816</v>
      </c>
      <c r="B469">
        <v>3514007</v>
      </c>
      <c r="C469" t="s">
        <v>198</v>
      </c>
      <c r="D469">
        <v>2028</v>
      </c>
      <c r="E469" s="12">
        <v>50.02746815906516</v>
      </c>
      <c r="F469" s="12">
        <v>41.11666417389161</v>
      </c>
      <c r="G469" s="12">
        <v>70.08493266084128</v>
      </c>
      <c r="H469" s="12">
        <v>36.68488920575373</v>
      </c>
      <c r="I469" s="12">
        <v>81.28521325165268</v>
      </c>
      <c r="J469" t="s">
        <v>8349</v>
      </c>
      <c r="K469" t="s">
        <v>13</v>
      </c>
    </row>
    <row r="470" spans="1:11">
      <c r="A470" t="s">
        <v>8817</v>
      </c>
      <c r="B470">
        <v>3514106</v>
      </c>
      <c r="C470" t="s">
        <v>199</v>
      </c>
      <c r="D470">
        <v>2026</v>
      </c>
      <c r="E470" s="12">
        <v>164.221479953266</v>
      </c>
      <c r="F470" s="12">
        <v>147.7967134148314</v>
      </c>
      <c r="G470" s="12">
        <v>186.3650854964517</v>
      </c>
      <c r="H470" s="12">
        <v>138.6320141523833</v>
      </c>
      <c r="I470" s="12">
        <v>201.7894762604749</v>
      </c>
      <c r="J470" t="s">
        <v>8349</v>
      </c>
      <c r="K470" t="s">
        <v>9</v>
      </c>
    </row>
    <row r="471" spans="1:11">
      <c r="A471" t="s">
        <v>8818</v>
      </c>
      <c r="B471">
        <v>3514106</v>
      </c>
      <c r="C471" t="s">
        <v>199</v>
      </c>
      <c r="D471">
        <v>2027</v>
      </c>
      <c r="E471" s="12">
        <v>170.8374170248357</v>
      </c>
      <c r="F471" s="12">
        <v>149.2464344348798</v>
      </c>
      <c r="G471" s="12">
        <v>205.6812438174602</v>
      </c>
      <c r="H471" s="12">
        <v>137.9334676883819</v>
      </c>
      <c r="I471" s="12">
        <v>228.6231832024884</v>
      </c>
      <c r="J471" t="s">
        <v>8349</v>
      </c>
      <c r="K471" t="s">
        <v>9</v>
      </c>
    </row>
    <row r="472" spans="1:11">
      <c r="A472" t="s">
        <v>8819</v>
      </c>
      <c r="B472">
        <v>3514106</v>
      </c>
      <c r="C472" t="s">
        <v>199</v>
      </c>
      <c r="D472">
        <v>2028</v>
      </c>
      <c r="E472" s="12">
        <v>177.7198881901636</v>
      </c>
      <c r="F472" s="12">
        <v>150.1943354207322</v>
      </c>
      <c r="G472" s="12">
        <v>229.8189277165973</v>
      </c>
      <c r="H472" s="12">
        <v>135.468387367993</v>
      </c>
      <c r="I472" s="12">
        <v>257.1155973160818</v>
      </c>
      <c r="J472" t="s">
        <v>8349</v>
      </c>
      <c r="K472" t="s">
        <v>9</v>
      </c>
    </row>
    <row r="473" spans="1:11">
      <c r="A473" t="s">
        <v>8820</v>
      </c>
      <c r="B473">
        <v>3514205</v>
      </c>
      <c r="C473" t="s">
        <v>200</v>
      </c>
      <c r="D473">
        <v>2026</v>
      </c>
      <c r="E473" s="12">
        <v>31.55501716547764</v>
      </c>
      <c r="F473" s="12">
        <v>27.84441766216509</v>
      </c>
      <c r="G473" s="12">
        <v>36.72538811658045</v>
      </c>
      <c r="H473" s="12">
        <v>26.12360837287974</v>
      </c>
      <c r="I473" s="12">
        <v>39.64533282386723</v>
      </c>
      <c r="J473" t="s">
        <v>8349</v>
      </c>
      <c r="K473" t="s">
        <v>13</v>
      </c>
    </row>
    <row r="474" spans="1:11">
      <c r="A474" t="s">
        <v>8821</v>
      </c>
      <c r="B474">
        <v>3514205</v>
      </c>
      <c r="C474" t="s">
        <v>200</v>
      </c>
      <c r="D474">
        <v>2027</v>
      </c>
      <c r="E474" s="12">
        <v>33.98583305886797</v>
      </c>
      <c r="F474" s="12">
        <v>29.08434041834219</v>
      </c>
      <c r="G474" s="12">
        <v>43.51572205351806</v>
      </c>
      <c r="H474" s="12">
        <v>26.91447442546735</v>
      </c>
      <c r="I474" s="12">
        <v>48.61381168630709</v>
      </c>
      <c r="J474" t="s">
        <v>8349</v>
      </c>
      <c r="K474" t="s">
        <v>13</v>
      </c>
    </row>
    <row r="475" spans="1:11">
      <c r="A475" t="s">
        <v>8822</v>
      </c>
      <c r="B475">
        <v>3514205</v>
      </c>
      <c r="C475" t="s">
        <v>200</v>
      </c>
      <c r="D475">
        <v>2028</v>
      </c>
      <c r="E475" s="12">
        <v>36.60390494000102</v>
      </c>
      <c r="F475" s="12">
        <v>30.08408225028987</v>
      </c>
      <c r="G475" s="12">
        <v>51.2794732023421</v>
      </c>
      <c r="H475" s="12">
        <v>26.84145823555047</v>
      </c>
      <c r="I475" s="12">
        <v>59.47445130404945</v>
      </c>
      <c r="J475" t="s">
        <v>8349</v>
      </c>
      <c r="K475" t="s">
        <v>13</v>
      </c>
    </row>
    <row r="476" spans="1:11">
      <c r="A476" t="s">
        <v>8823</v>
      </c>
      <c r="B476">
        <v>3514304</v>
      </c>
      <c r="C476" t="s">
        <v>201</v>
      </c>
      <c r="D476">
        <v>2026</v>
      </c>
      <c r="E476" s="12">
        <v>69.23139145394244</v>
      </c>
      <c r="F476" s="12">
        <v>61.09037332692068</v>
      </c>
      <c r="G476" s="12">
        <v>80.57513350931055</v>
      </c>
      <c r="H476" s="12">
        <v>57.31493499014704</v>
      </c>
      <c r="I476" s="12">
        <v>86.98146293686037</v>
      </c>
      <c r="J476" t="s">
        <v>8349</v>
      </c>
      <c r="K476" t="s">
        <v>13</v>
      </c>
    </row>
    <row r="477" spans="1:11">
      <c r="A477" t="s">
        <v>8824</v>
      </c>
      <c r="B477">
        <v>3514304</v>
      </c>
      <c r="C477" t="s">
        <v>201</v>
      </c>
      <c r="D477">
        <v>2027</v>
      </c>
      <c r="E477" s="12">
        <v>71.60924257318226</v>
      </c>
      <c r="F477" s="12">
        <v>61.28164004367784</v>
      </c>
      <c r="G477" s="12">
        <v>91.68902497932019</v>
      </c>
      <c r="H477" s="12">
        <v>56.70966265633741</v>
      </c>
      <c r="I477" s="12">
        <v>102.4308636902285</v>
      </c>
      <c r="J477" t="s">
        <v>8349</v>
      </c>
      <c r="K477" t="s">
        <v>13</v>
      </c>
    </row>
    <row r="478" spans="1:11">
      <c r="A478" t="s">
        <v>8825</v>
      </c>
      <c r="B478">
        <v>3514304</v>
      </c>
      <c r="C478" t="s">
        <v>201</v>
      </c>
      <c r="D478">
        <v>2028</v>
      </c>
      <c r="E478" s="12">
        <v>74.06876438871346</v>
      </c>
      <c r="F478" s="12">
        <v>60.87576731771874</v>
      </c>
      <c r="G478" s="12">
        <v>103.7650825732234</v>
      </c>
      <c r="H478" s="12">
        <v>54.31425005494033</v>
      </c>
      <c r="I478" s="12">
        <v>120.3477915268439</v>
      </c>
      <c r="J478" t="s">
        <v>8349</v>
      </c>
      <c r="K478" t="s">
        <v>13</v>
      </c>
    </row>
    <row r="479" spans="1:11">
      <c r="A479" t="s">
        <v>8826</v>
      </c>
      <c r="B479">
        <v>3514403</v>
      </c>
      <c r="C479" t="s">
        <v>202</v>
      </c>
      <c r="D479">
        <v>2026</v>
      </c>
      <c r="E479" s="12">
        <v>258.2122340921339</v>
      </c>
      <c r="F479" s="12">
        <v>232.386893439146</v>
      </c>
      <c r="G479" s="12">
        <v>293.0295421555379</v>
      </c>
      <c r="H479" s="12">
        <v>217.97685723674</v>
      </c>
      <c r="I479" s="12">
        <v>317.2819505482882</v>
      </c>
      <c r="J479" t="s">
        <v>8349</v>
      </c>
      <c r="K479" t="s">
        <v>9</v>
      </c>
    </row>
    <row r="480" spans="1:11">
      <c r="A480" t="s">
        <v>8827</v>
      </c>
      <c r="B480">
        <v>3514403</v>
      </c>
      <c r="C480" t="s">
        <v>202</v>
      </c>
      <c r="D480">
        <v>2027</v>
      </c>
      <c r="E480" s="12">
        <v>266.6469513791799</v>
      </c>
      <c r="F480" s="12">
        <v>232.947251482314</v>
      </c>
      <c r="G480" s="12">
        <v>321.031993897628</v>
      </c>
      <c r="H480" s="12">
        <v>215.2897140028685</v>
      </c>
      <c r="I480" s="12">
        <v>356.8402980869519</v>
      </c>
      <c r="J480" t="s">
        <v>8349</v>
      </c>
      <c r="K480" t="s">
        <v>9</v>
      </c>
    </row>
    <row r="481" spans="1:11">
      <c r="A481" t="s">
        <v>8828</v>
      </c>
      <c r="B481">
        <v>3514403</v>
      </c>
      <c r="C481" t="s">
        <v>202</v>
      </c>
      <c r="D481">
        <v>2028</v>
      </c>
      <c r="E481" s="12">
        <v>275.3571957184686</v>
      </c>
      <c r="F481" s="12">
        <v>232.7094138726838</v>
      </c>
      <c r="G481" s="12">
        <v>356.0788615360505</v>
      </c>
      <c r="H481" s="12">
        <v>209.893195601382</v>
      </c>
      <c r="I481" s="12">
        <v>398.3720143728619</v>
      </c>
      <c r="J481" t="s">
        <v>8349</v>
      </c>
      <c r="K481" t="s">
        <v>9</v>
      </c>
    </row>
    <row r="482" spans="1:11">
      <c r="A482" t="s">
        <v>8829</v>
      </c>
      <c r="B482">
        <v>3514502</v>
      </c>
      <c r="C482" t="s">
        <v>203</v>
      </c>
      <c r="D482">
        <v>2026</v>
      </c>
      <c r="E482" s="12">
        <v>76.90958452019989</v>
      </c>
      <c r="F482" s="12">
        <v>69.21739973005077</v>
      </c>
      <c r="G482" s="12">
        <v>87.28006408590748</v>
      </c>
      <c r="H482" s="12">
        <v>64.92531070047895</v>
      </c>
      <c r="I482" s="12">
        <v>94.50374448067571</v>
      </c>
      <c r="J482" t="s">
        <v>8349</v>
      </c>
      <c r="K482" t="s">
        <v>9</v>
      </c>
    </row>
    <row r="483" spans="1:11">
      <c r="A483" t="s">
        <v>8830</v>
      </c>
      <c r="B483">
        <v>3514502</v>
      </c>
      <c r="C483" t="s">
        <v>203</v>
      </c>
      <c r="D483">
        <v>2027</v>
      </c>
      <c r="E483" s="12">
        <v>79.29548968465953</v>
      </c>
      <c r="F483" s="12">
        <v>69.27387049221636</v>
      </c>
      <c r="G483" s="12">
        <v>95.46851756184265</v>
      </c>
      <c r="H483" s="12">
        <v>64.02287071961145</v>
      </c>
      <c r="I483" s="12">
        <v>106.1171936512682</v>
      </c>
      <c r="J483" t="s">
        <v>8349</v>
      </c>
      <c r="K483" t="s">
        <v>9</v>
      </c>
    </row>
    <row r="484" spans="1:11">
      <c r="A484" t="s">
        <v>8831</v>
      </c>
      <c r="B484">
        <v>3514502</v>
      </c>
      <c r="C484" t="s">
        <v>203</v>
      </c>
      <c r="D484">
        <v>2028</v>
      </c>
      <c r="E484" s="12">
        <v>81.75541089652484</v>
      </c>
      <c r="F484" s="12">
        <v>69.09299646595242</v>
      </c>
      <c r="G484" s="12">
        <v>105.7222185913409</v>
      </c>
      <c r="H484" s="12">
        <v>62.31870718323382</v>
      </c>
      <c r="I484" s="12">
        <v>118.2793412743387</v>
      </c>
      <c r="J484" t="s">
        <v>8349</v>
      </c>
      <c r="K484" t="s">
        <v>9</v>
      </c>
    </row>
    <row r="485" spans="1:11">
      <c r="A485" t="s">
        <v>8832</v>
      </c>
      <c r="B485">
        <v>3514601</v>
      </c>
      <c r="C485" t="s">
        <v>204</v>
      </c>
      <c r="D485">
        <v>2026</v>
      </c>
      <c r="E485" s="12">
        <v>63.68518403641092</v>
      </c>
      <c r="F485" s="12">
        <v>56.19635235507668</v>
      </c>
      <c r="G485" s="12">
        <v>74.1201657013151</v>
      </c>
      <c r="H485" s="12">
        <v>52.72336878149783</v>
      </c>
      <c r="I485" s="12">
        <v>80.01327661564372</v>
      </c>
      <c r="J485" t="s">
        <v>8349</v>
      </c>
      <c r="K485" t="s">
        <v>13</v>
      </c>
    </row>
    <row r="486" spans="1:11">
      <c r="A486" t="s">
        <v>8833</v>
      </c>
      <c r="B486">
        <v>3514601</v>
      </c>
      <c r="C486" t="s">
        <v>204</v>
      </c>
      <c r="D486">
        <v>2027</v>
      </c>
      <c r="E486" s="12">
        <v>65.37730794975859</v>
      </c>
      <c r="F486" s="12">
        <v>55.94848526302101</v>
      </c>
      <c r="G486" s="12">
        <v>83.70960795403005</v>
      </c>
      <c r="H486" s="12">
        <v>51.77439316469976</v>
      </c>
      <c r="I486" s="12">
        <v>93.51661710696159</v>
      </c>
      <c r="J486" t="s">
        <v>8349</v>
      </c>
      <c r="K486" t="s">
        <v>13</v>
      </c>
    </row>
    <row r="487" spans="1:11">
      <c r="A487" t="s">
        <v>8834</v>
      </c>
      <c r="B487">
        <v>3514601</v>
      </c>
      <c r="C487" t="s">
        <v>204</v>
      </c>
      <c r="D487">
        <v>2028</v>
      </c>
      <c r="E487" s="12">
        <v>67.11439182328303</v>
      </c>
      <c r="F487" s="12">
        <v>55.16009527123891</v>
      </c>
      <c r="G487" s="12">
        <v>94.02250013037639</v>
      </c>
      <c r="H487" s="12">
        <v>49.21464384966168</v>
      </c>
      <c r="I487" s="12">
        <v>109.0482459409051</v>
      </c>
      <c r="J487" t="s">
        <v>8349</v>
      </c>
      <c r="K487" t="s">
        <v>13</v>
      </c>
    </row>
    <row r="488" spans="1:11">
      <c r="A488" t="s">
        <v>8835</v>
      </c>
      <c r="B488">
        <v>3514700</v>
      </c>
      <c r="C488" t="s">
        <v>205</v>
      </c>
      <c r="D488">
        <v>2026</v>
      </c>
      <c r="E488" s="12">
        <v>55.29326322731823</v>
      </c>
      <c r="F488" s="12">
        <v>48.79124949074254</v>
      </c>
      <c r="G488" s="12">
        <v>64.35320702272134</v>
      </c>
      <c r="H488" s="12">
        <v>45.77590773074612</v>
      </c>
      <c r="I488" s="12">
        <v>69.46977122747352</v>
      </c>
      <c r="J488" t="s">
        <v>8349</v>
      </c>
      <c r="K488" t="s">
        <v>13</v>
      </c>
    </row>
    <row r="489" spans="1:11">
      <c r="A489" t="s">
        <v>8836</v>
      </c>
      <c r="B489">
        <v>3514700</v>
      </c>
      <c r="C489" t="s">
        <v>205</v>
      </c>
      <c r="D489">
        <v>2027</v>
      </c>
      <c r="E489" s="12">
        <v>60.81027441822722</v>
      </c>
      <c r="F489" s="12">
        <v>52.04011680540623</v>
      </c>
      <c r="G489" s="12">
        <v>77.86194309252802</v>
      </c>
      <c r="H489" s="12">
        <v>48.15761240279404</v>
      </c>
      <c r="I489" s="12">
        <v>86.98386836773409</v>
      </c>
      <c r="J489" t="s">
        <v>8349</v>
      </c>
      <c r="K489" t="s">
        <v>13</v>
      </c>
    </row>
    <row r="490" spans="1:11">
      <c r="A490" t="s">
        <v>8837</v>
      </c>
      <c r="B490">
        <v>3514700</v>
      </c>
      <c r="C490" t="s">
        <v>205</v>
      </c>
      <c r="D490">
        <v>2028</v>
      </c>
      <c r="E490" s="12">
        <v>66.8777579579192</v>
      </c>
      <c r="F490" s="12">
        <v>54.96561021068381</v>
      </c>
      <c r="G490" s="12">
        <v>93.69099287786928</v>
      </c>
      <c r="H490" s="12">
        <v>49.04112143382405</v>
      </c>
      <c r="I490" s="12">
        <v>108.6637604788885</v>
      </c>
      <c r="J490" t="s">
        <v>8349</v>
      </c>
      <c r="K490" t="s">
        <v>13</v>
      </c>
    </row>
    <row r="491" spans="1:11">
      <c r="A491" t="s">
        <v>8838</v>
      </c>
      <c r="B491">
        <v>3514809</v>
      </c>
      <c r="C491" t="s">
        <v>206</v>
      </c>
      <c r="D491">
        <v>2026</v>
      </c>
      <c r="E491" s="12">
        <v>99.8648675515112</v>
      </c>
      <c r="F491" s="12">
        <v>89.87678843182448</v>
      </c>
      <c r="G491" s="12">
        <v>113.3306348513338</v>
      </c>
      <c r="H491" s="12">
        <v>84.3036351618974</v>
      </c>
      <c r="I491" s="12">
        <v>122.7103745854433</v>
      </c>
      <c r="J491" t="s">
        <v>8349</v>
      </c>
      <c r="K491" t="s">
        <v>9</v>
      </c>
    </row>
    <row r="492" spans="1:11">
      <c r="A492" t="s">
        <v>8839</v>
      </c>
      <c r="B492">
        <v>3514809</v>
      </c>
      <c r="C492" t="s">
        <v>206</v>
      </c>
      <c r="D492">
        <v>2027</v>
      </c>
      <c r="E492" s="12">
        <v>103.6455739261087</v>
      </c>
      <c r="F492" s="12">
        <v>90.54651271846191</v>
      </c>
      <c r="G492" s="12">
        <v>124.785020357674</v>
      </c>
      <c r="H492" s="12">
        <v>83.68303426235003</v>
      </c>
      <c r="I492" s="12">
        <v>138.7036952940526</v>
      </c>
      <c r="J492" t="s">
        <v>8349</v>
      </c>
      <c r="K492" t="s">
        <v>9</v>
      </c>
    </row>
    <row r="493" spans="1:11">
      <c r="A493" t="s">
        <v>8840</v>
      </c>
      <c r="B493">
        <v>3514809</v>
      </c>
      <c r="C493" t="s">
        <v>206</v>
      </c>
      <c r="D493">
        <v>2028</v>
      </c>
      <c r="E493" s="12">
        <v>107.5694111238013</v>
      </c>
      <c r="F493" s="12">
        <v>90.90888127304744</v>
      </c>
      <c r="G493" s="12">
        <v>139.1036589733016</v>
      </c>
      <c r="H493" s="12">
        <v>81.99563258487659</v>
      </c>
      <c r="I493" s="12">
        <v>155.6256515558968</v>
      </c>
      <c r="J493" t="s">
        <v>8349</v>
      </c>
      <c r="K493" t="s">
        <v>9</v>
      </c>
    </row>
    <row r="494" spans="1:11">
      <c r="A494" t="s">
        <v>8841</v>
      </c>
      <c r="B494">
        <v>3514908</v>
      </c>
      <c r="C494" t="s">
        <v>207</v>
      </c>
      <c r="D494">
        <v>2026</v>
      </c>
      <c r="E494" s="12">
        <v>145.1345021997962</v>
      </c>
      <c r="F494" s="12">
        <v>130.6187377822428</v>
      </c>
      <c r="G494" s="12">
        <v>164.7044218493663</v>
      </c>
      <c r="H494" s="12">
        <v>122.5192244564296</v>
      </c>
      <c r="I494" s="12">
        <v>178.3360812151734</v>
      </c>
      <c r="J494" t="s">
        <v>8349</v>
      </c>
      <c r="K494" t="s">
        <v>9</v>
      </c>
    </row>
    <row r="495" spans="1:11">
      <c r="A495" t="s">
        <v>8842</v>
      </c>
      <c r="B495">
        <v>3514908</v>
      </c>
      <c r="C495" t="s">
        <v>207</v>
      </c>
      <c r="D495">
        <v>2027</v>
      </c>
      <c r="E495" s="12">
        <v>155.3152938409911</v>
      </c>
      <c r="F495" s="12">
        <v>135.6860471357028</v>
      </c>
      <c r="G495" s="12">
        <v>186.9932440880048</v>
      </c>
      <c r="H495" s="12">
        <v>125.4009656527028</v>
      </c>
      <c r="I495" s="12">
        <v>207.8507009550204</v>
      </c>
      <c r="J495" t="s">
        <v>8349</v>
      </c>
      <c r="K495" t="s">
        <v>9</v>
      </c>
    </row>
    <row r="496" spans="1:11">
      <c r="A496" t="s">
        <v>8843</v>
      </c>
      <c r="B496">
        <v>3514908</v>
      </c>
      <c r="C496" t="s">
        <v>207</v>
      </c>
      <c r="D496">
        <v>2028</v>
      </c>
      <c r="E496" s="12">
        <v>166.2102403996619</v>
      </c>
      <c r="F496" s="12">
        <v>140.4673210813388</v>
      </c>
      <c r="G496" s="12">
        <v>214.9351972543179</v>
      </c>
      <c r="H496" s="12">
        <v>126.6950675036203</v>
      </c>
      <c r="I496" s="12">
        <v>240.4640565308092</v>
      </c>
      <c r="J496" t="s">
        <v>8349</v>
      </c>
      <c r="K496" t="s">
        <v>9</v>
      </c>
    </row>
    <row r="497" spans="1:11">
      <c r="A497" t="s">
        <v>8844</v>
      </c>
      <c r="B497">
        <v>3514924</v>
      </c>
      <c r="C497" t="s">
        <v>208</v>
      </c>
      <c r="D497">
        <v>2026</v>
      </c>
      <c r="E497" s="12">
        <v>37.83358289843075</v>
      </c>
      <c r="F497" s="12">
        <v>33.38467788991</v>
      </c>
      <c r="G497" s="12">
        <v>44.03271303892058</v>
      </c>
      <c r="H497" s="12">
        <v>31.3214756879542</v>
      </c>
      <c r="I497" s="12">
        <v>47.53364506385475</v>
      </c>
      <c r="J497" t="s">
        <v>8349</v>
      </c>
      <c r="K497" t="s">
        <v>13</v>
      </c>
    </row>
    <row r="498" spans="1:11">
      <c r="A498" t="s">
        <v>8845</v>
      </c>
      <c r="B498">
        <v>3514924</v>
      </c>
      <c r="C498" t="s">
        <v>208</v>
      </c>
      <c r="D498">
        <v>2027</v>
      </c>
      <c r="E498" s="12">
        <v>41.25210632195436</v>
      </c>
      <c r="F498" s="12">
        <v>35.30265982190786</v>
      </c>
      <c r="G498" s="12">
        <v>52.81951422873652</v>
      </c>
      <c r="H498" s="12">
        <v>32.66886995754232</v>
      </c>
      <c r="I498" s="12">
        <v>59.00759074892618</v>
      </c>
      <c r="J498" t="s">
        <v>8349</v>
      </c>
      <c r="K498" t="s">
        <v>13</v>
      </c>
    </row>
    <row r="499" spans="1:11">
      <c r="A499" t="s">
        <v>8846</v>
      </c>
      <c r="B499">
        <v>3514924</v>
      </c>
      <c r="C499" t="s">
        <v>208</v>
      </c>
      <c r="D499">
        <v>2028</v>
      </c>
      <c r="E499" s="12">
        <v>44.97951675807079</v>
      </c>
      <c r="F499" s="12">
        <v>36.96784493201276</v>
      </c>
      <c r="G499" s="12">
        <v>63.01311097902021</v>
      </c>
      <c r="H499" s="12">
        <v>32.98325199171951</v>
      </c>
      <c r="I499" s="12">
        <v>73.08324298985254</v>
      </c>
      <c r="J499" t="s">
        <v>8349</v>
      </c>
      <c r="K499" t="s">
        <v>13</v>
      </c>
    </row>
    <row r="500" spans="1:11">
      <c r="A500" t="s">
        <v>8847</v>
      </c>
      <c r="B500">
        <v>3514957</v>
      </c>
      <c r="C500" t="s">
        <v>209</v>
      </c>
      <c r="D500">
        <v>2026</v>
      </c>
      <c r="E500" s="12">
        <v>29.3100792205005</v>
      </c>
      <c r="F500" s="12">
        <v>25.86346517407792</v>
      </c>
      <c r="G500" s="12">
        <v>34.11261129904402</v>
      </c>
      <c r="H500" s="12">
        <v>24.26508047576419</v>
      </c>
      <c r="I500" s="12">
        <v>36.82482058865545</v>
      </c>
      <c r="J500" t="s">
        <v>8349</v>
      </c>
      <c r="K500" t="s">
        <v>13</v>
      </c>
    </row>
    <row r="501" spans="1:11">
      <c r="A501" t="s">
        <v>8848</v>
      </c>
      <c r="B501">
        <v>3514957</v>
      </c>
      <c r="C501" t="s">
        <v>209</v>
      </c>
      <c r="D501">
        <v>2027</v>
      </c>
      <c r="E501" s="12">
        <v>30.26711900273422</v>
      </c>
      <c r="F501" s="12">
        <v>25.90194540864132</v>
      </c>
      <c r="G501" s="12">
        <v>38.75425197323699</v>
      </c>
      <c r="H501" s="12">
        <v>23.96950514411787</v>
      </c>
      <c r="I501" s="12">
        <v>43.29451100808117</v>
      </c>
      <c r="J501" t="s">
        <v>8349</v>
      </c>
      <c r="K501" t="s">
        <v>13</v>
      </c>
    </row>
    <row r="502" spans="1:11">
      <c r="A502" t="s">
        <v>8849</v>
      </c>
      <c r="B502">
        <v>3514957</v>
      </c>
      <c r="C502" t="s">
        <v>209</v>
      </c>
      <c r="D502">
        <v>2028</v>
      </c>
      <c r="E502" s="12">
        <v>31.25540827896921</v>
      </c>
      <c r="F502" s="12">
        <v>25.68825033755742</v>
      </c>
      <c r="G502" s="12">
        <v>43.78660893958761</v>
      </c>
      <c r="H502" s="12">
        <v>22.91943270342804</v>
      </c>
      <c r="I502" s="12">
        <v>50.78415160138616</v>
      </c>
      <c r="J502" t="s">
        <v>8349</v>
      </c>
      <c r="K502" t="s">
        <v>13</v>
      </c>
    </row>
    <row r="503" spans="1:11">
      <c r="A503" t="s">
        <v>8850</v>
      </c>
      <c r="B503">
        <v>3515004</v>
      </c>
      <c r="C503" t="s">
        <v>210</v>
      </c>
      <c r="D503">
        <v>2026</v>
      </c>
      <c r="E503" s="12">
        <v>1413.842284737834</v>
      </c>
      <c r="F503" s="12">
        <v>1287.009752078291</v>
      </c>
      <c r="G503" s="12">
        <v>1556.130259555129</v>
      </c>
      <c r="H503" s="12">
        <v>1203.119115430304</v>
      </c>
      <c r="I503" s="12">
        <v>1662.424981012376</v>
      </c>
      <c r="J503" t="s">
        <v>8349</v>
      </c>
      <c r="K503" t="s">
        <v>36</v>
      </c>
    </row>
    <row r="504" spans="1:11">
      <c r="A504" t="s">
        <v>8851</v>
      </c>
      <c r="B504">
        <v>3515004</v>
      </c>
      <c r="C504" t="s">
        <v>210</v>
      </c>
      <c r="D504">
        <v>2027</v>
      </c>
      <c r="E504" s="12">
        <v>1480.400784456062</v>
      </c>
      <c r="F504" s="12">
        <v>1313.245272853942</v>
      </c>
      <c r="G504" s="12">
        <v>1723.047268832973</v>
      </c>
      <c r="H504" s="12">
        <v>1226.420937189252</v>
      </c>
      <c r="I504" s="12">
        <v>1884.312377568477</v>
      </c>
      <c r="J504" t="s">
        <v>8349</v>
      </c>
      <c r="K504" t="s">
        <v>36</v>
      </c>
    </row>
    <row r="505" spans="1:11">
      <c r="A505" t="s">
        <v>8852</v>
      </c>
      <c r="B505">
        <v>3515004</v>
      </c>
      <c r="C505" t="s">
        <v>210</v>
      </c>
      <c r="D505">
        <v>2028</v>
      </c>
      <c r="E505" s="12">
        <v>1550.092613777287</v>
      </c>
      <c r="F505" s="12">
        <v>1330.899547704123</v>
      </c>
      <c r="G505" s="12">
        <v>1876.896203788888</v>
      </c>
      <c r="H505" s="12">
        <v>1192.02482906136</v>
      </c>
      <c r="I505" s="12">
        <v>2141.468287475164</v>
      </c>
      <c r="J505" t="s">
        <v>8349</v>
      </c>
      <c r="K505" t="s">
        <v>36</v>
      </c>
    </row>
    <row r="506" spans="1:11">
      <c r="A506" t="s">
        <v>8853</v>
      </c>
      <c r="B506">
        <v>3515103</v>
      </c>
      <c r="C506" t="s">
        <v>211</v>
      </c>
      <c r="D506">
        <v>2026</v>
      </c>
      <c r="E506" s="12">
        <v>325.3852624784181</v>
      </c>
      <c r="F506" s="12">
        <v>296.1957005479794</v>
      </c>
      <c r="G506" s="12">
        <v>358.1317792103272</v>
      </c>
      <c r="H506" s="12">
        <v>276.8888958782856</v>
      </c>
      <c r="I506" s="12">
        <v>382.5947169897345</v>
      </c>
      <c r="J506" t="s">
        <v>8349</v>
      </c>
      <c r="K506" t="s">
        <v>36</v>
      </c>
    </row>
    <row r="507" spans="1:11">
      <c r="A507" t="s">
        <v>8854</v>
      </c>
      <c r="B507">
        <v>3515103</v>
      </c>
      <c r="C507" t="s">
        <v>211</v>
      </c>
      <c r="D507">
        <v>2027</v>
      </c>
      <c r="E507" s="12">
        <v>349.0010795305316</v>
      </c>
      <c r="F507" s="12">
        <v>309.5945521825657</v>
      </c>
      <c r="G507" s="12">
        <v>406.2044300562783</v>
      </c>
      <c r="H507" s="12">
        <v>289.1259147739252</v>
      </c>
      <c r="I507" s="12">
        <v>444.2223084782886</v>
      </c>
      <c r="J507" t="s">
        <v>8349</v>
      </c>
      <c r="K507" t="s">
        <v>36</v>
      </c>
    </row>
    <row r="508" spans="1:11">
      <c r="A508" t="s">
        <v>8855</v>
      </c>
      <c r="B508">
        <v>3515103</v>
      </c>
      <c r="C508" t="s">
        <v>211</v>
      </c>
      <c r="D508">
        <v>2028</v>
      </c>
      <c r="E508" s="12">
        <v>374.3308857497966</v>
      </c>
      <c r="F508" s="12">
        <v>321.3980907386399</v>
      </c>
      <c r="G508" s="12">
        <v>453.2504781844409</v>
      </c>
      <c r="H508" s="12">
        <v>287.8613226928125</v>
      </c>
      <c r="I508" s="12">
        <v>517.1418234825887</v>
      </c>
      <c r="J508" t="s">
        <v>8349</v>
      </c>
      <c r="K508" t="s">
        <v>36</v>
      </c>
    </row>
    <row r="509" spans="1:11">
      <c r="A509" t="s">
        <v>8856</v>
      </c>
      <c r="B509">
        <v>3515129</v>
      </c>
      <c r="C509" t="s">
        <v>212</v>
      </c>
      <c r="D509">
        <v>2026</v>
      </c>
      <c r="E509" s="12">
        <v>33.90381672065871</v>
      </c>
      <c r="F509" s="12">
        <v>29.91701852548264</v>
      </c>
      <c r="G509" s="12">
        <v>39.45904453703864</v>
      </c>
      <c r="H509" s="12">
        <v>28.06812069572753</v>
      </c>
      <c r="I509" s="12">
        <v>42.59633550003058</v>
      </c>
      <c r="J509" t="s">
        <v>8349</v>
      </c>
      <c r="K509" t="s">
        <v>13</v>
      </c>
    </row>
    <row r="510" spans="1:11">
      <c r="A510" t="s">
        <v>8857</v>
      </c>
      <c r="B510">
        <v>3515129</v>
      </c>
      <c r="C510" t="s">
        <v>212</v>
      </c>
      <c r="D510">
        <v>2027</v>
      </c>
      <c r="E510" s="12">
        <v>35.68273410823469</v>
      </c>
      <c r="F510" s="12">
        <v>30.53651161245525</v>
      </c>
      <c r="G510" s="12">
        <v>45.68844720898684</v>
      </c>
      <c r="H510" s="12">
        <v>28.25830495086953</v>
      </c>
      <c r="I510" s="12">
        <v>51.04108271777841</v>
      </c>
      <c r="J510" t="s">
        <v>8349</v>
      </c>
      <c r="K510" t="s">
        <v>13</v>
      </c>
    </row>
    <row r="511" spans="1:11">
      <c r="A511" t="s">
        <v>8858</v>
      </c>
      <c r="B511">
        <v>3515129</v>
      </c>
      <c r="C511" t="s">
        <v>212</v>
      </c>
      <c r="D511">
        <v>2028</v>
      </c>
      <c r="E511" s="12">
        <v>37.55499045814324</v>
      </c>
      <c r="F511" s="12">
        <v>30.86576210116235</v>
      </c>
      <c r="G511" s="12">
        <v>52.61187651889133</v>
      </c>
      <c r="H511" s="12">
        <v>27.53888443244111</v>
      </c>
      <c r="I511" s="12">
        <v>61.01978613724429</v>
      </c>
      <c r="J511" t="s">
        <v>8349</v>
      </c>
      <c r="K511" t="s">
        <v>13</v>
      </c>
    </row>
    <row r="512" spans="1:11">
      <c r="A512" t="s">
        <v>8859</v>
      </c>
      <c r="B512">
        <v>3515152</v>
      </c>
      <c r="C512" t="s">
        <v>213</v>
      </c>
      <c r="D512">
        <v>2026</v>
      </c>
      <c r="E512" s="12">
        <v>128.2647871471372</v>
      </c>
      <c r="F512" s="12">
        <v>115.4362632257034</v>
      </c>
      <c r="G512" s="12">
        <v>145.5599963516528</v>
      </c>
      <c r="H512" s="12">
        <v>108.2781971767313</v>
      </c>
      <c r="I512" s="12">
        <v>157.6071792097339</v>
      </c>
      <c r="J512" t="s">
        <v>8349</v>
      </c>
      <c r="K512" t="s">
        <v>9</v>
      </c>
    </row>
    <row r="513" spans="1:11">
      <c r="A513" t="s">
        <v>8860</v>
      </c>
      <c r="B513">
        <v>3515152</v>
      </c>
      <c r="C513" t="s">
        <v>213</v>
      </c>
      <c r="D513">
        <v>2027</v>
      </c>
      <c r="E513" s="12">
        <v>135.5475116833287</v>
      </c>
      <c r="F513" s="12">
        <v>118.4165809081278</v>
      </c>
      <c r="G513" s="12">
        <v>163.1936450744614</v>
      </c>
      <c r="H513" s="12">
        <v>109.440535033932</v>
      </c>
      <c r="I513" s="12">
        <v>181.3964653405758</v>
      </c>
      <c r="J513" t="s">
        <v>8349</v>
      </c>
      <c r="K513" t="s">
        <v>9</v>
      </c>
    </row>
    <row r="514" spans="1:11">
      <c r="A514" t="s">
        <v>8861</v>
      </c>
      <c r="B514">
        <v>3515152</v>
      </c>
      <c r="C514" t="s">
        <v>213</v>
      </c>
      <c r="D514">
        <v>2028</v>
      </c>
      <c r="E514" s="12">
        <v>143.2437407974306</v>
      </c>
      <c r="F514" s="12">
        <v>121.0579112520536</v>
      </c>
      <c r="G514" s="12">
        <v>185.2360095846704</v>
      </c>
      <c r="H514" s="12">
        <v>109.1886719263688</v>
      </c>
      <c r="I514" s="12">
        <v>207.2373573491806</v>
      </c>
      <c r="J514" t="s">
        <v>8349</v>
      </c>
      <c r="K514" t="s">
        <v>9</v>
      </c>
    </row>
    <row r="515" spans="1:11">
      <c r="A515" t="s">
        <v>8862</v>
      </c>
      <c r="B515">
        <v>3515186</v>
      </c>
      <c r="C515" t="s">
        <v>214</v>
      </c>
      <c r="D515">
        <v>2026</v>
      </c>
      <c r="E515" s="12">
        <v>225.7198138712262</v>
      </c>
      <c r="F515" s="12">
        <v>203.1442333382237</v>
      </c>
      <c r="G515" s="12">
        <v>256.1558477144733</v>
      </c>
      <c r="H515" s="12">
        <v>190.5474998762294</v>
      </c>
      <c r="I515" s="12">
        <v>277.356427646667</v>
      </c>
      <c r="J515" t="s">
        <v>8349</v>
      </c>
      <c r="K515" t="s">
        <v>9</v>
      </c>
    </row>
    <row r="516" spans="1:11">
      <c r="A516" t="s">
        <v>8863</v>
      </c>
      <c r="B516">
        <v>3515186</v>
      </c>
      <c r="C516" t="s">
        <v>214</v>
      </c>
      <c r="D516">
        <v>2027</v>
      </c>
      <c r="E516" s="12">
        <v>236.418096568237</v>
      </c>
      <c r="F516" s="12">
        <v>206.5388166314931</v>
      </c>
      <c r="G516" s="12">
        <v>284.6376924326961</v>
      </c>
      <c r="H516" s="12">
        <v>190.8830539108593</v>
      </c>
      <c r="I516" s="12">
        <v>316.3865313899353</v>
      </c>
      <c r="J516" t="s">
        <v>8349</v>
      </c>
      <c r="K516" t="s">
        <v>9</v>
      </c>
    </row>
    <row r="517" spans="1:11">
      <c r="A517" t="s">
        <v>8864</v>
      </c>
      <c r="B517">
        <v>3515186</v>
      </c>
      <c r="C517" t="s">
        <v>214</v>
      </c>
      <c r="D517">
        <v>2028</v>
      </c>
      <c r="E517" s="12">
        <v>247.6234382190113</v>
      </c>
      <c r="F517" s="12">
        <v>209.271107002416</v>
      </c>
      <c r="G517" s="12">
        <v>320.2148821301137</v>
      </c>
      <c r="H517" s="12">
        <v>188.7529200679744</v>
      </c>
      <c r="I517" s="12">
        <v>358.2483022891459</v>
      </c>
      <c r="J517" t="s">
        <v>8349</v>
      </c>
      <c r="K517" t="s">
        <v>9</v>
      </c>
    </row>
    <row r="518" spans="1:11">
      <c r="A518" t="s">
        <v>8865</v>
      </c>
      <c r="B518">
        <v>3515194</v>
      </c>
      <c r="C518" t="s">
        <v>215</v>
      </c>
      <c r="D518">
        <v>2026</v>
      </c>
      <c r="E518" s="12">
        <v>46.05583262376528</v>
      </c>
      <c r="F518" s="12">
        <v>40.640061535377</v>
      </c>
      <c r="G518" s="12">
        <v>53.60219958905686</v>
      </c>
      <c r="H518" s="12">
        <v>38.12847029810612</v>
      </c>
      <c r="I518" s="12">
        <v>57.86397780341244</v>
      </c>
      <c r="J518" t="s">
        <v>8349</v>
      </c>
      <c r="K518" t="s">
        <v>13</v>
      </c>
    </row>
    <row r="519" spans="1:11">
      <c r="A519" t="s">
        <v>8866</v>
      </c>
      <c r="B519">
        <v>3515194</v>
      </c>
      <c r="C519" t="s">
        <v>215</v>
      </c>
      <c r="D519">
        <v>2027</v>
      </c>
      <c r="E519" s="12">
        <v>48.5504082084224</v>
      </c>
      <c r="F519" s="12">
        <v>41.5483886282076</v>
      </c>
      <c r="G519" s="12">
        <v>62.16431609968377</v>
      </c>
      <c r="H519" s="12">
        <v>38.44862998674159</v>
      </c>
      <c r="I519" s="12">
        <v>69.44718400309243</v>
      </c>
      <c r="J519" t="s">
        <v>8349</v>
      </c>
      <c r="K519" t="s">
        <v>13</v>
      </c>
    </row>
    <row r="520" spans="1:11">
      <c r="A520" t="s">
        <v>8867</v>
      </c>
      <c r="B520">
        <v>3515194</v>
      </c>
      <c r="C520" t="s">
        <v>215</v>
      </c>
      <c r="D520">
        <v>2028</v>
      </c>
      <c r="E520" s="12">
        <v>51.18010038945946</v>
      </c>
      <c r="F520" s="12">
        <v>42.06399159374902</v>
      </c>
      <c r="G520" s="12">
        <v>71.69968861836941</v>
      </c>
      <c r="H520" s="12">
        <v>37.53010858668563</v>
      </c>
      <c r="I520" s="12">
        <v>83.15802353160588</v>
      </c>
      <c r="J520" t="s">
        <v>8349</v>
      </c>
      <c r="K520" t="s">
        <v>13</v>
      </c>
    </row>
    <row r="521" spans="1:11">
      <c r="A521" t="s">
        <v>8868</v>
      </c>
      <c r="B521">
        <v>3515202</v>
      </c>
      <c r="C521" t="s">
        <v>218</v>
      </c>
      <c r="D521">
        <v>2026</v>
      </c>
      <c r="E521" s="12">
        <v>83.8912954361066</v>
      </c>
      <c r="F521" s="12">
        <v>74.02639827743785</v>
      </c>
      <c r="G521" s="12">
        <v>97.63710057063105</v>
      </c>
      <c r="H521" s="12">
        <v>69.45150231970185</v>
      </c>
      <c r="I521" s="12">
        <v>105.3999847678257</v>
      </c>
      <c r="J521" t="s">
        <v>8349</v>
      </c>
      <c r="K521" t="s">
        <v>13</v>
      </c>
    </row>
    <row r="522" spans="1:11">
      <c r="A522" t="s">
        <v>8869</v>
      </c>
      <c r="B522">
        <v>3515202</v>
      </c>
      <c r="C522" t="s">
        <v>218</v>
      </c>
      <c r="D522">
        <v>2027</v>
      </c>
      <c r="E522" s="12">
        <v>87.49520103903194</v>
      </c>
      <c r="F522" s="12">
        <v>74.87649949856056</v>
      </c>
      <c r="G522" s="12">
        <v>112.0295283872032</v>
      </c>
      <c r="H522" s="12">
        <v>69.29026417087294</v>
      </c>
      <c r="I522" s="12">
        <v>125.1543612127882</v>
      </c>
      <c r="J522" t="s">
        <v>8349</v>
      </c>
      <c r="K522" t="s">
        <v>13</v>
      </c>
    </row>
    <row r="523" spans="1:11">
      <c r="A523" t="s">
        <v>8870</v>
      </c>
      <c r="B523">
        <v>3515202</v>
      </c>
      <c r="C523" t="s">
        <v>218</v>
      </c>
      <c r="D523">
        <v>2028</v>
      </c>
      <c r="E523" s="12">
        <v>91.25392765797908</v>
      </c>
      <c r="F523" s="12">
        <v>74.99993975573275</v>
      </c>
      <c r="G523" s="12">
        <v>127.8402767577965</v>
      </c>
      <c r="H523" s="12">
        <v>66.91604330402684</v>
      </c>
      <c r="I523" s="12">
        <v>148.2704450711968</v>
      </c>
      <c r="J523" t="s">
        <v>8349</v>
      </c>
      <c r="K523" t="s">
        <v>13</v>
      </c>
    </row>
    <row r="524" spans="1:11">
      <c r="A524" t="s">
        <v>8871</v>
      </c>
      <c r="B524">
        <v>3515301</v>
      </c>
      <c r="C524" t="s">
        <v>220</v>
      </c>
      <c r="D524">
        <v>2026</v>
      </c>
      <c r="E524" s="12">
        <v>32.69224690248984</v>
      </c>
      <c r="F524" s="12">
        <v>28.84791893136563</v>
      </c>
      <c r="G524" s="12">
        <v>38.04895587921131</v>
      </c>
      <c r="H524" s="12">
        <v>27.06509238868317</v>
      </c>
      <c r="I524" s="12">
        <v>41.07413418323943</v>
      </c>
      <c r="J524" t="s">
        <v>8349</v>
      </c>
      <c r="K524" t="s">
        <v>13</v>
      </c>
    </row>
    <row r="525" spans="1:11">
      <c r="A525" t="s">
        <v>8872</v>
      </c>
      <c r="B525">
        <v>3515301</v>
      </c>
      <c r="C525" t="s">
        <v>220</v>
      </c>
      <c r="D525">
        <v>2027</v>
      </c>
      <c r="E525" s="12">
        <v>34.21156654885316</v>
      </c>
      <c r="F525" s="12">
        <v>29.27751825380021</v>
      </c>
      <c r="G525" s="12">
        <v>43.80475295034356</v>
      </c>
      <c r="H525" s="12">
        <v>27.09324003738142</v>
      </c>
      <c r="I525" s="12">
        <v>48.93670403249219</v>
      </c>
      <c r="J525" t="s">
        <v>8349</v>
      </c>
      <c r="K525" t="s">
        <v>13</v>
      </c>
    </row>
    <row r="526" spans="1:11">
      <c r="A526" t="s">
        <v>8873</v>
      </c>
      <c r="B526">
        <v>3515301</v>
      </c>
      <c r="C526" t="s">
        <v>220</v>
      </c>
      <c r="D526">
        <v>2028</v>
      </c>
      <c r="E526" s="12">
        <v>35.80149413460686</v>
      </c>
      <c r="F526" s="12">
        <v>29.42459543576646</v>
      </c>
      <c r="G526" s="12">
        <v>50.15535260756062</v>
      </c>
      <c r="H526" s="12">
        <v>26.25305445305663</v>
      </c>
      <c r="I526" s="12">
        <v>58.17068487668381</v>
      </c>
      <c r="J526" t="s">
        <v>8349</v>
      </c>
      <c r="K526" t="s">
        <v>13</v>
      </c>
    </row>
    <row r="527" spans="1:11">
      <c r="A527" t="s">
        <v>8874</v>
      </c>
      <c r="B527">
        <v>3515350</v>
      </c>
      <c r="C527" t="s">
        <v>221</v>
      </c>
      <c r="D527">
        <v>2026</v>
      </c>
      <c r="E527" s="12">
        <v>54.62929070562017</v>
      </c>
      <c r="F527" s="12">
        <v>48.20535444548209</v>
      </c>
      <c r="G527" s="12">
        <v>63.58044089078642</v>
      </c>
      <c r="H527" s="12">
        <v>45.22622151012919</v>
      </c>
      <c r="I527" s="12">
        <v>68.63556437312197</v>
      </c>
      <c r="J527" t="s">
        <v>8349</v>
      </c>
      <c r="K527" t="s">
        <v>13</v>
      </c>
    </row>
    <row r="528" spans="1:11">
      <c r="A528" t="s">
        <v>8875</v>
      </c>
      <c r="B528">
        <v>3515350</v>
      </c>
      <c r="C528" t="s">
        <v>221</v>
      </c>
      <c r="D528">
        <v>2027</v>
      </c>
      <c r="E528" s="12">
        <v>56.2694932130257</v>
      </c>
      <c r="F528" s="12">
        <v>48.15421452051783</v>
      </c>
      <c r="G528" s="12">
        <v>72.04789191158075</v>
      </c>
      <c r="H528" s="12">
        <v>44.5616217025705</v>
      </c>
      <c r="I528" s="12">
        <v>80.48867132383552</v>
      </c>
      <c r="J528" t="s">
        <v>8349</v>
      </c>
      <c r="K528" t="s">
        <v>13</v>
      </c>
    </row>
    <row r="529" spans="1:11">
      <c r="A529" t="s">
        <v>8876</v>
      </c>
      <c r="B529">
        <v>3515350</v>
      </c>
      <c r="C529" t="s">
        <v>221</v>
      </c>
      <c r="D529">
        <v>2028</v>
      </c>
      <c r="E529" s="12">
        <v>57.95894154131872</v>
      </c>
      <c r="F529" s="12">
        <v>47.6353975710201</v>
      </c>
      <c r="G529" s="12">
        <v>81.19636400749772</v>
      </c>
      <c r="H529" s="12">
        <v>42.50099849477903</v>
      </c>
      <c r="I529" s="12">
        <v>94.172363631248</v>
      </c>
      <c r="J529" t="s">
        <v>8349</v>
      </c>
      <c r="K529" t="s">
        <v>13</v>
      </c>
    </row>
    <row r="530" spans="1:11">
      <c r="A530" t="s">
        <v>8877</v>
      </c>
      <c r="B530">
        <v>3515400</v>
      </c>
      <c r="C530" t="s">
        <v>222</v>
      </c>
      <c r="D530">
        <v>2026</v>
      </c>
      <c r="E530" s="12">
        <v>117.9686619587426</v>
      </c>
      <c r="F530" s="12">
        <v>106.1699147298462</v>
      </c>
      <c r="G530" s="12">
        <v>133.8755428224104</v>
      </c>
      <c r="H530" s="12">
        <v>99.58644398318781</v>
      </c>
      <c r="I530" s="12">
        <v>144.9556691279242</v>
      </c>
      <c r="J530" t="s">
        <v>8349</v>
      </c>
      <c r="K530" t="s">
        <v>9</v>
      </c>
    </row>
    <row r="531" spans="1:11">
      <c r="A531" t="s">
        <v>8878</v>
      </c>
      <c r="B531">
        <v>3515400</v>
      </c>
      <c r="C531" t="s">
        <v>222</v>
      </c>
      <c r="D531">
        <v>2027</v>
      </c>
      <c r="E531" s="12">
        <v>126.342645032566</v>
      </c>
      <c r="F531" s="12">
        <v>110.3750549298044</v>
      </c>
      <c r="G531" s="12">
        <v>152.1113631313464</v>
      </c>
      <c r="H531" s="12">
        <v>102.0085614132804</v>
      </c>
      <c r="I531" s="12">
        <v>169.0780520134423</v>
      </c>
      <c r="J531" t="s">
        <v>8349</v>
      </c>
      <c r="K531" t="s">
        <v>9</v>
      </c>
    </row>
    <row r="532" spans="1:11">
      <c r="A532" t="s">
        <v>8879</v>
      </c>
      <c r="B532">
        <v>3515400</v>
      </c>
      <c r="C532" t="s">
        <v>222</v>
      </c>
      <c r="D532">
        <v>2028</v>
      </c>
      <c r="E532" s="12">
        <v>135.3110537051573</v>
      </c>
      <c r="F532" s="12">
        <v>114.353851970575</v>
      </c>
      <c r="G532" s="12">
        <v>174.9778349930523</v>
      </c>
      <c r="H532" s="12">
        <v>103.141918584192</v>
      </c>
      <c r="I532" s="12">
        <v>195.7607713529696</v>
      </c>
      <c r="J532" t="s">
        <v>8349</v>
      </c>
      <c r="K532" t="s">
        <v>9</v>
      </c>
    </row>
    <row r="533" spans="1:11">
      <c r="A533" t="s">
        <v>8880</v>
      </c>
      <c r="B533">
        <v>3515509</v>
      </c>
      <c r="C533" t="s">
        <v>219</v>
      </c>
      <c r="D533">
        <v>2026</v>
      </c>
      <c r="E533" s="12">
        <v>397.1570862694777</v>
      </c>
      <c r="F533" s="12">
        <v>361.5290394505334</v>
      </c>
      <c r="G533" s="12">
        <v>437.1266628620326</v>
      </c>
      <c r="H533" s="12">
        <v>337.9636381493663</v>
      </c>
      <c r="I533" s="12">
        <v>466.985510850593</v>
      </c>
      <c r="J533" t="s">
        <v>8349</v>
      </c>
      <c r="K533" t="s">
        <v>36</v>
      </c>
    </row>
    <row r="534" spans="1:11">
      <c r="A534" t="s">
        <v>8881</v>
      </c>
      <c r="B534">
        <v>3515509</v>
      </c>
      <c r="C534" t="s">
        <v>219</v>
      </c>
      <c r="D534">
        <v>2027</v>
      </c>
      <c r="E534" s="12">
        <v>406.8440394219384</v>
      </c>
      <c r="F534" s="12">
        <v>360.9063283197154</v>
      </c>
      <c r="G534" s="12">
        <v>473.5281947479619</v>
      </c>
      <c r="H534" s="12">
        <v>337.0452470416967</v>
      </c>
      <c r="I534" s="12">
        <v>517.8471041572656</v>
      </c>
      <c r="J534" t="s">
        <v>8349</v>
      </c>
      <c r="K534" t="s">
        <v>36</v>
      </c>
    </row>
    <row r="535" spans="1:11">
      <c r="A535" t="s">
        <v>8882</v>
      </c>
      <c r="B535">
        <v>3515509</v>
      </c>
      <c r="C535" t="s">
        <v>219</v>
      </c>
      <c r="D535">
        <v>2028</v>
      </c>
      <c r="E535" s="12">
        <v>416.7672644794515</v>
      </c>
      <c r="F535" s="12">
        <v>357.8336925572118</v>
      </c>
      <c r="G535" s="12">
        <v>504.6336519589083</v>
      </c>
      <c r="H535" s="12">
        <v>320.4949967401542</v>
      </c>
      <c r="I535" s="12">
        <v>575.7681006979826</v>
      </c>
      <c r="J535" t="s">
        <v>8349</v>
      </c>
      <c r="K535" t="s">
        <v>36</v>
      </c>
    </row>
    <row r="536" spans="1:11">
      <c r="A536" t="s">
        <v>8883</v>
      </c>
      <c r="B536">
        <v>3515608</v>
      </c>
      <c r="C536" t="s">
        <v>224</v>
      </c>
      <c r="D536">
        <v>2026</v>
      </c>
      <c r="E536" s="12">
        <v>54.54048874948035</v>
      </c>
      <c r="F536" s="12">
        <v>48.1269948381015</v>
      </c>
      <c r="G536" s="12">
        <v>63.47708850508987</v>
      </c>
      <c r="H536" s="12">
        <v>45.15270459480707</v>
      </c>
      <c r="I536" s="12">
        <v>68.5239946950542</v>
      </c>
      <c r="J536" t="s">
        <v>8349</v>
      </c>
      <c r="K536" t="s">
        <v>13</v>
      </c>
    </row>
    <row r="537" spans="1:11">
      <c r="A537" t="s">
        <v>8884</v>
      </c>
      <c r="B537">
        <v>3515608</v>
      </c>
      <c r="C537" t="s">
        <v>224</v>
      </c>
      <c r="D537">
        <v>2027</v>
      </c>
      <c r="E537" s="12">
        <v>58.79226044068513</v>
      </c>
      <c r="F537" s="12">
        <v>50.31314411681144</v>
      </c>
      <c r="G537" s="12">
        <v>75.27806247395591</v>
      </c>
      <c r="H537" s="12">
        <v>46.55948222029378</v>
      </c>
      <c r="I537" s="12">
        <v>84.09727290560024</v>
      </c>
      <c r="J537" t="s">
        <v>8349</v>
      </c>
      <c r="K537" t="s">
        <v>13</v>
      </c>
    </row>
    <row r="538" spans="1:11">
      <c r="A538" t="s">
        <v>8885</v>
      </c>
      <c r="B538">
        <v>3515608</v>
      </c>
      <c r="C538" t="s">
        <v>224</v>
      </c>
      <c r="D538">
        <v>2028</v>
      </c>
      <c r="E538" s="12">
        <v>63.37548428658489</v>
      </c>
      <c r="F538" s="12">
        <v>52.08715532003347</v>
      </c>
      <c r="G538" s="12">
        <v>88.7845560053324</v>
      </c>
      <c r="H538" s="12">
        <v>46.47292187608075</v>
      </c>
      <c r="I538" s="12">
        <v>102.9732254045391</v>
      </c>
      <c r="J538" t="s">
        <v>8349</v>
      </c>
      <c r="K538" t="s">
        <v>13</v>
      </c>
    </row>
    <row r="539" spans="1:11">
      <c r="A539" t="s">
        <v>8886</v>
      </c>
      <c r="B539">
        <v>3515657</v>
      </c>
      <c r="C539" t="s">
        <v>225</v>
      </c>
      <c r="D539">
        <v>2026</v>
      </c>
      <c r="E539" s="12">
        <v>27.77849687680402</v>
      </c>
      <c r="F539" s="12">
        <v>24.51198378402694</v>
      </c>
      <c r="G539" s="12">
        <v>32.33007523798643</v>
      </c>
      <c r="H539" s="12">
        <v>22.99712181398546</v>
      </c>
      <c r="I539" s="12">
        <v>34.90055949747672</v>
      </c>
      <c r="J539" t="s">
        <v>8349</v>
      </c>
      <c r="K539" t="s">
        <v>13</v>
      </c>
    </row>
    <row r="540" spans="1:11">
      <c r="A540" t="s">
        <v>8887</v>
      </c>
      <c r="B540">
        <v>3515657</v>
      </c>
      <c r="C540" t="s">
        <v>225</v>
      </c>
      <c r="D540">
        <v>2027</v>
      </c>
      <c r="E540" s="12">
        <v>27.21817325775917</v>
      </c>
      <c r="F540" s="12">
        <v>23.2927236246612</v>
      </c>
      <c r="G540" s="12">
        <v>34.85035839014381</v>
      </c>
      <c r="H540" s="12">
        <v>21.55494693288826</v>
      </c>
      <c r="I540" s="12">
        <v>38.93325630435665</v>
      </c>
      <c r="J540" t="s">
        <v>8349</v>
      </c>
      <c r="K540" t="s">
        <v>13</v>
      </c>
    </row>
    <row r="541" spans="1:11">
      <c r="A541" t="s">
        <v>8888</v>
      </c>
      <c r="B541">
        <v>3515657</v>
      </c>
      <c r="C541" t="s">
        <v>225</v>
      </c>
      <c r="D541">
        <v>2028</v>
      </c>
      <c r="E541" s="12">
        <v>26.6691519982139</v>
      </c>
      <c r="F541" s="12">
        <v>21.91888989917498</v>
      </c>
      <c r="G541" s="12">
        <v>37.36158935674364</v>
      </c>
      <c r="H541" s="12">
        <v>19.55635418436823</v>
      </c>
      <c r="I541" s="12">
        <v>43.33234895123794</v>
      </c>
      <c r="J541" t="s">
        <v>8349</v>
      </c>
      <c r="K541" t="s">
        <v>13</v>
      </c>
    </row>
    <row r="542" spans="1:11">
      <c r="A542" t="s">
        <v>8889</v>
      </c>
      <c r="B542">
        <v>3515707</v>
      </c>
      <c r="C542" t="s">
        <v>226</v>
      </c>
      <c r="D542">
        <v>2026</v>
      </c>
      <c r="E542" s="12">
        <v>753.8933253921903</v>
      </c>
      <c r="F542" s="12">
        <v>686.2632927875655</v>
      </c>
      <c r="G542" s="12">
        <v>829.7645563323664</v>
      </c>
      <c r="H542" s="12">
        <v>641.5308698613787</v>
      </c>
      <c r="I542" s="12">
        <v>886.4433541700616</v>
      </c>
      <c r="J542" t="s">
        <v>8349</v>
      </c>
      <c r="K542" t="s">
        <v>36</v>
      </c>
    </row>
    <row r="543" spans="1:11">
      <c r="A543" t="s">
        <v>8890</v>
      </c>
      <c r="B543">
        <v>3515707</v>
      </c>
      <c r="C543" t="s">
        <v>226</v>
      </c>
      <c r="D543">
        <v>2027</v>
      </c>
      <c r="E543" s="12">
        <v>789.444462711435</v>
      </c>
      <c r="F543" s="12">
        <v>700.3064438509035</v>
      </c>
      <c r="G543" s="12">
        <v>918.8391006358755</v>
      </c>
      <c r="H543" s="12">
        <v>654.0061502150331</v>
      </c>
      <c r="I543" s="12">
        <v>1004.835979627383</v>
      </c>
      <c r="J543" t="s">
        <v>8349</v>
      </c>
      <c r="K543" t="s">
        <v>36</v>
      </c>
    </row>
    <row r="544" spans="1:11">
      <c r="A544" t="s">
        <v>8891</v>
      </c>
      <c r="B544">
        <v>3515707</v>
      </c>
      <c r="C544" t="s">
        <v>226</v>
      </c>
      <c r="D544">
        <v>2028</v>
      </c>
      <c r="E544" s="12">
        <v>826.6720750996617</v>
      </c>
      <c r="F544" s="12">
        <v>709.7753263714632</v>
      </c>
      <c r="G544" s="12">
        <v>1000.958049694806</v>
      </c>
      <c r="H544" s="12">
        <v>635.7127504847626</v>
      </c>
      <c r="I544" s="12">
        <v>1142.055653470499</v>
      </c>
      <c r="J544" t="s">
        <v>8349</v>
      </c>
      <c r="K544" t="s">
        <v>36</v>
      </c>
    </row>
    <row r="545" spans="1:11">
      <c r="A545" t="s">
        <v>8892</v>
      </c>
      <c r="B545">
        <v>3515806</v>
      </c>
      <c r="C545" t="s">
        <v>227</v>
      </c>
      <c r="D545">
        <v>2026</v>
      </c>
      <c r="E545" s="12">
        <v>27.22665218725028</v>
      </c>
      <c r="F545" s="12">
        <v>24.02503129910188</v>
      </c>
      <c r="G545" s="12">
        <v>31.68780937269933</v>
      </c>
      <c r="H545" s="12">
        <v>22.54026341720641</v>
      </c>
      <c r="I545" s="12">
        <v>34.20722866296281</v>
      </c>
      <c r="J545" t="s">
        <v>8349</v>
      </c>
      <c r="K545" t="s">
        <v>13</v>
      </c>
    </row>
    <row r="546" spans="1:11">
      <c r="A546" t="s">
        <v>8893</v>
      </c>
      <c r="B546">
        <v>3515806</v>
      </c>
      <c r="C546" t="s">
        <v>227</v>
      </c>
      <c r="D546">
        <v>2027</v>
      </c>
      <c r="E546" s="12">
        <v>28.1352305322001</v>
      </c>
      <c r="F546" s="12">
        <v>24.07752139338905</v>
      </c>
      <c r="G546" s="12">
        <v>36.02456557796248</v>
      </c>
      <c r="H546" s="12">
        <v>22.28119408760347</v>
      </c>
      <c r="I546" s="12">
        <v>40.24502787599969</v>
      </c>
      <c r="J546" t="s">
        <v>8349</v>
      </c>
      <c r="K546" t="s">
        <v>13</v>
      </c>
    </row>
    <row r="547" spans="1:11">
      <c r="A547" t="s">
        <v>8894</v>
      </c>
      <c r="B547">
        <v>3515806</v>
      </c>
      <c r="C547" t="s">
        <v>227</v>
      </c>
      <c r="D547">
        <v>2028</v>
      </c>
      <c r="E547" s="12">
        <v>29.07412896950773</v>
      </c>
      <c r="F547" s="12">
        <v>23.89549663370374</v>
      </c>
      <c r="G547" s="12">
        <v>40.73079142285819</v>
      </c>
      <c r="H547" s="12">
        <v>21.31991162552801</v>
      </c>
      <c r="I547" s="12">
        <v>47.23998356019644</v>
      </c>
      <c r="J547" t="s">
        <v>8349</v>
      </c>
      <c r="K547" t="s">
        <v>13</v>
      </c>
    </row>
    <row r="548" spans="1:11">
      <c r="A548" t="s">
        <v>8895</v>
      </c>
      <c r="B548">
        <v>3515905</v>
      </c>
      <c r="C548" t="s">
        <v>228</v>
      </c>
      <c r="D548">
        <v>2026</v>
      </c>
      <c r="E548" s="12">
        <v>43.14559157754805</v>
      </c>
      <c r="F548" s="12">
        <v>38.07203988723469</v>
      </c>
      <c r="G548" s="12">
        <v>50.21510804115363</v>
      </c>
      <c r="H548" s="12">
        <v>35.71915462689698</v>
      </c>
      <c r="I548" s="12">
        <v>54.20758699018896</v>
      </c>
      <c r="J548" t="s">
        <v>8349</v>
      </c>
      <c r="K548" t="s">
        <v>13</v>
      </c>
    </row>
    <row r="549" spans="1:11">
      <c r="A549" t="s">
        <v>8896</v>
      </c>
      <c r="B549">
        <v>3515905</v>
      </c>
      <c r="C549" t="s">
        <v>228</v>
      </c>
      <c r="D549">
        <v>2027</v>
      </c>
      <c r="E549" s="12">
        <v>45.76759151779203</v>
      </c>
      <c r="F549" s="12">
        <v>39.166914329433</v>
      </c>
      <c r="G549" s="12">
        <v>58.60117620472788</v>
      </c>
      <c r="H549" s="12">
        <v>36.24482793425103</v>
      </c>
      <c r="I549" s="12">
        <v>65.46660402668022</v>
      </c>
      <c r="J549" t="s">
        <v>8349</v>
      </c>
      <c r="K549" t="s">
        <v>13</v>
      </c>
    </row>
    <row r="550" spans="1:11">
      <c r="A550" t="s">
        <v>8897</v>
      </c>
      <c r="B550">
        <v>3515905</v>
      </c>
      <c r="C550" t="s">
        <v>228</v>
      </c>
      <c r="D550">
        <v>2028</v>
      </c>
      <c r="E550" s="12">
        <v>48.5489329674526</v>
      </c>
      <c r="F550" s="12">
        <v>39.90148305080297</v>
      </c>
      <c r="G550" s="12">
        <v>68.01360978255019</v>
      </c>
      <c r="H550" s="12">
        <v>35.60068683279622</v>
      </c>
      <c r="I550" s="12">
        <v>78.88287204245593</v>
      </c>
      <c r="J550" t="s">
        <v>8349</v>
      </c>
      <c r="K550" t="s">
        <v>13</v>
      </c>
    </row>
    <row r="551" spans="1:11">
      <c r="A551" t="s">
        <v>8898</v>
      </c>
      <c r="B551">
        <v>3516002</v>
      </c>
      <c r="C551" t="s">
        <v>230</v>
      </c>
      <c r="D551">
        <v>2026</v>
      </c>
      <c r="E551" s="12">
        <v>65.80184806667624</v>
      </c>
      <c r="F551" s="12">
        <v>59.22061403687532</v>
      </c>
      <c r="G551" s="12">
        <v>74.67456172152681</v>
      </c>
      <c r="H551" s="12">
        <v>55.54841385565661</v>
      </c>
      <c r="I551" s="12">
        <v>80.85495552789205</v>
      </c>
      <c r="J551" t="s">
        <v>8349</v>
      </c>
      <c r="K551" t="s">
        <v>9</v>
      </c>
    </row>
    <row r="552" spans="1:11">
      <c r="A552" t="s">
        <v>8899</v>
      </c>
      <c r="B552">
        <v>3516002</v>
      </c>
      <c r="C552" t="s">
        <v>230</v>
      </c>
      <c r="D552">
        <v>2027</v>
      </c>
      <c r="E552" s="12">
        <v>67.75326691980868</v>
      </c>
      <c r="F552" s="12">
        <v>59.19039098809426</v>
      </c>
      <c r="G552" s="12">
        <v>81.57215471559566</v>
      </c>
      <c r="H552" s="12">
        <v>54.70372484095295</v>
      </c>
      <c r="I552" s="12">
        <v>90.67081336943092</v>
      </c>
      <c r="J552" t="s">
        <v>8349</v>
      </c>
      <c r="K552" t="s">
        <v>9</v>
      </c>
    </row>
    <row r="553" spans="1:11">
      <c r="A553" t="s">
        <v>8900</v>
      </c>
      <c r="B553">
        <v>3516002</v>
      </c>
      <c r="C553" t="s">
        <v>230</v>
      </c>
      <c r="D553">
        <v>2028</v>
      </c>
      <c r="E553" s="12">
        <v>69.76255702811471</v>
      </c>
      <c r="F553" s="12">
        <v>58.95761581212017</v>
      </c>
      <c r="G553" s="12">
        <v>90.21362895419975</v>
      </c>
      <c r="H553" s="12">
        <v>53.17705967243238</v>
      </c>
      <c r="I553" s="12">
        <v>100.9287238656596</v>
      </c>
      <c r="J553" t="s">
        <v>8349</v>
      </c>
      <c r="K553" t="s">
        <v>9</v>
      </c>
    </row>
    <row r="554" spans="1:11">
      <c r="A554" t="s">
        <v>8901</v>
      </c>
      <c r="B554">
        <v>3516101</v>
      </c>
      <c r="C554" t="s">
        <v>229</v>
      </c>
      <c r="D554">
        <v>2026</v>
      </c>
      <c r="E554" s="12">
        <v>44.29349763825567</v>
      </c>
      <c r="F554" s="12">
        <v>39.08496203599023</v>
      </c>
      <c r="G554" s="12">
        <v>51.55110147065439</v>
      </c>
      <c r="H554" s="12">
        <v>36.66947730368475</v>
      </c>
      <c r="I554" s="12">
        <v>55.64980195044819</v>
      </c>
      <c r="J554" t="s">
        <v>8349</v>
      </c>
      <c r="K554" t="s">
        <v>13</v>
      </c>
    </row>
    <row r="555" spans="1:11">
      <c r="A555" t="s">
        <v>8902</v>
      </c>
      <c r="B555">
        <v>3516101</v>
      </c>
      <c r="C555" t="s">
        <v>229</v>
      </c>
      <c r="D555">
        <v>2027</v>
      </c>
      <c r="E555" s="12">
        <v>46.70127213171792</v>
      </c>
      <c r="F555" s="12">
        <v>39.96593799233367</v>
      </c>
      <c r="G555" s="12">
        <v>59.79666804428297</v>
      </c>
      <c r="H555" s="12">
        <v>36.98423964622924</v>
      </c>
      <c r="I555" s="12">
        <v>66.80215385598494</v>
      </c>
      <c r="J555" t="s">
        <v>8349</v>
      </c>
      <c r="K555" t="s">
        <v>13</v>
      </c>
    </row>
    <row r="556" spans="1:11">
      <c r="A556" t="s">
        <v>8903</v>
      </c>
      <c r="B556">
        <v>3516101</v>
      </c>
      <c r="C556" t="s">
        <v>229</v>
      </c>
      <c r="D556">
        <v>2028</v>
      </c>
      <c r="E556" s="12">
        <v>49.23993215737986</v>
      </c>
      <c r="F556" s="12">
        <v>40.46940268939699</v>
      </c>
      <c r="G556" s="12">
        <v>68.9816506104563</v>
      </c>
      <c r="H556" s="12">
        <v>36.10739304153634</v>
      </c>
      <c r="I556" s="12">
        <v>80.0056155786942</v>
      </c>
      <c r="J556" t="s">
        <v>8349</v>
      </c>
      <c r="K556" t="s">
        <v>13</v>
      </c>
    </row>
    <row r="557" spans="1:11">
      <c r="A557" t="s">
        <v>8904</v>
      </c>
      <c r="B557">
        <v>3516200</v>
      </c>
      <c r="C557" t="s">
        <v>186</v>
      </c>
      <c r="D557">
        <v>2026</v>
      </c>
      <c r="E557" s="12">
        <v>1527.138900395949</v>
      </c>
      <c r="F557" s="12">
        <v>1390.142789478214</v>
      </c>
      <c r="G557" s="12">
        <v>1680.828957446649</v>
      </c>
      <c r="H557" s="12">
        <v>1299.529673724727</v>
      </c>
      <c r="I557" s="12">
        <v>1795.641483423841</v>
      </c>
      <c r="J557" t="s">
        <v>8349</v>
      </c>
      <c r="K557" t="s">
        <v>36</v>
      </c>
    </row>
    <row r="558" spans="1:11">
      <c r="A558" t="s">
        <v>8905</v>
      </c>
      <c r="B558">
        <v>3516200</v>
      </c>
      <c r="C558" t="s">
        <v>186</v>
      </c>
      <c r="D558">
        <v>2027</v>
      </c>
      <c r="E558" s="12">
        <v>1606.142117504207</v>
      </c>
      <c r="F558" s="12">
        <v>1424.788858186818</v>
      </c>
      <c r="G558" s="12">
        <v>1869.398353460121</v>
      </c>
      <c r="H558" s="12">
        <v>1330.589892744753</v>
      </c>
      <c r="I558" s="12">
        <v>2044.360894647341</v>
      </c>
      <c r="J558" t="s">
        <v>8349</v>
      </c>
      <c r="K558" t="s">
        <v>36</v>
      </c>
    </row>
    <row r="559" spans="1:11">
      <c r="A559" t="s">
        <v>8906</v>
      </c>
      <c r="B559">
        <v>3516200</v>
      </c>
      <c r="C559" t="s">
        <v>186</v>
      </c>
      <c r="D559">
        <v>2028</v>
      </c>
      <c r="E559" s="12">
        <v>1689.232394611944</v>
      </c>
      <c r="F559" s="12">
        <v>1450.364068555715</v>
      </c>
      <c r="G559" s="12">
        <v>2045.370605978451</v>
      </c>
      <c r="H559" s="12">
        <v>1299.023644481106</v>
      </c>
      <c r="I559" s="12">
        <v>2333.691271789361</v>
      </c>
      <c r="J559" t="s">
        <v>8349</v>
      </c>
      <c r="K559" t="s">
        <v>36</v>
      </c>
    </row>
    <row r="560" spans="1:11">
      <c r="A560" t="s">
        <v>8907</v>
      </c>
      <c r="B560">
        <v>3516309</v>
      </c>
      <c r="C560" t="s">
        <v>231</v>
      </c>
      <c r="D560">
        <v>2026</v>
      </c>
      <c r="E560" s="12">
        <v>670.8840798194833</v>
      </c>
      <c r="F560" s="12">
        <v>610.7006153107454</v>
      </c>
      <c r="G560" s="12">
        <v>738.4013256149572</v>
      </c>
      <c r="H560" s="12">
        <v>570.8935638591108</v>
      </c>
      <c r="I560" s="12">
        <v>788.8393675127752</v>
      </c>
      <c r="J560" t="s">
        <v>8349</v>
      </c>
      <c r="K560" t="s">
        <v>36</v>
      </c>
    </row>
    <row r="561" spans="1:11">
      <c r="A561" t="s">
        <v>8908</v>
      </c>
      <c r="B561">
        <v>3516309</v>
      </c>
      <c r="C561" t="s">
        <v>231</v>
      </c>
      <c r="D561">
        <v>2027</v>
      </c>
      <c r="E561" s="12">
        <v>699.9114680485342</v>
      </c>
      <c r="F561" s="12">
        <v>620.8828288136328</v>
      </c>
      <c r="G561" s="12">
        <v>814.6311161872377</v>
      </c>
      <c r="H561" s="12">
        <v>579.8335745336574</v>
      </c>
      <c r="I561" s="12">
        <v>890.8748605740286</v>
      </c>
      <c r="J561" t="s">
        <v>8349</v>
      </c>
      <c r="K561" t="s">
        <v>36</v>
      </c>
    </row>
    <row r="562" spans="1:11">
      <c r="A562" t="s">
        <v>8909</v>
      </c>
      <c r="B562">
        <v>3516309</v>
      </c>
      <c r="C562" t="s">
        <v>231</v>
      </c>
      <c r="D562">
        <v>2028</v>
      </c>
      <c r="E562" s="12">
        <v>730.1947949602055</v>
      </c>
      <c r="F562" s="12">
        <v>626.9405542036019</v>
      </c>
      <c r="G562" s="12">
        <v>884.1406161839338</v>
      </c>
      <c r="H562" s="12">
        <v>561.5214974303412</v>
      </c>
      <c r="I562" s="12">
        <v>1008.771336105067</v>
      </c>
      <c r="J562" t="s">
        <v>8349</v>
      </c>
      <c r="K562" t="s">
        <v>36</v>
      </c>
    </row>
    <row r="563" spans="1:11">
      <c r="A563" t="s">
        <v>8910</v>
      </c>
      <c r="B563">
        <v>3516408</v>
      </c>
      <c r="C563" t="s">
        <v>232</v>
      </c>
      <c r="D563">
        <v>2026</v>
      </c>
      <c r="E563" s="12">
        <v>708.2762777457218</v>
      </c>
      <c r="F563" s="12">
        <v>644.7384453446903</v>
      </c>
      <c r="G563" s="12">
        <v>779.5566449121754</v>
      </c>
      <c r="H563" s="12">
        <v>602.7127197710821</v>
      </c>
      <c r="I563" s="12">
        <v>832.8058866914433</v>
      </c>
      <c r="J563" t="s">
        <v>8349</v>
      </c>
      <c r="K563" t="s">
        <v>36</v>
      </c>
    </row>
    <row r="564" spans="1:11">
      <c r="A564" t="s">
        <v>8911</v>
      </c>
      <c r="B564">
        <v>3516408</v>
      </c>
      <c r="C564" t="s">
        <v>232</v>
      </c>
      <c r="D564">
        <v>2027</v>
      </c>
      <c r="E564" s="12">
        <v>716.1327525592376</v>
      </c>
      <c r="F564" s="12">
        <v>635.2725301884043</v>
      </c>
      <c r="G564" s="12">
        <v>833.5111656080436</v>
      </c>
      <c r="H564" s="12">
        <v>593.271910395753</v>
      </c>
      <c r="I564" s="12">
        <v>911.521949865331</v>
      </c>
      <c r="J564" t="s">
        <v>8349</v>
      </c>
      <c r="K564" t="s">
        <v>36</v>
      </c>
    </row>
    <row r="565" spans="1:11">
      <c r="A565" t="s">
        <v>8912</v>
      </c>
      <c r="B565">
        <v>3516408</v>
      </c>
      <c r="C565" t="s">
        <v>232</v>
      </c>
      <c r="D565">
        <v>2028</v>
      </c>
      <c r="E565" s="12">
        <v>724.0763744344782</v>
      </c>
      <c r="F565" s="12">
        <v>621.6873176950355</v>
      </c>
      <c r="G565" s="12">
        <v>876.7322586729991</v>
      </c>
      <c r="H565" s="12">
        <v>556.8164178005937</v>
      </c>
      <c r="I565" s="12">
        <v>1000.318677593681</v>
      </c>
      <c r="J565" t="s">
        <v>8349</v>
      </c>
      <c r="K565" t="s">
        <v>36</v>
      </c>
    </row>
    <row r="566" spans="1:11">
      <c r="A566" t="s">
        <v>8913</v>
      </c>
      <c r="B566">
        <v>3516507</v>
      </c>
      <c r="C566" t="s">
        <v>233</v>
      </c>
      <c r="D566">
        <v>2026</v>
      </c>
      <c r="E566" s="12">
        <v>33.49747296352799</v>
      </c>
      <c r="F566" s="12">
        <v>29.55845731068034</v>
      </c>
      <c r="G566" s="12">
        <v>38.98612030723655</v>
      </c>
      <c r="H566" s="12">
        <v>27.7317188766323</v>
      </c>
      <c r="I566" s="12">
        <v>42.08581023528843</v>
      </c>
      <c r="J566" t="s">
        <v>8349</v>
      </c>
      <c r="K566" t="s">
        <v>13</v>
      </c>
    </row>
    <row r="567" spans="1:11">
      <c r="A567" t="s">
        <v>8914</v>
      </c>
      <c r="B567">
        <v>3516507</v>
      </c>
      <c r="C567" t="s">
        <v>233</v>
      </c>
      <c r="D567">
        <v>2027</v>
      </c>
      <c r="E567" s="12">
        <v>34.95635677952072</v>
      </c>
      <c r="F567" s="12">
        <v>29.91489361462981</v>
      </c>
      <c r="G567" s="12">
        <v>44.75838809030809</v>
      </c>
      <c r="H567" s="12">
        <v>27.68306337879895</v>
      </c>
      <c r="I567" s="12">
        <v>50.00206241157792</v>
      </c>
      <c r="J567" t="s">
        <v>8349</v>
      </c>
      <c r="K567" t="s">
        <v>13</v>
      </c>
    </row>
    <row r="568" spans="1:11">
      <c r="A568" t="s">
        <v>8915</v>
      </c>
      <c r="B568">
        <v>3516507</v>
      </c>
      <c r="C568" t="s">
        <v>233</v>
      </c>
      <c r="D568">
        <v>2028</v>
      </c>
      <c r="E568" s="12">
        <v>36.47877798506169</v>
      </c>
      <c r="F568" s="12">
        <v>29.98124268685277</v>
      </c>
      <c r="G568" s="12">
        <v>51.10417921818333</v>
      </c>
      <c r="H568" s="12">
        <v>26.74970327277667</v>
      </c>
      <c r="I568" s="12">
        <v>59.27114356951781</v>
      </c>
      <c r="J568" t="s">
        <v>8349</v>
      </c>
      <c r="K568" t="s">
        <v>13</v>
      </c>
    </row>
    <row r="569" spans="1:11">
      <c r="A569" t="s">
        <v>8916</v>
      </c>
      <c r="B569">
        <v>3516606</v>
      </c>
      <c r="C569" t="s">
        <v>258</v>
      </c>
      <c r="D569">
        <v>2026</v>
      </c>
      <c r="E569" s="12">
        <v>49.57871358288234</v>
      </c>
      <c r="F569" s="12">
        <v>43.7486818947112</v>
      </c>
      <c r="G569" s="12">
        <v>57.70231367974512</v>
      </c>
      <c r="H569" s="12">
        <v>41.04497520880328</v>
      </c>
      <c r="I569" s="12">
        <v>62.2900818169403</v>
      </c>
      <c r="J569" t="s">
        <v>8349</v>
      </c>
      <c r="K569" t="s">
        <v>13</v>
      </c>
    </row>
    <row r="570" spans="1:11">
      <c r="A570" t="s">
        <v>8917</v>
      </c>
      <c r="B570">
        <v>3516606</v>
      </c>
      <c r="C570" t="s">
        <v>258</v>
      </c>
      <c r="D570">
        <v>2027</v>
      </c>
      <c r="E570" s="12">
        <v>51.94313606371519</v>
      </c>
      <c r="F570" s="12">
        <v>44.45181170214575</v>
      </c>
      <c r="G570" s="12">
        <v>66.50839094105729</v>
      </c>
      <c r="H570" s="12">
        <v>41.13544030960999</v>
      </c>
      <c r="I570" s="12">
        <v>74.30018945316938</v>
      </c>
      <c r="J570" t="s">
        <v>8349</v>
      </c>
      <c r="K570" t="s">
        <v>13</v>
      </c>
    </row>
    <row r="571" spans="1:11">
      <c r="A571" t="s">
        <v>8918</v>
      </c>
      <c r="B571">
        <v>3516606</v>
      </c>
      <c r="C571" t="s">
        <v>258</v>
      </c>
      <c r="D571">
        <v>2028</v>
      </c>
      <c r="E571" s="12">
        <v>54.4203185026805</v>
      </c>
      <c r="F571" s="12">
        <v>44.72706779796283</v>
      </c>
      <c r="G571" s="12">
        <v>76.23900425092327</v>
      </c>
      <c r="H571" s="12">
        <v>39.9061441299605</v>
      </c>
      <c r="I571" s="12">
        <v>88.42276768131185</v>
      </c>
      <c r="J571" t="s">
        <v>8349</v>
      </c>
      <c r="K571" t="s">
        <v>13</v>
      </c>
    </row>
    <row r="572" spans="1:11">
      <c r="A572" t="s">
        <v>8919</v>
      </c>
      <c r="B572">
        <v>3516705</v>
      </c>
      <c r="C572" t="s">
        <v>234</v>
      </c>
      <c r="D572">
        <v>2026</v>
      </c>
      <c r="E572" s="12">
        <v>285.4505712167215</v>
      </c>
      <c r="F572" s="12">
        <v>256.9009625307464</v>
      </c>
      <c r="G572" s="12">
        <v>323.9406935374978</v>
      </c>
      <c r="H572" s="12">
        <v>240.9708379195217</v>
      </c>
      <c r="I572" s="12">
        <v>350.7514442109987</v>
      </c>
      <c r="J572" t="s">
        <v>8349</v>
      </c>
      <c r="K572" t="s">
        <v>9</v>
      </c>
    </row>
    <row r="573" spans="1:11">
      <c r="A573" t="s">
        <v>8920</v>
      </c>
      <c r="B573">
        <v>3516705</v>
      </c>
      <c r="C573" t="s">
        <v>234</v>
      </c>
      <c r="D573">
        <v>2027</v>
      </c>
      <c r="E573" s="12">
        <v>295.563647097417</v>
      </c>
      <c r="F573" s="12">
        <v>258.2093621296427</v>
      </c>
      <c r="G573" s="12">
        <v>355.8465096284142</v>
      </c>
      <c r="H573" s="12">
        <v>238.6369419343607</v>
      </c>
      <c r="I573" s="12">
        <v>395.5380678023535</v>
      </c>
      <c r="J573" t="s">
        <v>8349</v>
      </c>
      <c r="K573" t="s">
        <v>9</v>
      </c>
    </row>
    <row r="574" spans="1:11">
      <c r="A574" t="s">
        <v>8921</v>
      </c>
      <c r="B574">
        <v>3516705</v>
      </c>
      <c r="C574" t="s">
        <v>234</v>
      </c>
      <c r="D574">
        <v>2028</v>
      </c>
      <c r="E574" s="12">
        <v>306.0350137439452</v>
      </c>
      <c r="F574" s="12">
        <v>258.6358002631837</v>
      </c>
      <c r="G574" s="12">
        <v>395.7499603370803</v>
      </c>
      <c r="H574" s="12">
        <v>233.2776045057653</v>
      </c>
      <c r="I574" s="12">
        <v>442.755035239578</v>
      </c>
      <c r="J574" t="s">
        <v>8349</v>
      </c>
      <c r="K574" t="s">
        <v>9</v>
      </c>
    </row>
    <row r="575" spans="1:11">
      <c r="A575" t="s">
        <v>8922</v>
      </c>
      <c r="B575">
        <v>3516804</v>
      </c>
      <c r="C575" t="s">
        <v>235</v>
      </c>
      <c r="D575">
        <v>2026</v>
      </c>
      <c r="E575" s="12">
        <v>46.2234271838171</v>
      </c>
      <c r="F575" s="12">
        <v>40.78794841192401</v>
      </c>
      <c r="G575" s="12">
        <v>53.79725495004283</v>
      </c>
      <c r="H575" s="12">
        <v>38.26721763673881</v>
      </c>
      <c r="I575" s="12">
        <v>58.07454153335375</v>
      </c>
      <c r="J575" t="s">
        <v>8349</v>
      </c>
      <c r="K575" t="s">
        <v>13</v>
      </c>
    </row>
    <row r="576" spans="1:11">
      <c r="A576" t="s">
        <v>8923</v>
      </c>
      <c r="B576">
        <v>3516804</v>
      </c>
      <c r="C576" t="s">
        <v>235</v>
      </c>
      <c r="D576">
        <v>2027</v>
      </c>
      <c r="E576" s="12">
        <v>51.95182237998753</v>
      </c>
      <c r="F576" s="12">
        <v>44.4592452636244</v>
      </c>
      <c r="G576" s="12">
        <v>66.51951296722392</v>
      </c>
      <c r="H576" s="12">
        <v>41.14231928287978</v>
      </c>
      <c r="I576" s="12">
        <v>74.3126144816446</v>
      </c>
      <c r="J576" t="s">
        <v>8349</v>
      </c>
      <c r="K576" t="s">
        <v>13</v>
      </c>
    </row>
    <row r="577" spans="1:11">
      <c r="A577" t="s">
        <v>8924</v>
      </c>
      <c r="B577">
        <v>3516804</v>
      </c>
      <c r="C577" t="s">
        <v>235</v>
      </c>
      <c r="D577">
        <v>2028</v>
      </c>
      <c r="E577" s="12">
        <v>58.3901284054224</v>
      </c>
      <c r="F577" s="12">
        <v>47.9897821949066</v>
      </c>
      <c r="G577" s="12">
        <v>81.80042620466628</v>
      </c>
      <c r="H577" s="12">
        <v>42.81718563993547</v>
      </c>
      <c r="I577" s="12">
        <v>94.87296107280827</v>
      </c>
      <c r="J577" t="s">
        <v>8349</v>
      </c>
      <c r="K577" t="s">
        <v>13</v>
      </c>
    </row>
    <row r="578" spans="1:11">
      <c r="A578" t="s">
        <v>8925</v>
      </c>
      <c r="B578">
        <v>3516853</v>
      </c>
      <c r="C578" t="s">
        <v>236</v>
      </c>
      <c r="D578">
        <v>2026</v>
      </c>
      <c r="E578" s="12">
        <v>81.51548120665393</v>
      </c>
      <c r="F578" s="12">
        <v>71.92995943395121</v>
      </c>
      <c r="G578" s="12">
        <v>94.87200305184403</v>
      </c>
      <c r="H578" s="12">
        <v>67.48462522464395</v>
      </c>
      <c r="I578" s="12">
        <v>102.4150411894277</v>
      </c>
      <c r="J578" t="s">
        <v>8349</v>
      </c>
      <c r="K578" t="s">
        <v>13</v>
      </c>
    </row>
    <row r="579" spans="1:11">
      <c r="A579" t="s">
        <v>8926</v>
      </c>
      <c r="B579">
        <v>3516853</v>
      </c>
      <c r="C579" t="s">
        <v>236</v>
      </c>
      <c r="D579">
        <v>2027</v>
      </c>
      <c r="E579" s="12">
        <v>79.5176696239846</v>
      </c>
      <c r="F579" s="12">
        <v>68.049500761429</v>
      </c>
      <c r="G579" s="12">
        <v>101.815035803511</v>
      </c>
      <c r="H579" s="12">
        <v>62.97260042913844</v>
      </c>
      <c r="I579" s="12">
        <v>113.743188526188</v>
      </c>
      <c r="J579" t="s">
        <v>8349</v>
      </c>
      <c r="K579" t="s">
        <v>13</v>
      </c>
    </row>
    <row r="580" spans="1:11">
      <c r="A580" t="s">
        <v>8927</v>
      </c>
      <c r="B580">
        <v>3516853</v>
      </c>
      <c r="C580" t="s">
        <v>236</v>
      </c>
      <c r="D580">
        <v>2028</v>
      </c>
      <c r="E580" s="12">
        <v>77.56882114698271</v>
      </c>
      <c r="F580" s="12">
        <v>63.75240016793103</v>
      </c>
      <c r="G580" s="12">
        <v>108.6684137078807</v>
      </c>
      <c r="H580" s="12">
        <v>56.88082396155308</v>
      </c>
      <c r="I580" s="12">
        <v>126.0347245350107</v>
      </c>
      <c r="J580" t="s">
        <v>8349</v>
      </c>
      <c r="K580" t="s">
        <v>13</v>
      </c>
    </row>
    <row r="581" spans="1:11">
      <c r="A581" t="s">
        <v>8928</v>
      </c>
      <c r="B581">
        <v>3516903</v>
      </c>
      <c r="C581" t="s">
        <v>237</v>
      </c>
      <c r="D581">
        <v>2026</v>
      </c>
      <c r="E581" s="12">
        <v>88.89873805375144</v>
      </c>
      <c r="F581" s="12">
        <v>80.00744674088635</v>
      </c>
      <c r="G581" s="12">
        <v>100.8858337084093</v>
      </c>
      <c r="H581" s="12">
        <v>75.04627966758002</v>
      </c>
      <c r="I581" s="12">
        <v>109.2355871910828</v>
      </c>
      <c r="J581" t="s">
        <v>8349</v>
      </c>
      <c r="K581" t="s">
        <v>9</v>
      </c>
    </row>
    <row r="582" spans="1:11">
      <c r="A582" t="s">
        <v>8929</v>
      </c>
      <c r="B582">
        <v>3516903</v>
      </c>
      <c r="C582" t="s">
        <v>237</v>
      </c>
      <c r="D582">
        <v>2027</v>
      </c>
      <c r="E582" s="12">
        <v>91.92892942429057</v>
      </c>
      <c r="F582" s="12">
        <v>80.31065545785268</v>
      </c>
      <c r="G582" s="12">
        <v>110.6786608933968</v>
      </c>
      <c r="H582" s="12">
        <v>74.22306094998814</v>
      </c>
      <c r="I582" s="12">
        <v>123.0238951126428</v>
      </c>
      <c r="J582" t="s">
        <v>8349</v>
      </c>
      <c r="K582" t="s">
        <v>9</v>
      </c>
    </row>
    <row r="583" spans="1:11">
      <c r="A583" t="s">
        <v>8930</v>
      </c>
      <c r="B583">
        <v>3516903</v>
      </c>
      <c r="C583" t="s">
        <v>237</v>
      </c>
      <c r="D583">
        <v>2028</v>
      </c>
      <c r="E583" s="12">
        <v>95.06240752243821</v>
      </c>
      <c r="F583" s="12">
        <v>80.33898325464772</v>
      </c>
      <c r="G583" s="12">
        <v>122.9301952946768</v>
      </c>
      <c r="H583" s="12">
        <v>72.46207038237621</v>
      </c>
      <c r="I583" s="12">
        <v>137.5311899042107</v>
      </c>
      <c r="J583" t="s">
        <v>8349</v>
      </c>
      <c r="K583" t="s">
        <v>9</v>
      </c>
    </row>
    <row r="584" spans="1:11">
      <c r="A584" t="s">
        <v>8931</v>
      </c>
      <c r="B584">
        <v>3517000</v>
      </c>
      <c r="C584" t="s">
        <v>238</v>
      </c>
      <c r="D584">
        <v>2026</v>
      </c>
      <c r="E584" s="12">
        <v>64.50908153742085</v>
      </c>
      <c r="F584" s="12">
        <v>58.05714477395662</v>
      </c>
      <c r="G584" s="12">
        <v>73.20747870156991</v>
      </c>
      <c r="H584" s="12">
        <v>54.45708994461612</v>
      </c>
      <c r="I584" s="12">
        <v>79.26645029130697</v>
      </c>
      <c r="J584" t="s">
        <v>8349</v>
      </c>
      <c r="K584" t="s">
        <v>9</v>
      </c>
    </row>
    <row r="585" spans="1:11">
      <c r="A585" t="s">
        <v>8932</v>
      </c>
      <c r="B585">
        <v>3517000</v>
      </c>
      <c r="C585" t="s">
        <v>238</v>
      </c>
      <c r="D585">
        <v>2027</v>
      </c>
      <c r="E585" s="12">
        <v>67.19947300180279</v>
      </c>
      <c r="F585" s="12">
        <v>58.70658732778671</v>
      </c>
      <c r="G585" s="12">
        <v>80.90540955017656</v>
      </c>
      <c r="H585" s="12">
        <v>54.25659378017261</v>
      </c>
      <c r="I585" s="12">
        <v>89.92969862666776</v>
      </c>
      <c r="J585" t="s">
        <v>8349</v>
      </c>
      <c r="K585" t="s">
        <v>9</v>
      </c>
    </row>
    <row r="586" spans="1:11">
      <c r="A586" t="s">
        <v>8933</v>
      </c>
      <c r="B586">
        <v>3517000</v>
      </c>
      <c r="C586" t="s">
        <v>238</v>
      </c>
      <c r="D586">
        <v>2028</v>
      </c>
      <c r="E586" s="12">
        <v>70.00206891955949</v>
      </c>
      <c r="F586" s="12">
        <v>59.16003170224509</v>
      </c>
      <c r="G586" s="12">
        <v>90.52335436888332</v>
      </c>
      <c r="H586" s="12">
        <v>53.35962950195401</v>
      </c>
      <c r="I586" s="12">
        <v>101.2752368173628</v>
      </c>
      <c r="J586" t="s">
        <v>8349</v>
      </c>
      <c r="K586" t="s">
        <v>9</v>
      </c>
    </row>
    <row r="587" spans="1:11">
      <c r="A587" t="s">
        <v>8934</v>
      </c>
      <c r="B587">
        <v>3517109</v>
      </c>
      <c r="C587" t="s">
        <v>239</v>
      </c>
      <c r="D587">
        <v>2026</v>
      </c>
      <c r="E587" s="12">
        <v>45.37306400257236</v>
      </c>
      <c r="F587" s="12">
        <v>40.03758065078679</v>
      </c>
      <c r="G587" s="12">
        <v>52.80755756824487</v>
      </c>
      <c r="H587" s="12">
        <v>37.56322325749134</v>
      </c>
      <c r="I587" s="12">
        <v>57.00615576240591</v>
      </c>
      <c r="J587" t="s">
        <v>8349</v>
      </c>
      <c r="K587" t="s">
        <v>13</v>
      </c>
    </row>
    <row r="588" spans="1:11">
      <c r="A588" t="s">
        <v>8935</v>
      </c>
      <c r="B588">
        <v>3517109</v>
      </c>
      <c r="C588" t="s">
        <v>239</v>
      </c>
      <c r="D588">
        <v>2027</v>
      </c>
      <c r="E588" s="12">
        <v>46.91588568906057</v>
      </c>
      <c r="F588" s="12">
        <v>40.14959963009118</v>
      </c>
      <c r="G588" s="12">
        <v>60.07146089382302</v>
      </c>
      <c r="H588" s="12">
        <v>37.15419902578755</v>
      </c>
      <c r="I588" s="12">
        <v>67.10914009474835</v>
      </c>
      <c r="J588" t="s">
        <v>8349</v>
      </c>
      <c r="K588" t="s">
        <v>13</v>
      </c>
    </row>
    <row r="589" spans="1:11">
      <c r="A589" t="s">
        <v>8936</v>
      </c>
      <c r="B589">
        <v>3517109</v>
      </c>
      <c r="C589" t="s">
        <v>239</v>
      </c>
      <c r="D589">
        <v>2028</v>
      </c>
      <c r="E589" s="12">
        <v>48.51116798865976</v>
      </c>
      <c r="F589" s="12">
        <v>39.87044470311721</v>
      </c>
      <c r="G589" s="12">
        <v>67.96070372727634</v>
      </c>
      <c r="H589" s="12">
        <v>35.57299396498072</v>
      </c>
      <c r="I589" s="12">
        <v>78.8215110648254</v>
      </c>
      <c r="J589" t="s">
        <v>8349</v>
      </c>
      <c r="K589" t="s">
        <v>13</v>
      </c>
    </row>
    <row r="590" spans="1:11">
      <c r="A590" t="s">
        <v>8937</v>
      </c>
      <c r="B590">
        <v>3517208</v>
      </c>
      <c r="C590" t="s">
        <v>241</v>
      </c>
      <c r="D590">
        <v>2026</v>
      </c>
      <c r="E590" s="12">
        <v>72.83282701279622</v>
      </c>
      <c r="F590" s="12">
        <v>65.54838297807063</v>
      </c>
      <c r="G590" s="12">
        <v>82.65359706325133</v>
      </c>
      <c r="H590" s="12">
        <v>61.48380533453622</v>
      </c>
      <c r="I590" s="12">
        <v>89.49437078306896</v>
      </c>
      <c r="J590" t="s">
        <v>8349</v>
      </c>
      <c r="K590" t="s">
        <v>9</v>
      </c>
    </row>
    <row r="591" spans="1:11">
      <c r="A591" t="s">
        <v>8938</v>
      </c>
      <c r="B591">
        <v>3517208</v>
      </c>
      <c r="C591" t="s">
        <v>241</v>
      </c>
      <c r="D591">
        <v>2027</v>
      </c>
      <c r="E591" s="12">
        <v>76.70103792737692</v>
      </c>
      <c r="F591" s="12">
        <v>67.00731389805146</v>
      </c>
      <c r="G591" s="12">
        <v>92.34490404815492</v>
      </c>
      <c r="H591" s="12">
        <v>61.92812043677275</v>
      </c>
      <c r="I591" s="12">
        <v>102.6451684372074</v>
      </c>
      <c r="J591" t="s">
        <v>8349</v>
      </c>
      <c r="K591" t="s">
        <v>9</v>
      </c>
    </row>
    <row r="592" spans="1:11">
      <c r="A592" t="s">
        <v>8939</v>
      </c>
      <c r="B592">
        <v>3517208</v>
      </c>
      <c r="C592" t="s">
        <v>241</v>
      </c>
      <c r="D592">
        <v>2028</v>
      </c>
      <c r="E592" s="12">
        <v>80.77469268223383</v>
      </c>
      <c r="F592" s="12">
        <v>68.26417352480343</v>
      </c>
      <c r="G592" s="12">
        <v>104.4540003255308</v>
      </c>
      <c r="H592" s="12">
        <v>61.57114698439855</v>
      </c>
      <c r="I592" s="12">
        <v>116.8604907898258</v>
      </c>
      <c r="J592" t="s">
        <v>8349</v>
      </c>
      <c r="K592" t="s">
        <v>9</v>
      </c>
    </row>
    <row r="593" spans="1:11">
      <c r="A593" t="s">
        <v>8940</v>
      </c>
      <c r="B593">
        <v>3517307</v>
      </c>
      <c r="C593" t="s">
        <v>240</v>
      </c>
      <c r="D593">
        <v>2026</v>
      </c>
      <c r="E593" s="12">
        <v>46.5383254124135</v>
      </c>
      <c r="F593" s="12">
        <v>41.06581730840196</v>
      </c>
      <c r="G593" s="12">
        <v>54.16375006559861</v>
      </c>
      <c r="H593" s="12">
        <v>38.52791399313837</v>
      </c>
      <c r="I593" s="12">
        <v>58.47017576840682</v>
      </c>
      <c r="J593" t="s">
        <v>8349</v>
      </c>
      <c r="K593" t="s">
        <v>13</v>
      </c>
    </row>
    <row r="594" spans="1:11">
      <c r="A594" t="s">
        <v>8941</v>
      </c>
      <c r="B594">
        <v>3517307</v>
      </c>
      <c r="C594" t="s">
        <v>240</v>
      </c>
      <c r="D594">
        <v>2027</v>
      </c>
      <c r="E594" s="12">
        <v>48.55481057471838</v>
      </c>
      <c r="F594" s="12">
        <v>41.55215607800872</v>
      </c>
      <c r="G594" s="12">
        <v>62.16995292335032</v>
      </c>
      <c r="H594" s="12">
        <v>38.4521163622228</v>
      </c>
      <c r="I594" s="12">
        <v>69.45348120951125</v>
      </c>
      <c r="J594" t="s">
        <v>8349</v>
      </c>
      <c r="K594" t="s">
        <v>13</v>
      </c>
    </row>
    <row r="595" spans="1:11">
      <c r="A595" t="s">
        <v>8942</v>
      </c>
      <c r="B595">
        <v>3517307</v>
      </c>
      <c r="C595" t="s">
        <v>240</v>
      </c>
      <c r="D595">
        <v>2028</v>
      </c>
      <c r="E595" s="12">
        <v>50.65866915181122</v>
      </c>
      <c r="F595" s="12">
        <v>41.63543676423035</v>
      </c>
      <c r="G595" s="12">
        <v>70.96920045811228</v>
      </c>
      <c r="H595" s="12">
        <v>37.14774569914705</v>
      </c>
      <c r="I595" s="12">
        <v>82.31079598026261</v>
      </c>
      <c r="J595" t="s">
        <v>8349</v>
      </c>
      <c r="K595" t="s">
        <v>13</v>
      </c>
    </row>
    <row r="596" spans="1:11">
      <c r="A596" t="s">
        <v>8943</v>
      </c>
      <c r="B596">
        <v>3517406</v>
      </c>
      <c r="C596" t="s">
        <v>256</v>
      </c>
      <c r="D596">
        <v>2026</v>
      </c>
      <c r="E596" s="12">
        <v>318.7139404837687</v>
      </c>
      <c r="F596" s="12">
        <v>286.8374644802631</v>
      </c>
      <c r="G596" s="12">
        <v>361.689291705761</v>
      </c>
      <c r="H596" s="12">
        <v>269.0510128168465</v>
      </c>
      <c r="I596" s="12">
        <v>391.6242817044031</v>
      </c>
      <c r="J596" t="s">
        <v>8349</v>
      </c>
      <c r="K596" t="s">
        <v>9</v>
      </c>
    </row>
    <row r="597" spans="1:11">
      <c r="A597" t="s">
        <v>8944</v>
      </c>
      <c r="B597">
        <v>3517406</v>
      </c>
      <c r="C597" t="s">
        <v>256</v>
      </c>
      <c r="D597">
        <v>2027</v>
      </c>
      <c r="E597" s="12">
        <v>323.9841312493947</v>
      </c>
      <c r="F597" s="12">
        <v>283.0379740254726</v>
      </c>
      <c r="G597" s="12">
        <v>390.0636069837518</v>
      </c>
      <c r="H597" s="12">
        <v>261.5835305724639</v>
      </c>
      <c r="I597" s="12">
        <v>433.5717823605433</v>
      </c>
      <c r="J597" t="s">
        <v>8349</v>
      </c>
      <c r="K597" t="s">
        <v>9</v>
      </c>
    </row>
    <row r="598" spans="1:11">
      <c r="A598" t="s">
        <v>8945</v>
      </c>
      <c r="B598">
        <v>3517406</v>
      </c>
      <c r="C598" t="s">
        <v>256</v>
      </c>
      <c r="D598">
        <v>2028</v>
      </c>
      <c r="E598" s="12">
        <v>329.3414688485231</v>
      </c>
      <c r="F598" s="12">
        <v>278.3325127194711</v>
      </c>
      <c r="G598" s="12">
        <v>425.888762333612</v>
      </c>
      <c r="H598" s="12">
        <v>251.0431338476662</v>
      </c>
      <c r="I598" s="12">
        <v>476.4735637990938</v>
      </c>
      <c r="J598" t="s">
        <v>8349</v>
      </c>
      <c r="K598" t="s">
        <v>9</v>
      </c>
    </row>
    <row r="599" spans="1:11">
      <c r="A599" t="s">
        <v>8946</v>
      </c>
      <c r="B599">
        <v>3517505</v>
      </c>
      <c r="C599" t="s">
        <v>243</v>
      </c>
      <c r="D599">
        <v>2026</v>
      </c>
      <c r="E599" s="12">
        <v>143.8119504474361</v>
      </c>
      <c r="F599" s="12">
        <v>129.4284622934609</v>
      </c>
      <c r="G599" s="12">
        <v>163.2035373702335</v>
      </c>
      <c r="H599" s="12">
        <v>121.4027565418631</v>
      </c>
      <c r="I599" s="12">
        <v>176.7109769625989</v>
      </c>
      <c r="J599" t="s">
        <v>8349</v>
      </c>
      <c r="K599" t="s">
        <v>9</v>
      </c>
    </row>
    <row r="600" spans="1:11">
      <c r="A600" t="s">
        <v>8947</v>
      </c>
      <c r="B600">
        <v>3517505</v>
      </c>
      <c r="C600" t="s">
        <v>243</v>
      </c>
      <c r="D600">
        <v>2027</v>
      </c>
      <c r="E600" s="12">
        <v>149.0347653420655</v>
      </c>
      <c r="F600" s="12">
        <v>130.1992720418424</v>
      </c>
      <c r="G600" s="12">
        <v>179.4317453485207</v>
      </c>
      <c r="H600" s="12">
        <v>120.3300913099552</v>
      </c>
      <c r="I600" s="12">
        <v>199.4457833285172</v>
      </c>
      <c r="J600" t="s">
        <v>8349</v>
      </c>
      <c r="K600" t="s">
        <v>9</v>
      </c>
    </row>
    <row r="601" spans="1:11">
      <c r="A601" t="s">
        <v>8948</v>
      </c>
      <c r="B601">
        <v>3517505</v>
      </c>
      <c r="C601" t="s">
        <v>243</v>
      </c>
      <c r="D601">
        <v>2028</v>
      </c>
      <c r="E601" s="12">
        <v>154.4472570704954</v>
      </c>
      <c r="F601" s="12">
        <v>130.5262082341438</v>
      </c>
      <c r="G601" s="12">
        <v>199.7238652926153</v>
      </c>
      <c r="H601" s="12">
        <v>117.7286406255341</v>
      </c>
      <c r="I601" s="12">
        <v>223.4460034828491</v>
      </c>
      <c r="J601" t="s">
        <v>8349</v>
      </c>
      <c r="K601" t="s">
        <v>9</v>
      </c>
    </row>
    <row r="602" spans="1:11">
      <c r="A602" t="s">
        <v>8949</v>
      </c>
      <c r="B602">
        <v>3517604</v>
      </c>
      <c r="C602" t="s">
        <v>242</v>
      </c>
      <c r="D602">
        <v>2026</v>
      </c>
      <c r="E602" s="12">
        <v>106.3779367575365</v>
      </c>
      <c r="F602" s="12">
        <v>95.73844686510513</v>
      </c>
      <c r="G602" s="12">
        <v>120.7219255629425</v>
      </c>
      <c r="H602" s="12">
        <v>89.80181909375644</v>
      </c>
      <c r="I602" s="12">
        <v>130.7134008905655</v>
      </c>
      <c r="J602" t="s">
        <v>8349</v>
      </c>
      <c r="K602" t="s">
        <v>9</v>
      </c>
    </row>
    <row r="603" spans="1:11">
      <c r="A603" t="s">
        <v>8950</v>
      </c>
      <c r="B603">
        <v>3517604</v>
      </c>
      <c r="C603" t="s">
        <v>242</v>
      </c>
      <c r="D603">
        <v>2027</v>
      </c>
      <c r="E603" s="12">
        <v>111.6033563550386</v>
      </c>
      <c r="F603" s="12">
        <v>97.49856499254699</v>
      </c>
      <c r="G603" s="12">
        <v>134.3658640423633</v>
      </c>
      <c r="H603" s="12">
        <v>90.10811692074923</v>
      </c>
      <c r="I603" s="12">
        <v>149.3531980892763</v>
      </c>
      <c r="J603" t="s">
        <v>8349</v>
      </c>
      <c r="K603" t="s">
        <v>9</v>
      </c>
    </row>
    <row r="604" spans="1:11">
      <c r="A604" t="s">
        <v>8951</v>
      </c>
      <c r="B604">
        <v>3517604</v>
      </c>
      <c r="C604" t="s">
        <v>242</v>
      </c>
      <c r="D604">
        <v>2028</v>
      </c>
      <c r="E604" s="12">
        <v>117.085455211438</v>
      </c>
      <c r="F604" s="12">
        <v>98.95106457696475</v>
      </c>
      <c r="G604" s="12">
        <v>151.4093557109928</v>
      </c>
      <c r="H604" s="12">
        <v>89.24931229288701</v>
      </c>
      <c r="I604" s="12">
        <v>169.3929534858915</v>
      </c>
      <c r="J604" t="s">
        <v>8349</v>
      </c>
      <c r="K604" t="s">
        <v>9</v>
      </c>
    </row>
    <row r="605" spans="1:11">
      <c r="A605" t="s">
        <v>8952</v>
      </c>
      <c r="B605">
        <v>3517703</v>
      </c>
      <c r="C605" t="s">
        <v>254</v>
      </c>
      <c r="D605">
        <v>2026</v>
      </c>
      <c r="E605" s="12">
        <v>141.2931927429045</v>
      </c>
      <c r="F605" s="12">
        <v>127.1616205214589</v>
      </c>
      <c r="G605" s="12">
        <v>160.3451506653796</v>
      </c>
      <c r="H605" s="12">
        <v>119.2764789450444</v>
      </c>
      <c r="I605" s="12">
        <v>173.6160176541753</v>
      </c>
      <c r="J605" t="s">
        <v>8349</v>
      </c>
      <c r="K605" t="s">
        <v>9</v>
      </c>
    </row>
    <row r="606" spans="1:11">
      <c r="A606" t="s">
        <v>8953</v>
      </c>
      <c r="B606">
        <v>3517703</v>
      </c>
      <c r="C606" t="s">
        <v>254</v>
      </c>
      <c r="D606">
        <v>2027</v>
      </c>
      <c r="E606" s="12">
        <v>147.2649279956815</v>
      </c>
      <c r="F606" s="12">
        <v>128.6531124353723</v>
      </c>
      <c r="G606" s="12">
        <v>177.3009337669693</v>
      </c>
      <c r="H606" s="12">
        <v>118.9011315031252</v>
      </c>
      <c r="I606" s="12">
        <v>197.0772983974782</v>
      </c>
      <c r="J606" t="s">
        <v>8349</v>
      </c>
      <c r="K606" t="s">
        <v>9</v>
      </c>
    </row>
    <row r="607" spans="1:11">
      <c r="A607" t="s">
        <v>8954</v>
      </c>
      <c r="B607">
        <v>3517703</v>
      </c>
      <c r="C607" t="s">
        <v>254</v>
      </c>
      <c r="D607">
        <v>2028</v>
      </c>
      <c r="E607" s="12">
        <v>153.4890577285955</v>
      </c>
      <c r="F607" s="12">
        <v>129.7164164048621</v>
      </c>
      <c r="G607" s="12">
        <v>198.4847673642026</v>
      </c>
      <c r="H607" s="12">
        <v>116.9982456149016</v>
      </c>
      <c r="I607" s="12">
        <v>222.0597320944897</v>
      </c>
      <c r="J607" t="s">
        <v>8349</v>
      </c>
      <c r="K607" t="s">
        <v>9</v>
      </c>
    </row>
    <row r="608" spans="1:11">
      <c r="A608" t="s">
        <v>8955</v>
      </c>
      <c r="B608">
        <v>3517802</v>
      </c>
      <c r="C608" t="s">
        <v>249</v>
      </c>
      <c r="D608">
        <v>2026</v>
      </c>
      <c r="E608" s="12">
        <v>60.81242981100674</v>
      </c>
      <c r="F608" s="12">
        <v>53.6614093989874</v>
      </c>
      <c r="G608" s="12">
        <v>70.77670328650332</v>
      </c>
      <c r="H608" s="12">
        <v>50.34508751033128</v>
      </c>
      <c r="I608" s="12">
        <v>76.40398377989393</v>
      </c>
      <c r="J608" t="s">
        <v>8349</v>
      </c>
      <c r="K608" t="s">
        <v>13</v>
      </c>
    </row>
    <row r="609" spans="1:11">
      <c r="A609" t="s">
        <v>8956</v>
      </c>
      <c r="B609">
        <v>3517802</v>
      </c>
      <c r="C609" t="s">
        <v>249</v>
      </c>
      <c r="D609">
        <v>2027</v>
      </c>
      <c r="E609" s="12">
        <v>63.10359999910012</v>
      </c>
      <c r="F609" s="12">
        <v>54.00269520590231</v>
      </c>
      <c r="G609" s="12">
        <v>80.79833480558764</v>
      </c>
      <c r="H609" s="12">
        <v>49.97377069995157</v>
      </c>
      <c r="I609" s="12">
        <v>90.26427340388062</v>
      </c>
      <c r="J609" t="s">
        <v>8349</v>
      </c>
      <c r="K609" t="s">
        <v>13</v>
      </c>
    </row>
    <row r="610" spans="1:11">
      <c r="A610" t="s">
        <v>8957</v>
      </c>
      <c r="B610">
        <v>3517802</v>
      </c>
      <c r="C610" t="s">
        <v>249</v>
      </c>
      <c r="D610">
        <v>2028</v>
      </c>
      <c r="E610" s="12">
        <v>65.48109235598567</v>
      </c>
      <c r="F610" s="12">
        <v>53.81771621102471</v>
      </c>
      <c r="G610" s="12">
        <v>91.73436348479279</v>
      </c>
      <c r="H610" s="12">
        <v>48.0169536166259</v>
      </c>
      <c r="I610" s="12">
        <v>106.3944419330559</v>
      </c>
      <c r="J610" t="s">
        <v>8349</v>
      </c>
      <c r="K610" t="s">
        <v>13</v>
      </c>
    </row>
    <row r="611" spans="1:11">
      <c r="A611" t="s">
        <v>8958</v>
      </c>
      <c r="B611">
        <v>3517901</v>
      </c>
      <c r="C611" t="s">
        <v>244</v>
      </c>
      <c r="D611">
        <v>2026</v>
      </c>
      <c r="E611" s="12">
        <v>82.85668235854536</v>
      </c>
      <c r="F611" s="12">
        <v>74.56969295694195</v>
      </c>
      <c r="G611" s="12">
        <v>94.02906791545783</v>
      </c>
      <c r="H611" s="12">
        <v>69.94571455949752</v>
      </c>
      <c r="I611" s="12">
        <v>101.8113254281319</v>
      </c>
      <c r="J611" t="s">
        <v>8349</v>
      </c>
      <c r="K611" t="s">
        <v>9</v>
      </c>
    </row>
    <row r="612" spans="1:11">
      <c r="A612" t="s">
        <v>8959</v>
      </c>
      <c r="B612">
        <v>3517901</v>
      </c>
      <c r="C612" t="s">
        <v>244</v>
      </c>
      <c r="D612">
        <v>2027</v>
      </c>
      <c r="E612" s="12">
        <v>79.89375466508635</v>
      </c>
      <c r="F612" s="12">
        <v>69.79652481894956</v>
      </c>
      <c r="G612" s="12">
        <v>96.18880406259633</v>
      </c>
      <c r="H612" s="12">
        <v>64.50590754365098</v>
      </c>
      <c r="I612" s="12">
        <v>106.9178217958852</v>
      </c>
      <c r="J612" t="s">
        <v>8349</v>
      </c>
      <c r="K612" t="s">
        <v>9</v>
      </c>
    </row>
    <row r="613" spans="1:11">
      <c r="A613" t="s">
        <v>8960</v>
      </c>
      <c r="B613">
        <v>3517901</v>
      </c>
      <c r="C613" t="s">
        <v>244</v>
      </c>
      <c r="D613">
        <v>2028</v>
      </c>
      <c r="E613" s="12">
        <v>77.03678029086208</v>
      </c>
      <c r="F613" s="12">
        <v>65.10519524049189</v>
      </c>
      <c r="G613" s="12">
        <v>99.6203093614422</v>
      </c>
      <c r="H613" s="12">
        <v>58.72189376384653</v>
      </c>
      <c r="I613" s="12">
        <v>111.4526797282165</v>
      </c>
      <c r="J613" t="s">
        <v>8349</v>
      </c>
      <c r="K613" t="s">
        <v>9</v>
      </c>
    </row>
    <row r="614" spans="1:11">
      <c r="A614" t="s">
        <v>8961</v>
      </c>
      <c r="B614">
        <v>3518008</v>
      </c>
      <c r="C614" t="s">
        <v>245</v>
      </c>
      <c r="D614">
        <v>2026</v>
      </c>
      <c r="E614" s="12">
        <v>35.81018764369931</v>
      </c>
      <c r="F614" s="12">
        <v>31.59921657094031</v>
      </c>
      <c r="G614" s="12">
        <v>41.67777925284243</v>
      </c>
      <c r="H614" s="12">
        <v>29.64635743525439</v>
      </c>
      <c r="I614" s="12">
        <v>44.99147632132517</v>
      </c>
      <c r="J614" t="s">
        <v>8349</v>
      </c>
      <c r="K614" t="s">
        <v>13</v>
      </c>
    </row>
    <row r="615" spans="1:11">
      <c r="A615" t="s">
        <v>8962</v>
      </c>
      <c r="B615">
        <v>3518008</v>
      </c>
      <c r="C615" t="s">
        <v>245</v>
      </c>
      <c r="D615">
        <v>2027</v>
      </c>
      <c r="E615" s="12">
        <v>37.30722800672174</v>
      </c>
      <c r="F615" s="12">
        <v>31.92671833386409</v>
      </c>
      <c r="G615" s="12">
        <v>47.76846169154351</v>
      </c>
      <c r="H615" s="12">
        <v>29.54479392436105</v>
      </c>
      <c r="I615" s="12">
        <v>53.36478154634067</v>
      </c>
      <c r="J615" t="s">
        <v>8349</v>
      </c>
      <c r="K615" t="s">
        <v>13</v>
      </c>
    </row>
    <row r="616" spans="1:11">
      <c r="A616" t="s">
        <v>8963</v>
      </c>
      <c r="B616">
        <v>3518008</v>
      </c>
      <c r="C616" t="s">
        <v>245</v>
      </c>
      <c r="D616">
        <v>2028</v>
      </c>
      <c r="E616" s="12">
        <v>38.86685195268478</v>
      </c>
      <c r="F616" s="12">
        <v>31.9439571507743</v>
      </c>
      <c r="G616" s="12">
        <v>54.44970137568721</v>
      </c>
      <c r="H616" s="12">
        <v>28.50086582689292</v>
      </c>
      <c r="I616" s="12">
        <v>63.15131398113574</v>
      </c>
      <c r="J616" t="s">
        <v>8349</v>
      </c>
      <c r="K616" t="s">
        <v>13</v>
      </c>
    </row>
    <row r="617" spans="1:11">
      <c r="A617" t="s">
        <v>8964</v>
      </c>
      <c r="B617">
        <v>3518107</v>
      </c>
      <c r="C617" t="s">
        <v>246</v>
      </c>
      <c r="D617">
        <v>2026</v>
      </c>
      <c r="E617" s="12">
        <v>55.12622165524493</v>
      </c>
      <c r="F617" s="12">
        <v>48.64385057552843</v>
      </c>
      <c r="G617" s="12">
        <v>64.15879525822045</v>
      </c>
      <c r="H617" s="12">
        <v>45.6376181970105</v>
      </c>
      <c r="I617" s="12">
        <v>69.25990226478083</v>
      </c>
      <c r="J617" t="s">
        <v>8349</v>
      </c>
      <c r="K617" t="s">
        <v>13</v>
      </c>
    </row>
    <row r="618" spans="1:11">
      <c r="A618" t="s">
        <v>8965</v>
      </c>
      <c r="B618">
        <v>3518107</v>
      </c>
      <c r="C618" t="s">
        <v>246</v>
      </c>
      <c r="D618">
        <v>2027</v>
      </c>
      <c r="E618" s="12">
        <v>58.78549075263233</v>
      </c>
      <c r="F618" s="12">
        <v>50.30735076428386</v>
      </c>
      <c r="G618" s="12">
        <v>75.26939451330348</v>
      </c>
      <c r="H618" s="12">
        <v>46.55412108656344</v>
      </c>
      <c r="I618" s="12">
        <v>84.08758944897866</v>
      </c>
      <c r="J618" t="s">
        <v>8349</v>
      </c>
      <c r="K618" t="s">
        <v>13</v>
      </c>
    </row>
    <row r="619" spans="1:11">
      <c r="A619" t="s">
        <v>8966</v>
      </c>
      <c r="B619">
        <v>3518107</v>
      </c>
      <c r="C619" t="s">
        <v>246</v>
      </c>
      <c r="D619">
        <v>2028</v>
      </c>
      <c r="E619" s="12">
        <v>62.6876615023557</v>
      </c>
      <c r="F619" s="12">
        <v>51.52184631138283</v>
      </c>
      <c r="G619" s="12">
        <v>87.82096509639371</v>
      </c>
      <c r="H619" s="12">
        <v>45.96854490956284</v>
      </c>
      <c r="I619" s="12">
        <v>101.8556429292947</v>
      </c>
      <c r="J619" t="s">
        <v>8349</v>
      </c>
      <c r="K619" t="s">
        <v>13</v>
      </c>
    </row>
    <row r="620" spans="1:11">
      <c r="A620" t="s">
        <v>8967</v>
      </c>
      <c r="B620">
        <v>3518206</v>
      </c>
      <c r="C620" t="s">
        <v>247</v>
      </c>
      <c r="D620">
        <v>2026</v>
      </c>
      <c r="E620" s="12">
        <v>195.7491127484406</v>
      </c>
      <c r="F620" s="12">
        <v>176.171080216315</v>
      </c>
      <c r="G620" s="12">
        <v>222.1439006858261</v>
      </c>
      <c r="H620" s="12">
        <v>165.2469200532169</v>
      </c>
      <c r="I620" s="12">
        <v>240.5295029079106</v>
      </c>
      <c r="J620" t="s">
        <v>8349</v>
      </c>
      <c r="K620" t="s">
        <v>9</v>
      </c>
    </row>
    <row r="621" spans="1:11">
      <c r="A621" t="s">
        <v>8968</v>
      </c>
      <c r="B621">
        <v>3518206</v>
      </c>
      <c r="C621" t="s">
        <v>247</v>
      </c>
      <c r="D621">
        <v>2027</v>
      </c>
      <c r="E621" s="12">
        <v>202.0561253490218</v>
      </c>
      <c r="F621" s="12">
        <v>176.519621926177</v>
      </c>
      <c r="G621" s="12">
        <v>243.2672883170655</v>
      </c>
      <c r="H621" s="12">
        <v>163.1393316665356</v>
      </c>
      <c r="I621" s="12">
        <v>270.4016214207849</v>
      </c>
      <c r="J621" t="s">
        <v>8349</v>
      </c>
      <c r="K621" t="s">
        <v>9</v>
      </c>
    </row>
    <row r="622" spans="1:11">
      <c r="A622" t="s">
        <v>8969</v>
      </c>
      <c r="B622">
        <v>3518206</v>
      </c>
      <c r="C622" t="s">
        <v>247</v>
      </c>
      <c r="D622">
        <v>2028</v>
      </c>
      <c r="E622" s="12">
        <v>208.5663491283683</v>
      </c>
      <c r="F622" s="12">
        <v>176.2632450282932</v>
      </c>
      <c r="G622" s="12">
        <v>269.7081075313214</v>
      </c>
      <c r="H622" s="12">
        <v>158.9813456635613</v>
      </c>
      <c r="I622" s="12">
        <v>301.7426016991097</v>
      </c>
      <c r="J622" t="s">
        <v>8349</v>
      </c>
      <c r="K622" t="s">
        <v>9</v>
      </c>
    </row>
    <row r="623" spans="1:11">
      <c r="A623" t="s">
        <v>8970</v>
      </c>
      <c r="B623">
        <v>3518305</v>
      </c>
      <c r="C623" t="s">
        <v>248</v>
      </c>
      <c r="D623">
        <v>2026</v>
      </c>
      <c r="E623" s="12">
        <v>395.438640527136</v>
      </c>
      <c r="F623" s="12">
        <v>355.8884711291831</v>
      </c>
      <c r="G623" s="12">
        <v>448.7595415131605</v>
      </c>
      <c r="H623" s="12">
        <v>333.820248274208</v>
      </c>
      <c r="I623" s="12">
        <v>485.9008467578848</v>
      </c>
      <c r="J623" t="s">
        <v>8349</v>
      </c>
      <c r="K623" t="s">
        <v>9</v>
      </c>
    </row>
    <row r="624" spans="1:11">
      <c r="A624" t="s">
        <v>8971</v>
      </c>
      <c r="B624">
        <v>3518305</v>
      </c>
      <c r="C624" t="s">
        <v>248</v>
      </c>
      <c r="D624">
        <v>2027</v>
      </c>
      <c r="E624" s="12">
        <v>402.057028172313</v>
      </c>
      <c r="F624" s="12">
        <v>351.2437669639921</v>
      </c>
      <c r="G624" s="12">
        <v>484.06017300069</v>
      </c>
      <c r="H624" s="12">
        <v>324.6192846396784</v>
      </c>
      <c r="I624" s="12">
        <v>538.0528411777839</v>
      </c>
      <c r="J624" t="s">
        <v>8349</v>
      </c>
      <c r="K624" t="s">
        <v>9</v>
      </c>
    </row>
    <row r="625" spans="1:11">
      <c r="A625" t="s">
        <v>8972</v>
      </c>
      <c r="B625">
        <v>3518305</v>
      </c>
      <c r="C625" t="s">
        <v>248</v>
      </c>
      <c r="D625">
        <v>2028</v>
      </c>
      <c r="E625" s="12">
        <v>408.7861866186526</v>
      </c>
      <c r="F625" s="12">
        <v>345.4727000653275</v>
      </c>
      <c r="G625" s="12">
        <v>528.6229022017541</v>
      </c>
      <c r="H625" s="12">
        <v>311.6004969589291</v>
      </c>
      <c r="I625" s="12">
        <v>591.4099182560449</v>
      </c>
      <c r="J625" t="s">
        <v>8349</v>
      </c>
      <c r="K625" t="s">
        <v>9</v>
      </c>
    </row>
    <row r="626" spans="1:11">
      <c r="A626" t="s">
        <v>8973</v>
      </c>
      <c r="B626">
        <v>3518404</v>
      </c>
      <c r="C626" t="s">
        <v>51</v>
      </c>
      <c r="D626">
        <v>2026</v>
      </c>
      <c r="E626" s="12">
        <v>665.4631430851667</v>
      </c>
      <c r="F626" s="12">
        <v>605.7659783163805</v>
      </c>
      <c r="G626" s="12">
        <v>732.4348300740714</v>
      </c>
      <c r="H626" s="12">
        <v>566.2805793140885</v>
      </c>
      <c r="I626" s="12">
        <v>782.4653180555639</v>
      </c>
      <c r="J626" t="s">
        <v>8349</v>
      </c>
      <c r="K626" t="s">
        <v>36</v>
      </c>
    </row>
    <row r="627" spans="1:11">
      <c r="A627" t="s">
        <v>8974</v>
      </c>
      <c r="B627">
        <v>3518404</v>
      </c>
      <c r="C627" t="s">
        <v>51</v>
      </c>
      <c r="D627">
        <v>2027</v>
      </c>
      <c r="E627" s="12">
        <v>706.1660973881706</v>
      </c>
      <c r="F627" s="12">
        <v>626.4312333402821</v>
      </c>
      <c r="G627" s="12">
        <v>821.9109164375348</v>
      </c>
      <c r="H627" s="12">
        <v>585.0151499941884</v>
      </c>
      <c r="I627" s="12">
        <v>898.8359989397518</v>
      </c>
      <c r="J627" t="s">
        <v>8349</v>
      </c>
      <c r="K627" t="s">
        <v>36</v>
      </c>
    </row>
    <row r="628" spans="1:11">
      <c r="A628" t="s">
        <v>8975</v>
      </c>
      <c r="B628">
        <v>3518404</v>
      </c>
      <c r="C628" t="s">
        <v>51</v>
      </c>
      <c r="D628">
        <v>2028</v>
      </c>
      <c r="E628" s="12">
        <v>749.3586418453506</v>
      </c>
      <c r="F628" s="12">
        <v>643.394509873747</v>
      </c>
      <c r="G628" s="12">
        <v>907.3447467946021</v>
      </c>
      <c r="H628" s="12">
        <v>576.2585403040293</v>
      </c>
      <c r="I628" s="12">
        <v>1035.246380244891</v>
      </c>
      <c r="J628" t="s">
        <v>8349</v>
      </c>
      <c r="K628" t="s">
        <v>36</v>
      </c>
    </row>
    <row r="629" spans="1:11">
      <c r="A629" t="s">
        <v>8976</v>
      </c>
      <c r="B629">
        <v>3518503</v>
      </c>
      <c r="C629" t="s">
        <v>250</v>
      </c>
      <c r="D629">
        <v>2026</v>
      </c>
      <c r="E629" s="12">
        <v>92.11224002945293</v>
      </c>
      <c r="F629" s="12">
        <v>82.89954727911015</v>
      </c>
      <c r="G629" s="12">
        <v>104.5326439223658</v>
      </c>
      <c r="H629" s="12">
        <v>77.75904447460124</v>
      </c>
      <c r="I629" s="12">
        <v>113.1842233915564</v>
      </c>
      <c r="J629" t="s">
        <v>8349</v>
      </c>
      <c r="K629" t="s">
        <v>9</v>
      </c>
    </row>
    <row r="630" spans="1:11">
      <c r="A630" t="s">
        <v>8977</v>
      </c>
      <c r="B630">
        <v>3518503</v>
      </c>
      <c r="C630" t="s">
        <v>250</v>
      </c>
      <c r="D630">
        <v>2027</v>
      </c>
      <c r="E630" s="12">
        <v>95.68111024513576</v>
      </c>
      <c r="F630" s="12">
        <v>83.58862359047009</v>
      </c>
      <c r="G630" s="12">
        <v>115.1961327195323</v>
      </c>
      <c r="H630" s="12">
        <v>77.25255718697336</v>
      </c>
      <c r="I630" s="12">
        <v>128.0452513128963</v>
      </c>
      <c r="J630" t="s">
        <v>8349</v>
      </c>
      <c r="K630" t="s">
        <v>9</v>
      </c>
    </row>
    <row r="631" spans="1:11">
      <c r="A631" t="s">
        <v>8978</v>
      </c>
      <c r="B631">
        <v>3518503</v>
      </c>
      <c r="C631" t="s">
        <v>250</v>
      </c>
      <c r="D631">
        <v>2028</v>
      </c>
      <c r="E631" s="12">
        <v>99.38825561960661</v>
      </c>
      <c r="F631" s="12">
        <v>83.99483678180073</v>
      </c>
      <c r="G631" s="12">
        <v>128.5241768196503</v>
      </c>
      <c r="H631" s="12">
        <v>75.75948223475854</v>
      </c>
      <c r="I631" s="12">
        <v>143.7895947947875</v>
      </c>
      <c r="J631" t="s">
        <v>8349</v>
      </c>
      <c r="K631" t="s">
        <v>9</v>
      </c>
    </row>
    <row r="632" spans="1:11">
      <c r="A632" t="s">
        <v>8979</v>
      </c>
      <c r="B632">
        <v>3518602</v>
      </c>
      <c r="C632" t="s">
        <v>251</v>
      </c>
      <c r="D632">
        <v>2026</v>
      </c>
      <c r="E632" s="12">
        <v>205.3089200981788</v>
      </c>
      <c r="F632" s="12">
        <v>184.7747543981111</v>
      </c>
      <c r="G632" s="12">
        <v>232.9927513634025</v>
      </c>
      <c r="H632" s="12">
        <v>173.3170905825539</v>
      </c>
      <c r="I632" s="12">
        <v>252.2762519860682</v>
      </c>
      <c r="J632" t="s">
        <v>8349</v>
      </c>
      <c r="K632" t="s">
        <v>9</v>
      </c>
    </row>
    <row r="633" spans="1:11">
      <c r="A633" t="s">
        <v>8980</v>
      </c>
      <c r="B633">
        <v>3518602</v>
      </c>
      <c r="C633" t="s">
        <v>251</v>
      </c>
      <c r="D633">
        <v>2027</v>
      </c>
      <c r="E633" s="12">
        <v>209.5273810923241</v>
      </c>
      <c r="F633" s="12">
        <v>183.0466363230107</v>
      </c>
      <c r="G633" s="12">
        <v>252.2623738253963</v>
      </c>
      <c r="H633" s="12">
        <v>169.1715945665923</v>
      </c>
      <c r="I633" s="12">
        <v>280.4000298508616</v>
      </c>
      <c r="J633" t="s">
        <v>8349</v>
      </c>
      <c r="K633" t="s">
        <v>9</v>
      </c>
    </row>
    <row r="634" spans="1:11">
      <c r="A634" t="s">
        <v>8981</v>
      </c>
      <c r="B634">
        <v>3518602</v>
      </c>
      <c r="C634" t="s">
        <v>251</v>
      </c>
      <c r="D634">
        <v>2028</v>
      </c>
      <c r="E634" s="12">
        <v>213.8325183650771</v>
      </c>
      <c r="F634" s="12">
        <v>180.7137811881756</v>
      </c>
      <c r="G634" s="12">
        <v>276.5180677416245</v>
      </c>
      <c r="H634" s="12">
        <v>162.9955247257297</v>
      </c>
      <c r="I634" s="12">
        <v>309.3614127542637</v>
      </c>
      <c r="J634" t="s">
        <v>8349</v>
      </c>
      <c r="K634" t="s">
        <v>9</v>
      </c>
    </row>
    <row r="635" spans="1:11">
      <c r="A635" t="s">
        <v>8982</v>
      </c>
      <c r="B635">
        <v>3518701</v>
      </c>
      <c r="C635" t="s">
        <v>252</v>
      </c>
      <c r="D635">
        <v>2026</v>
      </c>
      <c r="E635" s="12">
        <v>2770.720273714552</v>
      </c>
      <c r="F635" s="12">
        <v>2522.165344073639</v>
      </c>
      <c r="G635" s="12">
        <v>3049.563381455645</v>
      </c>
      <c r="H635" s="12">
        <v>2357.764059542458</v>
      </c>
      <c r="I635" s="12">
        <v>3257.870165677373</v>
      </c>
      <c r="J635" t="s">
        <v>8349</v>
      </c>
      <c r="K635" t="s">
        <v>36</v>
      </c>
    </row>
    <row r="636" spans="1:11">
      <c r="A636" t="s">
        <v>8983</v>
      </c>
      <c r="B636">
        <v>3518701</v>
      </c>
      <c r="C636" t="s">
        <v>252</v>
      </c>
      <c r="D636">
        <v>2027</v>
      </c>
      <c r="E636" s="12">
        <v>2917.986934232895</v>
      </c>
      <c r="F636" s="12">
        <v>2588.510211468786</v>
      </c>
      <c r="G636" s="12">
        <v>3396.262329979549</v>
      </c>
      <c r="H636" s="12">
        <v>2417.372584615863</v>
      </c>
      <c r="I636" s="12">
        <v>3714.128603206864</v>
      </c>
      <c r="J636" t="s">
        <v>8349</v>
      </c>
      <c r="K636" t="s">
        <v>36</v>
      </c>
    </row>
    <row r="637" spans="1:11">
      <c r="A637" t="s">
        <v>8984</v>
      </c>
      <c r="B637">
        <v>3518701</v>
      </c>
      <c r="C637" t="s">
        <v>252</v>
      </c>
      <c r="D637">
        <v>2028</v>
      </c>
      <c r="E637" s="12">
        <v>3073.080970724902</v>
      </c>
      <c r="F637" s="12">
        <v>2638.527554833929</v>
      </c>
      <c r="G637" s="12">
        <v>3720.97380287121</v>
      </c>
      <c r="H637" s="12">
        <v>2363.206421514106</v>
      </c>
      <c r="I637" s="12">
        <v>4245.491775884495</v>
      </c>
      <c r="J637" t="s">
        <v>8349</v>
      </c>
      <c r="K637" t="s">
        <v>36</v>
      </c>
    </row>
    <row r="638" spans="1:11">
      <c r="A638" t="s">
        <v>8985</v>
      </c>
      <c r="B638">
        <v>3518800</v>
      </c>
      <c r="C638" t="s">
        <v>253</v>
      </c>
      <c r="D638">
        <v>2026</v>
      </c>
      <c r="E638" s="12">
        <v>6937.651351503935</v>
      </c>
      <c r="F638" s="12">
        <v>6315.290639054808</v>
      </c>
      <c r="G638" s="12">
        <v>7635.851123465769</v>
      </c>
      <c r="H638" s="12">
        <v>5903.643601049178</v>
      </c>
      <c r="I638" s="12">
        <v>8157.43385297959</v>
      </c>
      <c r="J638" t="s">
        <v>8349</v>
      </c>
      <c r="K638" t="s">
        <v>36</v>
      </c>
    </row>
    <row r="639" spans="1:11">
      <c r="A639" t="s">
        <v>8986</v>
      </c>
      <c r="B639">
        <v>3518800</v>
      </c>
      <c r="C639" t="s">
        <v>253</v>
      </c>
      <c r="D639">
        <v>2027</v>
      </c>
      <c r="E639" s="12">
        <v>7120.697824144287</v>
      </c>
      <c r="F639" s="12">
        <v>6316.683194959751</v>
      </c>
      <c r="G639" s="12">
        <v>8287.822505163549</v>
      </c>
      <c r="H639" s="12">
        <v>5899.059896903002</v>
      </c>
      <c r="I639" s="12">
        <v>9063.504415724819</v>
      </c>
      <c r="J639" t="s">
        <v>8349</v>
      </c>
      <c r="K639" t="s">
        <v>36</v>
      </c>
    </row>
    <row r="640" spans="1:11">
      <c r="A640" t="s">
        <v>8987</v>
      </c>
      <c r="B640">
        <v>3518800</v>
      </c>
      <c r="C640" t="s">
        <v>253</v>
      </c>
      <c r="D640">
        <v>2028</v>
      </c>
      <c r="E640" s="12">
        <v>7308.57388672056</v>
      </c>
      <c r="F640" s="12">
        <v>6275.094529026709</v>
      </c>
      <c r="G640" s="12">
        <v>8849.429034868825</v>
      </c>
      <c r="H640" s="12">
        <v>5620.310335374657</v>
      </c>
      <c r="I640" s="12">
        <v>10096.86715875797</v>
      </c>
      <c r="J640" t="s">
        <v>8349</v>
      </c>
      <c r="K640" t="s">
        <v>36</v>
      </c>
    </row>
    <row r="641" spans="1:11">
      <c r="A641" t="s">
        <v>8988</v>
      </c>
      <c r="B641">
        <v>3518859</v>
      </c>
      <c r="C641" t="s">
        <v>255</v>
      </c>
      <c r="D641">
        <v>2026</v>
      </c>
      <c r="E641" s="12">
        <v>57.61826776717349</v>
      </c>
      <c r="F641" s="12">
        <v>50.84285342854631</v>
      </c>
      <c r="G641" s="12">
        <v>67.05916955321908</v>
      </c>
      <c r="H641" s="12">
        <v>47.70072075638424</v>
      </c>
      <c r="I641" s="12">
        <v>72.39087814103296</v>
      </c>
      <c r="J641" t="s">
        <v>8349</v>
      </c>
      <c r="K641" t="s">
        <v>13</v>
      </c>
    </row>
    <row r="642" spans="1:11">
      <c r="A642" t="s">
        <v>8989</v>
      </c>
      <c r="B642">
        <v>3518859</v>
      </c>
      <c r="C642" t="s">
        <v>255</v>
      </c>
      <c r="D642">
        <v>2027</v>
      </c>
      <c r="E642" s="12">
        <v>58.66474622524739</v>
      </c>
      <c r="F642" s="12">
        <v>50.2040202108726</v>
      </c>
      <c r="G642" s="12">
        <v>75.11479229172294</v>
      </c>
      <c r="H642" s="12">
        <v>46.45849961132439</v>
      </c>
      <c r="I642" s="12">
        <v>83.91487478559888</v>
      </c>
      <c r="J642" t="s">
        <v>8349</v>
      </c>
      <c r="K642" t="s">
        <v>13</v>
      </c>
    </row>
    <row r="643" spans="1:11">
      <c r="A643" t="s">
        <v>8990</v>
      </c>
      <c r="B643">
        <v>3518859</v>
      </c>
      <c r="C643" t="s">
        <v>255</v>
      </c>
      <c r="D643">
        <v>2028</v>
      </c>
      <c r="E643" s="12">
        <v>59.73023110620854</v>
      </c>
      <c r="F643" s="12">
        <v>49.09118817714727</v>
      </c>
      <c r="G643" s="12">
        <v>83.6778149872563</v>
      </c>
      <c r="H643" s="12">
        <v>43.79987616799416</v>
      </c>
      <c r="I643" s="12">
        <v>97.05037555771015</v>
      </c>
      <c r="J643" t="s">
        <v>8349</v>
      </c>
      <c r="K643" t="s">
        <v>13</v>
      </c>
    </row>
    <row r="644" spans="1:11">
      <c r="A644" t="s">
        <v>8991</v>
      </c>
      <c r="B644">
        <v>3518909</v>
      </c>
      <c r="C644" t="s">
        <v>257</v>
      </c>
      <c r="D644">
        <v>2026</v>
      </c>
      <c r="E644" s="12">
        <v>40.64110518589121</v>
      </c>
      <c r="F644" s="12">
        <v>35.86205962473635</v>
      </c>
      <c r="G644" s="12">
        <v>47.30025509450653</v>
      </c>
      <c r="H644" s="12">
        <v>33.64575307151994</v>
      </c>
      <c r="I644" s="12">
        <v>51.06098130053304</v>
      </c>
      <c r="J644" t="s">
        <v>8349</v>
      </c>
      <c r="K644" t="s">
        <v>13</v>
      </c>
    </row>
    <row r="645" spans="1:11">
      <c r="A645" t="s">
        <v>8992</v>
      </c>
      <c r="B645">
        <v>3518909</v>
      </c>
      <c r="C645" t="s">
        <v>257</v>
      </c>
      <c r="D645">
        <v>2027</v>
      </c>
      <c r="E645" s="12">
        <v>43.3538315570236</v>
      </c>
      <c r="F645" s="12">
        <v>37.10127079303496</v>
      </c>
      <c r="G645" s="12">
        <v>55.51057938531866</v>
      </c>
      <c r="H645" s="12">
        <v>34.33329377762786</v>
      </c>
      <c r="I645" s="12">
        <v>62.01392796646734</v>
      </c>
      <c r="J645" t="s">
        <v>8349</v>
      </c>
      <c r="K645" t="s">
        <v>13</v>
      </c>
    </row>
    <row r="646" spans="1:11">
      <c r="A646" t="s">
        <v>8993</v>
      </c>
      <c r="B646">
        <v>3518909</v>
      </c>
      <c r="C646" t="s">
        <v>257</v>
      </c>
      <c r="D646">
        <v>2028</v>
      </c>
      <c r="E646" s="12">
        <v>46.24762791458915</v>
      </c>
      <c r="F646" s="12">
        <v>38.01008237628931</v>
      </c>
      <c r="G646" s="12">
        <v>64.78964471701522</v>
      </c>
      <c r="H646" s="12">
        <v>33.91315148472486</v>
      </c>
      <c r="I646" s="12">
        <v>75.14368477468661</v>
      </c>
      <c r="J646" t="s">
        <v>8349</v>
      </c>
      <c r="K646" t="s">
        <v>13</v>
      </c>
    </row>
    <row r="647" spans="1:11">
      <c r="A647" t="s">
        <v>8994</v>
      </c>
      <c r="B647">
        <v>3519006</v>
      </c>
      <c r="C647" t="s">
        <v>259</v>
      </c>
      <c r="D647">
        <v>2026</v>
      </c>
      <c r="E647" s="12">
        <v>60.97071466594502</v>
      </c>
      <c r="F647" s="12">
        <v>53.80108131193184</v>
      </c>
      <c r="G647" s="12">
        <v>70.96092352318075</v>
      </c>
      <c r="H647" s="12">
        <v>50.47612757727472</v>
      </c>
      <c r="I647" s="12">
        <v>76.60285091161178</v>
      </c>
      <c r="J647" t="s">
        <v>8349</v>
      </c>
      <c r="K647" t="s">
        <v>13</v>
      </c>
    </row>
    <row r="648" spans="1:11">
      <c r="A648" t="s">
        <v>8995</v>
      </c>
      <c r="B648">
        <v>3519006</v>
      </c>
      <c r="C648" t="s">
        <v>259</v>
      </c>
      <c r="D648">
        <v>2027</v>
      </c>
      <c r="E648" s="12">
        <v>63.31572077775401</v>
      </c>
      <c r="F648" s="12">
        <v>54.1842235776061</v>
      </c>
      <c r="G648" s="12">
        <v>81.0699358821212</v>
      </c>
      <c r="H648" s="12">
        <v>50.14175596788075</v>
      </c>
      <c r="I648" s="12">
        <v>90.56769393708842</v>
      </c>
      <c r="J648" t="s">
        <v>8349</v>
      </c>
      <c r="K648" t="s">
        <v>13</v>
      </c>
    </row>
    <row r="649" spans="1:11">
      <c r="A649" t="s">
        <v>8996</v>
      </c>
      <c r="B649">
        <v>3519006</v>
      </c>
      <c r="C649" t="s">
        <v>259</v>
      </c>
      <c r="D649">
        <v>2028</v>
      </c>
      <c r="E649" s="12">
        <v>65.7509186102038</v>
      </c>
      <c r="F649" s="12">
        <v>54.03948149094475</v>
      </c>
      <c r="G649" s="12">
        <v>92.11237091856653</v>
      </c>
      <c r="H649" s="12">
        <v>48.21481584321956</v>
      </c>
      <c r="I649" s="12">
        <v>106.832858775285</v>
      </c>
      <c r="J649" t="s">
        <v>8349</v>
      </c>
      <c r="K649" t="s">
        <v>13</v>
      </c>
    </row>
    <row r="650" spans="1:11">
      <c r="A650" t="s">
        <v>8997</v>
      </c>
      <c r="B650">
        <v>3519055</v>
      </c>
      <c r="C650" t="s">
        <v>260</v>
      </c>
      <c r="D650">
        <v>2026</v>
      </c>
      <c r="E650" s="12">
        <v>166.6564521289397</v>
      </c>
      <c r="F650" s="12">
        <v>149.9881495468377</v>
      </c>
      <c r="G650" s="12">
        <v>189.1283890413354</v>
      </c>
      <c r="H650" s="12">
        <v>140.6875619236902</v>
      </c>
      <c r="I650" s="12">
        <v>204.78148291014</v>
      </c>
      <c r="J650" t="s">
        <v>8349</v>
      </c>
      <c r="K650" t="s">
        <v>9</v>
      </c>
    </row>
    <row r="651" spans="1:11">
      <c r="A651" t="s">
        <v>8998</v>
      </c>
      <c r="B651">
        <v>3519055</v>
      </c>
      <c r="C651" t="s">
        <v>260</v>
      </c>
      <c r="D651">
        <v>2027</v>
      </c>
      <c r="E651" s="12">
        <v>175.9888190818522</v>
      </c>
      <c r="F651" s="12">
        <v>153.7467857205612</v>
      </c>
      <c r="G651" s="12">
        <v>211.883320627934</v>
      </c>
      <c r="H651" s="12">
        <v>142.0926897227331</v>
      </c>
      <c r="I651" s="12">
        <v>235.5170473028789</v>
      </c>
      <c r="J651" t="s">
        <v>8349</v>
      </c>
      <c r="K651" t="s">
        <v>9</v>
      </c>
    </row>
    <row r="652" spans="1:11">
      <c r="A652" t="s">
        <v>8999</v>
      </c>
      <c r="B652">
        <v>3519055</v>
      </c>
      <c r="C652" t="s">
        <v>260</v>
      </c>
      <c r="D652">
        <v>2028</v>
      </c>
      <c r="E652" s="12">
        <v>185.8437765005475</v>
      </c>
      <c r="F652" s="12">
        <v>157.0599823566833</v>
      </c>
      <c r="G652" s="12">
        <v>240.3243546521807</v>
      </c>
      <c r="H652" s="12">
        <v>141.6608853476665</v>
      </c>
      <c r="I652" s="12">
        <v>268.8688029742941</v>
      </c>
      <c r="J652" t="s">
        <v>8349</v>
      </c>
      <c r="K652" t="s">
        <v>9</v>
      </c>
    </row>
    <row r="653" spans="1:11">
      <c r="A653" t="s">
        <v>9000</v>
      </c>
      <c r="B653">
        <v>3519071</v>
      </c>
      <c r="C653" t="s">
        <v>261</v>
      </c>
      <c r="D653">
        <v>2026</v>
      </c>
      <c r="E653" s="12">
        <v>1634.006686283097</v>
      </c>
      <c r="F653" s="12">
        <v>1487.42371260839</v>
      </c>
      <c r="G653" s="12">
        <v>1798.451833198654</v>
      </c>
      <c r="H653" s="12">
        <v>1390.469573749278</v>
      </c>
      <c r="I653" s="12">
        <v>1921.298834913522</v>
      </c>
      <c r="J653" t="s">
        <v>8349</v>
      </c>
      <c r="K653" t="s">
        <v>36</v>
      </c>
    </row>
    <row r="654" spans="1:11">
      <c r="A654" t="s">
        <v>9001</v>
      </c>
      <c r="B654">
        <v>3519071</v>
      </c>
      <c r="C654" t="s">
        <v>261</v>
      </c>
      <c r="D654">
        <v>2027</v>
      </c>
      <c r="E654" s="12">
        <v>1696.375999330202</v>
      </c>
      <c r="F654" s="12">
        <v>1504.83422157994</v>
      </c>
      <c r="G654" s="12">
        <v>1974.422104642206</v>
      </c>
      <c r="H654" s="12">
        <v>1405.343110303958</v>
      </c>
      <c r="I654" s="12">
        <v>2159.214130464321</v>
      </c>
      <c r="J654" t="s">
        <v>8349</v>
      </c>
      <c r="K654" t="s">
        <v>36</v>
      </c>
    </row>
    <row r="655" spans="1:11">
      <c r="A655" t="s">
        <v>9002</v>
      </c>
      <c r="B655">
        <v>3519071</v>
      </c>
      <c r="C655" t="s">
        <v>261</v>
      </c>
      <c r="D655">
        <v>2028</v>
      </c>
      <c r="E655" s="12">
        <v>1761.125921491471</v>
      </c>
      <c r="F655" s="12">
        <v>1512.091388301891</v>
      </c>
      <c r="G655" s="12">
        <v>2132.421332159491</v>
      </c>
      <c r="H655" s="12">
        <v>1354.309934040511</v>
      </c>
      <c r="I655" s="12">
        <v>2433.012890716429</v>
      </c>
      <c r="J655" t="s">
        <v>8349</v>
      </c>
      <c r="K655" t="s">
        <v>36</v>
      </c>
    </row>
    <row r="656" spans="1:11">
      <c r="A656" t="s">
        <v>9003</v>
      </c>
      <c r="B656">
        <v>3519105</v>
      </c>
      <c r="C656" t="s">
        <v>262</v>
      </c>
      <c r="D656">
        <v>2026</v>
      </c>
      <c r="E656" s="12">
        <v>88.3456474662966</v>
      </c>
      <c r="F656" s="12">
        <v>79.50967403131288</v>
      </c>
      <c r="G656" s="12">
        <v>100.2581644495058</v>
      </c>
      <c r="H656" s="12">
        <v>74.57937325454922</v>
      </c>
      <c r="I656" s="12">
        <v>108.5559692750899</v>
      </c>
      <c r="J656" t="s">
        <v>8349</v>
      </c>
      <c r="K656" t="s">
        <v>9</v>
      </c>
    </row>
    <row r="657" spans="1:11">
      <c r="A657" t="s">
        <v>9004</v>
      </c>
      <c r="B657">
        <v>3519105</v>
      </c>
      <c r="C657" t="s">
        <v>262</v>
      </c>
      <c r="D657">
        <v>2027</v>
      </c>
      <c r="E657" s="12">
        <v>90.36380866654022</v>
      </c>
      <c r="F657" s="12">
        <v>78.94333969868092</v>
      </c>
      <c r="G657" s="12">
        <v>108.7943196888478</v>
      </c>
      <c r="H657" s="12">
        <v>72.95938852255857</v>
      </c>
      <c r="I657" s="12">
        <v>120.929372168169</v>
      </c>
      <c r="J657" t="s">
        <v>8349</v>
      </c>
      <c r="K657" t="s">
        <v>9</v>
      </c>
    </row>
    <row r="658" spans="1:11">
      <c r="A658" t="s">
        <v>9005</v>
      </c>
      <c r="B658">
        <v>3519105</v>
      </c>
      <c r="C658" t="s">
        <v>262</v>
      </c>
      <c r="D658">
        <v>2028</v>
      </c>
      <c r="E658" s="12">
        <v>92.42807258657805</v>
      </c>
      <c r="F658" s="12">
        <v>78.11265850846193</v>
      </c>
      <c r="G658" s="12">
        <v>119.5235983382464</v>
      </c>
      <c r="H658" s="12">
        <v>70.45402778690551</v>
      </c>
      <c r="I658" s="12">
        <v>133.7199754843617</v>
      </c>
      <c r="J658" t="s">
        <v>8349</v>
      </c>
      <c r="K658" t="s">
        <v>9</v>
      </c>
    </row>
    <row r="659" spans="1:11">
      <c r="A659" t="s">
        <v>9006</v>
      </c>
      <c r="B659">
        <v>3519204</v>
      </c>
      <c r="C659" t="s">
        <v>263</v>
      </c>
      <c r="D659">
        <v>2026</v>
      </c>
      <c r="E659" s="12">
        <v>45.84744483416689</v>
      </c>
      <c r="F659" s="12">
        <v>40.45617836336526</v>
      </c>
      <c r="G659" s="12">
        <v>53.35966692264684</v>
      </c>
      <c r="H659" s="12">
        <v>37.95595126645386</v>
      </c>
      <c r="I659" s="12">
        <v>57.60216196500761</v>
      </c>
      <c r="J659" t="s">
        <v>8349</v>
      </c>
      <c r="K659" t="s">
        <v>13</v>
      </c>
    </row>
    <row r="660" spans="1:11">
      <c r="A660" t="s">
        <v>9007</v>
      </c>
      <c r="B660">
        <v>3519204</v>
      </c>
      <c r="C660" t="s">
        <v>263</v>
      </c>
      <c r="D660">
        <v>2027</v>
      </c>
      <c r="E660" s="12">
        <v>47.6906153446624</v>
      </c>
      <c r="F660" s="12">
        <v>40.81259650283751</v>
      </c>
      <c r="G660" s="12">
        <v>61.06343070375504</v>
      </c>
      <c r="H660" s="12">
        <v>37.7677323608754</v>
      </c>
      <c r="I660" s="12">
        <v>68.21732424665625</v>
      </c>
      <c r="J660" t="s">
        <v>8349</v>
      </c>
      <c r="K660" t="s">
        <v>13</v>
      </c>
    </row>
    <row r="661" spans="1:11">
      <c r="A661" t="s">
        <v>9008</v>
      </c>
      <c r="B661">
        <v>3519204</v>
      </c>
      <c r="C661" t="s">
        <v>263</v>
      </c>
      <c r="D661">
        <v>2028</v>
      </c>
      <c r="E661" s="12">
        <v>49.60788545968436</v>
      </c>
      <c r="F661" s="12">
        <v>40.77181680146889</v>
      </c>
      <c r="G661" s="12">
        <v>69.49712707495277</v>
      </c>
      <c r="H661" s="12">
        <v>36.37721133585843</v>
      </c>
      <c r="I661" s="12">
        <v>80.60347039216136</v>
      </c>
      <c r="J661" t="s">
        <v>8349</v>
      </c>
      <c r="K661" t="s">
        <v>13</v>
      </c>
    </row>
    <row r="662" spans="1:11">
      <c r="A662" t="s">
        <v>9009</v>
      </c>
      <c r="B662">
        <v>3519253</v>
      </c>
      <c r="C662" t="s">
        <v>264</v>
      </c>
      <c r="D662">
        <v>2026</v>
      </c>
      <c r="E662" s="12">
        <v>78.69008202211454</v>
      </c>
      <c r="F662" s="12">
        <v>69.43680297188706</v>
      </c>
      <c r="G662" s="12">
        <v>91.58365492348362</v>
      </c>
      <c r="H662" s="12">
        <v>65.14554800573781</v>
      </c>
      <c r="I662" s="12">
        <v>98.86524464062738</v>
      </c>
      <c r="J662" t="s">
        <v>8349</v>
      </c>
      <c r="K662" t="s">
        <v>13</v>
      </c>
    </row>
    <row r="663" spans="1:11">
      <c r="A663" t="s">
        <v>9010</v>
      </c>
      <c r="B663">
        <v>3519253</v>
      </c>
      <c r="C663" t="s">
        <v>264</v>
      </c>
      <c r="D663">
        <v>2027</v>
      </c>
      <c r="E663" s="12">
        <v>90.0129969641237</v>
      </c>
      <c r="F663" s="12">
        <v>77.03117476170455</v>
      </c>
      <c r="G663" s="12">
        <v>115.2533336555335</v>
      </c>
      <c r="H663" s="12">
        <v>71.28418775418049</v>
      </c>
      <c r="I663" s="12">
        <v>128.7558517737214</v>
      </c>
      <c r="J663" t="s">
        <v>8349</v>
      </c>
      <c r="K663" t="s">
        <v>13</v>
      </c>
    </row>
    <row r="664" spans="1:11">
      <c r="A664" t="s">
        <v>9011</v>
      </c>
      <c r="B664">
        <v>3519253</v>
      </c>
      <c r="C664" t="s">
        <v>264</v>
      </c>
      <c r="D664">
        <v>2028</v>
      </c>
      <c r="E664" s="12">
        <v>102.9651947774855</v>
      </c>
      <c r="F664" s="12">
        <v>84.62521672702459</v>
      </c>
      <c r="G664" s="12">
        <v>144.2469308949598</v>
      </c>
      <c r="H664" s="12">
        <v>75.50385621056968</v>
      </c>
      <c r="I664" s="12">
        <v>167.2990483622801</v>
      </c>
      <c r="J664" t="s">
        <v>8349</v>
      </c>
      <c r="K664" t="s">
        <v>13</v>
      </c>
    </row>
    <row r="665" spans="1:11">
      <c r="A665" t="s">
        <v>9012</v>
      </c>
      <c r="B665">
        <v>3519303</v>
      </c>
      <c r="C665" t="s">
        <v>265</v>
      </c>
      <c r="D665">
        <v>2026</v>
      </c>
      <c r="E665" s="12">
        <v>169.5883359745805</v>
      </c>
      <c r="F665" s="12">
        <v>152.6267982584621</v>
      </c>
      <c r="G665" s="12">
        <v>192.455607768837</v>
      </c>
      <c r="H665" s="12">
        <v>143.1625911518867</v>
      </c>
      <c r="I665" s="12">
        <v>208.3840768329129</v>
      </c>
      <c r="J665" t="s">
        <v>8349</v>
      </c>
      <c r="K665" t="s">
        <v>9</v>
      </c>
    </row>
    <row r="666" spans="1:11">
      <c r="A666" t="s">
        <v>9013</v>
      </c>
      <c r="B666">
        <v>3519303</v>
      </c>
      <c r="C666" t="s">
        <v>265</v>
      </c>
      <c r="D666">
        <v>2027</v>
      </c>
      <c r="E666" s="12">
        <v>173.8954533969661</v>
      </c>
      <c r="F666" s="12">
        <v>151.9179863282585</v>
      </c>
      <c r="G666" s="12">
        <v>209.3629941951739</v>
      </c>
      <c r="H666" s="12">
        <v>140.4025143906264</v>
      </c>
      <c r="I666" s="12">
        <v>232.7156005541498</v>
      </c>
      <c r="J666" t="s">
        <v>8349</v>
      </c>
      <c r="K666" t="s">
        <v>9</v>
      </c>
    </row>
    <row r="667" spans="1:11">
      <c r="A667" t="s">
        <v>9014</v>
      </c>
      <c r="B667">
        <v>3519303</v>
      </c>
      <c r="C667" t="s">
        <v>265</v>
      </c>
      <c r="D667">
        <v>2028</v>
      </c>
      <c r="E667" s="12">
        <v>178.311960774643</v>
      </c>
      <c r="F667" s="12">
        <v>150.6947068155846</v>
      </c>
      <c r="G667" s="12">
        <v>230.5845678927257</v>
      </c>
      <c r="H667" s="12">
        <v>135.9196993682481</v>
      </c>
      <c r="I667" s="12">
        <v>257.9721761591317</v>
      </c>
      <c r="J667" t="s">
        <v>8349</v>
      </c>
      <c r="K667" t="s">
        <v>9</v>
      </c>
    </row>
    <row r="668" spans="1:11">
      <c r="A668" t="s">
        <v>9015</v>
      </c>
      <c r="B668">
        <v>3519402</v>
      </c>
      <c r="C668" t="s">
        <v>267</v>
      </c>
      <c r="D668">
        <v>2026</v>
      </c>
      <c r="E668" s="12">
        <v>80.46430115214594</v>
      </c>
      <c r="F668" s="12">
        <v>72.41658801816129</v>
      </c>
      <c r="G668" s="12">
        <v>91.31409830126607</v>
      </c>
      <c r="H668" s="12">
        <v>67.92612110949425</v>
      </c>
      <c r="I668" s="12">
        <v>98.87165303696764</v>
      </c>
      <c r="J668" t="s">
        <v>8349</v>
      </c>
      <c r="K668" t="s">
        <v>9</v>
      </c>
    </row>
    <row r="669" spans="1:11">
      <c r="A669" t="s">
        <v>9016</v>
      </c>
      <c r="B669">
        <v>3519402</v>
      </c>
      <c r="C669" t="s">
        <v>267</v>
      </c>
      <c r="D669">
        <v>2027</v>
      </c>
      <c r="E669" s="12">
        <v>84.45490940022044</v>
      </c>
      <c r="F669" s="12">
        <v>73.78122613895118</v>
      </c>
      <c r="G669" s="12">
        <v>101.6802473043886</v>
      </c>
      <c r="H669" s="12">
        <v>68.18856618036442</v>
      </c>
      <c r="I669" s="12">
        <v>113.0217873836689</v>
      </c>
      <c r="J669" t="s">
        <v>8349</v>
      </c>
      <c r="K669" t="s">
        <v>9</v>
      </c>
    </row>
    <row r="670" spans="1:11">
      <c r="A670" t="s">
        <v>9017</v>
      </c>
      <c r="B670">
        <v>3519402</v>
      </c>
      <c r="C670" t="s">
        <v>267</v>
      </c>
      <c r="D670">
        <v>2028</v>
      </c>
      <c r="E670" s="12">
        <v>88.64343093358505</v>
      </c>
      <c r="F670" s="12">
        <v>74.91418846852655</v>
      </c>
      <c r="G670" s="12">
        <v>114.6294793100388</v>
      </c>
      <c r="H670" s="12">
        <v>67.56915481788755</v>
      </c>
      <c r="I670" s="12">
        <v>128.2445590346541</v>
      </c>
      <c r="J670" t="s">
        <v>8349</v>
      </c>
      <c r="K670" t="s">
        <v>9</v>
      </c>
    </row>
    <row r="671" spans="1:11">
      <c r="A671" t="s">
        <v>9018</v>
      </c>
      <c r="B671">
        <v>3519501</v>
      </c>
      <c r="C671" t="s">
        <v>266</v>
      </c>
      <c r="D671">
        <v>2026</v>
      </c>
      <c r="E671" s="12">
        <v>54.6025833104298</v>
      </c>
      <c r="F671" s="12">
        <v>48.18178761100852</v>
      </c>
      <c r="G671" s="12">
        <v>63.54935742000883</v>
      </c>
      <c r="H671" s="12">
        <v>45.2041111265742</v>
      </c>
      <c r="I671" s="12">
        <v>68.60200953251996</v>
      </c>
      <c r="J671" t="s">
        <v>8349</v>
      </c>
      <c r="K671" t="s">
        <v>13</v>
      </c>
    </row>
    <row r="672" spans="1:11">
      <c r="A672" t="s">
        <v>9019</v>
      </c>
      <c r="B672">
        <v>3519501</v>
      </c>
      <c r="C672" t="s">
        <v>266</v>
      </c>
      <c r="D672">
        <v>2027</v>
      </c>
      <c r="E672" s="12">
        <v>56.85100808128467</v>
      </c>
      <c r="F672" s="12">
        <v>48.6518623597653</v>
      </c>
      <c r="G672" s="12">
        <v>72.79246802167091</v>
      </c>
      <c r="H672" s="12">
        <v>45.02214203239955</v>
      </c>
      <c r="I672" s="12">
        <v>81.32047833734501</v>
      </c>
      <c r="J672" t="s">
        <v>8349</v>
      </c>
      <c r="K672" t="s">
        <v>13</v>
      </c>
    </row>
    <row r="673" spans="1:11">
      <c r="A673" t="s">
        <v>9020</v>
      </c>
      <c r="B673">
        <v>3519501</v>
      </c>
      <c r="C673" t="s">
        <v>266</v>
      </c>
      <c r="D673">
        <v>2028</v>
      </c>
      <c r="E673" s="12">
        <v>59.19201847068899</v>
      </c>
      <c r="F673" s="12">
        <v>48.64884102261127</v>
      </c>
      <c r="G673" s="12">
        <v>82.92381727948371</v>
      </c>
      <c r="H673" s="12">
        <v>43.40520756632931</v>
      </c>
      <c r="I673" s="12">
        <v>96.17588139554631</v>
      </c>
      <c r="J673" t="s">
        <v>8349</v>
      </c>
      <c r="K673" t="s">
        <v>13</v>
      </c>
    </row>
    <row r="674" spans="1:11">
      <c r="A674" t="s">
        <v>9021</v>
      </c>
      <c r="B674">
        <v>3519600</v>
      </c>
      <c r="C674" t="s">
        <v>268</v>
      </c>
      <c r="D674">
        <v>2026</v>
      </c>
      <c r="E674" s="12">
        <v>339.2860232574752</v>
      </c>
      <c r="F674" s="12">
        <v>308.849456116813</v>
      </c>
      <c r="G674" s="12">
        <v>373.4315016140455</v>
      </c>
      <c r="H674" s="12">
        <v>288.7178468106794</v>
      </c>
      <c r="I674" s="12">
        <v>398.9395188277037</v>
      </c>
      <c r="J674" t="s">
        <v>8349</v>
      </c>
      <c r="K674" t="s">
        <v>36</v>
      </c>
    </row>
    <row r="675" spans="1:11">
      <c r="A675" t="s">
        <v>9022</v>
      </c>
      <c r="B675">
        <v>3519600</v>
      </c>
      <c r="C675" t="s">
        <v>268</v>
      </c>
      <c r="D675">
        <v>2027</v>
      </c>
      <c r="E675" s="12">
        <v>354.9393187516623</v>
      </c>
      <c r="F675" s="12">
        <v>314.8622909382508</v>
      </c>
      <c r="G675" s="12">
        <v>413.1159819678139</v>
      </c>
      <c r="H675" s="12">
        <v>294.0453804938174</v>
      </c>
      <c r="I675" s="12">
        <v>451.7807330500849</v>
      </c>
      <c r="J675" t="s">
        <v>8349</v>
      </c>
      <c r="K675" t="s">
        <v>36</v>
      </c>
    </row>
    <row r="676" spans="1:11">
      <c r="A676" t="s">
        <v>9023</v>
      </c>
      <c r="B676">
        <v>3519600</v>
      </c>
      <c r="C676" t="s">
        <v>268</v>
      </c>
      <c r="D676">
        <v>2028</v>
      </c>
      <c r="E676" s="12">
        <v>371.3147944803193</v>
      </c>
      <c r="F676" s="12">
        <v>318.8084941747288</v>
      </c>
      <c r="G676" s="12">
        <v>449.5985091319801</v>
      </c>
      <c r="H676" s="12">
        <v>285.5419414842464</v>
      </c>
      <c r="I676" s="12">
        <v>512.9750635430152</v>
      </c>
      <c r="J676" t="s">
        <v>8349</v>
      </c>
      <c r="K676" t="s">
        <v>36</v>
      </c>
    </row>
    <row r="677" spans="1:11">
      <c r="A677" t="s">
        <v>9024</v>
      </c>
      <c r="B677">
        <v>3519709</v>
      </c>
      <c r="C677" t="s">
        <v>269</v>
      </c>
      <c r="D677">
        <v>2026</v>
      </c>
      <c r="E677" s="12">
        <v>411.5681349940386</v>
      </c>
      <c r="F677" s="12">
        <v>374.6473062094206</v>
      </c>
      <c r="G677" s="12">
        <v>452.9880281884847</v>
      </c>
      <c r="H677" s="12">
        <v>350.2268222266001</v>
      </c>
      <c r="I677" s="12">
        <v>483.9303198019953</v>
      </c>
      <c r="J677" t="s">
        <v>8349</v>
      </c>
      <c r="K677" t="s">
        <v>36</v>
      </c>
    </row>
    <row r="678" spans="1:11">
      <c r="A678" t="s">
        <v>9025</v>
      </c>
      <c r="B678">
        <v>3519709</v>
      </c>
      <c r="C678" t="s">
        <v>269</v>
      </c>
      <c r="D678">
        <v>2027</v>
      </c>
      <c r="E678" s="12">
        <v>433.9052705529084</v>
      </c>
      <c r="F678" s="12">
        <v>384.9120126137911</v>
      </c>
      <c r="G678" s="12">
        <v>505.0249224456631</v>
      </c>
      <c r="H678" s="12">
        <v>359.4638115234316</v>
      </c>
      <c r="I678" s="12">
        <v>552.2917040978581</v>
      </c>
      <c r="J678" t="s">
        <v>8349</v>
      </c>
      <c r="K678" t="s">
        <v>36</v>
      </c>
    </row>
    <row r="679" spans="1:11">
      <c r="A679" t="s">
        <v>9026</v>
      </c>
      <c r="B679">
        <v>3519709</v>
      </c>
      <c r="C679" t="s">
        <v>269</v>
      </c>
      <c r="D679">
        <v>2028</v>
      </c>
      <c r="E679" s="12">
        <v>457.454714797878</v>
      </c>
      <c r="F679" s="12">
        <v>392.7676756913369</v>
      </c>
      <c r="G679" s="12">
        <v>553.8991734934015</v>
      </c>
      <c r="H679" s="12">
        <v>351.7837407672471</v>
      </c>
      <c r="I679" s="12">
        <v>631.9782160038093</v>
      </c>
      <c r="J679" t="s">
        <v>8349</v>
      </c>
      <c r="K679" t="s">
        <v>36</v>
      </c>
    </row>
    <row r="680" spans="1:11">
      <c r="A680" t="s">
        <v>9027</v>
      </c>
      <c r="B680">
        <v>3519808</v>
      </c>
      <c r="C680" t="s">
        <v>270</v>
      </c>
      <c r="D680">
        <v>2026</v>
      </c>
      <c r="E680" s="12">
        <v>79.86116596261387</v>
      </c>
      <c r="F680" s="12">
        <v>70.47017748047051</v>
      </c>
      <c r="G680" s="12">
        <v>92.9466239881617</v>
      </c>
      <c r="H680" s="12">
        <v>66.11505906868355</v>
      </c>
      <c r="I680" s="12">
        <v>100.3365800020474</v>
      </c>
      <c r="J680" t="s">
        <v>8349</v>
      </c>
      <c r="K680" t="s">
        <v>13</v>
      </c>
    </row>
    <row r="681" spans="1:11">
      <c r="A681" t="s">
        <v>9028</v>
      </c>
      <c r="B681">
        <v>3519808</v>
      </c>
      <c r="C681" t="s">
        <v>270</v>
      </c>
      <c r="D681">
        <v>2027</v>
      </c>
      <c r="E681" s="12">
        <v>81.85004649522772</v>
      </c>
      <c r="F681" s="12">
        <v>70.04549841108503</v>
      </c>
      <c r="G681" s="12">
        <v>104.801429089127</v>
      </c>
      <c r="H681" s="12">
        <v>64.81968469930737</v>
      </c>
      <c r="I681" s="12">
        <v>117.0794530751167</v>
      </c>
      <c r="J681" t="s">
        <v>8349</v>
      </c>
      <c r="K681" t="s">
        <v>13</v>
      </c>
    </row>
    <row r="682" spans="1:11">
      <c r="A682" t="s">
        <v>9029</v>
      </c>
      <c r="B682">
        <v>3519808</v>
      </c>
      <c r="C682" t="s">
        <v>270</v>
      </c>
      <c r="D682">
        <v>2028</v>
      </c>
      <c r="E682" s="12">
        <v>83.8884585582835</v>
      </c>
      <c r="F682" s="12">
        <v>68.94639496125203</v>
      </c>
      <c r="G682" s="12">
        <v>117.5217772441621</v>
      </c>
      <c r="H682" s="12">
        <v>61.51498209078265</v>
      </c>
      <c r="I682" s="12">
        <v>136.3029450457388</v>
      </c>
      <c r="J682" t="s">
        <v>8349</v>
      </c>
      <c r="K682" t="s">
        <v>13</v>
      </c>
    </row>
    <row r="683" spans="1:11">
      <c r="A683" t="s">
        <v>9030</v>
      </c>
      <c r="B683">
        <v>3519907</v>
      </c>
      <c r="C683" t="s">
        <v>271</v>
      </c>
      <c r="D683">
        <v>2026</v>
      </c>
      <c r="E683" s="12">
        <v>68.92946016702355</v>
      </c>
      <c r="F683" s="12">
        <v>60.82394657094218</v>
      </c>
      <c r="G683" s="12">
        <v>80.22373000227124</v>
      </c>
      <c r="H683" s="12">
        <v>57.06497363998756</v>
      </c>
      <c r="I683" s="12">
        <v>86.60212020676249</v>
      </c>
      <c r="J683" t="s">
        <v>8349</v>
      </c>
      <c r="K683" t="s">
        <v>13</v>
      </c>
    </row>
    <row r="684" spans="1:11">
      <c r="A684" t="s">
        <v>9031</v>
      </c>
      <c r="B684">
        <v>3519907</v>
      </c>
      <c r="C684" t="s">
        <v>271</v>
      </c>
      <c r="D684">
        <v>2027</v>
      </c>
      <c r="E684" s="12">
        <v>69.84231652244652</v>
      </c>
      <c r="F684" s="12">
        <v>59.76954296885785</v>
      </c>
      <c r="G684" s="12">
        <v>89.42663927349523</v>
      </c>
      <c r="H684" s="12">
        <v>55.3103770798489</v>
      </c>
      <c r="I684" s="12">
        <v>99.90342791587774</v>
      </c>
      <c r="J684" t="s">
        <v>8349</v>
      </c>
      <c r="K684" t="s">
        <v>13</v>
      </c>
    </row>
    <row r="685" spans="1:11">
      <c r="A685" t="s">
        <v>9032</v>
      </c>
      <c r="B685">
        <v>3519907</v>
      </c>
      <c r="C685" t="s">
        <v>271</v>
      </c>
      <c r="D685">
        <v>2028</v>
      </c>
      <c r="E685" s="12">
        <v>70.76726214599393</v>
      </c>
      <c r="F685" s="12">
        <v>58.16232280456379</v>
      </c>
      <c r="G685" s="12">
        <v>99.13991222430801</v>
      </c>
      <c r="H685" s="12">
        <v>51.89327516967089</v>
      </c>
      <c r="I685" s="12">
        <v>114.9834722093643</v>
      </c>
      <c r="J685" t="s">
        <v>8349</v>
      </c>
      <c r="K685" t="s">
        <v>13</v>
      </c>
    </row>
    <row r="686" spans="1:11">
      <c r="A686" t="s">
        <v>9033</v>
      </c>
      <c r="B686">
        <v>3520004</v>
      </c>
      <c r="C686" t="s">
        <v>274</v>
      </c>
      <c r="D686">
        <v>2026</v>
      </c>
      <c r="E686" s="12">
        <v>109.6967138271783</v>
      </c>
      <c r="F686" s="12">
        <v>98.72529330924353</v>
      </c>
      <c r="G686" s="12">
        <v>124.4882061524456</v>
      </c>
      <c r="H686" s="12">
        <v>92.60345472521045</v>
      </c>
      <c r="I686" s="12">
        <v>134.7913953581519</v>
      </c>
      <c r="J686" t="s">
        <v>8349</v>
      </c>
      <c r="K686" t="s">
        <v>9</v>
      </c>
    </row>
    <row r="687" spans="1:11">
      <c r="A687" t="s">
        <v>9034</v>
      </c>
      <c r="B687">
        <v>3520004</v>
      </c>
      <c r="C687" t="s">
        <v>274</v>
      </c>
      <c r="D687">
        <v>2027</v>
      </c>
      <c r="E687" s="12">
        <v>111.7086507948255</v>
      </c>
      <c r="F687" s="12">
        <v>97.59055198215198</v>
      </c>
      <c r="G687" s="12">
        <v>134.4926342295951</v>
      </c>
      <c r="H687" s="12">
        <v>90.19313124291024</v>
      </c>
      <c r="I687" s="12">
        <v>149.4941083794038</v>
      </c>
      <c r="J687" t="s">
        <v>8349</v>
      </c>
      <c r="K687" t="s">
        <v>9</v>
      </c>
    </row>
    <row r="688" spans="1:11">
      <c r="A688" t="s">
        <v>9035</v>
      </c>
      <c r="B688">
        <v>3520004</v>
      </c>
      <c r="C688" t="s">
        <v>274</v>
      </c>
      <c r="D688">
        <v>2028</v>
      </c>
      <c r="E688" s="12">
        <v>113.7574885065384</v>
      </c>
      <c r="F688" s="12">
        <v>96.13853890730033</v>
      </c>
      <c r="G688" s="12">
        <v>147.1057870593054</v>
      </c>
      <c r="H688" s="12">
        <v>86.71254340720817</v>
      </c>
      <c r="I688" s="12">
        <v>164.5782298447044</v>
      </c>
      <c r="J688" t="s">
        <v>8349</v>
      </c>
      <c r="K688" t="s">
        <v>9</v>
      </c>
    </row>
    <row r="689" spans="1:11">
      <c r="A689" t="s">
        <v>9036</v>
      </c>
      <c r="B689">
        <v>3520103</v>
      </c>
      <c r="C689" t="s">
        <v>272</v>
      </c>
      <c r="D689">
        <v>2026</v>
      </c>
      <c r="E689" s="12">
        <v>173.7967197193833</v>
      </c>
      <c r="F689" s="12">
        <v>156.4142765252957</v>
      </c>
      <c r="G689" s="12">
        <v>197.2314494956638</v>
      </c>
      <c r="H689" s="12">
        <v>146.7152123743613</v>
      </c>
      <c r="I689" s="12">
        <v>213.5551881394759</v>
      </c>
      <c r="J689" t="s">
        <v>8349</v>
      </c>
      <c r="K689" t="s">
        <v>9</v>
      </c>
    </row>
    <row r="690" spans="1:11">
      <c r="A690" t="s">
        <v>9037</v>
      </c>
      <c r="B690">
        <v>3520103</v>
      </c>
      <c r="C690" t="s">
        <v>272</v>
      </c>
      <c r="D690">
        <v>2027</v>
      </c>
      <c r="E690" s="12">
        <v>177.1526827738526</v>
      </c>
      <c r="F690" s="12">
        <v>154.7635565733658</v>
      </c>
      <c r="G690" s="12">
        <v>213.2845647814313</v>
      </c>
      <c r="H690" s="12">
        <v>143.0323887520791</v>
      </c>
      <c r="I690" s="12">
        <v>237.074587955933</v>
      </c>
      <c r="J690" t="s">
        <v>8349</v>
      </c>
      <c r="K690" t="s">
        <v>9</v>
      </c>
    </row>
    <row r="691" spans="1:11">
      <c r="A691" t="s">
        <v>9038</v>
      </c>
      <c r="B691">
        <v>3520103</v>
      </c>
      <c r="C691" t="s">
        <v>272</v>
      </c>
      <c r="D691">
        <v>2028</v>
      </c>
      <c r="E691" s="12">
        <v>180.5734484784592</v>
      </c>
      <c r="F691" s="12">
        <v>152.6059315310389</v>
      </c>
      <c r="G691" s="12">
        <v>233.5090164979329</v>
      </c>
      <c r="H691" s="12">
        <v>137.6435362185207</v>
      </c>
      <c r="I691" s="12">
        <v>261.2439752116243</v>
      </c>
      <c r="J691" t="s">
        <v>8349</v>
      </c>
      <c r="K691" t="s">
        <v>9</v>
      </c>
    </row>
    <row r="692" spans="1:11">
      <c r="A692" t="s">
        <v>9039</v>
      </c>
      <c r="B692">
        <v>3520202</v>
      </c>
      <c r="C692" t="s">
        <v>273</v>
      </c>
      <c r="D692">
        <v>2026</v>
      </c>
      <c r="E692" s="12">
        <v>95.75597350172079</v>
      </c>
      <c r="F692" s="12">
        <v>86.17884930411964</v>
      </c>
      <c r="G692" s="12">
        <v>108.6676979985971</v>
      </c>
      <c r="H692" s="12">
        <v>80.8350008625153</v>
      </c>
      <c r="I692" s="12">
        <v>117.6615126548789</v>
      </c>
      <c r="J692" t="s">
        <v>8349</v>
      </c>
      <c r="K692" t="s">
        <v>9</v>
      </c>
    </row>
    <row r="693" spans="1:11">
      <c r="A693" t="s">
        <v>9040</v>
      </c>
      <c r="B693">
        <v>3520202</v>
      </c>
      <c r="C693" t="s">
        <v>273</v>
      </c>
      <c r="D693">
        <v>2027</v>
      </c>
      <c r="E693" s="12">
        <v>99.17772911911261</v>
      </c>
      <c r="F693" s="12">
        <v>86.64332851756978</v>
      </c>
      <c r="G693" s="12">
        <v>119.4059184425898</v>
      </c>
      <c r="H693" s="12">
        <v>80.07571369959003</v>
      </c>
      <c r="I693" s="12">
        <v>132.7246017229899</v>
      </c>
      <c r="J693" t="s">
        <v>8349</v>
      </c>
      <c r="K693" t="s">
        <v>9</v>
      </c>
    </row>
    <row r="694" spans="1:11">
      <c r="A694" t="s">
        <v>9041</v>
      </c>
      <c r="B694">
        <v>3520202</v>
      </c>
      <c r="C694" t="s">
        <v>273</v>
      </c>
      <c r="D694">
        <v>2028</v>
      </c>
      <c r="E694" s="12">
        <v>102.7217581684062</v>
      </c>
      <c r="F694" s="12">
        <v>86.81204089462649</v>
      </c>
      <c r="G694" s="12">
        <v>132.834904162028</v>
      </c>
      <c r="H694" s="12">
        <v>78.30047086113986</v>
      </c>
      <c r="I694" s="12">
        <v>148.612327397861</v>
      </c>
      <c r="J694" t="s">
        <v>8349</v>
      </c>
      <c r="K694" t="s">
        <v>9</v>
      </c>
    </row>
    <row r="695" spans="1:11">
      <c r="A695" t="s">
        <v>9042</v>
      </c>
      <c r="B695">
        <v>3520301</v>
      </c>
      <c r="C695" t="s">
        <v>275</v>
      </c>
      <c r="D695">
        <v>2026</v>
      </c>
      <c r="E695" s="12">
        <v>188.1885244289011</v>
      </c>
      <c r="F695" s="12">
        <v>169.3666712837655</v>
      </c>
      <c r="G695" s="12">
        <v>213.5638435034439</v>
      </c>
      <c r="H695" s="12">
        <v>158.8644444646822</v>
      </c>
      <c r="I695" s="12">
        <v>231.2393226120376</v>
      </c>
      <c r="J695" t="s">
        <v>8349</v>
      </c>
      <c r="K695" t="s">
        <v>9</v>
      </c>
    </row>
    <row r="696" spans="1:11">
      <c r="A696" t="s">
        <v>9043</v>
      </c>
      <c r="B696">
        <v>3520301</v>
      </c>
      <c r="C696" t="s">
        <v>275</v>
      </c>
      <c r="D696">
        <v>2027</v>
      </c>
      <c r="E696" s="12">
        <v>186.1402795832232</v>
      </c>
      <c r="F696" s="12">
        <v>162.6152719721175</v>
      </c>
      <c r="G696" s="12">
        <v>224.105262746049</v>
      </c>
      <c r="H696" s="12">
        <v>150.2889395457574</v>
      </c>
      <c r="I696" s="12">
        <v>249.1022399052722</v>
      </c>
      <c r="J696" t="s">
        <v>8349</v>
      </c>
      <c r="K696" t="s">
        <v>9</v>
      </c>
    </row>
    <row r="697" spans="1:11">
      <c r="A697" t="s">
        <v>9044</v>
      </c>
      <c r="B697">
        <v>3520301</v>
      </c>
      <c r="C697" t="s">
        <v>275</v>
      </c>
      <c r="D697">
        <v>2028</v>
      </c>
      <c r="E697" s="12">
        <v>184.1143278447398</v>
      </c>
      <c r="F697" s="12">
        <v>155.5983935938917</v>
      </c>
      <c r="G697" s="12">
        <v>238.0879137019515</v>
      </c>
      <c r="H697" s="12">
        <v>140.3425994606794</v>
      </c>
      <c r="I697" s="12">
        <v>266.366729465843</v>
      </c>
      <c r="J697" t="s">
        <v>8349</v>
      </c>
      <c r="K697" t="s">
        <v>9</v>
      </c>
    </row>
    <row r="698" spans="1:11">
      <c r="A698" t="s">
        <v>9045</v>
      </c>
      <c r="B698">
        <v>3520400</v>
      </c>
      <c r="C698" t="s">
        <v>278</v>
      </c>
      <c r="D698">
        <v>2026</v>
      </c>
      <c r="E698" s="12">
        <v>732.5065801641375</v>
      </c>
      <c r="F698" s="12">
        <v>659.2442421893065</v>
      </c>
      <c r="G698" s="12">
        <v>831.277683515286</v>
      </c>
      <c r="H698" s="12">
        <v>618.3652870314364</v>
      </c>
      <c r="I698" s="12">
        <v>900.0778656405794</v>
      </c>
      <c r="J698" t="s">
        <v>8349</v>
      </c>
      <c r="K698" t="s">
        <v>9</v>
      </c>
    </row>
    <row r="699" spans="1:11">
      <c r="A699" t="s">
        <v>9046</v>
      </c>
      <c r="B699">
        <v>3520400</v>
      </c>
      <c r="C699" t="s">
        <v>278</v>
      </c>
      <c r="D699">
        <v>2027</v>
      </c>
      <c r="E699" s="12">
        <v>627.3939787589663</v>
      </c>
      <c r="F699" s="12">
        <v>548.1019085068228</v>
      </c>
      <c r="G699" s="12">
        <v>755.3566201247917</v>
      </c>
      <c r="H699" s="12">
        <v>506.5554642777968</v>
      </c>
      <c r="I699" s="12">
        <v>839.610028317725</v>
      </c>
      <c r="J699" t="s">
        <v>8349</v>
      </c>
      <c r="K699" t="s">
        <v>9</v>
      </c>
    </row>
    <row r="700" spans="1:11">
      <c r="A700" t="s">
        <v>9047</v>
      </c>
      <c r="B700">
        <v>3520400</v>
      </c>
      <c r="C700" t="s">
        <v>278</v>
      </c>
      <c r="D700">
        <v>2028</v>
      </c>
      <c r="E700" s="12">
        <v>537.3647353376742</v>
      </c>
      <c r="F700" s="12">
        <v>454.1367886537231</v>
      </c>
      <c r="G700" s="12">
        <v>694.8945811617533</v>
      </c>
      <c r="H700" s="12">
        <v>409.6105104833853</v>
      </c>
      <c r="I700" s="12">
        <v>777.4304626790296</v>
      </c>
      <c r="J700" t="s">
        <v>8349</v>
      </c>
      <c r="K700" t="s">
        <v>9</v>
      </c>
    </row>
    <row r="701" spans="1:11">
      <c r="A701" t="s">
        <v>9048</v>
      </c>
      <c r="B701">
        <v>3520426</v>
      </c>
      <c r="C701" t="s">
        <v>276</v>
      </c>
      <c r="D701">
        <v>2026</v>
      </c>
      <c r="E701" s="12">
        <v>149.5145675023422</v>
      </c>
      <c r="F701" s="12">
        <v>134.5607267135499</v>
      </c>
      <c r="G701" s="12">
        <v>169.6750946555142</v>
      </c>
      <c r="H701" s="12">
        <v>126.2167753199569</v>
      </c>
      <c r="I701" s="12">
        <v>183.7181486745518</v>
      </c>
      <c r="J701" t="s">
        <v>8349</v>
      </c>
      <c r="K701" t="s">
        <v>9</v>
      </c>
    </row>
    <row r="702" spans="1:11">
      <c r="A702" t="s">
        <v>9049</v>
      </c>
      <c r="B702">
        <v>3520426</v>
      </c>
      <c r="C702" t="s">
        <v>276</v>
      </c>
      <c r="D702">
        <v>2027</v>
      </c>
      <c r="E702" s="12">
        <v>147.9134380874043</v>
      </c>
      <c r="F702" s="12">
        <v>129.2196617345261</v>
      </c>
      <c r="G702" s="12">
        <v>178.0817133211013</v>
      </c>
      <c r="H702" s="12">
        <v>119.4247360350834</v>
      </c>
      <c r="I702" s="12">
        <v>197.9451670651896</v>
      </c>
      <c r="J702" t="s">
        <v>8349</v>
      </c>
      <c r="K702" t="s">
        <v>9</v>
      </c>
    </row>
    <row r="703" spans="1:11">
      <c r="A703" t="s">
        <v>9050</v>
      </c>
      <c r="B703">
        <v>3520426</v>
      </c>
      <c r="C703" t="s">
        <v>276</v>
      </c>
      <c r="D703">
        <v>2028</v>
      </c>
      <c r="E703" s="12">
        <v>146.3294549308293</v>
      </c>
      <c r="F703" s="12">
        <v>123.6657048326362</v>
      </c>
      <c r="G703" s="12">
        <v>189.2263087042536</v>
      </c>
      <c r="H703" s="12">
        <v>111.5407818775232</v>
      </c>
      <c r="I703" s="12">
        <v>211.7016029698313</v>
      </c>
      <c r="J703" t="s">
        <v>8349</v>
      </c>
      <c r="K703" t="s">
        <v>9</v>
      </c>
    </row>
    <row r="704" spans="1:11">
      <c r="A704" t="s">
        <v>9051</v>
      </c>
      <c r="B704">
        <v>3520442</v>
      </c>
      <c r="C704" t="s">
        <v>277</v>
      </c>
      <c r="D704">
        <v>2026</v>
      </c>
      <c r="E704" s="12">
        <v>229.2706841062659</v>
      </c>
      <c r="F704" s="12">
        <v>206.33995993045</v>
      </c>
      <c r="G704" s="12">
        <v>260.1855168852072</v>
      </c>
      <c r="H704" s="12">
        <v>193.5450632450249</v>
      </c>
      <c r="I704" s="12">
        <v>281.7196098881221</v>
      </c>
      <c r="J704" t="s">
        <v>8349</v>
      </c>
      <c r="K704" t="s">
        <v>9</v>
      </c>
    </row>
    <row r="705" spans="1:11">
      <c r="A705" t="s">
        <v>9052</v>
      </c>
      <c r="B705">
        <v>3520442</v>
      </c>
      <c r="C705" t="s">
        <v>277</v>
      </c>
      <c r="D705">
        <v>2027</v>
      </c>
      <c r="E705" s="12">
        <v>232.957047773675</v>
      </c>
      <c r="F705" s="12">
        <v>203.5151863226924</v>
      </c>
      <c r="G705" s="12">
        <v>280.4707316264755</v>
      </c>
      <c r="H705" s="12">
        <v>188.0886165423568</v>
      </c>
      <c r="I705" s="12">
        <v>311.7547826406735</v>
      </c>
      <c r="J705" t="s">
        <v>8349</v>
      </c>
      <c r="K705" t="s">
        <v>9</v>
      </c>
    </row>
    <row r="706" spans="1:11">
      <c r="A706" t="s">
        <v>9053</v>
      </c>
      <c r="B706">
        <v>3520442</v>
      </c>
      <c r="C706" t="s">
        <v>277</v>
      </c>
      <c r="D706">
        <v>2028</v>
      </c>
      <c r="E706" s="12">
        <v>236.7026832016291</v>
      </c>
      <c r="F706" s="12">
        <v>200.0417767410034</v>
      </c>
      <c r="G706" s="12">
        <v>306.0926798627744</v>
      </c>
      <c r="H706" s="12">
        <v>180.4284883675522</v>
      </c>
      <c r="I706" s="12">
        <v>342.448739966485</v>
      </c>
      <c r="J706" t="s">
        <v>8349</v>
      </c>
      <c r="K706" t="s">
        <v>9</v>
      </c>
    </row>
    <row r="707" spans="1:11">
      <c r="A707" t="s">
        <v>9054</v>
      </c>
      <c r="B707">
        <v>3520509</v>
      </c>
      <c r="C707" t="s">
        <v>279</v>
      </c>
      <c r="D707">
        <v>2026</v>
      </c>
      <c r="E707" s="12">
        <v>2713.850224866389</v>
      </c>
      <c r="F707" s="12">
        <v>2470.396976230314</v>
      </c>
      <c r="G707" s="12">
        <v>2986.96997564913</v>
      </c>
      <c r="H707" s="12">
        <v>2309.370088303037</v>
      </c>
      <c r="I707" s="12">
        <v>3191.001186798225</v>
      </c>
      <c r="J707" t="s">
        <v>8349</v>
      </c>
      <c r="K707" t="s">
        <v>36</v>
      </c>
    </row>
    <row r="708" spans="1:11">
      <c r="A708" t="s">
        <v>9055</v>
      </c>
      <c r="B708">
        <v>3520509</v>
      </c>
      <c r="C708" t="s">
        <v>279</v>
      </c>
      <c r="D708">
        <v>2027</v>
      </c>
      <c r="E708" s="12">
        <v>2909.332447440738</v>
      </c>
      <c r="F708" s="12">
        <v>2580.832923001965</v>
      </c>
      <c r="G708" s="12">
        <v>3386.189321381501</v>
      </c>
      <c r="H708" s="12">
        <v>2410.202874957522</v>
      </c>
      <c r="I708" s="12">
        <v>3703.112831832525</v>
      </c>
      <c r="J708" t="s">
        <v>8349</v>
      </c>
      <c r="K708" t="s">
        <v>36</v>
      </c>
    </row>
    <row r="709" spans="1:11">
      <c r="A709" t="s">
        <v>9056</v>
      </c>
      <c r="B709">
        <v>3520509</v>
      </c>
      <c r="C709" t="s">
        <v>279</v>
      </c>
      <c r="D709">
        <v>2028</v>
      </c>
      <c r="E709" s="12">
        <v>3118.895513162752</v>
      </c>
      <c r="F709" s="12">
        <v>2677.863626283378</v>
      </c>
      <c r="G709" s="12">
        <v>3776.447353300165</v>
      </c>
      <c r="H709" s="12">
        <v>2398.437911318398</v>
      </c>
      <c r="I709" s="12">
        <v>4308.785019697047</v>
      </c>
      <c r="J709" t="s">
        <v>8349</v>
      </c>
      <c r="K709" t="s">
        <v>36</v>
      </c>
    </row>
    <row r="710" spans="1:11">
      <c r="A710" t="s">
        <v>9057</v>
      </c>
      <c r="B710">
        <v>3520608</v>
      </c>
      <c r="C710" t="s">
        <v>280</v>
      </c>
      <c r="D710">
        <v>2026</v>
      </c>
      <c r="E710" s="12">
        <v>35.54213238489099</v>
      </c>
      <c r="F710" s="12">
        <v>31.36268231257951</v>
      </c>
      <c r="G710" s="12">
        <v>41.36580244849463</v>
      </c>
      <c r="H710" s="12">
        <v>29.42444120029634</v>
      </c>
      <c r="I710" s="12">
        <v>44.65469501346171</v>
      </c>
      <c r="J710" t="s">
        <v>8349</v>
      </c>
      <c r="K710" t="s">
        <v>13</v>
      </c>
    </row>
    <row r="711" spans="1:11">
      <c r="A711" t="s">
        <v>9058</v>
      </c>
      <c r="B711">
        <v>3520608</v>
      </c>
      <c r="C711" t="s">
        <v>280</v>
      </c>
      <c r="D711">
        <v>2027</v>
      </c>
      <c r="E711" s="12">
        <v>37.29815519162849</v>
      </c>
      <c r="F711" s="12">
        <v>31.91895401505903</v>
      </c>
      <c r="G711" s="12">
        <v>47.75684478931378</v>
      </c>
      <c r="H711" s="12">
        <v>29.53760887024244</v>
      </c>
      <c r="I711" s="12">
        <v>53.35180366453788</v>
      </c>
      <c r="J711" t="s">
        <v>8349</v>
      </c>
      <c r="K711" t="s">
        <v>13</v>
      </c>
    </row>
    <row r="712" spans="1:11">
      <c r="A712" t="s">
        <v>9059</v>
      </c>
      <c r="B712">
        <v>3520608</v>
      </c>
      <c r="C712" t="s">
        <v>280</v>
      </c>
      <c r="D712">
        <v>2028</v>
      </c>
      <c r="E712" s="12">
        <v>39.14093745512535</v>
      </c>
      <c r="F712" s="12">
        <v>32.16922302917033</v>
      </c>
      <c r="G712" s="12">
        <v>54.8336757139604</v>
      </c>
      <c r="H712" s="12">
        <v>28.70185133865149</v>
      </c>
      <c r="I712" s="12">
        <v>63.59665129951116</v>
      </c>
      <c r="J712" t="s">
        <v>8349</v>
      </c>
      <c r="K712" t="s">
        <v>13</v>
      </c>
    </row>
    <row r="713" spans="1:11">
      <c r="A713" t="s">
        <v>9060</v>
      </c>
      <c r="B713">
        <v>3520707</v>
      </c>
      <c r="C713" t="s">
        <v>281</v>
      </c>
      <c r="D713">
        <v>2026</v>
      </c>
      <c r="E713" s="12">
        <v>44.83786755317495</v>
      </c>
      <c r="F713" s="12">
        <v>39.56531871569797</v>
      </c>
      <c r="G713" s="12">
        <v>52.1846678002038</v>
      </c>
      <c r="H713" s="12">
        <v>37.12014752175984</v>
      </c>
      <c r="I713" s="12">
        <v>56.3337415706708</v>
      </c>
      <c r="J713" t="s">
        <v>8349</v>
      </c>
      <c r="K713" t="s">
        <v>13</v>
      </c>
    </row>
    <row r="714" spans="1:11">
      <c r="A714" t="s">
        <v>9061</v>
      </c>
      <c r="B714">
        <v>3520707</v>
      </c>
      <c r="C714" t="s">
        <v>281</v>
      </c>
      <c r="D714">
        <v>2027</v>
      </c>
      <c r="E714" s="12">
        <v>47.26553727149435</v>
      </c>
      <c r="F714" s="12">
        <v>40.44882388726037</v>
      </c>
      <c r="G714" s="12">
        <v>60.51915746934629</v>
      </c>
      <c r="H714" s="12">
        <v>37.43109936119899</v>
      </c>
      <c r="I714" s="12">
        <v>67.60928661623606</v>
      </c>
      <c r="J714" t="s">
        <v>8349</v>
      </c>
      <c r="K714" t="s">
        <v>13</v>
      </c>
    </row>
    <row r="715" spans="1:11">
      <c r="A715" t="s">
        <v>9062</v>
      </c>
      <c r="B715">
        <v>3520707</v>
      </c>
      <c r="C715" t="s">
        <v>281</v>
      </c>
      <c r="D715">
        <v>2028</v>
      </c>
      <c r="E715" s="12">
        <v>49.82464901823439</v>
      </c>
      <c r="F715" s="12">
        <v>40.94997081905181</v>
      </c>
      <c r="G715" s="12">
        <v>69.80079743772224</v>
      </c>
      <c r="H715" s="12">
        <v>36.53616295627562</v>
      </c>
      <c r="I715" s="12">
        <v>80.95567034811164</v>
      </c>
      <c r="J715" t="s">
        <v>8349</v>
      </c>
      <c r="K715" t="s">
        <v>13</v>
      </c>
    </row>
    <row r="716" spans="1:11">
      <c r="A716" t="s">
        <v>9063</v>
      </c>
      <c r="B716">
        <v>3520806</v>
      </c>
      <c r="C716" t="s">
        <v>282</v>
      </c>
      <c r="D716">
        <v>2026</v>
      </c>
      <c r="E716" s="12">
        <v>34.99620930238071</v>
      </c>
      <c r="F716" s="12">
        <v>30.88095510447445</v>
      </c>
      <c r="G716" s="12">
        <v>40.7304284608384</v>
      </c>
      <c r="H716" s="12">
        <v>28.97248515367386</v>
      </c>
      <c r="I716" s="12">
        <v>43.96880401271049</v>
      </c>
      <c r="J716" t="s">
        <v>8349</v>
      </c>
      <c r="K716" t="s">
        <v>13</v>
      </c>
    </row>
    <row r="717" spans="1:11">
      <c r="A717" t="s">
        <v>9064</v>
      </c>
      <c r="B717">
        <v>3520806</v>
      </c>
      <c r="C717" t="s">
        <v>282</v>
      </c>
      <c r="D717">
        <v>2027</v>
      </c>
      <c r="E717" s="12">
        <v>37.02476903312361</v>
      </c>
      <c r="F717" s="12">
        <v>31.68499605716976</v>
      </c>
      <c r="G717" s="12">
        <v>47.40679904919111</v>
      </c>
      <c r="H717" s="12">
        <v>29.32110557727883</v>
      </c>
      <c r="I717" s="12">
        <v>52.96074827377613</v>
      </c>
      <c r="J717" t="s">
        <v>8349</v>
      </c>
      <c r="K717" t="s">
        <v>13</v>
      </c>
    </row>
    <row r="718" spans="1:11">
      <c r="A718" t="s">
        <v>9065</v>
      </c>
      <c r="B718">
        <v>3520806</v>
      </c>
      <c r="C718" t="s">
        <v>282</v>
      </c>
      <c r="D718">
        <v>2028</v>
      </c>
      <c r="E718" s="12">
        <v>39.17091448709829</v>
      </c>
      <c r="F718" s="12">
        <v>32.19386060532435</v>
      </c>
      <c r="G718" s="12">
        <v>54.87567140841601</v>
      </c>
      <c r="H718" s="12">
        <v>28.72383334447974</v>
      </c>
      <c r="I718" s="12">
        <v>63.64535833039318</v>
      </c>
      <c r="J718" t="s">
        <v>8349</v>
      </c>
      <c r="K718" t="s">
        <v>13</v>
      </c>
    </row>
    <row r="719" spans="1:11">
      <c r="A719" t="s">
        <v>9066</v>
      </c>
      <c r="B719">
        <v>3520905</v>
      </c>
      <c r="C719" t="s">
        <v>283</v>
      </c>
      <c r="D719">
        <v>2026</v>
      </c>
      <c r="E719" s="12">
        <v>93.66294356604396</v>
      </c>
      <c r="F719" s="12">
        <v>84.29515573577569</v>
      </c>
      <c r="G719" s="12">
        <v>106.2924441461774</v>
      </c>
      <c r="H719" s="12">
        <v>79.06811290275094</v>
      </c>
      <c r="I719" s="12">
        <v>115.0896723899031</v>
      </c>
      <c r="J719" t="s">
        <v>8349</v>
      </c>
      <c r="K719" t="s">
        <v>9</v>
      </c>
    </row>
    <row r="720" spans="1:11">
      <c r="A720" t="s">
        <v>9067</v>
      </c>
      <c r="B720">
        <v>3520905</v>
      </c>
      <c r="C720" t="s">
        <v>283</v>
      </c>
      <c r="D720">
        <v>2027</v>
      </c>
      <c r="E720" s="12">
        <v>94.92832099542167</v>
      </c>
      <c r="F720" s="12">
        <v>82.93097426892597</v>
      </c>
      <c r="G720" s="12">
        <v>114.2898053358123</v>
      </c>
      <c r="H720" s="12">
        <v>76.64475806743678</v>
      </c>
      <c r="I720" s="12">
        <v>127.0378310559791</v>
      </c>
      <c r="J720" t="s">
        <v>8349</v>
      </c>
      <c r="K720" t="s">
        <v>9</v>
      </c>
    </row>
    <row r="721" spans="1:11">
      <c r="A721" t="s">
        <v>9068</v>
      </c>
      <c r="B721">
        <v>3520905</v>
      </c>
      <c r="C721" t="s">
        <v>283</v>
      </c>
      <c r="D721">
        <v>2028</v>
      </c>
      <c r="E721" s="12">
        <v>96.21079355311605</v>
      </c>
      <c r="F721" s="12">
        <v>81.30950534106471</v>
      </c>
      <c r="G721" s="12">
        <v>124.415233625855</v>
      </c>
      <c r="H721" s="12">
        <v>73.33743669751478</v>
      </c>
      <c r="I721" s="12">
        <v>139.1926131879753</v>
      </c>
      <c r="J721" t="s">
        <v>8349</v>
      </c>
      <c r="K721" t="s">
        <v>9</v>
      </c>
    </row>
    <row r="722" spans="1:11">
      <c r="A722" t="s">
        <v>9069</v>
      </c>
      <c r="B722">
        <v>3521002</v>
      </c>
      <c r="C722" t="s">
        <v>284</v>
      </c>
      <c r="D722">
        <v>2026</v>
      </c>
      <c r="E722" s="12">
        <v>234.5892617735594</v>
      </c>
      <c r="F722" s="12">
        <v>211.1265950252696</v>
      </c>
      <c r="G722" s="12">
        <v>266.2212509558461</v>
      </c>
      <c r="H722" s="12">
        <v>198.0348847632125</v>
      </c>
      <c r="I722" s="12">
        <v>288.2548877472623</v>
      </c>
      <c r="J722" t="s">
        <v>8349</v>
      </c>
      <c r="K722" t="s">
        <v>9</v>
      </c>
    </row>
    <row r="723" spans="1:11">
      <c r="A723" t="s">
        <v>9070</v>
      </c>
      <c r="B723">
        <v>3521002</v>
      </c>
      <c r="C723" t="s">
        <v>284</v>
      </c>
      <c r="D723">
        <v>2027</v>
      </c>
      <c r="E723" s="12">
        <v>255.0877351983154</v>
      </c>
      <c r="F723" s="12">
        <v>222.848926244786</v>
      </c>
      <c r="G723" s="12">
        <v>307.1151716754242</v>
      </c>
      <c r="H723" s="12">
        <v>205.9568477060518</v>
      </c>
      <c r="I723" s="12">
        <v>341.3711763651526</v>
      </c>
      <c r="J723" t="s">
        <v>8349</v>
      </c>
      <c r="K723" t="s">
        <v>9</v>
      </c>
    </row>
    <row r="724" spans="1:11">
      <c r="A724" t="s">
        <v>9071</v>
      </c>
      <c r="B724">
        <v>3521002</v>
      </c>
      <c r="C724" t="s">
        <v>284</v>
      </c>
      <c r="D724">
        <v>2028</v>
      </c>
      <c r="E724" s="12">
        <v>277.3773707997574</v>
      </c>
      <c r="F724" s="12">
        <v>234.4167008671648</v>
      </c>
      <c r="G724" s="12">
        <v>358.6912561065715</v>
      </c>
      <c r="H724" s="12">
        <v>211.4330900006536</v>
      </c>
      <c r="I724" s="12">
        <v>401.294695272553</v>
      </c>
      <c r="J724" t="s">
        <v>8349</v>
      </c>
      <c r="K724" t="s">
        <v>9</v>
      </c>
    </row>
    <row r="725" spans="1:11">
      <c r="A725" t="s">
        <v>9072</v>
      </c>
      <c r="B725">
        <v>3521101</v>
      </c>
      <c r="C725" t="s">
        <v>285</v>
      </c>
      <c r="D725">
        <v>2026</v>
      </c>
      <c r="E725" s="12">
        <v>62.74539762456561</v>
      </c>
      <c r="F725" s="12">
        <v>55.36707676864862</v>
      </c>
      <c r="G725" s="12">
        <v>73.02639286193704</v>
      </c>
      <c r="H725" s="12">
        <v>51.94534314936284</v>
      </c>
      <c r="I725" s="12">
        <v>78.83254060508887</v>
      </c>
      <c r="J725" t="s">
        <v>8349</v>
      </c>
      <c r="K725" t="s">
        <v>13</v>
      </c>
    </row>
    <row r="726" spans="1:11">
      <c r="A726" t="s">
        <v>9073</v>
      </c>
      <c r="B726">
        <v>3521101</v>
      </c>
      <c r="C726" t="s">
        <v>285</v>
      </c>
      <c r="D726">
        <v>2027</v>
      </c>
      <c r="E726" s="12">
        <v>65.05008830733397</v>
      </c>
      <c r="F726" s="12">
        <v>55.66845777464485</v>
      </c>
      <c r="G726" s="12">
        <v>83.29063340703166</v>
      </c>
      <c r="H726" s="12">
        <v>51.51525740415231</v>
      </c>
      <c r="I726" s="12">
        <v>93.0485575466931</v>
      </c>
      <c r="J726" t="s">
        <v>8349</v>
      </c>
      <c r="K726" t="s">
        <v>13</v>
      </c>
    </row>
    <row r="727" spans="1:11">
      <c r="A727" t="s">
        <v>9074</v>
      </c>
      <c r="B727">
        <v>3521101</v>
      </c>
      <c r="C727" t="s">
        <v>285</v>
      </c>
      <c r="D727">
        <v>2028</v>
      </c>
      <c r="E727" s="12">
        <v>67.43943219725904</v>
      </c>
      <c r="F727" s="12">
        <v>55.42724002973907</v>
      </c>
      <c r="G727" s="12">
        <v>94.47785862762697</v>
      </c>
      <c r="H727" s="12">
        <v>49.4529943108282</v>
      </c>
      <c r="I727" s="12">
        <v>109.5763753283454</v>
      </c>
      <c r="J727" t="s">
        <v>8349</v>
      </c>
      <c r="K727" t="s">
        <v>13</v>
      </c>
    </row>
    <row r="728" spans="1:11">
      <c r="A728" t="s">
        <v>9075</v>
      </c>
      <c r="B728">
        <v>3521150</v>
      </c>
      <c r="C728" t="s">
        <v>286</v>
      </c>
      <c r="D728">
        <v>2026</v>
      </c>
      <c r="E728" s="12">
        <v>51.93848243507287</v>
      </c>
      <c r="F728" s="12">
        <v>45.83096215974768</v>
      </c>
      <c r="G728" s="12">
        <v>60.44873674482044</v>
      </c>
      <c r="H728" s="12">
        <v>42.9985687379042</v>
      </c>
      <c r="I728" s="12">
        <v>65.25486618203456</v>
      </c>
      <c r="J728" t="s">
        <v>8349</v>
      </c>
      <c r="K728" t="s">
        <v>13</v>
      </c>
    </row>
    <row r="729" spans="1:11">
      <c r="A729" t="s">
        <v>9076</v>
      </c>
      <c r="B729">
        <v>3521150</v>
      </c>
      <c r="C729" t="s">
        <v>286</v>
      </c>
      <c r="D729">
        <v>2027</v>
      </c>
      <c r="E729" s="12">
        <v>54.25317979170273</v>
      </c>
      <c r="F729" s="12">
        <v>46.42869713113232</v>
      </c>
      <c r="G729" s="12">
        <v>69.46618869827155</v>
      </c>
      <c r="H729" s="12">
        <v>42.96483824524214</v>
      </c>
      <c r="I729" s="12">
        <v>77.60450836113912</v>
      </c>
      <c r="J729" t="s">
        <v>8349</v>
      </c>
      <c r="K729" t="s">
        <v>13</v>
      </c>
    </row>
    <row r="730" spans="1:11">
      <c r="A730" t="s">
        <v>9077</v>
      </c>
      <c r="B730">
        <v>3521150</v>
      </c>
      <c r="C730" t="s">
        <v>286</v>
      </c>
      <c r="D730">
        <v>2028</v>
      </c>
      <c r="E730" s="12">
        <v>56.6710342603927</v>
      </c>
      <c r="F730" s="12">
        <v>46.57689005293876</v>
      </c>
      <c r="G730" s="12">
        <v>79.39209730405169</v>
      </c>
      <c r="H730" s="12">
        <v>41.55658260393621</v>
      </c>
      <c r="I730" s="12">
        <v>92.07975687278548</v>
      </c>
      <c r="J730" t="s">
        <v>8349</v>
      </c>
      <c r="K730" t="s">
        <v>13</v>
      </c>
    </row>
    <row r="731" spans="1:11">
      <c r="A731" t="s">
        <v>9078</v>
      </c>
      <c r="B731">
        <v>3521200</v>
      </c>
      <c r="C731" t="s">
        <v>287</v>
      </c>
      <c r="D731">
        <v>2026</v>
      </c>
      <c r="E731" s="12">
        <v>54.79886867577589</v>
      </c>
      <c r="F731" s="12">
        <v>48.35499150010819</v>
      </c>
      <c r="G731" s="12">
        <v>63.77780464873754</v>
      </c>
      <c r="H731" s="12">
        <v>45.36661086430969</v>
      </c>
      <c r="I731" s="12">
        <v>68.84862003495741</v>
      </c>
      <c r="J731" t="s">
        <v>8349</v>
      </c>
      <c r="K731" t="s">
        <v>13</v>
      </c>
    </row>
    <row r="732" spans="1:11">
      <c r="A732" t="s">
        <v>9079</v>
      </c>
      <c r="B732">
        <v>3521200</v>
      </c>
      <c r="C732" t="s">
        <v>287</v>
      </c>
      <c r="D732">
        <v>2027</v>
      </c>
      <c r="E732" s="12">
        <v>59.92041958489988</v>
      </c>
      <c r="F732" s="12">
        <v>51.27859829707452</v>
      </c>
      <c r="G732" s="12">
        <v>76.72256611954107</v>
      </c>
      <c r="H732" s="12">
        <v>47.45290773622068</v>
      </c>
      <c r="I732" s="12">
        <v>85.71100754891599</v>
      </c>
      <c r="J732" t="s">
        <v>8349</v>
      </c>
      <c r="K732" t="s">
        <v>13</v>
      </c>
    </row>
    <row r="733" spans="1:11">
      <c r="A733" t="s">
        <v>9080</v>
      </c>
      <c r="B733">
        <v>3521200</v>
      </c>
      <c r="C733" t="s">
        <v>287</v>
      </c>
      <c r="D733">
        <v>2028</v>
      </c>
      <c r="E733" s="12">
        <v>65.52063518817918</v>
      </c>
      <c r="F733" s="12">
        <v>53.85021574401359</v>
      </c>
      <c r="G733" s="12">
        <v>91.78976018651454</v>
      </c>
      <c r="H733" s="12">
        <v>48.04595017534218</v>
      </c>
      <c r="I733" s="12">
        <v>106.4586915876098</v>
      </c>
      <c r="J733" t="s">
        <v>8349</v>
      </c>
      <c r="K733" t="s">
        <v>13</v>
      </c>
    </row>
    <row r="734" spans="1:11">
      <c r="A734" t="s">
        <v>9081</v>
      </c>
      <c r="B734">
        <v>3521309</v>
      </c>
      <c r="C734" t="s">
        <v>288</v>
      </c>
      <c r="D734">
        <v>2026</v>
      </c>
      <c r="E734" s="12">
        <v>110.1808259362607</v>
      </c>
      <c r="F734" s="12">
        <v>99.16098648815696</v>
      </c>
      <c r="G734" s="12">
        <v>125.0375958828554</v>
      </c>
      <c r="H734" s="12">
        <v>93.01213108579834</v>
      </c>
      <c r="I734" s="12">
        <v>135.3862549890048</v>
      </c>
      <c r="J734" t="s">
        <v>8349</v>
      </c>
      <c r="K734" t="s">
        <v>9</v>
      </c>
    </row>
    <row r="735" spans="1:11">
      <c r="A735" t="s">
        <v>9082</v>
      </c>
      <c r="B735">
        <v>3521309</v>
      </c>
      <c r="C735" t="s">
        <v>288</v>
      </c>
      <c r="D735">
        <v>2027</v>
      </c>
      <c r="E735" s="12">
        <v>113.3769657608688</v>
      </c>
      <c r="F735" s="12">
        <v>99.04801993345045</v>
      </c>
      <c r="G735" s="12">
        <v>136.5012170287905</v>
      </c>
      <c r="H735" s="12">
        <v>91.54012227374118</v>
      </c>
      <c r="I735" s="12">
        <v>151.7267309790871</v>
      </c>
      <c r="J735" t="s">
        <v>8349</v>
      </c>
      <c r="K735" t="s">
        <v>9</v>
      </c>
    </row>
    <row r="736" spans="1:11">
      <c r="A736" t="s">
        <v>9083</v>
      </c>
      <c r="B736">
        <v>3521309</v>
      </c>
      <c r="C736" t="s">
        <v>288</v>
      </c>
      <c r="D736">
        <v>2028</v>
      </c>
      <c r="E736" s="12">
        <v>116.6658196279758</v>
      </c>
      <c r="F736" s="12">
        <v>98.59642285273888</v>
      </c>
      <c r="G736" s="12">
        <v>150.8667028835287</v>
      </c>
      <c r="H736" s="12">
        <v>88.92944175755888</v>
      </c>
      <c r="I736" s="12">
        <v>168.7858472424894</v>
      </c>
      <c r="J736" t="s">
        <v>8349</v>
      </c>
      <c r="K736" t="s">
        <v>9</v>
      </c>
    </row>
    <row r="737" spans="1:11">
      <c r="A737" t="s">
        <v>9084</v>
      </c>
      <c r="B737">
        <v>3521408</v>
      </c>
      <c r="C737" t="s">
        <v>290</v>
      </c>
      <c r="D737">
        <v>2026</v>
      </c>
      <c r="E737" s="12">
        <v>158.6678028441462</v>
      </c>
      <c r="F737" s="12">
        <v>142.798492571074</v>
      </c>
      <c r="G737" s="12">
        <v>180.0625512021845</v>
      </c>
      <c r="H737" s="12">
        <v>133.9437270671106</v>
      </c>
      <c r="I737" s="12">
        <v>194.9653166226005</v>
      </c>
      <c r="J737" t="s">
        <v>8349</v>
      </c>
      <c r="K737" t="s">
        <v>9</v>
      </c>
    </row>
    <row r="738" spans="1:11">
      <c r="A738" t="s">
        <v>9085</v>
      </c>
      <c r="B738">
        <v>3521408</v>
      </c>
      <c r="C738" t="s">
        <v>290</v>
      </c>
      <c r="D738">
        <v>2027</v>
      </c>
      <c r="E738" s="12">
        <v>162.5603719564955</v>
      </c>
      <c r="F738" s="12">
        <v>142.015468961274</v>
      </c>
      <c r="G738" s="12">
        <v>195.7160210083265</v>
      </c>
      <c r="H738" s="12">
        <v>131.2506136136026</v>
      </c>
      <c r="I738" s="12">
        <v>217.5464271616306</v>
      </c>
      <c r="J738" t="s">
        <v>8349</v>
      </c>
      <c r="K738" t="s">
        <v>9</v>
      </c>
    </row>
    <row r="739" spans="1:11">
      <c r="A739" t="s">
        <v>9086</v>
      </c>
      <c r="B739">
        <v>3521408</v>
      </c>
      <c r="C739" t="s">
        <v>290</v>
      </c>
      <c r="D739">
        <v>2028</v>
      </c>
      <c r="E739" s="12">
        <v>166.5484367776328</v>
      </c>
      <c r="F739" s="12">
        <v>140.7531370400834</v>
      </c>
      <c r="G739" s="12">
        <v>215.3725367650189</v>
      </c>
      <c r="H739" s="12">
        <v>126.9528603618309</v>
      </c>
      <c r="I739" s="12">
        <v>240.9533409019489</v>
      </c>
      <c r="J739" t="s">
        <v>8349</v>
      </c>
      <c r="K739" t="s">
        <v>9</v>
      </c>
    </row>
    <row r="740" spans="1:11">
      <c r="A740" t="s">
        <v>9087</v>
      </c>
      <c r="B740">
        <v>3521507</v>
      </c>
      <c r="C740" t="s">
        <v>292</v>
      </c>
      <c r="D740">
        <v>2026</v>
      </c>
      <c r="E740" s="12">
        <v>48.55791780111011</v>
      </c>
      <c r="F740" s="12">
        <v>42.84792294578126</v>
      </c>
      <c r="G740" s="12">
        <v>56.51425787623355</v>
      </c>
      <c r="H740" s="12">
        <v>40.19988394829591</v>
      </c>
      <c r="I740" s="12">
        <v>61.00756663714078</v>
      </c>
      <c r="J740" t="s">
        <v>8349</v>
      </c>
      <c r="K740" t="s">
        <v>13</v>
      </c>
    </row>
    <row r="741" spans="1:11">
      <c r="A741" t="s">
        <v>9088</v>
      </c>
      <c r="B741">
        <v>3521507</v>
      </c>
      <c r="C741" t="s">
        <v>292</v>
      </c>
      <c r="D741">
        <v>2027</v>
      </c>
      <c r="E741" s="12">
        <v>50.7689454298942</v>
      </c>
      <c r="F741" s="12">
        <v>43.44696476928036</v>
      </c>
      <c r="G741" s="12">
        <v>65.00494822212514</v>
      </c>
      <c r="H741" s="12">
        <v>40.20556097636374</v>
      </c>
      <c r="I741" s="12">
        <v>72.62061072230449</v>
      </c>
      <c r="J741" t="s">
        <v>8349</v>
      </c>
      <c r="K741" t="s">
        <v>13</v>
      </c>
    </row>
    <row r="742" spans="1:11">
      <c r="A742" t="s">
        <v>9089</v>
      </c>
      <c r="B742">
        <v>3521507</v>
      </c>
      <c r="C742" t="s">
        <v>292</v>
      </c>
      <c r="D742">
        <v>2028</v>
      </c>
      <c r="E742" s="12">
        <v>53.08064959911957</v>
      </c>
      <c r="F742" s="12">
        <v>43.62601834575425</v>
      </c>
      <c r="G742" s="12">
        <v>74.36222318746108</v>
      </c>
      <c r="H742" s="12">
        <v>38.92377170321155</v>
      </c>
      <c r="I742" s="12">
        <v>86.24605803519664</v>
      </c>
      <c r="J742" t="s">
        <v>8349</v>
      </c>
      <c r="K742" t="s">
        <v>13</v>
      </c>
    </row>
    <row r="743" spans="1:11">
      <c r="A743" t="s">
        <v>9090</v>
      </c>
      <c r="B743">
        <v>3521606</v>
      </c>
      <c r="C743" t="s">
        <v>291</v>
      </c>
      <c r="D743">
        <v>2026</v>
      </c>
      <c r="E743" s="12">
        <v>39.65857672677332</v>
      </c>
      <c r="F743" s="12">
        <v>34.99506808937529</v>
      </c>
      <c r="G743" s="12">
        <v>46.15673681316752</v>
      </c>
      <c r="H743" s="12">
        <v>32.83234236898084</v>
      </c>
      <c r="I743" s="12">
        <v>49.82654471105574</v>
      </c>
      <c r="J743" t="s">
        <v>8349</v>
      </c>
      <c r="K743" t="s">
        <v>13</v>
      </c>
    </row>
    <row r="744" spans="1:11">
      <c r="A744" t="s">
        <v>9091</v>
      </c>
      <c r="B744">
        <v>3521606</v>
      </c>
      <c r="C744" t="s">
        <v>291</v>
      </c>
      <c r="D744">
        <v>2027</v>
      </c>
      <c r="E744" s="12">
        <v>40.68039777640798</v>
      </c>
      <c r="F744" s="12">
        <v>34.81340402141168</v>
      </c>
      <c r="G744" s="12">
        <v>52.08749420967374</v>
      </c>
      <c r="H744" s="12">
        <v>32.21611557011047</v>
      </c>
      <c r="I744" s="12">
        <v>58.18981083679332</v>
      </c>
      <c r="J744" t="s">
        <v>8349</v>
      </c>
      <c r="K744" t="s">
        <v>13</v>
      </c>
    </row>
    <row r="745" spans="1:11">
      <c r="A745" t="s">
        <v>9092</v>
      </c>
      <c r="B745">
        <v>3521606</v>
      </c>
      <c r="C745" t="s">
        <v>291</v>
      </c>
      <c r="D745">
        <v>2028</v>
      </c>
      <c r="E745" s="12">
        <v>41.7285465045337</v>
      </c>
      <c r="F745" s="12">
        <v>34.29593173966436</v>
      </c>
      <c r="G745" s="12">
        <v>58.45873236091579</v>
      </c>
      <c r="H745" s="12">
        <v>30.59933195836881</v>
      </c>
      <c r="I745" s="12">
        <v>67.80102863726279</v>
      </c>
      <c r="J745" t="s">
        <v>8349</v>
      </c>
      <c r="K745" t="s">
        <v>13</v>
      </c>
    </row>
    <row r="746" spans="1:11">
      <c r="A746" t="s">
        <v>9093</v>
      </c>
      <c r="B746">
        <v>3521705</v>
      </c>
      <c r="C746" t="s">
        <v>293</v>
      </c>
      <c r="D746">
        <v>2026</v>
      </c>
      <c r="E746" s="12">
        <v>138.3327882771474</v>
      </c>
      <c r="F746" s="12">
        <v>124.4973037064966</v>
      </c>
      <c r="G746" s="12">
        <v>156.9855656006127</v>
      </c>
      <c r="H746" s="12">
        <v>116.7773732622165</v>
      </c>
      <c r="I746" s="12">
        <v>169.9783786142988</v>
      </c>
      <c r="J746" t="s">
        <v>8349</v>
      </c>
      <c r="K746" t="s">
        <v>9</v>
      </c>
    </row>
    <row r="747" spans="1:11">
      <c r="A747" t="s">
        <v>9094</v>
      </c>
      <c r="B747">
        <v>3521705</v>
      </c>
      <c r="C747" t="s">
        <v>293</v>
      </c>
      <c r="D747">
        <v>2027</v>
      </c>
      <c r="E747" s="12">
        <v>148.7012048532503</v>
      </c>
      <c r="F747" s="12">
        <v>129.9078680011411</v>
      </c>
      <c r="G747" s="12">
        <v>179.0301521997675</v>
      </c>
      <c r="H747" s="12">
        <v>120.0607758654386</v>
      </c>
      <c r="I747" s="12">
        <v>198.999395985091</v>
      </c>
      <c r="J747" t="s">
        <v>8349</v>
      </c>
      <c r="K747" t="s">
        <v>9</v>
      </c>
    </row>
    <row r="748" spans="1:11">
      <c r="A748" t="s">
        <v>9095</v>
      </c>
      <c r="B748">
        <v>3521705</v>
      </c>
      <c r="C748" t="s">
        <v>293</v>
      </c>
      <c r="D748">
        <v>2028</v>
      </c>
      <c r="E748" s="12">
        <v>159.8467622911438</v>
      </c>
      <c r="F748" s="12">
        <v>135.0894290783315</v>
      </c>
      <c r="G748" s="12">
        <v>206.7062492713954</v>
      </c>
      <c r="H748" s="12">
        <v>121.8444560937704</v>
      </c>
      <c r="I748" s="12">
        <v>231.2577178844068</v>
      </c>
      <c r="J748" t="s">
        <v>8349</v>
      </c>
      <c r="K748" t="s">
        <v>9</v>
      </c>
    </row>
    <row r="749" spans="1:11">
      <c r="A749" t="s">
        <v>9096</v>
      </c>
      <c r="B749">
        <v>3521804</v>
      </c>
      <c r="C749" t="s">
        <v>310</v>
      </c>
      <c r="D749">
        <v>2026</v>
      </c>
      <c r="E749" s="12">
        <v>215.418243270233</v>
      </c>
      <c r="F749" s="12">
        <v>193.8729840578559</v>
      </c>
      <c r="G749" s="12">
        <v>244.4652145138216</v>
      </c>
      <c r="H749" s="12">
        <v>181.8511497900221</v>
      </c>
      <c r="I749" s="12">
        <v>264.6982264367748</v>
      </c>
      <c r="J749" t="s">
        <v>8349</v>
      </c>
      <c r="K749" t="s">
        <v>9</v>
      </c>
    </row>
    <row r="750" spans="1:11">
      <c r="A750" t="s">
        <v>9097</v>
      </c>
      <c r="B750">
        <v>3521804</v>
      </c>
      <c r="C750" t="s">
        <v>310</v>
      </c>
      <c r="D750">
        <v>2027</v>
      </c>
      <c r="E750" s="12">
        <v>223.9736703729608</v>
      </c>
      <c r="F750" s="12">
        <v>195.6671570701513</v>
      </c>
      <c r="G750" s="12">
        <v>269.6551136568364</v>
      </c>
      <c r="H750" s="12">
        <v>180.8354724828573</v>
      </c>
      <c r="I750" s="12">
        <v>299.7327773152125</v>
      </c>
      <c r="J750" t="s">
        <v>8349</v>
      </c>
      <c r="K750" t="s">
        <v>9</v>
      </c>
    </row>
    <row r="751" spans="1:11">
      <c r="A751" t="s">
        <v>9098</v>
      </c>
      <c r="B751">
        <v>3521804</v>
      </c>
      <c r="C751" t="s">
        <v>310</v>
      </c>
      <c r="D751">
        <v>2028</v>
      </c>
      <c r="E751" s="12">
        <v>232.8688798998648</v>
      </c>
      <c r="F751" s="12">
        <v>196.8017592904738</v>
      </c>
      <c r="G751" s="12">
        <v>301.1349873227867</v>
      </c>
      <c r="H751" s="12">
        <v>177.5061415437664</v>
      </c>
      <c r="I751" s="12">
        <v>336.9021990814787</v>
      </c>
      <c r="J751" t="s">
        <v>8349</v>
      </c>
      <c r="K751" t="s">
        <v>9</v>
      </c>
    </row>
    <row r="752" spans="1:11">
      <c r="A752" t="s">
        <v>9099</v>
      </c>
      <c r="B752">
        <v>3521903</v>
      </c>
      <c r="C752" t="s">
        <v>294</v>
      </c>
      <c r="D752">
        <v>2026</v>
      </c>
      <c r="E752" s="12">
        <v>131.6338510299737</v>
      </c>
      <c r="F752" s="12">
        <v>118.4683669998841</v>
      </c>
      <c r="G752" s="12">
        <v>149.3833444224807</v>
      </c>
      <c r="H752" s="12">
        <v>111.1222837847596</v>
      </c>
      <c r="I752" s="12">
        <v>161.746964313358</v>
      </c>
      <c r="J752" t="s">
        <v>8349</v>
      </c>
      <c r="K752" t="s">
        <v>9</v>
      </c>
    </row>
    <row r="753" spans="1:11">
      <c r="A753" t="s">
        <v>9100</v>
      </c>
      <c r="B753">
        <v>3521903</v>
      </c>
      <c r="C753" t="s">
        <v>294</v>
      </c>
      <c r="D753">
        <v>2027</v>
      </c>
      <c r="E753" s="12">
        <v>135.9632393123735</v>
      </c>
      <c r="F753" s="12">
        <v>118.7797675414283</v>
      </c>
      <c r="G753" s="12">
        <v>163.6941640902621</v>
      </c>
      <c r="H753" s="12">
        <v>109.7761919086767</v>
      </c>
      <c r="I753" s="12">
        <v>181.9528128641609</v>
      </c>
      <c r="J753" t="s">
        <v>8349</v>
      </c>
      <c r="K753" t="s">
        <v>9</v>
      </c>
    </row>
    <row r="754" spans="1:11">
      <c r="A754" t="s">
        <v>9101</v>
      </c>
      <c r="B754">
        <v>3521903</v>
      </c>
      <c r="C754" t="s">
        <v>294</v>
      </c>
      <c r="D754">
        <v>2028</v>
      </c>
      <c r="E754" s="12">
        <v>140.4350195612252</v>
      </c>
      <c r="F754" s="12">
        <v>118.6842094466452</v>
      </c>
      <c r="G754" s="12">
        <v>181.6039045381667</v>
      </c>
      <c r="H754" s="12">
        <v>107.0477019971741</v>
      </c>
      <c r="I754" s="12">
        <v>203.1738501880205</v>
      </c>
      <c r="J754" t="s">
        <v>8349</v>
      </c>
      <c r="K754" t="s">
        <v>9</v>
      </c>
    </row>
    <row r="755" spans="1:11">
      <c r="A755" t="s">
        <v>9102</v>
      </c>
      <c r="B755">
        <v>3522000</v>
      </c>
      <c r="C755" t="s">
        <v>295</v>
      </c>
      <c r="D755">
        <v>2026</v>
      </c>
      <c r="E755" s="12">
        <v>40.59056525927762</v>
      </c>
      <c r="F755" s="12">
        <v>35.81746276022304</v>
      </c>
      <c r="G755" s="12">
        <v>47.24143407056179</v>
      </c>
      <c r="H755" s="12">
        <v>33.60391233211791</v>
      </c>
      <c r="I755" s="12">
        <v>50.99748356256694</v>
      </c>
      <c r="J755" t="s">
        <v>8349</v>
      </c>
      <c r="K755" t="s">
        <v>13</v>
      </c>
    </row>
    <row r="756" spans="1:11">
      <c r="A756" t="s">
        <v>9103</v>
      </c>
      <c r="B756">
        <v>3522000</v>
      </c>
      <c r="C756" t="s">
        <v>295</v>
      </c>
      <c r="D756">
        <v>2027</v>
      </c>
      <c r="E756" s="12">
        <v>42.38485060621623</v>
      </c>
      <c r="F756" s="12">
        <v>36.27203786579274</v>
      </c>
      <c r="G756" s="12">
        <v>54.26988872290502</v>
      </c>
      <c r="H756" s="12">
        <v>33.56592659336327</v>
      </c>
      <c r="I756" s="12">
        <v>60.62788404079473</v>
      </c>
      <c r="J756" t="s">
        <v>8349</v>
      </c>
      <c r="K756" t="s">
        <v>13</v>
      </c>
    </row>
    <row r="757" spans="1:11">
      <c r="A757" t="s">
        <v>9104</v>
      </c>
      <c r="B757">
        <v>3522000</v>
      </c>
      <c r="C757" t="s">
        <v>295</v>
      </c>
      <c r="D757">
        <v>2028</v>
      </c>
      <c r="E757" s="12">
        <v>44.2584514267304</v>
      </c>
      <c r="F757" s="12">
        <v>36.37521447984012</v>
      </c>
      <c r="G757" s="12">
        <v>62.00294962065649</v>
      </c>
      <c r="H757" s="12">
        <v>32.45449843364964</v>
      </c>
      <c r="I757" s="12">
        <v>71.91164763667538</v>
      </c>
      <c r="J757" t="s">
        <v>8349</v>
      </c>
      <c r="K757" t="s">
        <v>13</v>
      </c>
    </row>
    <row r="758" spans="1:11">
      <c r="A758" t="s">
        <v>9105</v>
      </c>
      <c r="B758">
        <v>3522109</v>
      </c>
      <c r="C758" t="s">
        <v>296</v>
      </c>
      <c r="D758">
        <v>2026</v>
      </c>
      <c r="E758" s="12">
        <v>777.0644968129465</v>
      </c>
      <c r="F758" s="12">
        <v>707.3558318264024</v>
      </c>
      <c r="G758" s="12">
        <v>855.2676562087885</v>
      </c>
      <c r="H758" s="12">
        <v>661.2485424505767</v>
      </c>
      <c r="I758" s="12">
        <v>913.6884964500777</v>
      </c>
      <c r="J758" t="s">
        <v>8349</v>
      </c>
      <c r="K758" t="s">
        <v>36</v>
      </c>
    </row>
    <row r="759" spans="1:11">
      <c r="A759" t="s">
        <v>9106</v>
      </c>
      <c r="B759">
        <v>3522109</v>
      </c>
      <c r="C759" t="s">
        <v>296</v>
      </c>
      <c r="D759">
        <v>2027</v>
      </c>
      <c r="E759" s="12">
        <v>813.440901952651</v>
      </c>
      <c r="F759" s="12">
        <v>721.5933890685342</v>
      </c>
      <c r="G759" s="12">
        <v>946.7686988436241</v>
      </c>
      <c r="H759" s="12">
        <v>673.8857232417593</v>
      </c>
      <c r="I759" s="12">
        <v>1035.379591840077</v>
      </c>
      <c r="J759" t="s">
        <v>8349</v>
      </c>
      <c r="K759" t="s">
        <v>36</v>
      </c>
    </row>
    <row r="760" spans="1:11">
      <c r="A760" t="s">
        <v>9107</v>
      </c>
      <c r="B760">
        <v>3522109</v>
      </c>
      <c r="C760" t="s">
        <v>296</v>
      </c>
      <c r="D760">
        <v>2028</v>
      </c>
      <c r="E760" s="12">
        <v>851.5201809931907</v>
      </c>
      <c r="F760" s="12">
        <v>731.1097502639917</v>
      </c>
      <c r="G760" s="12">
        <v>1031.044842708588</v>
      </c>
      <c r="H760" s="12">
        <v>654.8210017705069</v>
      </c>
      <c r="I760" s="12">
        <v>1176.383557688526</v>
      </c>
      <c r="J760" t="s">
        <v>8349</v>
      </c>
      <c r="K760" t="s">
        <v>36</v>
      </c>
    </row>
    <row r="761" spans="1:11">
      <c r="A761" t="s">
        <v>9108</v>
      </c>
      <c r="B761">
        <v>3522208</v>
      </c>
      <c r="C761" t="s">
        <v>298</v>
      </c>
      <c r="D761">
        <v>2026</v>
      </c>
      <c r="E761" s="12">
        <v>845.9720096875632</v>
      </c>
      <c r="F761" s="12">
        <v>770.0818105430006</v>
      </c>
      <c r="G761" s="12">
        <v>931.1099669476832</v>
      </c>
      <c r="H761" s="12">
        <v>719.8858790411878</v>
      </c>
      <c r="I761" s="12">
        <v>994.7113743331197</v>
      </c>
      <c r="J761" t="s">
        <v>8349</v>
      </c>
      <c r="K761" t="s">
        <v>36</v>
      </c>
    </row>
    <row r="762" spans="1:11">
      <c r="A762" t="s">
        <v>9109</v>
      </c>
      <c r="B762">
        <v>3522208</v>
      </c>
      <c r="C762" t="s">
        <v>298</v>
      </c>
      <c r="D762">
        <v>2027</v>
      </c>
      <c r="E762" s="12">
        <v>895.4491607422883</v>
      </c>
      <c r="F762" s="12">
        <v>794.3419037419068</v>
      </c>
      <c r="G762" s="12">
        <v>1042.218598501136</v>
      </c>
      <c r="H762" s="12">
        <v>741.8245183694587</v>
      </c>
      <c r="I762" s="12">
        <v>1139.762930948432</v>
      </c>
      <c r="J762" t="s">
        <v>8349</v>
      </c>
      <c r="K762" t="s">
        <v>36</v>
      </c>
    </row>
    <row r="763" spans="1:11">
      <c r="A763" t="s">
        <v>9110</v>
      </c>
      <c r="B763">
        <v>3522208</v>
      </c>
      <c r="C763" t="s">
        <v>298</v>
      </c>
      <c r="D763">
        <v>2028</v>
      </c>
      <c r="E763" s="12">
        <v>947.8200109365341</v>
      </c>
      <c r="F763" s="12">
        <v>813.7921648348632</v>
      </c>
      <c r="G763" s="12">
        <v>1147.647414477339</v>
      </c>
      <c r="H763" s="12">
        <v>728.8757952109619</v>
      </c>
      <c r="I763" s="12">
        <v>1309.422725851771</v>
      </c>
      <c r="J763" t="s">
        <v>8349</v>
      </c>
      <c r="K763" t="s">
        <v>36</v>
      </c>
    </row>
    <row r="764" spans="1:11">
      <c r="A764" t="s">
        <v>9111</v>
      </c>
      <c r="B764">
        <v>3522307</v>
      </c>
      <c r="C764" t="s">
        <v>20</v>
      </c>
      <c r="D764">
        <v>2026</v>
      </c>
      <c r="E764" s="12">
        <v>877.5243063387115</v>
      </c>
      <c r="F764" s="12">
        <v>798.8036233851064</v>
      </c>
      <c r="G764" s="12">
        <v>965.8376619015913</v>
      </c>
      <c r="H764" s="12">
        <v>746.7355295619765</v>
      </c>
      <c r="I764" s="12">
        <v>1031.811216887983</v>
      </c>
      <c r="J764" t="s">
        <v>8349</v>
      </c>
      <c r="K764" t="s">
        <v>36</v>
      </c>
    </row>
    <row r="765" spans="1:11">
      <c r="A765" t="s">
        <v>9112</v>
      </c>
      <c r="B765">
        <v>3522307</v>
      </c>
      <c r="C765" t="s">
        <v>20</v>
      </c>
      <c r="D765">
        <v>2027</v>
      </c>
      <c r="E765" s="12">
        <v>918.7420189237719</v>
      </c>
      <c r="F765" s="12">
        <v>815.0047108812112</v>
      </c>
      <c r="G765" s="12">
        <v>1069.329294533133</v>
      </c>
      <c r="H765" s="12">
        <v>761.1212177907898</v>
      </c>
      <c r="I765" s="12">
        <v>1169.410997499844</v>
      </c>
      <c r="J765" t="s">
        <v>8349</v>
      </c>
      <c r="K765" t="s">
        <v>36</v>
      </c>
    </row>
    <row r="766" spans="1:11">
      <c r="A766" t="s">
        <v>9113</v>
      </c>
      <c r="B766">
        <v>3522307</v>
      </c>
      <c r="C766" t="s">
        <v>20</v>
      </c>
      <c r="D766">
        <v>2028</v>
      </c>
      <c r="E766" s="12">
        <v>961.895746065322</v>
      </c>
      <c r="F766" s="12">
        <v>825.8775004786846</v>
      </c>
      <c r="G766" s="12">
        <v>1164.690714725304</v>
      </c>
      <c r="H766" s="12">
        <v>739.7000682974067</v>
      </c>
      <c r="I766" s="12">
        <v>1328.868493242241</v>
      </c>
      <c r="J766" t="s">
        <v>8349</v>
      </c>
      <c r="K766" t="s">
        <v>36</v>
      </c>
    </row>
    <row r="767" spans="1:11">
      <c r="A767" t="s">
        <v>9114</v>
      </c>
      <c r="B767">
        <v>3522406</v>
      </c>
      <c r="C767" t="s">
        <v>55</v>
      </c>
      <c r="D767">
        <v>2026</v>
      </c>
      <c r="E767" s="12">
        <v>676.5535696659147</v>
      </c>
      <c r="F767" s="12">
        <v>615.8615082904167</v>
      </c>
      <c r="G767" s="12">
        <v>744.6413884575452</v>
      </c>
      <c r="H767" s="12">
        <v>575.7180564369688</v>
      </c>
      <c r="I767" s="12">
        <v>795.5056708565396</v>
      </c>
      <c r="J767" t="s">
        <v>8349</v>
      </c>
      <c r="K767" t="s">
        <v>36</v>
      </c>
    </row>
    <row r="768" spans="1:11">
      <c r="A768" t="s">
        <v>9115</v>
      </c>
      <c r="B768">
        <v>3522406</v>
      </c>
      <c r="C768" t="s">
        <v>55</v>
      </c>
      <c r="D768">
        <v>2027</v>
      </c>
      <c r="E768" s="12">
        <v>717.8399928937497</v>
      </c>
      <c r="F768" s="12">
        <v>636.7870020276956</v>
      </c>
      <c r="G768" s="12">
        <v>835.4982327769544</v>
      </c>
      <c r="H768" s="12">
        <v>594.6862539390989</v>
      </c>
      <c r="I768" s="12">
        <v>913.6949925491655</v>
      </c>
      <c r="J768" t="s">
        <v>8349</v>
      </c>
      <c r="K768" t="s">
        <v>36</v>
      </c>
    </row>
    <row r="769" spans="1:11">
      <c r="A769" t="s">
        <v>9116</v>
      </c>
      <c r="B769">
        <v>3522406</v>
      </c>
      <c r="C769" t="s">
        <v>55</v>
      </c>
      <c r="D769">
        <v>2028</v>
      </c>
      <c r="E769" s="12">
        <v>761.6459043326796</v>
      </c>
      <c r="F769" s="12">
        <v>653.9442744114016</v>
      </c>
      <c r="G769" s="12">
        <v>922.2225135244415</v>
      </c>
      <c r="H769" s="12">
        <v>585.7074737651076</v>
      </c>
      <c r="I769" s="12">
        <v>1052.221354980355</v>
      </c>
      <c r="J769" t="s">
        <v>8349</v>
      </c>
      <c r="K769" t="s">
        <v>36</v>
      </c>
    </row>
    <row r="770" spans="1:11">
      <c r="A770" t="s">
        <v>9117</v>
      </c>
      <c r="B770">
        <v>3522505</v>
      </c>
      <c r="C770" t="s">
        <v>299</v>
      </c>
      <c r="D770">
        <v>2026</v>
      </c>
      <c r="E770" s="12">
        <v>1128.336496900842</v>
      </c>
      <c r="F770" s="12">
        <v>1027.116030418142</v>
      </c>
      <c r="G770" s="12">
        <v>1241.891393928294</v>
      </c>
      <c r="H770" s="12">
        <v>960.1659412179707</v>
      </c>
      <c r="I770" s="12">
        <v>1326.721374572394</v>
      </c>
      <c r="J770" t="s">
        <v>8349</v>
      </c>
      <c r="K770" t="s">
        <v>36</v>
      </c>
    </row>
    <row r="771" spans="1:11">
      <c r="A771" t="s">
        <v>9118</v>
      </c>
      <c r="B771">
        <v>3522505</v>
      </c>
      <c r="C771" t="s">
        <v>299</v>
      </c>
      <c r="D771">
        <v>2027</v>
      </c>
      <c r="E771" s="12">
        <v>1114.844600735539</v>
      </c>
      <c r="F771" s="12">
        <v>988.9648919772925</v>
      </c>
      <c r="G771" s="12">
        <v>1297.574254647777</v>
      </c>
      <c r="H771" s="12">
        <v>923.5801374942049</v>
      </c>
      <c r="I771" s="12">
        <v>1419.01808097408</v>
      </c>
      <c r="J771" t="s">
        <v>8349</v>
      </c>
      <c r="K771" t="s">
        <v>36</v>
      </c>
    </row>
    <row r="772" spans="1:11">
      <c r="A772" t="s">
        <v>9119</v>
      </c>
      <c r="B772">
        <v>3522505</v>
      </c>
      <c r="C772" t="s">
        <v>299</v>
      </c>
      <c r="D772">
        <v>2028</v>
      </c>
      <c r="E772" s="12">
        <v>1101.514031676676</v>
      </c>
      <c r="F772" s="12">
        <v>945.7528624537172</v>
      </c>
      <c r="G772" s="12">
        <v>1333.744504101733</v>
      </c>
      <c r="H772" s="12">
        <v>847.066855004531</v>
      </c>
      <c r="I772" s="12">
        <v>1521.752536641291</v>
      </c>
      <c r="J772" t="s">
        <v>8349</v>
      </c>
      <c r="K772" t="s">
        <v>36</v>
      </c>
    </row>
    <row r="773" spans="1:11">
      <c r="A773" t="s">
        <v>9120</v>
      </c>
      <c r="B773">
        <v>3522604</v>
      </c>
      <c r="C773" t="s">
        <v>300</v>
      </c>
      <c r="D773">
        <v>2026</v>
      </c>
      <c r="E773" s="12">
        <v>487.379459610968</v>
      </c>
      <c r="F773" s="12">
        <v>443.6577716292275</v>
      </c>
      <c r="G773" s="12">
        <v>536.4289448500173</v>
      </c>
      <c r="H773" s="12">
        <v>414.739006362918</v>
      </c>
      <c r="I773" s="12">
        <v>573.0708422261011</v>
      </c>
      <c r="J773" t="s">
        <v>8349</v>
      </c>
      <c r="K773" t="s">
        <v>36</v>
      </c>
    </row>
    <row r="774" spans="1:11">
      <c r="A774" t="s">
        <v>9121</v>
      </c>
      <c r="B774">
        <v>3522604</v>
      </c>
      <c r="C774" t="s">
        <v>300</v>
      </c>
      <c r="D774">
        <v>2027</v>
      </c>
      <c r="E774" s="12">
        <v>495.7430027457857</v>
      </c>
      <c r="F774" s="12">
        <v>439.7675019778705</v>
      </c>
      <c r="G774" s="12">
        <v>576.9982263539767</v>
      </c>
      <c r="H774" s="12">
        <v>410.6925667807533</v>
      </c>
      <c r="I774" s="12">
        <v>631.0012031708517</v>
      </c>
      <c r="J774" t="s">
        <v>8349</v>
      </c>
      <c r="K774" t="s">
        <v>36</v>
      </c>
    </row>
    <row r="775" spans="1:11">
      <c r="A775" t="s">
        <v>9122</v>
      </c>
      <c r="B775">
        <v>3522604</v>
      </c>
      <c r="C775" t="s">
        <v>300</v>
      </c>
      <c r="D775">
        <v>2028</v>
      </c>
      <c r="E775" s="12">
        <v>504.2500661960144</v>
      </c>
      <c r="F775" s="12">
        <v>432.9458634053411</v>
      </c>
      <c r="G775" s="12">
        <v>610.560315294538</v>
      </c>
      <c r="H775" s="12">
        <v>387.7694749456078</v>
      </c>
      <c r="I775" s="12">
        <v>696.6264571022367</v>
      </c>
      <c r="J775" t="s">
        <v>8349</v>
      </c>
      <c r="K775" t="s">
        <v>36</v>
      </c>
    </row>
    <row r="776" spans="1:11">
      <c r="A776" t="s">
        <v>9123</v>
      </c>
      <c r="B776">
        <v>3522653</v>
      </c>
      <c r="C776" t="s">
        <v>301</v>
      </c>
      <c r="D776">
        <v>2026</v>
      </c>
      <c r="E776" s="12">
        <v>41.34221982345371</v>
      </c>
      <c r="F776" s="12">
        <v>36.4807291914481</v>
      </c>
      <c r="G776" s="12">
        <v>48.11624917378939</v>
      </c>
      <c r="H776" s="12">
        <v>34.22618831958611</v>
      </c>
      <c r="I776" s="12">
        <v>51.94185304932931</v>
      </c>
      <c r="J776" t="s">
        <v>8349</v>
      </c>
      <c r="K776" t="s">
        <v>13</v>
      </c>
    </row>
    <row r="777" spans="1:11">
      <c r="A777" t="s">
        <v>9124</v>
      </c>
      <c r="B777">
        <v>3522653</v>
      </c>
      <c r="C777" t="s">
        <v>301</v>
      </c>
      <c r="D777">
        <v>2027</v>
      </c>
      <c r="E777" s="12">
        <v>44.28854981589654</v>
      </c>
      <c r="F777" s="12">
        <v>37.90118245002485</v>
      </c>
      <c r="G777" s="12">
        <v>56.70739983344509</v>
      </c>
      <c r="H777" s="12">
        <v>35.07352723401768</v>
      </c>
      <c r="I777" s="12">
        <v>63.35096205763983</v>
      </c>
      <c r="J777" t="s">
        <v>8349</v>
      </c>
      <c r="K777" t="s">
        <v>13</v>
      </c>
    </row>
    <row r="778" spans="1:11">
      <c r="A778" t="s">
        <v>9125</v>
      </c>
      <c r="B778">
        <v>3522653</v>
      </c>
      <c r="C778" t="s">
        <v>301</v>
      </c>
      <c r="D778">
        <v>2028</v>
      </c>
      <c r="E778" s="12">
        <v>47.44485548118516</v>
      </c>
      <c r="F778" s="12">
        <v>38.99406189008235</v>
      </c>
      <c r="G778" s="12">
        <v>66.46687557582653</v>
      </c>
      <c r="H778" s="12">
        <v>34.79107239999089</v>
      </c>
      <c r="I778" s="12">
        <v>77.08895407658471</v>
      </c>
      <c r="J778" t="s">
        <v>8349</v>
      </c>
      <c r="K778" t="s">
        <v>13</v>
      </c>
    </row>
    <row r="779" spans="1:11">
      <c r="A779" t="s">
        <v>9126</v>
      </c>
      <c r="B779">
        <v>3522703</v>
      </c>
      <c r="C779" t="s">
        <v>316</v>
      </c>
      <c r="D779">
        <v>2026</v>
      </c>
      <c r="E779" s="12">
        <v>254.2317530881609</v>
      </c>
      <c r="F779" s="12">
        <v>228.8045240051061</v>
      </c>
      <c r="G779" s="12">
        <v>288.5123335490049</v>
      </c>
      <c r="H779" s="12">
        <v>214.6166262911103</v>
      </c>
      <c r="I779" s="12">
        <v>312.3908779718806</v>
      </c>
      <c r="J779" t="s">
        <v>8349</v>
      </c>
      <c r="K779" t="s">
        <v>9</v>
      </c>
    </row>
    <row r="780" spans="1:11">
      <c r="A780" t="s">
        <v>9127</v>
      </c>
      <c r="B780">
        <v>3522703</v>
      </c>
      <c r="C780" t="s">
        <v>316</v>
      </c>
      <c r="D780">
        <v>2027</v>
      </c>
      <c r="E780" s="12">
        <v>263.6953680376648</v>
      </c>
      <c r="F780" s="12">
        <v>230.3686987429309</v>
      </c>
      <c r="G780" s="12">
        <v>317.478408602988</v>
      </c>
      <c r="H780" s="12">
        <v>212.9066170645247</v>
      </c>
      <c r="I780" s="12">
        <v>352.890341509661</v>
      </c>
      <c r="J780" t="s">
        <v>8349</v>
      </c>
      <c r="K780" t="s">
        <v>9</v>
      </c>
    </row>
    <row r="781" spans="1:11">
      <c r="A781" t="s">
        <v>9128</v>
      </c>
      <c r="B781">
        <v>3522703</v>
      </c>
      <c r="C781" t="s">
        <v>316</v>
      </c>
      <c r="D781">
        <v>2028</v>
      </c>
      <c r="E781" s="12">
        <v>273.5112600211131</v>
      </c>
      <c r="F781" s="12">
        <v>231.1493797756723</v>
      </c>
      <c r="G781" s="12">
        <v>353.6917850702692</v>
      </c>
      <c r="H781" s="12">
        <v>208.48611654764</v>
      </c>
      <c r="I781" s="12">
        <v>395.701413663701</v>
      </c>
      <c r="J781" t="s">
        <v>8349</v>
      </c>
      <c r="K781" t="s">
        <v>9</v>
      </c>
    </row>
    <row r="782" spans="1:11">
      <c r="A782" t="s">
        <v>9129</v>
      </c>
      <c r="B782">
        <v>3522802</v>
      </c>
      <c r="C782" t="s">
        <v>302</v>
      </c>
      <c r="D782">
        <v>2026</v>
      </c>
      <c r="E782" s="12">
        <v>82.46958848334266</v>
      </c>
      <c r="F782" s="12">
        <v>74.22131464154586</v>
      </c>
      <c r="G782" s="12">
        <v>93.58977834646946</v>
      </c>
      <c r="H782" s="12">
        <v>69.61893877108864</v>
      </c>
      <c r="I782" s="12">
        <v>101.3356783303038</v>
      </c>
      <c r="J782" t="s">
        <v>8349</v>
      </c>
      <c r="K782" t="s">
        <v>9</v>
      </c>
    </row>
    <row r="783" spans="1:11">
      <c r="A783" t="s">
        <v>9130</v>
      </c>
      <c r="B783">
        <v>3522802</v>
      </c>
      <c r="C783" t="s">
        <v>302</v>
      </c>
      <c r="D783">
        <v>2027</v>
      </c>
      <c r="E783" s="12">
        <v>84.5061893800529</v>
      </c>
      <c r="F783" s="12">
        <v>73.82602518989196</v>
      </c>
      <c r="G783" s="12">
        <v>101.7419862970435</v>
      </c>
      <c r="H783" s="12">
        <v>68.22996943712434</v>
      </c>
      <c r="I783" s="12">
        <v>113.0904128196421</v>
      </c>
      <c r="J783" t="s">
        <v>8349</v>
      </c>
      <c r="K783" t="s">
        <v>9</v>
      </c>
    </row>
    <row r="784" spans="1:11">
      <c r="A784" t="s">
        <v>9131</v>
      </c>
      <c r="B784">
        <v>3522802</v>
      </c>
      <c r="C784" t="s">
        <v>302</v>
      </c>
      <c r="D784">
        <v>2028</v>
      </c>
      <c r="E784" s="12">
        <v>86.59308449174307</v>
      </c>
      <c r="F784" s="12">
        <v>73.18140310414906</v>
      </c>
      <c r="G784" s="12">
        <v>111.9780685674917</v>
      </c>
      <c r="H784" s="12">
        <v>66.00626206091692</v>
      </c>
      <c r="I784" s="12">
        <v>125.2782278295893</v>
      </c>
      <c r="J784" t="s">
        <v>8349</v>
      </c>
      <c r="K784" t="s">
        <v>9</v>
      </c>
    </row>
    <row r="785" spans="1:11">
      <c r="A785" t="s">
        <v>9132</v>
      </c>
      <c r="B785">
        <v>3522901</v>
      </c>
      <c r="C785" t="s">
        <v>304</v>
      </c>
      <c r="D785">
        <v>2026</v>
      </c>
      <c r="E785" s="12">
        <v>106.7107983153064</v>
      </c>
      <c r="F785" s="12">
        <v>96.03801695955636</v>
      </c>
      <c r="G785" s="12">
        <v>121.0996701350284</v>
      </c>
      <c r="H785" s="12">
        <v>90.08281320123045</v>
      </c>
      <c r="I785" s="12">
        <v>131.1224092579772</v>
      </c>
      <c r="J785" t="s">
        <v>8349</v>
      </c>
      <c r="K785" t="s">
        <v>9</v>
      </c>
    </row>
    <row r="786" spans="1:11">
      <c r="A786" t="s">
        <v>9133</v>
      </c>
      <c r="B786">
        <v>3522901</v>
      </c>
      <c r="C786" t="s">
        <v>304</v>
      </c>
      <c r="D786">
        <v>2027</v>
      </c>
      <c r="E786" s="12">
        <v>113.8190619307077</v>
      </c>
      <c r="F786" s="12">
        <v>99.43424256649446</v>
      </c>
      <c r="G786" s="12">
        <v>137.0334826862968</v>
      </c>
      <c r="H786" s="12">
        <v>91.897069006018</v>
      </c>
      <c r="I786" s="12">
        <v>152.3183662039132</v>
      </c>
      <c r="J786" t="s">
        <v>8349</v>
      </c>
      <c r="K786" t="s">
        <v>9</v>
      </c>
    </row>
    <row r="787" spans="1:11">
      <c r="A787" t="s">
        <v>9134</v>
      </c>
      <c r="B787">
        <v>3522901</v>
      </c>
      <c r="C787" t="s">
        <v>304</v>
      </c>
      <c r="D787">
        <v>2028</v>
      </c>
      <c r="E787" s="12">
        <v>121.4008241275433</v>
      </c>
      <c r="F787" s="12">
        <v>102.5980619560999</v>
      </c>
      <c r="G787" s="12">
        <v>156.9897860561867</v>
      </c>
      <c r="H787" s="12">
        <v>92.53873630680054</v>
      </c>
      <c r="I787" s="12">
        <v>175.6361976596467</v>
      </c>
      <c r="J787" t="s">
        <v>8349</v>
      </c>
      <c r="K787" t="s">
        <v>9</v>
      </c>
    </row>
    <row r="788" spans="1:11">
      <c r="A788" t="s">
        <v>9135</v>
      </c>
      <c r="B788">
        <v>3523008</v>
      </c>
      <c r="C788" t="s">
        <v>303</v>
      </c>
      <c r="D788">
        <v>2026</v>
      </c>
      <c r="E788" s="12">
        <v>45.75000416691103</v>
      </c>
      <c r="F788" s="12">
        <v>40.37019588323781</v>
      </c>
      <c r="G788" s="12">
        <v>53.24626035073646</v>
      </c>
      <c r="H788" s="12">
        <v>37.87528257856707</v>
      </c>
      <c r="I788" s="12">
        <v>57.47973871726609</v>
      </c>
      <c r="J788" t="s">
        <v>8349</v>
      </c>
      <c r="K788" t="s">
        <v>13</v>
      </c>
    </row>
    <row r="789" spans="1:11">
      <c r="A789" t="s">
        <v>9136</v>
      </c>
      <c r="B789">
        <v>3523008</v>
      </c>
      <c r="C789" t="s">
        <v>303</v>
      </c>
      <c r="D789">
        <v>2027</v>
      </c>
      <c r="E789" s="12">
        <v>46.62194560573992</v>
      </c>
      <c r="F789" s="12">
        <v>39.89805206816779</v>
      </c>
      <c r="G789" s="12">
        <v>59.69509775027397</v>
      </c>
      <c r="H789" s="12">
        <v>36.9214184186019</v>
      </c>
      <c r="I789" s="12">
        <v>66.68868408200754</v>
      </c>
      <c r="J789" t="s">
        <v>8349</v>
      </c>
      <c r="K789" t="s">
        <v>13</v>
      </c>
    </row>
    <row r="790" spans="1:11">
      <c r="A790" t="s">
        <v>9137</v>
      </c>
      <c r="B790">
        <v>3523008</v>
      </c>
      <c r="C790" t="s">
        <v>303</v>
      </c>
      <c r="D790">
        <v>2028</v>
      </c>
      <c r="E790" s="12">
        <v>47.51050522606611</v>
      </c>
      <c r="F790" s="12">
        <v>39.04801821872942</v>
      </c>
      <c r="G790" s="12">
        <v>66.55884620953026</v>
      </c>
      <c r="H790" s="12">
        <v>34.83921302565049</v>
      </c>
      <c r="I790" s="12">
        <v>77.19562254710569</v>
      </c>
      <c r="J790" t="s">
        <v>8349</v>
      </c>
      <c r="K790" t="s">
        <v>13</v>
      </c>
    </row>
    <row r="791" spans="1:11">
      <c r="A791" t="s">
        <v>9138</v>
      </c>
      <c r="B791">
        <v>3523107</v>
      </c>
      <c r="C791" t="s">
        <v>305</v>
      </c>
      <c r="D791">
        <v>2026</v>
      </c>
      <c r="E791" s="12">
        <v>1378.011377934376</v>
      </c>
      <c r="F791" s="12">
        <v>1254.393153339054</v>
      </c>
      <c r="G791" s="12">
        <v>1516.693358490524</v>
      </c>
      <c r="H791" s="12">
        <v>1172.628551267812</v>
      </c>
      <c r="I791" s="12">
        <v>1620.294260206101</v>
      </c>
      <c r="J791" t="s">
        <v>8349</v>
      </c>
      <c r="K791" t="s">
        <v>36</v>
      </c>
    </row>
    <row r="792" spans="1:11">
      <c r="A792" t="s">
        <v>9139</v>
      </c>
      <c r="B792">
        <v>3523107</v>
      </c>
      <c r="C792" t="s">
        <v>305</v>
      </c>
      <c r="D792">
        <v>2027</v>
      </c>
      <c r="E792" s="12">
        <v>1423.778846618903</v>
      </c>
      <c r="F792" s="12">
        <v>1263.016650317918</v>
      </c>
      <c r="G792" s="12">
        <v>1657.144658964934</v>
      </c>
      <c r="H792" s="12">
        <v>1179.513146544414</v>
      </c>
      <c r="I792" s="12">
        <v>1812.241746811771</v>
      </c>
      <c r="J792" t="s">
        <v>8349</v>
      </c>
      <c r="K792" t="s">
        <v>36</v>
      </c>
    </row>
    <row r="793" spans="1:11">
      <c r="A793" t="s">
        <v>9140</v>
      </c>
      <c r="B793">
        <v>3523107</v>
      </c>
      <c r="C793" t="s">
        <v>305</v>
      </c>
      <c r="D793">
        <v>2028</v>
      </c>
      <c r="E793" s="12">
        <v>1471.066376184877</v>
      </c>
      <c r="F793" s="12">
        <v>1263.048128418792</v>
      </c>
      <c r="G793" s="12">
        <v>1781.208988703414</v>
      </c>
      <c r="H793" s="12">
        <v>1131.253468356722</v>
      </c>
      <c r="I793" s="12">
        <v>2032.292758104545</v>
      </c>
      <c r="J793" t="s">
        <v>8349</v>
      </c>
      <c r="K793" t="s">
        <v>36</v>
      </c>
    </row>
    <row r="794" spans="1:11">
      <c r="A794" t="s">
        <v>9141</v>
      </c>
      <c r="B794">
        <v>3523206</v>
      </c>
      <c r="C794" t="s">
        <v>306</v>
      </c>
      <c r="D794">
        <v>2026</v>
      </c>
      <c r="E794" s="12">
        <v>229.5647324766176</v>
      </c>
      <c r="F794" s="12">
        <v>206.6045987751087</v>
      </c>
      <c r="G794" s="12">
        <v>260.5192147041303</v>
      </c>
      <c r="H794" s="12">
        <v>193.7932921481604</v>
      </c>
      <c r="I794" s="12">
        <v>282.0809260001521</v>
      </c>
      <c r="J794" t="s">
        <v>8349</v>
      </c>
      <c r="K794" t="s">
        <v>9</v>
      </c>
    </row>
    <row r="795" spans="1:11">
      <c r="A795" t="s">
        <v>9142</v>
      </c>
      <c r="B795">
        <v>3523206</v>
      </c>
      <c r="C795" t="s">
        <v>306</v>
      </c>
      <c r="D795">
        <v>2027</v>
      </c>
      <c r="E795" s="12">
        <v>235.8184755917802</v>
      </c>
      <c r="F795" s="12">
        <v>206.0149776838723</v>
      </c>
      <c r="G795" s="12">
        <v>283.9157733683335</v>
      </c>
      <c r="H795" s="12">
        <v>190.3989222608861</v>
      </c>
      <c r="I795" s="12">
        <v>315.5840885835528</v>
      </c>
      <c r="J795" t="s">
        <v>8349</v>
      </c>
      <c r="K795" t="s">
        <v>9</v>
      </c>
    </row>
    <row r="796" spans="1:11">
      <c r="A796" t="s">
        <v>9143</v>
      </c>
      <c r="B796">
        <v>3523206</v>
      </c>
      <c r="C796" t="s">
        <v>306</v>
      </c>
      <c r="D796">
        <v>2028</v>
      </c>
      <c r="E796" s="12">
        <v>242.2425815607159</v>
      </c>
      <c r="F796" s="12">
        <v>204.723646400133</v>
      </c>
      <c r="G796" s="12">
        <v>313.2566135874116</v>
      </c>
      <c r="H796" s="12">
        <v>184.6513196135692</v>
      </c>
      <c r="I796" s="12">
        <v>350.4635676268696</v>
      </c>
      <c r="J796" t="s">
        <v>8349</v>
      </c>
      <c r="K796" t="s">
        <v>9</v>
      </c>
    </row>
    <row r="797" spans="1:11">
      <c r="A797" t="s">
        <v>9144</v>
      </c>
      <c r="B797">
        <v>3523305</v>
      </c>
      <c r="C797" t="s">
        <v>307</v>
      </c>
      <c r="D797">
        <v>2026</v>
      </c>
      <c r="E797" s="12">
        <v>95.7538775606933</v>
      </c>
      <c r="F797" s="12">
        <v>86.17696299061507</v>
      </c>
      <c r="G797" s="12">
        <v>108.6653194411215</v>
      </c>
      <c r="H797" s="12">
        <v>80.83323151707847</v>
      </c>
      <c r="I797" s="12">
        <v>117.6589372375685</v>
      </c>
      <c r="J797" t="s">
        <v>8349</v>
      </c>
      <c r="K797" t="s">
        <v>9</v>
      </c>
    </row>
    <row r="798" spans="1:11">
      <c r="A798" t="s">
        <v>9145</v>
      </c>
      <c r="B798">
        <v>3523305</v>
      </c>
      <c r="C798" t="s">
        <v>307</v>
      </c>
      <c r="D798">
        <v>2027</v>
      </c>
      <c r="E798" s="12">
        <v>100.9106851695179</v>
      </c>
      <c r="F798" s="12">
        <v>88.15726800494652</v>
      </c>
      <c r="G798" s="12">
        <v>121.4923264563362</v>
      </c>
      <c r="H798" s="12">
        <v>81.47489569113944</v>
      </c>
      <c r="I798" s="12">
        <v>135.0437302575549</v>
      </c>
      <c r="J798" t="s">
        <v>8349</v>
      </c>
      <c r="K798" t="s">
        <v>9</v>
      </c>
    </row>
    <row r="799" spans="1:11">
      <c r="A799" t="s">
        <v>9146</v>
      </c>
      <c r="B799">
        <v>3523305</v>
      </c>
      <c r="C799" t="s">
        <v>307</v>
      </c>
      <c r="D799">
        <v>2028</v>
      </c>
      <c r="E799" s="12">
        <v>106.3452117114226</v>
      </c>
      <c r="F799" s="12">
        <v>89.8742879079654</v>
      </c>
      <c r="G799" s="12">
        <v>137.520582373776</v>
      </c>
      <c r="H799" s="12">
        <v>81.06247692120471</v>
      </c>
      <c r="I799" s="12">
        <v>153.8545455398332</v>
      </c>
      <c r="J799" t="s">
        <v>8349</v>
      </c>
      <c r="K799" t="s">
        <v>9</v>
      </c>
    </row>
    <row r="800" spans="1:11">
      <c r="A800" t="s">
        <v>9147</v>
      </c>
      <c r="B800">
        <v>3523404</v>
      </c>
      <c r="C800" t="s">
        <v>308</v>
      </c>
      <c r="D800">
        <v>2026</v>
      </c>
      <c r="E800" s="12">
        <v>888.6945105017641</v>
      </c>
      <c r="F800" s="12">
        <v>808.9717742784147</v>
      </c>
      <c r="G800" s="12">
        <v>978.1320266204665</v>
      </c>
      <c r="H800" s="12">
        <v>756.2408939840906</v>
      </c>
      <c r="I800" s="12">
        <v>1044.945373819151</v>
      </c>
      <c r="J800" t="s">
        <v>8349</v>
      </c>
      <c r="K800" t="s">
        <v>36</v>
      </c>
    </row>
    <row r="801" spans="1:11">
      <c r="A801" t="s">
        <v>9148</v>
      </c>
      <c r="B801">
        <v>3523404</v>
      </c>
      <c r="C801" t="s">
        <v>308</v>
      </c>
      <c r="D801">
        <v>2027</v>
      </c>
      <c r="E801" s="12">
        <v>950.048801452568</v>
      </c>
      <c r="F801" s="12">
        <v>842.776571444845</v>
      </c>
      <c r="G801" s="12">
        <v>1105.767444727717</v>
      </c>
      <c r="H801" s="12">
        <v>787.0569603089576</v>
      </c>
      <c r="I801" s="12">
        <v>1209.259502337357</v>
      </c>
      <c r="J801" t="s">
        <v>8349</v>
      </c>
      <c r="K801" t="s">
        <v>36</v>
      </c>
    </row>
    <row r="802" spans="1:11">
      <c r="A802" t="s">
        <v>9149</v>
      </c>
      <c r="B802">
        <v>3523404</v>
      </c>
      <c r="C802" t="s">
        <v>308</v>
      </c>
      <c r="D802">
        <v>2028</v>
      </c>
      <c r="E802" s="12">
        <v>1015.638911319312</v>
      </c>
      <c r="F802" s="12">
        <v>872.0210364796893</v>
      </c>
      <c r="G802" s="12">
        <v>1229.764467060018</v>
      </c>
      <c r="H802" s="12">
        <v>781.0286875074513</v>
      </c>
      <c r="I802" s="12">
        <v>1403.115207946278</v>
      </c>
      <c r="J802" t="s">
        <v>8349</v>
      </c>
      <c r="K802" t="s">
        <v>36</v>
      </c>
    </row>
    <row r="803" spans="1:11">
      <c r="A803" t="s">
        <v>9150</v>
      </c>
      <c r="B803">
        <v>3523503</v>
      </c>
      <c r="C803" t="s">
        <v>309</v>
      </c>
      <c r="D803">
        <v>2026</v>
      </c>
      <c r="E803" s="12">
        <v>142.8308710554311</v>
      </c>
      <c r="F803" s="12">
        <v>128.5455064841562</v>
      </c>
      <c r="G803" s="12">
        <v>162.0901693454061</v>
      </c>
      <c r="H803" s="12">
        <v>120.5745517772016</v>
      </c>
      <c r="I803" s="12">
        <v>175.5054617234294</v>
      </c>
      <c r="J803" t="s">
        <v>8349</v>
      </c>
      <c r="K803" t="s">
        <v>9</v>
      </c>
    </row>
    <row r="804" spans="1:11">
      <c r="A804" t="s">
        <v>9151</v>
      </c>
      <c r="B804">
        <v>3523503</v>
      </c>
      <c r="C804" t="s">
        <v>309</v>
      </c>
      <c r="D804">
        <v>2027</v>
      </c>
      <c r="E804" s="12">
        <v>150.9419788557351</v>
      </c>
      <c r="F804" s="12">
        <v>131.8654457734427</v>
      </c>
      <c r="G804" s="12">
        <v>181.7279522014961</v>
      </c>
      <c r="H804" s="12">
        <v>121.8699681012576</v>
      </c>
      <c r="I804" s="12">
        <v>201.9981119233622</v>
      </c>
      <c r="J804" t="s">
        <v>8349</v>
      </c>
      <c r="K804" t="s">
        <v>9</v>
      </c>
    </row>
    <row r="805" spans="1:11">
      <c r="A805" t="s">
        <v>9152</v>
      </c>
      <c r="B805">
        <v>3523503</v>
      </c>
      <c r="C805" t="s">
        <v>309</v>
      </c>
      <c r="D805">
        <v>2028</v>
      </c>
      <c r="E805" s="12">
        <v>159.5137018526142</v>
      </c>
      <c r="F805" s="12">
        <v>134.8079535961594</v>
      </c>
      <c r="G805" s="12">
        <v>206.2755513139119</v>
      </c>
      <c r="H805" s="12">
        <v>121.5905781459325</v>
      </c>
      <c r="I805" s="12">
        <v>230.7758639148428</v>
      </c>
      <c r="J805" t="s">
        <v>8349</v>
      </c>
      <c r="K805" t="s">
        <v>9</v>
      </c>
    </row>
    <row r="806" spans="1:11">
      <c r="A806" t="s">
        <v>9153</v>
      </c>
      <c r="B806">
        <v>3523602</v>
      </c>
      <c r="C806" t="s">
        <v>311</v>
      </c>
      <c r="D806">
        <v>2026</v>
      </c>
      <c r="E806" s="12">
        <v>162.6161755791813</v>
      </c>
      <c r="F806" s="12">
        <v>146.3519650750424</v>
      </c>
      <c r="G806" s="12">
        <v>184.5433220644739</v>
      </c>
      <c r="H806" s="12">
        <v>137.2768529470993</v>
      </c>
      <c r="I806" s="12">
        <v>199.8169357074522</v>
      </c>
      <c r="J806" t="s">
        <v>8349</v>
      </c>
      <c r="K806" t="s">
        <v>9</v>
      </c>
    </row>
    <row r="807" spans="1:11">
      <c r="A807" t="s">
        <v>9154</v>
      </c>
      <c r="B807">
        <v>3523602</v>
      </c>
      <c r="C807" t="s">
        <v>311</v>
      </c>
      <c r="D807">
        <v>2027</v>
      </c>
      <c r="E807" s="12">
        <v>169.8621159406798</v>
      </c>
      <c r="F807" s="12">
        <v>148.3943950406669</v>
      </c>
      <c r="G807" s="12">
        <v>204.5070213105926</v>
      </c>
      <c r="H807" s="12">
        <v>137.1460133770216</v>
      </c>
      <c r="I807" s="12">
        <v>227.3179864702752</v>
      </c>
      <c r="J807" t="s">
        <v>8349</v>
      </c>
      <c r="K807" t="s">
        <v>9</v>
      </c>
    </row>
    <row r="808" spans="1:11">
      <c r="A808" t="s">
        <v>9155</v>
      </c>
      <c r="B808">
        <v>3523602</v>
      </c>
      <c r="C808" t="s">
        <v>311</v>
      </c>
      <c r="D808">
        <v>2028</v>
      </c>
      <c r="E808" s="12">
        <v>177.4309248700523</v>
      </c>
      <c r="F808" s="12">
        <v>149.9501272217114</v>
      </c>
      <c r="G808" s="12">
        <v>229.4452540605213</v>
      </c>
      <c r="H808" s="12">
        <v>135.2481227966913</v>
      </c>
      <c r="I808" s="12">
        <v>256.6975406910777</v>
      </c>
      <c r="J808" t="s">
        <v>8349</v>
      </c>
      <c r="K808" t="s">
        <v>9</v>
      </c>
    </row>
    <row r="809" spans="1:11">
      <c r="A809" t="s">
        <v>9156</v>
      </c>
      <c r="B809">
        <v>3523701</v>
      </c>
      <c r="C809" t="s">
        <v>312</v>
      </c>
      <c r="D809">
        <v>2026</v>
      </c>
      <c r="E809" s="12">
        <v>43.63908247719496</v>
      </c>
      <c r="F809" s="12">
        <v>38.50750048768968</v>
      </c>
      <c r="G809" s="12">
        <v>50.78945869754817</v>
      </c>
      <c r="H809" s="12">
        <v>36.12770338256237</v>
      </c>
      <c r="I809" s="12">
        <v>54.82760284565349</v>
      </c>
      <c r="J809" t="s">
        <v>8349</v>
      </c>
      <c r="K809" t="s">
        <v>13</v>
      </c>
    </row>
    <row r="810" spans="1:11">
      <c r="A810" t="s">
        <v>9157</v>
      </c>
      <c r="B810">
        <v>3523701</v>
      </c>
      <c r="C810" t="s">
        <v>312</v>
      </c>
      <c r="D810">
        <v>2027</v>
      </c>
      <c r="E810" s="12">
        <v>47.77594626238281</v>
      </c>
      <c r="F810" s="12">
        <v>40.88562085551091</v>
      </c>
      <c r="G810" s="12">
        <v>61.17268906713431</v>
      </c>
      <c r="H810" s="12">
        <v>37.83530865946751</v>
      </c>
      <c r="I810" s="12">
        <v>68.33938278669245</v>
      </c>
      <c r="J810" t="s">
        <v>8349</v>
      </c>
      <c r="K810" t="s">
        <v>13</v>
      </c>
    </row>
    <row r="811" spans="1:11">
      <c r="A811" t="s">
        <v>9158</v>
      </c>
      <c r="B811">
        <v>3523701</v>
      </c>
      <c r="C811" t="s">
        <v>312</v>
      </c>
      <c r="D811">
        <v>2028</v>
      </c>
      <c r="E811" s="12">
        <v>52.30497324179322</v>
      </c>
      <c r="F811" s="12">
        <v>42.98850408677939</v>
      </c>
      <c r="G811" s="12">
        <v>73.27555565719605</v>
      </c>
      <c r="H811" s="12">
        <v>38.35497215617944</v>
      </c>
      <c r="I811" s="12">
        <v>84.985730050597</v>
      </c>
      <c r="J811" t="s">
        <v>8349</v>
      </c>
      <c r="K811" t="s">
        <v>13</v>
      </c>
    </row>
    <row r="812" spans="1:11">
      <c r="A812" t="s">
        <v>9159</v>
      </c>
      <c r="B812">
        <v>3523800</v>
      </c>
      <c r="C812" t="s">
        <v>313</v>
      </c>
      <c r="D812">
        <v>2026</v>
      </c>
      <c r="E812" s="12">
        <v>44.49744023517218</v>
      </c>
      <c r="F812" s="12">
        <v>39.26492273187166</v>
      </c>
      <c r="G812" s="12">
        <v>51.78846058809631</v>
      </c>
      <c r="H812" s="12">
        <v>36.83831627165159</v>
      </c>
      <c r="I812" s="12">
        <v>55.90603290381188</v>
      </c>
      <c r="J812" t="s">
        <v>8349</v>
      </c>
      <c r="K812" t="s">
        <v>13</v>
      </c>
    </row>
    <row r="813" spans="1:11">
      <c r="A813" t="s">
        <v>9160</v>
      </c>
      <c r="B813">
        <v>3523800</v>
      </c>
      <c r="C813" t="s">
        <v>313</v>
      </c>
      <c r="D813">
        <v>2027</v>
      </c>
      <c r="E813" s="12">
        <v>47.25491484610649</v>
      </c>
      <c r="F813" s="12">
        <v>40.43973344550148</v>
      </c>
      <c r="G813" s="12">
        <v>60.50555643417638</v>
      </c>
      <c r="H813" s="12">
        <v>37.42268712084158</v>
      </c>
      <c r="I813" s="12">
        <v>67.59409215016066</v>
      </c>
      <c r="J813" t="s">
        <v>8349</v>
      </c>
      <c r="K813" t="s">
        <v>13</v>
      </c>
    </row>
    <row r="814" spans="1:11">
      <c r="A814" t="s">
        <v>9161</v>
      </c>
      <c r="B814">
        <v>3523800</v>
      </c>
      <c r="C814" t="s">
        <v>313</v>
      </c>
      <c r="D814">
        <v>2028</v>
      </c>
      <c r="E814" s="12">
        <v>50.18326819050866</v>
      </c>
      <c r="F814" s="12">
        <v>41.24471337979538</v>
      </c>
      <c r="G814" s="12">
        <v>70.30319744844864</v>
      </c>
      <c r="H814" s="12">
        <v>36.79913658028775</v>
      </c>
      <c r="I814" s="12">
        <v>81.53835895833194</v>
      </c>
      <c r="J814" t="s">
        <v>8349</v>
      </c>
      <c r="K814" t="s">
        <v>13</v>
      </c>
    </row>
    <row r="815" spans="1:11">
      <c r="A815" t="s">
        <v>9162</v>
      </c>
      <c r="B815">
        <v>3523909</v>
      </c>
      <c r="C815" t="s">
        <v>314</v>
      </c>
      <c r="D815">
        <v>2026</v>
      </c>
      <c r="E815" s="12">
        <v>1439.418958731113</v>
      </c>
      <c r="F815" s="12">
        <v>1310.292001598209</v>
      </c>
      <c r="G815" s="12">
        <v>1584.2809498898</v>
      </c>
      <c r="H815" s="12">
        <v>1224.883767487056</v>
      </c>
      <c r="I815" s="12">
        <v>1692.498562936346</v>
      </c>
      <c r="J815" t="s">
        <v>8349</v>
      </c>
      <c r="K815" t="s">
        <v>36</v>
      </c>
    </row>
    <row r="816" spans="1:11">
      <c r="A816" t="s">
        <v>9163</v>
      </c>
      <c r="B816">
        <v>3523909</v>
      </c>
      <c r="C816" t="s">
        <v>314</v>
      </c>
      <c r="D816">
        <v>2027</v>
      </c>
      <c r="E816" s="12">
        <v>1510.297300202354</v>
      </c>
      <c r="F816" s="12">
        <v>1339.766103152642</v>
      </c>
      <c r="G816" s="12">
        <v>1757.844001140298</v>
      </c>
      <c r="H816" s="12">
        <v>1251.188360474382</v>
      </c>
      <c r="I816" s="12">
        <v>1922.365839346132</v>
      </c>
      <c r="J816" t="s">
        <v>8349</v>
      </c>
      <c r="K816" t="s">
        <v>36</v>
      </c>
    </row>
    <row r="817" spans="1:11">
      <c r="A817" t="s">
        <v>9164</v>
      </c>
      <c r="B817">
        <v>3523909</v>
      </c>
      <c r="C817" t="s">
        <v>314</v>
      </c>
      <c r="D817">
        <v>2028</v>
      </c>
      <c r="E817" s="12">
        <v>1584.665757778597</v>
      </c>
      <c r="F817" s="12">
        <v>1360.583826762732</v>
      </c>
      <c r="G817" s="12">
        <v>1918.758349413194</v>
      </c>
      <c r="H817" s="12">
        <v>1218.611657294706</v>
      </c>
      <c r="I817" s="12">
        <v>2189.23142808952</v>
      </c>
      <c r="J817" t="s">
        <v>8349</v>
      </c>
      <c r="K817" t="s">
        <v>36</v>
      </c>
    </row>
    <row r="818" spans="1:11">
      <c r="A818" t="s">
        <v>9165</v>
      </c>
      <c r="B818">
        <v>3524006</v>
      </c>
      <c r="C818" t="s">
        <v>315</v>
      </c>
      <c r="D818">
        <v>2026</v>
      </c>
      <c r="E818" s="12">
        <v>661.9182000624041</v>
      </c>
      <c r="F818" s="12">
        <v>602.5390439616031</v>
      </c>
      <c r="G818" s="12">
        <v>728.5331267754303</v>
      </c>
      <c r="H818" s="12">
        <v>563.2639849175022</v>
      </c>
      <c r="I818" s="12">
        <v>778.2971007791942</v>
      </c>
      <c r="J818" t="s">
        <v>8349</v>
      </c>
      <c r="K818" t="s">
        <v>36</v>
      </c>
    </row>
    <row r="819" spans="1:11">
      <c r="A819" t="s">
        <v>9166</v>
      </c>
      <c r="B819">
        <v>3524006</v>
      </c>
      <c r="C819" t="s">
        <v>315</v>
      </c>
      <c r="D819">
        <v>2027</v>
      </c>
      <c r="E819" s="12">
        <v>691.6963657032746</v>
      </c>
      <c r="F819" s="12">
        <v>613.5953128691669</v>
      </c>
      <c r="G819" s="12">
        <v>805.0695097575413</v>
      </c>
      <c r="H819" s="12">
        <v>573.0278678472207</v>
      </c>
      <c r="I819" s="12">
        <v>880.4183550150614</v>
      </c>
      <c r="J819" t="s">
        <v>8349</v>
      </c>
      <c r="K819" t="s">
        <v>36</v>
      </c>
    </row>
    <row r="820" spans="1:11">
      <c r="A820" t="s">
        <v>9167</v>
      </c>
      <c r="B820">
        <v>3524006</v>
      </c>
      <c r="C820" t="s">
        <v>315</v>
      </c>
      <c r="D820">
        <v>2028</v>
      </c>
      <c r="E820" s="12">
        <v>722.8141819971291</v>
      </c>
      <c r="F820" s="12">
        <v>620.6036073869849</v>
      </c>
      <c r="G820" s="12">
        <v>875.2039601874403</v>
      </c>
      <c r="H820" s="12">
        <v>555.845788877521</v>
      </c>
      <c r="I820" s="12">
        <v>998.5749462493405</v>
      </c>
      <c r="J820" t="s">
        <v>8349</v>
      </c>
      <c r="K820" t="s">
        <v>36</v>
      </c>
    </row>
    <row r="821" spans="1:11">
      <c r="A821" t="s">
        <v>9168</v>
      </c>
      <c r="B821">
        <v>3524105</v>
      </c>
      <c r="C821" t="s">
        <v>57</v>
      </c>
      <c r="D821">
        <v>2026</v>
      </c>
      <c r="E821" s="12">
        <v>292.1112709358438</v>
      </c>
      <c r="F821" s="12">
        <v>262.8954860718173</v>
      </c>
      <c r="G821" s="12">
        <v>331.4995212436767</v>
      </c>
      <c r="H821" s="12">
        <v>246.5936481510998</v>
      </c>
      <c r="I821" s="12">
        <v>358.9358736061817</v>
      </c>
      <c r="J821" t="s">
        <v>8349</v>
      </c>
      <c r="K821" t="s">
        <v>9</v>
      </c>
    </row>
    <row r="822" spans="1:11">
      <c r="A822" t="s">
        <v>9169</v>
      </c>
      <c r="B822">
        <v>3524105</v>
      </c>
      <c r="C822" t="s">
        <v>57</v>
      </c>
      <c r="D822">
        <v>2027</v>
      </c>
      <c r="E822" s="12">
        <v>306.8690882807164</v>
      </c>
      <c r="F822" s="12">
        <v>268.0859852705522</v>
      </c>
      <c r="G822" s="12">
        <v>369.4577971612158</v>
      </c>
      <c r="H822" s="12">
        <v>247.7649112827431</v>
      </c>
      <c r="I822" s="12">
        <v>410.6675751190011</v>
      </c>
      <c r="J822" t="s">
        <v>8349</v>
      </c>
      <c r="K822" t="s">
        <v>9</v>
      </c>
    </row>
    <row r="823" spans="1:11">
      <c r="A823" t="s">
        <v>9170</v>
      </c>
      <c r="B823">
        <v>3524105</v>
      </c>
      <c r="C823" t="s">
        <v>57</v>
      </c>
      <c r="D823">
        <v>2028</v>
      </c>
      <c r="E823" s="12">
        <v>322.3724885402326</v>
      </c>
      <c r="F823" s="12">
        <v>272.4428997075393</v>
      </c>
      <c r="G823" s="12">
        <v>416.8768076332148</v>
      </c>
      <c r="H823" s="12">
        <v>245.7309736073152</v>
      </c>
      <c r="I823" s="12">
        <v>466.3912170629039</v>
      </c>
      <c r="J823" t="s">
        <v>8349</v>
      </c>
      <c r="K823" t="s">
        <v>9</v>
      </c>
    </row>
    <row r="824" spans="1:11">
      <c r="A824" t="s">
        <v>9171</v>
      </c>
      <c r="B824">
        <v>3524204</v>
      </c>
      <c r="C824" t="s">
        <v>317</v>
      </c>
      <c r="D824">
        <v>2026</v>
      </c>
      <c r="E824" s="12">
        <v>63.67969732730315</v>
      </c>
      <c r="F824" s="12">
        <v>56.19151083592342</v>
      </c>
      <c r="G824" s="12">
        <v>74.11377998076837</v>
      </c>
      <c r="H824" s="12">
        <v>52.71882647244961</v>
      </c>
      <c r="I824" s="12">
        <v>80.00638318226211</v>
      </c>
      <c r="J824" t="s">
        <v>8349</v>
      </c>
      <c r="K824" t="s">
        <v>13</v>
      </c>
    </row>
    <row r="825" spans="1:11">
      <c r="A825" t="s">
        <v>9172</v>
      </c>
      <c r="B825">
        <v>3524204</v>
      </c>
      <c r="C825" t="s">
        <v>317</v>
      </c>
      <c r="D825">
        <v>2027</v>
      </c>
      <c r="E825" s="12">
        <v>67.57612133999116</v>
      </c>
      <c r="F825" s="12">
        <v>57.83018217617776</v>
      </c>
      <c r="G825" s="12">
        <v>86.52498553124518</v>
      </c>
      <c r="H825" s="12">
        <v>53.51570421790484</v>
      </c>
      <c r="I825" s="12">
        <v>96.66183058167454</v>
      </c>
      <c r="J825" t="s">
        <v>8349</v>
      </c>
      <c r="K825" t="s">
        <v>13</v>
      </c>
    </row>
    <row r="826" spans="1:11">
      <c r="A826" t="s">
        <v>9173</v>
      </c>
      <c r="B826">
        <v>3524204</v>
      </c>
      <c r="C826" t="s">
        <v>317</v>
      </c>
      <c r="D826">
        <v>2028</v>
      </c>
      <c r="E826" s="12">
        <v>71.71095917566915</v>
      </c>
      <c r="F826" s="12">
        <v>58.93793019144339</v>
      </c>
      <c r="G826" s="12">
        <v>100.4619647928436</v>
      </c>
      <c r="H826" s="12">
        <v>52.58528342536273</v>
      </c>
      <c r="I826" s="12">
        <v>116.5168021403974</v>
      </c>
      <c r="J826" t="s">
        <v>8349</v>
      </c>
      <c r="K826" t="s">
        <v>13</v>
      </c>
    </row>
    <row r="827" spans="1:11">
      <c r="A827" t="s">
        <v>9174</v>
      </c>
      <c r="B827">
        <v>3524303</v>
      </c>
      <c r="C827" t="s">
        <v>318</v>
      </c>
      <c r="D827">
        <v>2026</v>
      </c>
      <c r="E827" s="12">
        <v>527.3941294128597</v>
      </c>
      <c r="F827" s="12">
        <v>480.0828176312833</v>
      </c>
      <c r="G827" s="12">
        <v>580.4706595285232</v>
      </c>
      <c r="H827" s="12">
        <v>448.7897733091157</v>
      </c>
      <c r="I827" s="12">
        <v>620.1209180398694</v>
      </c>
      <c r="J827" t="s">
        <v>8349</v>
      </c>
      <c r="K827" t="s">
        <v>36</v>
      </c>
    </row>
    <row r="828" spans="1:11">
      <c r="A828" t="s">
        <v>9175</v>
      </c>
      <c r="B828">
        <v>3524303</v>
      </c>
      <c r="C828" t="s">
        <v>318</v>
      </c>
      <c r="D828">
        <v>2027</v>
      </c>
      <c r="E828" s="12">
        <v>548.2629449131499</v>
      </c>
      <c r="F828" s="12">
        <v>486.3572947596917</v>
      </c>
      <c r="G828" s="12">
        <v>638.1264990899256</v>
      </c>
      <c r="H828" s="12">
        <v>454.2021064745536</v>
      </c>
      <c r="I828" s="12">
        <v>697.850652410712</v>
      </c>
      <c r="J828" t="s">
        <v>8349</v>
      </c>
      <c r="K828" t="s">
        <v>36</v>
      </c>
    </row>
    <row r="829" spans="1:11">
      <c r="A829" t="s">
        <v>9176</v>
      </c>
      <c r="B829">
        <v>3524303</v>
      </c>
      <c r="C829" t="s">
        <v>318</v>
      </c>
      <c r="D829">
        <v>2028</v>
      </c>
      <c r="E829" s="12">
        <v>569.9575327080053</v>
      </c>
      <c r="F829" s="12">
        <v>489.361871509846</v>
      </c>
      <c r="G829" s="12">
        <v>690.1207837212719</v>
      </c>
      <c r="H829" s="12">
        <v>438.2986696794295</v>
      </c>
      <c r="I829" s="12">
        <v>787.4019724070157</v>
      </c>
      <c r="J829" t="s">
        <v>8349</v>
      </c>
      <c r="K829" t="s">
        <v>36</v>
      </c>
    </row>
    <row r="830" spans="1:11">
      <c r="A830" t="s">
        <v>9177</v>
      </c>
      <c r="B830">
        <v>3524402</v>
      </c>
      <c r="C830" t="s">
        <v>319</v>
      </c>
      <c r="D830">
        <v>2026</v>
      </c>
      <c r="E830" s="12">
        <v>1562.472430627881</v>
      </c>
      <c r="F830" s="12">
        <v>1422.306630151774</v>
      </c>
      <c r="G830" s="12">
        <v>1719.718426353014</v>
      </c>
      <c r="H830" s="12">
        <v>1329.596991767599</v>
      </c>
      <c r="I830" s="12">
        <v>1837.18737857707</v>
      </c>
      <c r="J830" t="s">
        <v>8349</v>
      </c>
      <c r="K830" t="s">
        <v>36</v>
      </c>
    </row>
    <row r="831" spans="1:11">
      <c r="A831" t="s">
        <v>9178</v>
      </c>
      <c r="B831">
        <v>3524402</v>
      </c>
      <c r="C831" t="s">
        <v>319</v>
      </c>
      <c r="D831">
        <v>2027</v>
      </c>
      <c r="E831" s="12">
        <v>1606.356638808755</v>
      </c>
      <c r="F831" s="12">
        <v>1424.97915738963</v>
      </c>
      <c r="G831" s="12">
        <v>1869.648036081064</v>
      </c>
      <c r="H831" s="12">
        <v>1330.767610442646</v>
      </c>
      <c r="I831" s="12">
        <v>2044.633945805958</v>
      </c>
      <c r="J831" t="s">
        <v>8349</v>
      </c>
      <c r="K831" t="s">
        <v>36</v>
      </c>
    </row>
    <row r="832" spans="1:11">
      <c r="A832" t="s">
        <v>9179</v>
      </c>
      <c r="B832">
        <v>3524402</v>
      </c>
      <c r="C832" t="s">
        <v>319</v>
      </c>
      <c r="D832">
        <v>2028</v>
      </c>
      <c r="E832" s="12">
        <v>1651.473395922916</v>
      </c>
      <c r="F832" s="12">
        <v>1417.944435154244</v>
      </c>
      <c r="G832" s="12">
        <v>1999.650936928736</v>
      </c>
      <c r="H832" s="12">
        <v>1269.986886575308</v>
      </c>
      <c r="I832" s="12">
        <v>2281.526841392954</v>
      </c>
      <c r="J832" t="s">
        <v>8349</v>
      </c>
      <c r="K832" t="s">
        <v>36</v>
      </c>
    </row>
    <row r="833" spans="1:11">
      <c r="A833" t="s">
        <v>9180</v>
      </c>
      <c r="B833">
        <v>3524501</v>
      </c>
      <c r="C833" t="s">
        <v>320</v>
      </c>
      <c r="D833">
        <v>2026</v>
      </c>
      <c r="E833" s="12">
        <v>65.30778387301837</v>
      </c>
      <c r="F833" s="12">
        <v>57.62814836114849</v>
      </c>
      <c r="G833" s="12">
        <v>76.00863270625473</v>
      </c>
      <c r="H833" s="12">
        <v>54.06667854600037</v>
      </c>
      <c r="I833" s="12">
        <v>82.05189095785464</v>
      </c>
      <c r="J833" t="s">
        <v>8349</v>
      </c>
      <c r="K833" t="s">
        <v>13</v>
      </c>
    </row>
    <row r="834" spans="1:11">
      <c r="A834" t="s">
        <v>9181</v>
      </c>
      <c r="B834">
        <v>3524501</v>
      </c>
      <c r="C834" t="s">
        <v>320</v>
      </c>
      <c r="D834">
        <v>2027</v>
      </c>
      <c r="E834" s="12">
        <v>69.1095235266872</v>
      </c>
      <c r="F834" s="12">
        <v>59.14243458202135</v>
      </c>
      <c r="G834" s="12">
        <v>88.48836548538495</v>
      </c>
      <c r="H834" s="12">
        <v>54.73005473467166</v>
      </c>
      <c r="I834" s="12">
        <v>98.8552305496639</v>
      </c>
      <c r="J834" t="s">
        <v>8349</v>
      </c>
      <c r="K834" t="s">
        <v>13</v>
      </c>
    </row>
    <row r="835" spans="1:11">
      <c r="A835" t="s">
        <v>9182</v>
      </c>
      <c r="B835">
        <v>3524501</v>
      </c>
      <c r="C835" t="s">
        <v>320</v>
      </c>
      <c r="D835">
        <v>2028</v>
      </c>
      <c r="E835" s="12">
        <v>73.13257254866019</v>
      </c>
      <c r="F835" s="12">
        <v>60.10632830938401</v>
      </c>
      <c r="G835" s="12">
        <v>102.4535442427377</v>
      </c>
      <c r="H835" s="12">
        <v>53.62774531681355</v>
      </c>
      <c r="I835" s="12">
        <v>118.826656115369</v>
      </c>
      <c r="J835" t="s">
        <v>8349</v>
      </c>
      <c r="K835" t="s">
        <v>13</v>
      </c>
    </row>
    <row r="836" spans="1:11">
      <c r="A836" t="s">
        <v>9183</v>
      </c>
      <c r="B836">
        <v>3524600</v>
      </c>
      <c r="C836" t="s">
        <v>321</v>
      </c>
      <c r="D836">
        <v>2026</v>
      </c>
      <c r="E836" s="12">
        <v>113.9615905230161</v>
      </c>
      <c r="F836" s="12">
        <v>102.5636143312177</v>
      </c>
      <c r="G836" s="12">
        <v>129.3281583333529</v>
      </c>
      <c r="H836" s="12">
        <v>96.20376600375822</v>
      </c>
      <c r="I836" s="12">
        <v>140.0319231807822</v>
      </c>
      <c r="J836" t="s">
        <v>8349</v>
      </c>
      <c r="K836" t="s">
        <v>9</v>
      </c>
    </row>
    <row r="837" spans="1:11">
      <c r="A837" t="s">
        <v>9184</v>
      </c>
      <c r="B837">
        <v>3524600</v>
      </c>
      <c r="C837" t="s">
        <v>321</v>
      </c>
      <c r="D837">
        <v>2027</v>
      </c>
      <c r="E837" s="12">
        <v>121.8467291984961</v>
      </c>
      <c r="F837" s="12">
        <v>106.4473474085845</v>
      </c>
      <c r="G837" s="12">
        <v>146.6984648508973</v>
      </c>
      <c r="H837" s="12">
        <v>98.37857641217136</v>
      </c>
      <c r="I837" s="12">
        <v>163.0613923887765</v>
      </c>
      <c r="J837" t="s">
        <v>8349</v>
      </c>
      <c r="K837" t="s">
        <v>9</v>
      </c>
    </row>
    <row r="838" spans="1:11">
      <c r="A838" t="s">
        <v>9185</v>
      </c>
      <c r="B838">
        <v>3524600</v>
      </c>
      <c r="C838" t="s">
        <v>321</v>
      </c>
      <c r="D838">
        <v>2028</v>
      </c>
      <c r="E838" s="12">
        <v>130.2774500446549</v>
      </c>
      <c r="F838" s="12">
        <v>110.0998612424716</v>
      </c>
      <c r="G838" s="12">
        <v>168.4686175521253</v>
      </c>
      <c r="H838" s="12">
        <v>99.30501446793315</v>
      </c>
      <c r="I838" s="12">
        <v>188.4784236933893</v>
      </c>
      <c r="J838" t="s">
        <v>8349</v>
      </c>
      <c r="K838" t="s">
        <v>9</v>
      </c>
    </row>
    <row r="839" spans="1:11">
      <c r="A839" t="s">
        <v>9186</v>
      </c>
      <c r="B839">
        <v>3524709</v>
      </c>
      <c r="C839" t="s">
        <v>322</v>
      </c>
      <c r="D839">
        <v>2026</v>
      </c>
      <c r="E839" s="12">
        <v>777.8113659586556</v>
      </c>
      <c r="F839" s="12">
        <v>708.0357010624766</v>
      </c>
      <c r="G839" s="12">
        <v>856.0896896775228</v>
      </c>
      <c r="H839" s="12">
        <v>661.8840960449398</v>
      </c>
      <c r="I839" s="12">
        <v>914.5666806285941</v>
      </c>
      <c r="J839" t="s">
        <v>8349</v>
      </c>
      <c r="K839" t="s">
        <v>36</v>
      </c>
    </row>
    <row r="840" spans="1:11">
      <c r="A840" t="s">
        <v>9187</v>
      </c>
      <c r="B840">
        <v>3524709</v>
      </c>
      <c r="C840" t="s">
        <v>322</v>
      </c>
      <c r="D840">
        <v>2027</v>
      </c>
      <c r="E840" s="12">
        <v>804.6425122234675</v>
      </c>
      <c r="F840" s="12">
        <v>713.7884460815428</v>
      </c>
      <c r="G840" s="12">
        <v>936.5282007621752</v>
      </c>
      <c r="H840" s="12">
        <v>666.5967988567413</v>
      </c>
      <c r="I840" s="12">
        <v>1024.180655144387</v>
      </c>
      <c r="J840" t="s">
        <v>8349</v>
      </c>
      <c r="K840" t="s">
        <v>36</v>
      </c>
    </row>
    <row r="841" spans="1:11">
      <c r="A841" t="s">
        <v>9188</v>
      </c>
      <c r="B841">
        <v>3524709</v>
      </c>
      <c r="C841" t="s">
        <v>322</v>
      </c>
      <c r="D841">
        <v>2028</v>
      </c>
      <c r="E841" s="12">
        <v>832.3992176166109</v>
      </c>
      <c r="F841" s="12">
        <v>714.6926140984662</v>
      </c>
      <c r="G841" s="12">
        <v>1007.89263666921</v>
      </c>
      <c r="H841" s="12">
        <v>640.1169364147509</v>
      </c>
      <c r="I841" s="12">
        <v>1149.967757540211</v>
      </c>
      <c r="J841" t="s">
        <v>8349</v>
      </c>
      <c r="K841" t="s">
        <v>36</v>
      </c>
    </row>
    <row r="842" spans="1:11">
      <c r="A842" t="s">
        <v>9189</v>
      </c>
      <c r="B842">
        <v>3524808</v>
      </c>
      <c r="C842" t="s">
        <v>53</v>
      </c>
      <c r="D842">
        <v>2026</v>
      </c>
      <c r="E842" s="12">
        <v>276.03469870269</v>
      </c>
      <c r="F842" s="12">
        <v>248.4268274060177</v>
      </c>
      <c r="G842" s="12">
        <v>313.2551858523853</v>
      </c>
      <c r="H842" s="12">
        <v>233.0221738836493</v>
      </c>
      <c r="I842" s="12">
        <v>339.1815571068116</v>
      </c>
      <c r="J842" t="s">
        <v>8349</v>
      </c>
      <c r="K842" t="s">
        <v>9</v>
      </c>
    </row>
    <row r="843" spans="1:11">
      <c r="A843" t="s">
        <v>9190</v>
      </c>
      <c r="B843">
        <v>3524808</v>
      </c>
      <c r="C843" t="s">
        <v>53</v>
      </c>
      <c r="D843">
        <v>2027</v>
      </c>
      <c r="E843" s="12">
        <v>287.6283178182001</v>
      </c>
      <c r="F843" s="12">
        <v>251.2769253039464</v>
      </c>
      <c r="G843" s="12">
        <v>346.2926986151444</v>
      </c>
      <c r="H843" s="12">
        <v>232.2299878619258</v>
      </c>
      <c r="I843" s="12">
        <v>384.9186129360304</v>
      </c>
      <c r="J843" t="s">
        <v>8349</v>
      </c>
      <c r="K843" t="s">
        <v>9</v>
      </c>
    </row>
    <row r="844" spans="1:11">
      <c r="A844" t="s">
        <v>9191</v>
      </c>
      <c r="B844">
        <v>3524808</v>
      </c>
      <c r="C844" t="s">
        <v>53</v>
      </c>
      <c r="D844">
        <v>2028</v>
      </c>
      <c r="E844" s="12">
        <v>299.7088757309964</v>
      </c>
      <c r="F844" s="12">
        <v>253.28946505945</v>
      </c>
      <c r="G844" s="12">
        <v>387.5692987941952</v>
      </c>
      <c r="H844" s="12">
        <v>228.4554558784573</v>
      </c>
      <c r="I844" s="12">
        <v>433.6027182396772</v>
      </c>
      <c r="J844" t="s">
        <v>8349</v>
      </c>
      <c r="K844" t="s">
        <v>9</v>
      </c>
    </row>
    <row r="845" spans="1:11">
      <c r="A845" t="s">
        <v>9192</v>
      </c>
      <c r="B845">
        <v>3524907</v>
      </c>
      <c r="C845" t="s">
        <v>323</v>
      </c>
      <c r="D845">
        <v>2026</v>
      </c>
      <c r="E845" s="12">
        <v>65.8205076472518</v>
      </c>
      <c r="F845" s="12">
        <v>58.08058021501851</v>
      </c>
      <c r="G845" s="12">
        <v>76.60536759334336</v>
      </c>
      <c r="H845" s="12">
        <v>54.49114971682238</v>
      </c>
      <c r="I845" s="12">
        <v>82.69607075879078</v>
      </c>
      <c r="J845" t="s">
        <v>8349</v>
      </c>
      <c r="K845" t="s">
        <v>13</v>
      </c>
    </row>
    <row r="846" spans="1:11">
      <c r="A846" t="s">
        <v>9193</v>
      </c>
      <c r="B846">
        <v>3524907</v>
      </c>
      <c r="C846" t="s">
        <v>323</v>
      </c>
      <c r="D846">
        <v>2027</v>
      </c>
      <c r="E846" s="12">
        <v>68.76945369864654</v>
      </c>
      <c r="F846" s="12">
        <v>58.85141018289571</v>
      </c>
      <c r="G846" s="12">
        <v>88.05293746188551</v>
      </c>
      <c r="H846" s="12">
        <v>54.46074249878148</v>
      </c>
      <c r="I846" s="12">
        <v>98.36878990388284</v>
      </c>
      <c r="J846" t="s">
        <v>8349</v>
      </c>
      <c r="K846" t="s">
        <v>13</v>
      </c>
    </row>
    <row r="847" spans="1:11">
      <c r="A847" t="s">
        <v>9194</v>
      </c>
      <c r="B847">
        <v>3524907</v>
      </c>
      <c r="C847" t="s">
        <v>323</v>
      </c>
      <c r="D847">
        <v>2028</v>
      </c>
      <c r="E847" s="12">
        <v>71.85052092511089</v>
      </c>
      <c r="F847" s="12">
        <v>59.05263344936305</v>
      </c>
      <c r="G847" s="12">
        <v>100.6574808997262</v>
      </c>
      <c r="H847" s="12">
        <v>52.68762334988885</v>
      </c>
      <c r="I847" s="12">
        <v>116.7435636972501</v>
      </c>
      <c r="J847" t="s">
        <v>8349</v>
      </c>
      <c r="K847" t="s">
        <v>13</v>
      </c>
    </row>
    <row r="848" spans="1:11">
      <c r="A848" t="s">
        <v>9195</v>
      </c>
      <c r="B848">
        <v>3525003</v>
      </c>
      <c r="C848" t="s">
        <v>324</v>
      </c>
      <c r="D848">
        <v>2026</v>
      </c>
      <c r="E848" s="12">
        <v>578.2104097747938</v>
      </c>
      <c r="F848" s="12">
        <v>526.3404866062078</v>
      </c>
      <c r="G848" s="12">
        <v>636.4010503527768</v>
      </c>
      <c r="H848" s="12">
        <v>492.0322473378544</v>
      </c>
      <c r="I848" s="12">
        <v>679.8717508079475</v>
      </c>
      <c r="J848" t="s">
        <v>8349</v>
      </c>
      <c r="K848" t="s">
        <v>36</v>
      </c>
    </row>
    <row r="849" spans="1:11">
      <c r="A849" t="s">
        <v>9196</v>
      </c>
      <c r="B849">
        <v>3525003</v>
      </c>
      <c r="C849" t="s">
        <v>324</v>
      </c>
      <c r="D849">
        <v>2027</v>
      </c>
      <c r="E849" s="12">
        <v>592.0491606734363</v>
      </c>
      <c r="F849" s="12">
        <v>525.1995065898392</v>
      </c>
      <c r="G849" s="12">
        <v>689.0895357692214</v>
      </c>
      <c r="H849" s="12">
        <v>490.4762913659322</v>
      </c>
      <c r="I849" s="12">
        <v>753.5834709759945</v>
      </c>
      <c r="J849" t="s">
        <v>8349</v>
      </c>
      <c r="K849" t="s">
        <v>36</v>
      </c>
    </row>
    <row r="850" spans="1:11">
      <c r="A850" t="s">
        <v>9197</v>
      </c>
      <c r="B850">
        <v>3525003</v>
      </c>
      <c r="C850" t="s">
        <v>324</v>
      </c>
      <c r="D850">
        <v>2028</v>
      </c>
      <c r="E850" s="12">
        <v>606.2191249559902</v>
      </c>
      <c r="F850" s="12">
        <v>520.4958413726354</v>
      </c>
      <c r="G850" s="12">
        <v>734.0273504829415</v>
      </c>
      <c r="H850" s="12">
        <v>466.1839185456674</v>
      </c>
      <c r="I850" s="12">
        <v>837.4977209850242</v>
      </c>
      <c r="J850" t="s">
        <v>8349</v>
      </c>
      <c r="K850" t="s">
        <v>36</v>
      </c>
    </row>
    <row r="851" spans="1:11">
      <c r="A851" t="s">
        <v>9198</v>
      </c>
      <c r="B851">
        <v>3525102</v>
      </c>
      <c r="C851" t="s">
        <v>325</v>
      </c>
      <c r="D851">
        <v>2026</v>
      </c>
      <c r="E851" s="12">
        <v>275.5436532965367</v>
      </c>
      <c r="F851" s="12">
        <v>247.9848943702932</v>
      </c>
      <c r="G851" s="12">
        <v>312.697927939922</v>
      </c>
      <c r="H851" s="12">
        <v>232.6076445923856</v>
      </c>
      <c r="I851" s="12">
        <v>338.5781780886954</v>
      </c>
      <c r="J851" t="s">
        <v>8349</v>
      </c>
      <c r="K851" t="s">
        <v>9</v>
      </c>
    </row>
    <row r="852" spans="1:11">
      <c r="A852" t="s">
        <v>9199</v>
      </c>
      <c r="B852">
        <v>3525102</v>
      </c>
      <c r="C852" t="s">
        <v>325</v>
      </c>
      <c r="D852">
        <v>2027</v>
      </c>
      <c r="E852" s="12">
        <v>282.7968911270702</v>
      </c>
      <c r="F852" s="12">
        <v>247.056109867596</v>
      </c>
      <c r="G852" s="12">
        <v>340.4758590225626</v>
      </c>
      <c r="H852" s="12">
        <v>228.3291126965463</v>
      </c>
      <c r="I852" s="12">
        <v>378.452955887522</v>
      </c>
      <c r="J852" t="s">
        <v>8349</v>
      </c>
      <c r="K852" t="s">
        <v>9</v>
      </c>
    </row>
    <row r="853" spans="1:11">
      <c r="A853" t="s">
        <v>9200</v>
      </c>
      <c r="B853">
        <v>3525102</v>
      </c>
      <c r="C853" t="s">
        <v>325</v>
      </c>
      <c r="D853">
        <v>2028</v>
      </c>
      <c r="E853" s="12">
        <v>290.2410586284446</v>
      </c>
      <c r="F853" s="12">
        <v>245.2880392647116</v>
      </c>
      <c r="G853" s="12">
        <v>375.3259669055487</v>
      </c>
      <c r="H853" s="12">
        <v>221.2385375704433</v>
      </c>
      <c r="I853" s="12">
        <v>419.9051885237163</v>
      </c>
      <c r="J853" t="s">
        <v>8349</v>
      </c>
      <c r="K853" t="s">
        <v>9</v>
      </c>
    </row>
    <row r="854" spans="1:11">
      <c r="A854" t="s">
        <v>9201</v>
      </c>
      <c r="B854">
        <v>3525201</v>
      </c>
      <c r="C854" t="s">
        <v>326</v>
      </c>
      <c r="D854">
        <v>2026</v>
      </c>
      <c r="E854" s="12">
        <v>370.6444077194631</v>
      </c>
      <c r="F854" s="12">
        <v>333.5740569510922</v>
      </c>
      <c r="G854" s="12">
        <v>420.6220571942041</v>
      </c>
      <c r="H854" s="12">
        <v>312.8895245073234</v>
      </c>
      <c r="I854" s="12">
        <v>455.4345809931115</v>
      </c>
      <c r="J854" t="s">
        <v>8349</v>
      </c>
      <c r="K854" t="s">
        <v>9</v>
      </c>
    </row>
    <row r="855" spans="1:11">
      <c r="A855" t="s">
        <v>9202</v>
      </c>
      <c r="B855">
        <v>3525201</v>
      </c>
      <c r="C855" t="s">
        <v>326</v>
      </c>
      <c r="D855">
        <v>2027</v>
      </c>
      <c r="E855" s="12">
        <v>424.2346123135961</v>
      </c>
      <c r="F855" s="12">
        <v>370.6184766447458</v>
      </c>
      <c r="G855" s="12">
        <v>510.7610747731767</v>
      </c>
      <c r="H855" s="12">
        <v>342.52538003044</v>
      </c>
      <c r="I855" s="12">
        <v>567.7319944360194</v>
      </c>
      <c r="J855" t="s">
        <v>8349</v>
      </c>
      <c r="K855" t="s">
        <v>9</v>
      </c>
    </row>
    <row r="856" spans="1:11">
      <c r="A856" t="s">
        <v>9203</v>
      </c>
      <c r="B856">
        <v>3525201</v>
      </c>
      <c r="C856" t="s">
        <v>326</v>
      </c>
      <c r="D856">
        <v>2028</v>
      </c>
      <c r="E856" s="12">
        <v>485.5732409190659</v>
      </c>
      <c r="F856" s="12">
        <v>410.3668472933842</v>
      </c>
      <c r="G856" s="12">
        <v>627.9202777602756</v>
      </c>
      <c r="H856" s="12">
        <v>370.1320351156768</v>
      </c>
      <c r="I856" s="12">
        <v>702.5013078222348</v>
      </c>
      <c r="J856" t="s">
        <v>8349</v>
      </c>
      <c r="K856" t="s">
        <v>9</v>
      </c>
    </row>
    <row r="857" spans="1:11">
      <c r="A857" t="s">
        <v>9204</v>
      </c>
      <c r="B857">
        <v>3525300</v>
      </c>
      <c r="C857" t="s">
        <v>88</v>
      </c>
      <c r="D857">
        <v>2026</v>
      </c>
      <c r="E857" s="12">
        <v>751.057946739108</v>
      </c>
      <c r="F857" s="12">
        <v>683.682269418309</v>
      </c>
      <c r="G857" s="12">
        <v>826.6438274031309</v>
      </c>
      <c r="H857" s="12">
        <v>639.118084295527</v>
      </c>
      <c r="I857" s="12">
        <v>883.1094573455038</v>
      </c>
      <c r="J857" t="s">
        <v>8349</v>
      </c>
      <c r="K857" t="s">
        <v>36</v>
      </c>
    </row>
    <row r="858" spans="1:11">
      <c r="A858" t="s">
        <v>9205</v>
      </c>
      <c r="B858">
        <v>3525300</v>
      </c>
      <c r="C858" t="s">
        <v>88</v>
      </c>
      <c r="D858">
        <v>2027</v>
      </c>
      <c r="E858" s="12">
        <v>776.939564911259</v>
      </c>
      <c r="F858" s="12">
        <v>689.2135032796537</v>
      </c>
      <c r="G858" s="12">
        <v>904.2845757883725</v>
      </c>
      <c r="H858" s="12">
        <v>643.6466120139083</v>
      </c>
      <c r="I858" s="12">
        <v>988.9192535944674</v>
      </c>
      <c r="J858" t="s">
        <v>8349</v>
      </c>
      <c r="K858" t="s">
        <v>36</v>
      </c>
    </row>
    <row r="859" spans="1:11">
      <c r="A859" t="s">
        <v>9206</v>
      </c>
      <c r="B859">
        <v>3525300</v>
      </c>
      <c r="C859" t="s">
        <v>88</v>
      </c>
      <c r="D859">
        <v>2028</v>
      </c>
      <c r="E859" s="12">
        <v>803.7130692050033</v>
      </c>
      <c r="F859" s="12">
        <v>690.0628715869213</v>
      </c>
      <c r="G859" s="12">
        <v>973.1586326642039</v>
      </c>
      <c r="H859" s="12">
        <v>618.0572214965244</v>
      </c>
      <c r="I859" s="12">
        <v>1110.33755959767</v>
      </c>
      <c r="J859" t="s">
        <v>8349</v>
      </c>
      <c r="K859" t="s">
        <v>36</v>
      </c>
    </row>
    <row r="860" spans="1:11">
      <c r="A860" t="s">
        <v>9207</v>
      </c>
      <c r="B860">
        <v>3525409</v>
      </c>
      <c r="C860" t="s">
        <v>327</v>
      </c>
      <c r="D860">
        <v>2026</v>
      </c>
      <c r="E860" s="12">
        <v>39.45608761170205</v>
      </c>
      <c r="F860" s="12">
        <v>34.81638995833453</v>
      </c>
      <c r="G860" s="12">
        <v>45.9210693343201</v>
      </c>
      <c r="H860" s="12">
        <v>32.66470670222925</v>
      </c>
      <c r="I860" s="12">
        <v>49.57213989428406</v>
      </c>
      <c r="J860" t="s">
        <v>8349</v>
      </c>
      <c r="K860" t="s">
        <v>13</v>
      </c>
    </row>
    <row r="861" spans="1:11">
      <c r="A861" t="s">
        <v>9208</v>
      </c>
      <c r="B861">
        <v>3525409</v>
      </c>
      <c r="C861" t="s">
        <v>327</v>
      </c>
      <c r="D861">
        <v>2027</v>
      </c>
      <c r="E861" s="12">
        <v>41.36386056953334</v>
      </c>
      <c r="F861" s="12">
        <v>35.39829668842671</v>
      </c>
      <c r="G861" s="12">
        <v>52.96260522690402</v>
      </c>
      <c r="H861" s="12">
        <v>32.75737174101169</v>
      </c>
      <c r="I861" s="12">
        <v>59.16744559013426</v>
      </c>
      <c r="J861" t="s">
        <v>8349</v>
      </c>
      <c r="K861" t="s">
        <v>13</v>
      </c>
    </row>
    <row r="862" spans="1:11">
      <c r="A862" t="s">
        <v>9209</v>
      </c>
      <c r="B862">
        <v>3525409</v>
      </c>
      <c r="C862" t="s">
        <v>327</v>
      </c>
      <c r="D862">
        <v>2028</v>
      </c>
      <c r="E862" s="12">
        <v>43.3638777887433</v>
      </c>
      <c r="F862" s="12">
        <v>35.63998071316254</v>
      </c>
      <c r="G862" s="12">
        <v>60.7497154378043</v>
      </c>
      <c r="H862" s="12">
        <v>31.79851211246304</v>
      </c>
      <c r="I862" s="12">
        <v>70.45813396490841</v>
      </c>
      <c r="J862" t="s">
        <v>8349</v>
      </c>
      <c r="K862" t="s">
        <v>13</v>
      </c>
    </row>
    <row r="863" spans="1:11">
      <c r="A863" t="s">
        <v>9210</v>
      </c>
      <c r="B863">
        <v>3525508</v>
      </c>
      <c r="C863" t="s">
        <v>328</v>
      </c>
      <c r="D863">
        <v>2026</v>
      </c>
      <c r="E863" s="12">
        <v>95.57639817335809</v>
      </c>
      <c r="F863" s="12">
        <v>86.01723437195639</v>
      </c>
      <c r="G863" s="12">
        <v>108.4639087535306</v>
      </c>
      <c r="H863" s="12">
        <v>80.68340748100346</v>
      </c>
      <c r="I863" s="12">
        <v>117.4408569192837</v>
      </c>
      <c r="J863" t="s">
        <v>8349</v>
      </c>
      <c r="K863" t="s">
        <v>9</v>
      </c>
    </row>
    <row r="864" spans="1:11">
      <c r="A864" t="s">
        <v>9211</v>
      </c>
      <c r="B864">
        <v>3525508</v>
      </c>
      <c r="C864" t="s">
        <v>328</v>
      </c>
      <c r="D864">
        <v>2027</v>
      </c>
      <c r="E864" s="12">
        <v>102.2344041970953</v>
      </c>
      <c r="F864" s="12">
        <v>89.31369116153645</v>
      </c>
      <c r="G864" s="12">
        <v>123.0860298779782</v>
      </c>
      <c r="H864" s="12">
        <v>82.54366129822128</v>
      </c>
      <c r="I864" s="12">
        <v>136.8151973226794</v>
      </c>
      <c r="J864" t="s">
        <v>8349</v>
      </c>
      <c r="K864" t="s">
        <v>9</v>
      </c>
    </row>
    <row r="865" spans="1:11">
      <c r="A865" t="s">
        <v>9212</v>
      </c>
      <c r="B865">
        <v>3525508</v>
      </c>
      <c r="C865" t="s">
        <v>328</v>
      </c>
      <c r="D865">
        <v>2028</v>
      </c>
      <c r="E865" s="12">
        <v>109.3562176571802</v>
      </c>
      <c r="F865" s="12">
        <v>92.418944229643</v>
      </c>
      <c r="G865" s="12">
        <v>141.4142724095354</v>
      </c>
      <c r="H865" s="12">
        <v>83.35763996672028</v>
      </c>
      <c r="I865" s="12">
        <v>158.210707363643</v>
      </c>
      <c r="J865" t="s">
        <v>8349</v>
      </c>
      <c r="K865" t="s">
        <v>9</v>
      </c>
    </row>
    <row r="866" spans="1:11">
      <c r="A866" t="s">
        <v>9213</v>
      </c>
      <c r="B866">
        <v>3525607</v>
      </c>
      <c r="C866" t="s">
        <v>330</v>
      </c>
      <c r="D866">
        <v>2026</v>
      </c>
      <c r="E866" s="12">
        <v>43.14446892182627</v>
      </c>
      <c r="F866" s="12">
        <v>38.07104924620147</v>
      </c>
      <c r="G866" s="12">
        <v>50.21380143539621</v>
      </c>
      <c r="H866" s="12">
        <v>35.71822520834335</v>
      </c>
      <c r="I866" s="12">
        <v>54.20617649944185</v>
      </c>
      <c r="J866" t="s">
        <v>8349</v>
      </c>
      <c r="K866" t="s">
        <v>13</v>
      </c>
    </row>
    <row r="867" spans="1:11">
      <c r="A867" t="s">
        <v>9214</v>
      </c>
      <c r="B867">
        <v>3525607</v>
      </c>
      <c r="C867" t="s">
        <v>330</v>
      </c>
      <c r="D867">
        <v>2027</v>
      </c>
      <c r="E867" s="12">
        <v>44.69419297227579</v>
      </c>
      <c r="F867" s="12">
        <v>38.24832308442005</v>
      </c>
      <c r="G867" s="12">
        <v>57.22678845091213</v>
      </c>
      <c r="H867" s="12">
        <v>35.39476909792386</v>
      </c>
      <c r="I867" s="12">
        <v>63.93119971083792</v>
      </c>
      <c r="J867" t="s">
        <v>8349</v>
      </c>
      <c r="K867" t="s">
        <v>13</v>
      </c>
    </row>
    <row r="868" spans="1:11">
      <c r="A868" t="s">
        <v>9215</v>
      </c>
      <c r="B868">
        <v>3525607</v>
      </c>
      <c r="C868" t="s">
        <v>330</v>
      </c>
      <c r="D868">
        <v>2028</v>
      </c>
      <c r="E868" s="12">
        <v>46.29958220281809</v>
      </c>
      <c r="F868" s="12">
        <v>38.05278265875635</v>
      </c>
      <c r="G868" s="12">
        <v>64.86242898785596</v>
      </c>
      <c r="H868" s="12">
        <v>33.95124930133597</v>
      </c>
      <c r="I868" s="12">
        <v>75.22810070764172</v>
      </c>
      <c r="J868" t="s">
        <v>8349</v>
      </c>
      <c r="K868" t="s">
        <v>13</v>
      </c>
    </row>
    <row r="869" spans="1:11">
      <c r="A869" t="s">
        <v>9216</v>
      </c>
      <c r="B869">
        <v>3525706</v>
      </c>
      <c r="C869" t="s">
        <v>329</v>
      </c>
      <c r="D869">
        <v>2026</v>
      </c>
      <c r="E869" s="12">
        <v>212.8301333966618</v>
      </c>
      <c r="F869" s="12">
        <v>191.543726439552</v>
      </c>
      <c r="G869" s="12">
        <v>241.5281242013998</v>
      </c>
      <c r="H869" s="12">
        <v>179.6663266796534</v>
      </c>
      <c r="I869" s="12">
        <v>261.5180496654954</v>
      </c>
      <c r="J869" t="s">
        <v>8349</v>
      </c>
      <c r="K869" t="s">
        <v>9</v>
      </c>
    </row>
    <row r="870" spans="1:11">
      <c r="A870" t="s">
        <v>9217</v>
      </c>
      <c r="B870">
        <v>3525706</v>
      </c>
      <c r="C870" t="s">
        <v>329</v>
      </c>
      <c r="D870">
        <v>2027</v>
      </c>
      <c r="E870" s="12">
        <v>221.6730309517611</v>
      </c>
      <c r="F870" s="12">
        <v>193.6572798634241</v>
      </c>
      <c r="G870" s="12">
        <v>266.8852381461394</v>
      </c>
      <c r="H870" s="12">
        <v>178.9779451402346</v>
      </c>
      <c r="I870" s="12">
        <v>296.6539464768878</v>
      </c>
      <c r="J870" t="s">
        <v>8349</v>
      </c>
      <c r="K870" t="s">
        <v>9</v>
      </c>
    </row>
    <row r="871" spans="1:11">
      <c r="A871" t="s">
        <v>9218</v>
      </c>
      <c r="B871">
        <v>3525706</v>
      </c>
      <c r="C871" t="s">
        <v>329</v>
      </c>
      <c r="D871">
        <v>2028</v>
      </c>
      <c r="E871" s="12">
        <v>230.8833428194955</v>
      </c>
      <c r="F871" s="12">
        <v>195.1237455055439</v>
      </c>
      <c r="G871" s="12">
        <v>298.5673849716995</v>
      </c>
      <c r="H871" s="12">
        <v>175.9926502340646</v>
      </c>
      <c r="I871" s="12">
        <v>334.0296305827515</v>
      </c>
      <c r="J871" t="s">
        <v>8349</v>
      </c>
      <c r="K871" t="s">
        <v>9</v>
      </c>
    </row>
    <row r="872" spans="1:11">
      <c r="A872" t="s">
        <v>9219</v>
      </c>
      <c r="B872">
        <v>3525805</v>
      </c>
      <c r="C872" t="s">
        <v>335</v>
      </c>
      <c r="D872">
        <v>2026</v>
      </c>
      <c r="E872" s="12">
        <v>36.57642802701105</v>
      </c>
      <c r="F872" s="12">
        <v>32.2753536540122</v>
      </c>
      <c r="G872" s="12">
        <v>42.56957009929165</v>
      </c>
      <c r="H872" s="12">
        <v>30.28070865706328</v>
      </c>
      <c r="I872" s="12">
        <v>45.95417125063474</v>
      </c>
      <c r="J872" t="s">
        <v>8349</v>
      </c>
      <c r="K872" t="s">
        <v>13</v>
      </c>
    </row>
    <row r="873" spans="1:11">
      <c r="A873" t="s">
        <v>9220</v>
      </c>
      <c r="B873">
        <v>3525805</v>
      </c>
      <c r="C873" t="s">
        <v>335</v>
      </c>
      <c r="D873">
        <v>2027</v>
      </c>
      <c r="E873" s="12">
        <v>37.75758161498906</v>
      </c>
      <c r="F873" s="12">
        <v>32.31212120537198</v>
      </c>
      <c r="G873" s="12">
        <v>48.34509791550231</v>
      </c>
      <c r="H873" s="12">
        <v>29.90144343332358</v>
      </c>
      <c r="I873" s="12">
        <v>54.00897365623052</v>
      </c>
      <c r="J873" t="s">
        <v>8349</v>
      </c>
      <c r="K873" t="s">
        <v>13</v>
      </c>
    </row>
    <row r="874" spans="1:11">
      <c r="A874" t="s">
        <v>9221</v>
      </c>
      <c r="B874">
        <v>3525805</v>
      </c>
      <c r="C874" t="s">
        <v>335</v>
      </c>
      <c r="D874">
        <v>2028</v>
      </c>
      <c r="E874" s="12">
        <v>38.97687790507464</v>
      </c>
      <c r="F874" s="12">
        <v>32.03438547547869</v>
      </c>
      <c r="G874" s="12">
        <v>54.60383992692611</v>
      </c>
      <c r="H874" s="12">
        <v>28.58154730092526</v>
      </c>
      <c r="I874" s="12">
        <v>63.33008543074801</v>
      </c>
      <c r="J874" t="s">
        <v>8349</v>
      </c>
      <c r="K874" t="s">
        <v>13</v>
      </c>
    </row>
    <row r="875" spans="1:11">
      <c r="A875" t="s">
        <v>9222</v>
      </c>
      <c r="B875">
        <v>3525854</v>
      </c>
      <c r="C875" t="s">
        <v>331</v>
      </c>
      <c r="D875">
        <v>2026</v>
      </c>
      <c r="E875" s="12">
        <v>44.01366292531287</v>
      </c>
      <c r="F875" s="12">
        <v>38.83803348631807</v>
      </c>
      <c r="G875" s="12">
        <v>51.22541511822992</v>
      </c>
      <c r="H875" s="12">
        <v>36.43780915368125</v>
      </c>
      <c r="I875" s="12">
        <v>55.29822108227403</v>
      </c>
      <c r="J875" t="s">
        <v>8349</v>
      </c>
      <c r="K875" t="s">
        <v>13</v>
      </c>
    </row>
    <row r="876" spans="1:11">
      <c r="A876" t="s">
        <v>9223</v>
      </c>
      <c r="B876">
        <v>3525854</v>
      </c>
      <c r="C876" t="s">
        <v>331</v>
      </c>
      <c r="D876">
        <v>2027</v>
      </c>
      <c r="E876" s="12">
        <v>45.85602177055168</v>
      </c>
      <c r="F876" s="12">
        <v>39.24259102595789</v>
      </c>
      <c r="G876" s="12">
        <v>58.71440298053021</v>
      </c>
      <c r="H876" s="12">
        <v>36.31485869595738</v>
      </c>
      <c r="I876" s="12">
        <v>65.59309589897255</v>
      </c>
      <c r="J876" t="s">
        <v>8349</v>
      </c>
      <c r="K876" t="s">
        <v>13</v>
      </c>
    </row>
    <row r="877" spans="1:11">
      <c r="A877" t="s">
        <v>9224</v>
      </c>
      <c r="B877">
        <v>3525854</v>
      </c>
      <c r="C877" t="s">
        <v>331</v>
      </c>
      <c r="D877">
        <v>2028</v>
      </c>
      <c r="E877" s="12">
        <v>47.77549953498583</v>
      </c>
      <c r="F877" s="12">
        <v>39.26581221088592</v>
      </c>
      <c r="G877" s="12">
        <v>66.93008443084285</v>
      </c>
      <c r="H877" s="12">
        <v>35.03353201121191</v>
      </c>
      <c r="I877" s="12">
        <v>77.62618838830572</v>
      </c>
      <c r="J877" t="s">
        <v>8349</v>
      </c>
      <c r="K877" t="s">
        <v>13</v>
      </c>
    </row>
    <row r="878" spans="1:11">
      <c r="A878" t="s">
        <v>9225</v>
      </c>
      <c r="B878">
        <v>3525904</v>
      </c>
      <c r="C878" t="s">
        <v>127</v>
      </c>
      <c r="D878">
        <v>2026</v>
      </c>
      <c r="E878" s="12">
        <v>4064.97057008261</v>
      </c>
      <c r="F878" s="12">
        <v>3700.311429416378</v>
      </c>
      <c r="G878" s="12">
        <v>4474.066009052456</v>
      </c>
      <c r="H878" s="12">
        <v>3459.115524639206</v>
      </c>
      <c r="I878" s="12">
        <v>4779.676414925248</v>
      </c>
      <c r="J878" t="s">
        <v>8349</v>
      </c>
      <c r="K878" t="s">
        <v>36</v>
      </c>
    </row>
    <row r="879" spans="1:11">
      <c r="A879" t="s">
        <v>9226</v>
      </c>
      <c r="B879">
        <v>3525904</v>
      </c>
      <c r="C879" t="s">
        <v>127</v>
      </c>
      <c r="D879">
        <v>2027</v>
      </c>
      <c r="E879" s="12">
        <v>4203.485755132324</v>
      </c>
      <c r="F879" s="12">
        <v>3728.860356869292</v>
      </c>
      <c r="G879" s="12">
        <v>4892.462045418508</v>
      </c>
      <c r="H879" s="12">
        <v>3482.329240432836</v>
      </c>
      <c r="I879" s="12">
        <v>5350.362091464901</v>
      </c>
      <c r="J879" t="s">
        <v>8349</v>
      </c>
      <c r="K879" t="s">
        <v>36</v>
      </c>
    </row>
    <row r="880" spans="1:11">
      <c r="A880" t="s">
        <v>9227</v>
      </c>
      <c r="B880">
        <v>3525904</v>
      </c>
      <c r="C880" t="s">
        <v>127</v>
      </c>
      <c r="D880">
        <v>2028</v>
      </c>
      <c r="E880" s="12">
        <v>4346.720889849209</v>
      </c>
      <c r="F880" s="12">
        <v>3732.066597104346</v>
      </c>
      <c r="G880" s="12">
        <v>5263.133224799698</v>
      </c>
      <c r="H880" s="12">
        <v>3342.638484725016</v>
      </c>
      <c r="I880" s="12">
        <v>6005.037929595161</v>
      </c>
      <c r="J880" t="s">
        <v>8349</v>
      </c>
      <c r="K880" t="s">
        <v>36</v>
      </c>
    </row>
    <row r="881" spans="1:11">
      <c r="A881" t="s">
        <v>9228</v>
      </c>
      <c r="B881">
        <v>3526001</v>
      </c>
      <c r="C881" t="s">
        <v>332</v>
      </c>
      <c r="D881">
        <v>2026</v>
      </c>
      <c r="E881" s="12">
        <v>132.9526929151312</v>
      </c>
      <c r="F881" s="12">
        <v>119.6553036673381</v>
      </c>
      <c r="G881" s="12">
        <v>150.8800187963422</v>
      </c>
      <c r="H881" s="12">
        <v>112.2356199143569</v>
      </c>
      <c r="I881" s="12">
        <v>163.3675100139085</v>
      </c>
      <c r="J881" t="s">
        <v>8349</v>
      </c>
      <c r="K881" t="s">
        <v>9</v>
      </c>
    </row>
    <row r="882" spans="1:11">
      <c r="A882" t="s">
        <v>9229</v>
      </c>
      <c r="B882">
        <v>3526001</v>
      </c>
      <c r="C882" t="s">
        <v>332</v>
      </c>
      <c r="D882">
        <v>2027</v>
      </c>
      <c r="E882" s="12">
        <v>137.7573066310811</v>
      </c>
      <c r="F882" s="12">
        <v>120.3470948583376</v>
      </c>
      <c r="G882" s="12">
        <v>165.8541475647863</v>
      </c>
      <c r="H882" s="12">
        <v>111.2247149011531</v>
      </c>
      <c r="I882" s="12">
        <v>184.3537235570618</v>
      </c>
      <c r="J882" t="s">
        <v>8349</v>
      </c>
      <c r="K882" t="s">
        <v>9</v>
      </c>
    </row>
    <row r="883" spans="1:11">
      <c r="A883" t="s">
        <v>9230</v>
      </c>
      <c r="B883">
        <v>3526001</v>
      </c>
      <c r="C883" t="s">
        <v>332</v>
      </c>
      <c r="D883">
        <v>2028</v>
      </c>
      <c r="E883" s="12">
        <v>142.7355483680463</v>
      </c>
      <c r="F883" s="12">
        <v>120.6284285139396</v>
      </c>
      <c r="G883" s="12">
        <v>184.578839245525</v>
      </c>
      <c r="H883" s="12">
        <v>108.801298236331</v>
      </c>
      <c r="I883" s="12">
        <v>206.5021318132921</v>
      </c>
      <c r="J883" t="s">
        <v>8349</v>
      </c>
      <c r="K883" t="s">
        <v>9</v>
      </c>
    </row>
    <row r="884" spans="1:11">
      <c r="A884" t="s">
        <v>9231</v>
      </c>
      <c r="B884">
        <v>3526100</v>
      </c>
      <c r="C884" t="s">
        <v>334</v>
      </c>
      <c r="D884">
        <v>2026</v>
      </c>
      <c r="E884" s="12">
        <v>116.7123186499256</v>
      </c>
      <c r="F884" s="12">
        <v>105.0392257845468</v>
      </c>
      <c r="G884" s="12">
        <v>132.449794325763</v>
      </c>
      <c r="H884" s="12">
        <v>98.52586772107074</v>
      </c>
      <c r="I884" s="12">
        <v>143.4119194408451</v>
      </c>
      <c r="J884" t="s">
        <v>8349</v>
      </c>
      <c r="K884" t="s">
        <v>9</v>
      </c>
    </row>
    <row r="885" spans="1:11">
      <c r="A885" t="s">
        <v>9232</v>
      </c>
      <c r="B885">
        <v>3526100</v>
      </c>
      <c r="C885" t="s">
        <v>334</v>
      </c>
      <c r="D885">
        <v>2027</v>
      </c>
      <c r="E885" s="12">
        <v>123.7238698705588</v>
      </c>
      <c r="F885" s="12">
        <v>108.087249001087</v>
      </c>
      <c r="G885" s="12">
        <v>148.958465235907</v>
      </c>
      <c r="H885" s="12">
        <v>99.89417250783734</v>
      </c>
      <c r="I885" s="12">
        <v>165.5734760016037</v>
      </c>
      <c r="J885" t="s">
        <v>8349</v>
      </c>
      <c r="K885" t="s">
        <v>9</v>
      </c>
    </row>
    <row r="886" spans="1:11">
      <c r="A886" t="s">
        <v>9233</v>
      </c>
      <c r="B886">
        <v>3526100</v>
      </c>
      <c r="C886" t="s">
        <v>334</v>
      </c>
      <c r="D886">
        <v>2028</v>
      </c>
      <c r="E886" s="12">
        <v>131.1566435558663</v>
      </c>
      <c r="F886" s="12">
        <v>110.8428837959256</v>
      </c>
      <c r="G886" s="12">
        <v>169.6055488886215</v>
      </c>
      <c r="H886" s="12">
        <v>99.97518666059609</v>
      </c>
      <c r="I886" s="12">
        <v>189.7503936855697</v>
      </c>
      <c r="J886" t="s">
        <v>8349</v>
      </c>
      <c r="K886" t="s">
        <v>9</v>
      </c>
    </row>
    <row r="887" spans="1:11">
      <c r="A887" t="s">
        <v>9234</v>
      </c>
      <c r="B887">
        <v>3526209</v>
      </c>
      <c r="C887" t="s">
        <v>333</v>
      </c>
      <c r="D887">
        <v>2026</v>
      </c>
      <c r="E887" s="12">
        <v>169.0523047635814</v>
      </c>
      <c r="F887" s="12">
        <v>152.1443787156838</v>
      </c>
      <c r="G887" s="12">
        <v>191.8472981707561</v>
      </c>
      <c r="H887" s="12">
        <v>142.7100858739505</v>
      </c>
      <c r="I887" s="12">
        <v>207.7254208680687</v>
      </c>
      <c r="J887" t="s">
        <v>8349</v>
      </c>
      <c r="K887" t="s">
        <v>9</v>
      </c>
    </row>
    <row r="888" spans="1:11">
      <c r="A888" t="s">
        <v>9235</v>
      </c>
      <c r="B888">
        <v>3526209</v>
      </c>
      <c r="C888" t="s">
        <v>333</v>
      </c>
      <c r="D888">
        <v>2027</v>
      </c>
      <c r="E888" s="12">
        <v>176.3889417661175</v>
      </c>
      <c r="F888" s="12">
        <v>154.0963396122268</v>
      </c>
      <c r="G888" s="12">
        <v>212.3650519302009</v>
      </c>
      <c r="H888" s="12">
        <v>142.4157472256072</v>
      </c>
      <c r="I888" s="12">
        <v>236.0525115082115</v>
      </c>
      <c r="J888" t="s">
        <v>8349</v>
      </c>
      <c r="K888" t="s">
        <v>9</v>
      </c>
    </row>
    <row r="889" spans="1:11">
      <c r="A889" t="s">
        <v>9236</v>
      </c>
      <c r="B889">
        <v>3526209</v>
      </c>
      <c r="C889" t="s">
        <v>333</v>
      </c>
      <c r="D889">
        <v>2028</v>
      </c>
      <c r="E889" s="12">
        <v>184.0439787016343</v>
      </c>
      <c r="F889" s="12">
        <v>155.5389402434324</v>
      </c>
      <c r="G889" s="12">
        <v>237.9969415277118</v>
      </c>
      <c r="H889" s="12">
        <v>140.2889752711401</v>
      </c>
      <c r="I889" s="12">
        <v>266.2649521007183</v>
      </c>
      <c r="J889" t="s">
        <v>8349</v>
      </c>
      <c r="K889" t="s">
        <v>9</v>
      </c>
    </row>
    <row r="890" spans="1:11">
      <c r="A890" t="s">
        <v>9237</v>
      </c>
      <c r="B890">
        <v>3526308</v>
      </c>
      <c r="C890" t="s">
        <v>336</v>
      </c>
      <c r="D890">
        <v>2026</v>
      </c>
      <c r="E890" s="12">
        <v>42.90420423695515</v>
      </c>
      <c r="F890" s="12">
        <v>37.85903762852632</v>
      </c>
      <c r="G890" s="12">
        <v>49.93416876220428</v>
      </c>
      <c r="H890" s="12">
        <v>35.51931609349511</v>
      </c>
      <c r="I890" s="12">
        <v>53.904310924545</v>
      </c>
      <c r="J890" t="s">
        <v>8349</v>
      </c>
      <c r="K890" t="s">
        <v>13</v>
      </c>
    </row>
    <row r="891" spans="1:11">
      <c r="A891" t="s">
        <v>9238</v>
      </c>
      <c r="B891">
        <v>3526308</v>
      </c>
      <c r="C891" t="s">
        <v>336</v>
      </c>
      <c r="D891">
        <v>2027</v>
      </c>
      <c r="E891" s="12">
        <v>44.94549170966388</v>
      </c>
      <c r="F891" s="12">
        <v>38.46337910532837</v>
      </c>
      <c r="G891" s="12">
        <v>57.54855328714959</v>
      </c>
      <c r="H891" s="12">
        <v>35.5937806516165</v>
      </c>
      <c r="I891" s="12">
        <v>64.29066094503014</v>
      </c>
      <c r="J891" t="s">
        <v>8349</v>
      </c>
      <c r="K891" t="s">
        <v>13</v>
      </c>
    </row>
    <row r="892" spans="1:11">
      <c r="A892" t="s">
        <v>9239</v>
      </c>
      <c r="B892">
        <v>3526308</v>
      </c>
      <c r="C892" t="s">
        <v>336</v>
      </c>
      <c r="D892">
        <v>2028</v>
      </c>
      <c r="E892" s="12">
        <v>47.08389914113526</v>
      </c>
      <c r="F892" s="12">
        <v>38.69739845374613</v>
      </c>
      <c r="G892" s="12">
        <v>65.96120135890502</v>
      </c>
      <c r="H892" s="12">
        <v>34.52638494267759</v>
      </c>
      <c r="I892" s="12">
        <v>76.50246800892677</v>
      </c>
      <c r="J892" t="s">
        <v>8349</v>
      </c>
      <c r="K892" t="s">
        <v>13</v>
      </c>
    </row>
    <row r="893" spans="1:11">
      <c r="A893" t="s">
        <v>9240</v>
      </c>
      <c r="B893">
        <v>3526407</v>
      </c>
      <c r="C893" t="s">
        <v>337</v>
      </c>
      <c r="D893">
        <v>2026</v>
      </c>
      <c r="E893" s="12">
        <v>178.5397471181887</v>
      </c>
      <c r="F893" s="12">
        <v>160.6829255557358</v>
      </c>
      <c r="G893" s="12">
        <v>202.6140261655484</v>
      </c>
      <c r="H893" s="12">
        <v>150.7191675309185</v>
      </c>
      <c r="I893" s="12">
        <v>219.3832504305136</v>
      </c>
      <c r="J893" t="s">
        <v>8349</v>
      </c>
      <c r="K893" t="s">
        <v>9</v>
      </c>
    </row>
    <row r="894" spans="1:11">
      <c r="A894" t="s">
        <v>9241</v>
      </c>
      <c r="B894">
        <v>3526407</v>
      </c>
      <c r="C894" t="s">
        <v>337</v>
      </c>
      <c r="D894">
        <v>2027</v>
      </c>
      <c r="E894" s="12">
        <v>184.0314088829732</v>
      </c>
      <c r="F894" s="12">
        <v>160.7729271381943</v>
      </c>
      <c r="G894" s="12">
        <v>221.566268910673</v>
      </c>
      <c r="H894" s="12">
        <v>148.5862455244025</v>
      </c>
      <c r="I894" s="12">
        <v>246.2800435688366</v>
      </c>
      <c r="J894" t="s">
        <v>8349</v>
      </c>
      <c r="K894" t="s">
        <v>9</v>
      </c>
    </row>
    <row r="895" spans="1:11">
      <c r="A895" t="s">
        <v>9242</v>
      </c>
      <c r="B895">
        <v>3526407</v>
      </c>
      <c r="C895" t="s">
        <v>337</v>
      </c>
      <c r="D895">
        <v>2028</v>
      </c>
      <c r="E895" s="12">
        <v>189.6919873703678</v>
      </c>
      <c r="F895" s="12">
        <v>160.3121759070925</v>
      </c>
      <c r="G895" s="12">
        <v>245.3006783756299</v>
      </c>
      <c r="H895" s="12">
        <v>144.59421445391</v>
      </c>
      <c r="I895" s="12">
        <v>274.4361879556157</v>
      </c>
      <c r="J895" t="s">
        <v>8349</v>
      </c>
      <c r="K895" t="s">
        <v>9</v>
      </c>
    </row>
    <row r="896" spans="1:11">
      <c r="A896" t="s">
        <v>9243</v>
      </c>
      <c r="B896">
        <v>3526506</v>
      </c>
      <c r="C896" t="s">
        <v>339</v>
      </c>
      <c r="D896">
        <v>2026</v>
      </c>
      <c r="E896" s="12">
        <v>73.69052487019793</v>
      </c>
      <c r="F896" s="12">
        <v>65.02515088075364</v>
      </c>
      <c r="G896" s="12">
        <v>85.76490743707629</v>
      </c>
      <c r="H896" s="12">
        <v>61.00653986039008</v>
      </c>
      <c r="I896" s="12">
        <v>92.58386294400995</v>
      </c>
      <c r="J896" t="s">
        <v>8349</v>
      </c>
      <c r="K896" t="s">
        <v>13</v>
      </c>
    </row>
    <row r="897" spans="1:11">
      <c r="A897" t="s">
        <v>9244</v>
      </c>
      <c r="B897">
        <v>3526506</v>
      </c>
      <c r="C897" t="s">
        <v>339</v>
      </c>
      <c r="D897">
        <v>2027</v>
      </c>
      <c r="E897" s="12">
        <v>79.67151706353462</v>
      </c>
      <c r="F897" s="12">
        <v>68.18116007066565</v>
      </c>
      <c r="G897" s="12">
        <v>102.0120232484416</v>
      </c>
      <c r="H897" s="12">
        <v>63.09443716534609</v>
      </c>
      <c r="I897" s="12">
        <v>113.9632540588395</v>
      </c>
      <c r="J897" t="s">
        <v>8349</v>
      </c>
      <c r="K897" t="s">
        <v>13</v>
      </c>
    </row>
    <row r="898" spans="1:11">
      <c r="A898" t="s">
        <v>9245</v>
      </c>
      <c r="B898">
        <v>3526506</v>
      </c>
      <c r="C898" t="s">
        <v>339</v>
      </c>
      <c r="D898">
        <v>2028</v>
      </c>
      <c r="E898" s="12">
        <v>86.13794843212166</v>
      </c>
      <c r="F898" s="12">
        <v>70.79520968461742</v>
      </c>
      <c r="G898" s="12">
        <v>120.6731529209787</v>
      </c>
      <c r="H898" s="12">
        <v>63.16452163031789</v>
      </c>
      <c r="I898" s="12">
        <v>139.9579424068082</v>
      </c>
      <c r="J898" t="s">
        <v>8349</v>
      </c>
      <c r="K898" t="s">
        <v>13</v>
      </c>
    </row>
    <row r="899" spans="1:11">
      <c r="A899" t="s">
        <v>9246</v>
      </c>
      <c r="B899">
        <v>3526605</v>
      </c>
      <c r="C899" t="s">
        <v>338</v>
      </c>
      <c r="D899">
        <v>2026</v>
      </c>
      <c r="E899" s="12">
        <v>50.36202004632313</v>
      </c>
      <c r="F899" s="12">
        <v>44.43987823319334</v>
      </c>
      <c r="G899" s="12">
        <v>58.61396692757035</v>
      </c>
      <c r="H899" s="12">
        <v>41.69345501090778</v>
      </c>
      <c r="I899" s="12">
        <v>63.2742183579963</v>
      </c>
      <c r="J899" t="s">
        <v>8349</v>
      </c>
      <c r="K899" t="s">
        <v>13</v>
      </c>
    </row>
    <row r="900" spans="1:11">
      <c r="A900" t="s">
        <v>9247</v>
      </c>
      <c r="B900">
        <v>3526605</v>
      </c>
      <c r="C900" t="s">
        <v>338</v>
      </c>
      <c r="D900">
        <v>2027</v>
      </c>
      <c r="E900" s="12">
        <v>52.63857276240623</v>
      </c>
      <c r="F900" s="12">
        <v>45.04695137840744</v>
      </c>
      <c r="G900" s="12">
        <v>67.39883343907216</v>
      </c>
      <c r="H900" s="12">
        <v>41.68617900149465</v>
      </c>
      <c r="I900" s="12">
        <v>75.29495184876384</v>
      </c>
      <c r="J900" t="s">
        <v>8349</v>
      </c>
      <c r="K900" t="s">
        <v>13</v>
      </c>
    </row>
    <row r="901" spans="1:11">
      <c r="A901" t="s">
        <v>9248</v>
      </c>
      <c r="B901">
        <v>3526605</v>
      </c>
      <c r="C901" t="s">
        <v>338</v>
      </c>
      <c r="D901">
        <v>2028</v>
      </c>
      <c r="E901" s="12">
        <v>55.01803422330013</v>
      </c>
      <c r="F901" s="12">
        <v>45.21831945351398</v>
      </c>
      <c r="G901" s="12">
        <v>77.07636155824807</v>
      </c>
      <c r="H901" s="12">
        <v>40.34444604277667</v>
      </c>
      <c r="I901" s="12">
        <v>89.3939431495557</v>
      </c>
      <c r="J901" t="s">
        <v>8349</v>
      </c>
      <c r="K901" t="s">
        <v>13</v>
      </c>
    </row>
    <row r="902" spans="1:11">
      <c r="A902" t="s">
        <v>9249</v>
      </c>
      <c r="B902">
        <v>3526704</v>
      </c>
      <c r="C902" t="s">
        <v>340</v>
      </c>
      <c r="D902">
        <v>2026</v>
      </c>
      <c r="E902" s="12">
        <v>657.6406075781609</v>
      </c>
      <c r="F902" s="12">
        <v>598.6451844398823</v>
      </c>
      <c r="G902" s="12">
        <v>723.8250407501133</v>
      </c>
      <c r="H902" s="12">
        <v>559.6239372676554</v>
      </c>
      <c r="I902" s="12">
        <v>773.2674191229299</v>
      </c>
      <c r="J902" t="s">
        <v>8349</v>
      </c>
      <c r="K902" t="s">
        <v>36</v>
      </c>
    </row>
    <row r="903" spans="1:11">
      <c r="A903" t="s">
        <v>9250</v>
      </c>
      <c r="B903">
        <v>3526704</v>
      </c>
      <c r="C903" t="s">
        <v>340</v>
      </c>
      <c r="D903">
        <v>2027</v>
      </c>
      <c r="E903" s="12">
        <v>689.8508568848155</v>
      </c>
      <c r="F903" s="12">
        <v>611.958184763522</v>
      </c>
      <c r="G903" s="12">
        <v>802.9215110786419</v>
      </c>
      <c r="H903" s="12">
        <v>571.4989773747955</v>
      </c>
      <c r="I903" s="12">
        <v>878.0693187634951</v>
      </c>
      <c r="J903" t="s">
        <v>8349</v>
      </c>
      <c r="K903" t="s">
        <v>36</v>
      </c>
    </row>
    <row r="904" spans="1:11">
      <c r="A904" t="s">
        <v>9251</v>
      </c>
      <c r="B904">
        <v>3526704</v>
      </c>
      <c r="C904" t="s">
        <v>340</v>
      </c>
      <c r="D904">
        <v>2028</v>
      </c>
      <c r="E904" s="12">
        <v>723.6387158287732</v>
      </c>
      <c r="F904" s="12">
        <v>621.3115468312791</v>
      </c>
      <c r="G904" s="12">
        <v>876.2023291911718</v>
      </c>
      <c r="H904" s="12">
        <v>556.47985731381</v>
      </c>
      <c r="I904" s="12">
        <v>999.7140478983146</v>
      </c>
      <c r="J904" t="s">
        <v>8349</v>
      </c>
      <c r="K904" t="s">
        <v>36</v>
      </c>
    </row>
    <row r="905" spans="1:11">
      <c r="A905" t="s">
        <v>9252</v>
      </c>
      <c r="B905">
        <v>3526803</v>
      </c>
      <c r="C905" t="s">
        <v>341</v>
      </c>
      <c r="D905">
        <v>2026</v>
      </c>
      <c r="E905" s="12">
        <v>602.3341529941437</v>
      </c>
      <c r="F905" s="12">
        <v>548.3001444231284</v>
      </c>
      <c r="G905" s="12">
        <v>662.9525881039123</v>
      </c>
      <c r="H905" s="12">
        <v>512.5605176521872</v>
      </c>
      <c r="I905" s="12">
        <v>708.2369466973968</v>
      </c>
      <c r="J905" t="s">
        <v>8349</v>
      </c>
      <c r="K905" t="s">
        <v>36</v>
      </c>
    </row>
    <row r="906" spans="1:11">
      <c r="A906" t="s">
        <v>9253</v>
      </c>
      <c r="B906">
        <v>3526803</v>
      </c>
      <c r="C906" t="s">
        <v>341</v>
      </c>
      <c r="D906">
        <v>2027</v>
      </c>
      <c r="E906" s="12">
        <v>640.279838047637</v>
      </c>
      <c r="F906" s="12">
        <v>567.9843454883709</v>
      </c>
      <c r="G906" s="12">
        <v>745.2255077277308</v>
      </c>
      <c r="H906" s="12">
        <v>530.4324391656468</v>
      </c>
      <c r="I906" s="12">
        <v>814.9733751890691</v>
      </c>
      <c r="J906" t="s">
        <v>8349</v>
      </c>
      <c r="K906" t="s">
        <v>36</v>
      </c>
    </row>
    <row r="907" spans="1:11">
      <c r="A907" t="s">
        <v>9254</v>
      </c>
      <c r="B907">
        <v>3526803</v>
      </c>
      <c r="C907" t="s">
        <v>341</v>
      </c>
      <c r="D907">
        <v>2028</v>
      </c>
      <c r="E907" s="12">
        <v>680.6160151677365</v>
      </c>
      <c r="F907" s="12">
        <v>584.3725327737549</v>
      </c>
      <c r="G907" s="12">
        <v>824.1092201538512</v>
      </c>
      <c r="H907" s="12">
        <v>523.3953003361075</v>
      </c>
      <c r="I907" s="12">
        <v>940.2777611317845</v>
      </c>
      <c r="J907" t="s">
        <v>8349</v>
      </c>
      <c r="K907" t="s">
        <v>36</v>
      </c>
    </row>
    <row r="908" spans="1:11">
      <c r="A908" t="s">
        <v>9255</v>
      </c>
      <c r="B908">
        <v>3526902</v>
      </c>
      <c r="C908" t="s">
        <v>177</v>
      </c>
      <c r="D908">
        <v>2026</v>
      </c>
      <c r="E908" s="12">
        <v>2111.380551612609</v>
      </c>
      <c r="F908" s="12">
        <v>1921.973468757687</v>
      </c>
      <c r="G908" s="12">
        <v>2323.868228633308</v>
      </c>
      <c r="H908" s="12">
        <v>1796.694248725161</v>
      </c>
      <c r="I908" s="12">
        <v>2482.604892578486</v>
      </c>
      <c r="J908" t="s">
        <v>8349</v>
      </c>
      <c r="K908" t="s">
        <v>36</v>
      </c>
    </row>
    <row r="909" spans="1:11">
      <c r="A909" t="s">
        <v>9256</v>
      </c>
      <c r="B909">
        <v>3526902</v>
      </c>
      <c r="C909" t="s">
        <v>177</v>
      </c>
      <c r="D909">
        <v>2027</v>
      </c>
      <c r="E909" s="12">
        <v>2289.024194665739</v>
      </c>
      <c r="F909" s="12">
        <v>2030.565124428508</v>
      </c>
      <c r="G909" s="12">
        <v>2664.208860413813</v>
      </c>
      <c r="H909" s="12">
        <v>1896.315665019259</v>
      </c>
      <c r="I909" s="12">
        <v>2913.560076332413</v>
      </c>
      <c r="J909" t="s">
        <v>8349</v>
      </c>
      <c r="K909" t="s">
        <v>36</v>
      </c>
    </row>
    <row r="910" spans="1:11">
      <c r="A910" t="s">
        <v>9257</v>
      </c>
      <c r="B910">
        <v>3526902</v>
      </c>
      <c r="C910" t="s">
        <v>177</v>
      </c>
      <c r="D910">
        <v>2028</v>
      </c>
      <c r="E910" s="12">
        <v>2481.614107775719</v>
      </c>
      <c r="F910" s="12">
        <v>2130.697910731035</v>
      </c>
      <c r="G910" s="12">
        <v>3004.808910612879</v>
      </c>
      <c r="H910" s="12">
        <v>1908.367026799232</v>
      </c>
      <c r="I910" s="12">
        <v>3428.374450867632</v>
      </c>
      <c r="J910" t="s">
        <v>8349</v>
      </c>
      <c r="K910" t="s">
        <v>36</v>
      </c>
    </row>
    <row r="911" spans="1:11">
      <c r="A911" t="s">
        <v>9258</v>
      </c>
      <c r="B911">
        <v>3527009</v>
      </c>
      <c r="C911" t="s">
        <v>342</v>
      </c>
      <c r="D911">
        <v>2026</v>
      </c>
      <c r="E911" s="12">
        <v>66.01138568122299</v>
      </c>
      <c r="F911" s="12">
        <v>58.2490126285569</v>
      </c>
      <c r="G911" s="12">
        <v>76.82752148550448</v>
      </c>
      <c r="H911" s="12">
        <v>54.64917286034655</v>
      </c>
      <c r="I911" s="12">
        <v>82.93588755704727</v>
      </c>
      <c r="J911" t="s">
        <v>8349</v>
      </c>
      <c r="K911" t="s">
        <v>13</v>
      </c>
    </row>
    <row r="912" spans="1:11">
      <c r="A912" t="s">
        <v>9259</v>
      </c>
      <c r="B912">
        <v>3527009</v>
      </c>
      <c r="C912" t="s">
        <v>342</v>
      </c>
      <c r="D912">
        <v>2027</v>
      </c>
      <c r="E912" s="12">
        <v>68.6041427466197</v>
      </c>
      <c r="F912" s="12">
        <v>58.70994064777204</v>
      </c>
      <c r="G912" s="12">
        <v>87.84127204740702</v>
      </c>
      <c r="H912" s="12">
        <v>54.32982743829527</v>
      </c>
      <c r="I912" s="12">
        <v>98.13232680240179</v>
      </c>
      <c r="J912" t="s">
        <v>8349</v>
      </c>
      <c r="K912" t="s">
        <v>13</v>
      </c>
    </row>
    <row r="913" spans="1:11">
      <c r="A913" t="s">
        <v>9260</v>
      </c>
      <c r="B913">
        <v>3527009</v>
      </c>
      <c r="C913" t="s">
        <v>342</v>
      </c>
      <c r="D913">
        <v>2028</v>
      </c>
      <c r="E913" s="12">
        <v>71.29873662593558</v>
      </c>
      <c r="F913" s="12">
        <v>58.59913199185413</v>
      </c>
      <c r="G913" s="12">
        <v>99.88447025429332</v>
      </c>
      <c r="H913" s="12">
        <v>52.28300271595312</v>
      </c>
      <c r="I913" s="12">
        <v>115.8470181378232</v>
      </c>
      <c r="J913" t="s">
        <v>8349</v>
      </c>
      <c r="K913" t="s">
        <v>13</v>
      </c>
    </row>
    <row r="914" spans="1:11">
      <c r="A914" t="s">
        <v>9261</v>
      </c>
      <c r="B914">
        <v>3527108</v>
      </c>
      <c r="C914" t="s">
        <v>133</v>
      </c>
      <c r="D914">
        <v>2026</v>
      </c>
      <c r="E914" s="12">
        <v>420.828221924352</v>
      </c>
      <c r="F914" s="12">
        <v>383.0766920843918</v>
      </c>
      <c r="G914" s="12">
        <v>463.1800429796137</v>
      </c>
      <c r="H914" s="12">
        <v>358.106758848012</v>
      </c>
      <c r="I914" s="12">
        <v>494.8185214108146</v>
      </c>
      <c r="J914" t="s">
        <v>8349</v>
      </c>
      <c r="K914" t="s">
        <v>36</v>
      </c>
    </row>
    <row r="915" spans="1:11">
      <c r="A915" t="s">
        <v>9262</v>
      </c>
      <c r="B915">
        <v>3527108</v>
      </c>
      <c r="C915" t="s">
        <v>133</v>
      </c>
      <c r="D915">
        <v>2027</v>
      </c>
      <c r="E915" s="12">
        <v>438.8423338002261</v>
      </c>
      <c r="F915" s="12">
        <v>389.2916205141633</v>
      </c>
      <c r="G915" s="12">
        <v>510.7711996927884</v>
      </c>
      <c r="H915" s="12">
        <v>363.5538645673867</v>
      </c>
      <c r="I915" s="12">
        <v>558.5757924902978</v>
      </c>
      <c r="J915" t="s">
        <v>8349</v>
      </c>
      <c r="K915" t="s">
        <v>36</v>
      </c>
    </row>
    <row r="916" spans="1:11">
      <c r="A916" t="s">
        <v>9263</v>
      </c>
      <c r="B916">
        <v>3527108</v>
      </c>
      <c r="C916" t="s">
        <v>133</v>
      </c>
      <c r="D916">
        <v>2028</v>
      </c>
      <c r="E916" s="12">
        <v>457.6275636994885</v>
      </c>
      <c r="F916" s="12">
        <v>392.9160826464633</v>
      </c>
      <c r="G916" s="12">
        <v>554.1084638573309</v>
      </c>
      <c r="H916" s="12">
        <v>351.9166619750282</v>
      </c>
      <c r="I916" s="12">
        <v>632.2170084721005</v>
      </c>
      <c r="J916" t="s">
        <v>8349</v>
      </c>
      <c r="K916" t="s">
        <v>36</v>
      </c>
    </row>
    <row r="917" spans="1:11">
      <c r="A917" t="s">
        <v>9264</v>
      </c>
      <c r="B917">
        <v>3527207</v>
      </c>
      <c r="C917" t="s">
        <v>343</v>
      </c>
      <c r="D917">
        <v>2026</v>
      </c>
      <c r="E917" s="12">
        <v>414.1942392988657</v>
      </c>
      <c r="F917" s="12">
        <v>377.0378287498565</v>
      </c>
      <c r="G917" s="12">
        <v>455.8784215637593</v>
      </c>
      <c r="H917" s="12">
        <v>352.4615243021834</v>
      </c>
      <c r="I917" s="12">
        <v>487.0181475223963</v>
      </c>
      <c r="J917" t="s">
        <v>8349</v>
      </c>
      <c r="K917" t="s">
        <v>36</v>
      </c>
    </row>
    <row r="918" spans="1:11">
      <c r="A918" t="s">
        <v>9265</v>
      </c>
      <c r="B918">
        <v>3527207</v>
      </c>
      <c r="C918" t="s">
        <v>343</v>
      </c>
      <c r="D918">
        <v>2027</v>
      </c>
      <c r="E918" s="12">
        <v>419.6692625772793</v>
      </c>
      <c r="F918" s="12">
        <v>372.2834255618225</v>
      </c>
      <c r="G918" s="12">
        <v>488.4555481795551</v>
      </c>
      <c r="H918" s="12">
        <v>347.6701550848343</v>
      </c>
      <c r="I918" s="12">
        <v>534.1715529081936</v>
      </c>
      <c r="J918" t="s">
        <v>8349</v>
      </c>
      <c r="K918" t="s">
        <v>36</v>
      </c>
    </row>
    <row r="919" spans="1:11">
      <c r="A919" t="s">
        <v>9266</v>
      </c>
      <c r="B919">
        <v>3527207</v>
      </c>
      <c r="C919" t="s">
        <v>343</v>
      </c>
      <c r="D919">
        <v>2028</v>
      </c>
      <c r="E919" s="12">
        <v>425.216657407624</v>
      </c>
      <c r="F919" s="12">
        <v>365.0882869772681</v>
      </c>
      <c r="G919" s="12">
        <v>514.8644171211027</v>
      </c>
      <c r="H919" s="12">
        <v>326.9925995745641</v>
      </c>
      <c r="I919" s="12">
        <v>587.441020653395</v>
      </c>
      <c r="J919" t="s">
        <v>8349</v>
      </c>
      <c r="K919" t="s">
        <v>36</v>
      </c>
    </row>
    <row r="920" spans="1:11">
      <c r="A920" t="s">
        <v>9267</v>
      </c>
      <c r="B920">
        <v>3527256</v>
      </c>
      <c r="C920" t="s">
        <v>344</v>
      </c>
      <c r="D920">
        <v>2026</v>
      </c>
      <c r="E920" s="12">
        <v>31.72193073662337</v>
      </c>
      <c r="F920" s="12">
        <v>27.99170362826337</v>
      </c>
      <c r="G920" s="12">
        <v>36.91965090687162</v>
      </c>
      <c r="H920" s="12">
        <v>26.26179193785338</v>
      </c>
      <c r="I920" s="12">
        <v>39.85504096777952</v>
      </c>
      <c r="J920" t="s">
        <v>8349</v>
      </c>
      <c r="K920" t="s">
        <v>13</v>
      </c>
    </row>
    <row r="921" spans="1:11">
      <c r="A921" t="s">
        <v>9268</v>
      </c>
      <c r="B921">
        <v>3527256</v>
      </c>
      <c r="C921" t="s">
        <v>344</v>
      </c>
      <c r="D921">
        <v>2027</v>
      </c>
      <c r="E921" s="12">
        <v>33.40404354179201</v>
      </c>
      <c r="F921" s="12">
        <v>28.58645754058101</v>
      </c>
      <c r="G921" s="12">
        <v>42.77079428097014</v>
      </c>
      <c r="H921" s="12">
        <v>26.45373659240546</v>
      </c>
      <c r="I921" s="12">
        <v>47.78161181128245</v>
      </c>
      <c r="J921" t="s">
        <v>8349</v>
      </c>
      <c r="K921" t="s">
        <v>13</v>
      </c>
    </row>
    <row r="922" spans="1:11">
      <c r="A922" t="s">
        <v>9269</v>
      </c>
      <c r="B922">
        <v>3527256</v>
      </c>
      <c r="C922" t="s">
        <v>344</v>
      </c>
      <c r="D922">
        <v>2028</v>
      </c>
      <c r="E922" s="12">
        <v>35.17535342367093</v>
      </c>
      <c r="F922" s="12">
        <v>28.90998179880811</v>
      </c>
      <c r="G922" s="12">
        <v>49.27817390599957</v>
      </c>
      <c r="H922" s="12">
        <v>25.79390863870396</v>
      </c>
      <c r="I922" s="12">
        <v>57.15332415292818</v>
      </c>
      <c r="J922" t="s">
        <v>8349</v>
      </c>
      <c r="K922" t="s">
        <v>13</v>
      </c>
    </row>
    <row r="923" spans="1:11">
      <c r="A923" t="s">
        <v>9270</v>
      </c>
      <c r="B923">
        <v>3527306</v>
      </c>
      <c r="C923" t="s">
        <v>345</v>
      </c>
      <c r="D923">
        <v>2026</v>
      </c>
      <c r="E923" s="12">
        <v>613.3967624122008</v>
      </c>
      <c r="F923" s="12">
        <v>558.3703526480242</v>
      </c>
      <c r="G923" s="12">
        <v>675.1285298273345</v>
      </c>
      <c r="H923" s="12">
        <v>521.9743235632699</v>
      </c>
      <c r="I923" s="12">
        <v>721.2445915035295</v>
      </c>
      <c r="J923" t="s">
        <v>8349</v>
      </c>
      <c r="K923" t="s">
        <v>36</v>
      </c>
    </row>
    <row r="924" spans="1:11">
      <c r="A924" t="s">
        <v>9271</v>
      </c>
      <c r="B924">
        <v>3527306</v>
      </c>
      <c r="C924" t="s">
        <v>345</v>
      </c>
      <c r="D924">
        <v>2027</v>
      </c>
      <c r="E924" s="12">
        <v>601.9064115118549</v>
      </c>
      <c r="F924" s="12">
        <v>533.943752204141</v>
      </c>
      <c r="G924" s="12">
        <v>700.5624485869347</v>
      </c>
      <c r="H924" s="12">
        <v>498.6424170112958</v>
      </c>
      <c r="I924" s="12">
        <v>766.1301677615235</v>
      </c>
      <c r="J924" t="s">
        <v>8349</v>
      </c>
      <c r="K924" t="s">
        <v>36</v>
      </c>
    </row>
    <row r="925" spans="1:11">
      <c r="A925" t="s">
        <v>9272</v>
      </c>
      <c r="B925">
        <v>3527306</v>
      </c>
      <c r="C925" t="s">
        <v>345</v>
      </c>
      <c r="D925">
        <v>2028</v>
      </c>
      <c r="E925" s="12">
        <v>590.6313016624952</v>
      </c>
      <c r="F925" s="12">
        <v>507.1122365566297</v>
      </c>
      <c r="G925" s="12">
        <v>715.1531708985361</v>
      </c>
      <c r="H925" s="12">
        <v>454.1968461399816</v>
      </c>
      <c r="I925" s="12">
        <v>815.9629888296057</v>
      </c>
      <c r="J925" t="s">
        <v>8349</v>
      </c>
      <c r="K925" t="s">
        <v>36</v>
      </c>
    </row>
    <row r="926" spans="1:11">
      <c r="A926" t="s">
        <v>9273</v>
      </c>
      <c r="B926">
        <v>3527405</v>
      </c>
      <c r="C926" t="s">
        <v>347</v>
      </c>
      <c r="D926">
        <v>2026</v>
      </c>
      <c r="E926" s="12">
        <v>105.1988180214842</v>
      </c>
      <c r="F926" s="12">
        <v>94.67725880393323</v>
      </c>
      <c r="G926" s="12">
        <v>119.3838145916043</v>
      </c>
      <c r="H926" s="12">
        <v>88.80643404820535</v>
      </c>
      <c r="I926" s="12">
        <v>129.2645419942467</v>
      </c>
      <c r="J926" t="s">
        <v>8349</v>
      </c>
      <c r="K926" t="s">
        <v>9</v>
      </c>
    </row>
    <row r="927" spans="1:11">
      <c r="A927" t="s">
        <v>9274</v>
      </c>
      <c r="B927">
        <v>3527405</v>
      </c>
      <c r="C927" t="s">
        <v>347</v>
      </c>
      <c r="D927">
        <v>2027</v>
      </c>
      <c r="E927" s="12">
        <v>109.1145703825961</v>
      </c>
      <c r="F927" s="12">
        <v>95.32431980125736</v>
      </c>
      <c r="G927" s="12">
        <v>131.3694678001221</v>
      </c>
      <c r="H927" s="12">
        <v>88.09868078262679</v>
      </c>
      <c r="I927" s="12">
        <v>146.022580117882</v>
      </c>
      <c r="J927" t="s">
        <v>8349</v>
      </c>
      <c r="K927" t="s">
        <v>9</v>
      </c>
    </row>
    <row r="928" spans="1:11">
      <c r="A928" t="s">
        <v>9275</v>
      </c>
      <c r="B928">
        <v>3527405</v>
      </c>
      <c r="C928" t="s">
        <v>347</v>
      </c>
      <c r="D928">
        <v>2028</v>
      </c>
      <c r="E928" s="12">
        <v>113.1760764398229</v>
      </c>
      <c r="F928" s="12">
        <v>95.64717691143588</v>
      </c>
      <c r="G928" s="12">
        <v>146.3539325589747</v>
      </c>
      <c r="H928" s="12">
        <v>86.26935747075316</v>
      </c>
      <c r="I928" s="12">
        <v>163.7370740666838</v>
      </c>
      <c r="J928" t="s">
        <v>8349</v>
      </c>
      <c r="K928" t="s">
        <v>9</v>
      </c>
    </row>
    <row r="929" spans="1:11">
      <c r="A929" t="s">
        <v>9276</v>
      </c>
      <c r="B929">
        <v>3527504</v>
      </c>
      <c r="C929" t="s">
        <v>346</v>
      </c>
      <c r="D929">
        <v>2026</v>
      </c>
      <c r="E929" s="12">
        <v>32.40369226975668</v>
      </c>
      <c r="F929" s="12">
        <v>28.59329584971619</v>
      </c>
      <c r="G929" s="12">
        <v>37.71312082564789</v>
      </c>
      <c r="H929" s="12">
        <v>26.8262052354875</v>
      </c>
      <c r="I929" s="12">
        <v>40.71159771581862</v>
      </c>
      <c r="J929" t="s">
        <v>8349</v>
      </c>
      <c r="K929" t="s">
        <v>13</v>
      </c>
    </row>
    <row r="930" spans="1:11">
      <c r="A930" t="s">
        <v>9277</v>
      </c>
      <c r="B930">
        <v>3527504</v>
      </c>
      <c r="C930" t="s">
        <v>346</v>
      </c>
      <c r="D930">
        <v>2027</v>
      </c>
      <c r="E930" s="12">
        <v>34.0060894828583</v>
      </c>
      <c r="F930" s="12">
        <v>29.10167542760832</v>
      </c>
      <c r="G930" s="12">
        <v>43.54165853459929</v>
      </c>
      <c r="H930" s="12">
        <v>26.93051613921598</v>
      </c>
      <c r="I930" s="12">
        <v>48.64278675893803</v>
      </c>
      <c r="J930" t="s">
        <v>8349</v>
      </c>
      <c r="K930" t="s">
        <v>13</v>
      </c>
    </row>
    <row r="931" spans="1:11">
      <c r="A931" t="s">
        <v>9278</v>
      </c>
      <c r="B931">
        <v>3527504</v>
      </c>
      <c r="C931" t="s">
        <v>346</v>
      </c>
      <c r="D931">
        <v>2028</v>
      </c>
      <c r="E931" s="12">
        <v>35.68772695065623</v>
      </c>
      <c r="F931" s="12">
        <v>29.33109226103784</v>
      </c>
      <c r="G931" s="12">
        <v>49.99597285640387</v>
      </c>
      <c r="H931" s="12">
        <v>26.16962955285562</v>
      </c>
      <c r="I931" s="12">
        <v>57.98583463043381</v>
      </c>
      <c r="J931" t="s">
        <v>8349</v>
      </c>
      <c r="K931" t="s">
        <v>13</v>
      </c>
    </row>
    <row r="932" spans="1:11">
      <c r="A932" t="s">
        <v>9279</v>
      </c>
      <c r="B932">
        <v>3527603</v>
      </c>
      <c r="C932" t="s">
        <v>351</v>
      </c>
      <c r="D932">
        <v>2026</v>
      </c>
      <c r="E932" s="12">
        <v>129.1666194303017</v>
      </c>
      <c r="F932" s="12">
        <v>116.2478979006621</v>
      </c>
      <c r="G932" s="12">
        <v>146.5834315965626</v>
      </c>
      <c r="H932" s="12">
        <v>109.0395033461698</v>
      </c>
      <c r="I932" s="12">
        <v>158.7153184382096</v>
      </c>
      <c r="J932" t="s">
        <v>8349</v>
      </c>
      <c r="K932" t="s">
        <v>9</v>
      </c>
    </row>
    <row r="933" spans="1:11">
      <c r="A933" t="s">
        <v>9280</v>
      </c>
      <c r="B933">
        <v>3527603</v>
      </c>
      <c r="C933" t="s">
        <v>351</v>
      </c>
      <c r="D933">
        <v>2027</v>
      </c>
      <c r="E933" s="12">
        <v>131.0605667029167</v>
      </c>
      <c r="F933" s="12">
        <v>114.4967104752083</v>
      </c>
      <c r="G933" s="12">
        <v>157.791547333909</v>
      </c>
      <c r="H933" s="12">
        <v>105.8177930652611</v>
      </c>
      <c r="I933" s="12">
        <v>175.3918109613358</v>
      </c>
      <c r="J933" t="s">
        <v>8349</v>
      </c>
      <c r="K933" t="s">
        <v>9</v>
      </c>
    </row>
    <row r="934" spans="1:11">
      <c r="A934" t="s">
        <v>9281</v>
      </c>
      <c r="B934">
        <v>3527603</v>
      </c>
      <c r="C934" t="s">
        <v>351</v>
      </c>
      <c r="D934">
        <v>2028</v>
      </c>
      <c r="E934" s="12">
        <v>132.9822845890793</v>
      </c>
      <c r="F934" s="12">
        <v>112.3857665002341</v>
      </c>
      <c r="G934" s="12">
        <v>171.966381257588</v>
      </c>
      <c r="H934" s="12">
        <v>101.3667959464267</v>
      </c>
      <c r="I934" s="12">
        <v>192.3916331637144</v>
      </c>
      <c r="J934" t="s">
        <v>8349</v>
      </c>
      <c r="K934" t="s">
        <v>9</v>
      </c>
    </row>
    <row r="935" spans="1:11">
      <c r="A935" t="s">
        <v>9282</v>
      </c>
      <c r="B935">
        <v>3527702</v>
      </c>
      <c r="C935" t="s">
        <v>348</v>
      </c>
      <c r="D935">
        <v>2026</v>
      </c>
      <c r="E935" s="12">
        <v>39.44862815924289</v>
      </c>
      <c r="F935" s="12">
        <v>34.80980767353606</v>
      </c>
      <c r="G935" s="12">
        <v>45.91238763133565</v>
      </c>
      <c r="H935" s="12">
        <v>32.65853120837046</v>
      </c>
      <c r="I935" s="12">
        <v>49.56276793058407</v>
      </c>
      <c r="J935" t="s">
        <v>8349</v>
      </c>
      <c r="K935" t="s">
        <v>13</v>
      </c>
    </row>
    <row r="936" spans="1:11">
      <c r="A936" t="s">
        <v>9283</v>
      </c>
      <c r="B936">
        <v>3527702</v>
      </c>
      <c r="C936" t="s">
        <v>348</v>
      </c>
      <c r="D936">
        <v>2027</v>
      </c>
      <c r="E936" s="12">
        <v>41.33037173754329</v>
      </c>
      <c r="F936" s="12">
        <v>35.36963767076708</v>
      </c>
      <c r="G936" s="12">
        <v>52.91972586884173</v>
      </c>
      <c r="H936" s="12">
        <v>32.7308508577197</v>
      </c>
      <c r="I936" s="12">
        <v>59.11954269573886</v>
      </c>
      <c r="J936" t="s">
        <v>8349</v>
      </c>
      <c r="K936" t="s">
        <v>13</v>
      </c>
    </row>
    <row r="937" spans="1:11">
      <c r="A937" t="s">
        <v>9284</v>
      </c>
      <c r="B937">
        <v>3527702</v>
      </c>
      <c r="C937" t="s">
        <v>348</v>
      </c>
      <c r="D937">
        <v>2028</v>
      </c>
      <c r="E937" s="12">
        <v>43.30187658409821</v>
      </c>
      <c r="F937" s="12">
        <v>35.58902305322934</v>
      </c>
      <c r="G937" s="12">
        <v>60.66285615005009</v>
      </c>
      <c r="H937" s="12">
        <v>31.75304694289267</v>
      </c>
      <c r="I937" s="12">
        <v>70.35739368508035</v>
      </c>
      <c r="J937" t="s">
        <v>8349</v>
      </c>
      <c r="K937" t="s">
        <v>13</v>
      </c>
    </row>
    <row r="938" spans="1:11">
      <c r="A938" t="s">
        <v>9285</v>
      </c>
      <c r="B938">
        <v>3527801</v>
      </c>
      <c r="C938" t="s">
        <v>349</v>
      </c>
      <c r="D938">
        <v>2026</v>
      </c>
      <c r="E938" s="12">
        <v>38.25999916417913</v>
      </c>
      <c r="F938" s="12">
        <v>33.76095125839445</v>
      </c>
      <c r="G938" s="12">
        <v>44.52899870964951</v>
      </c>
      <c r="H938" s="12">
        <v>31.67449503419064</v>
      </c>
      <c r="I938" s="12">
        <v>48.06938917986811</v>
      </c>
      <c r="J938" t="s">
        <v>8349</v>
      </c>
      <c r="K938" t="s">
        <v>13</v>
      </c>
    </row>
    <row r="939" spans="1:11">
      <c r="A939" t="s">
        <v>9286</v>
      </c>
      <c r="B939">
        <v>3527801</v>
      </c>
      <c r="C939" t="s">
        <v>349</v>
      </c>
      <c r="D939">
        <v>2027</v>
      </c>
      <c r="E939" s="12">
        <v>40.30988950854032</v>
      </c>
      <c r="F939" s="12">
        <v>34.49633106422367</v>
      </c>
      <c r="G939" s="12">
        <v>51.61309257369994</v>
      </c>
      <c r="H939" s="12">
        <v>31.92269815460456</v>
      </c>
      <c r="I939" s="12">
        <v>57.65983062029722</v>
      </c>
      <c r="J939" t="s">
        <v>8349</v>
      </c>
      <c r="K939" t="s">
        <v>13</v>
      </c>
    </row>
    <row r="940" spans="1:11">
      <c r="A940" t="s">
        <v>9287</v>
      </c>
      <c r="B940">
        <v>3527801</v>
      </c>
      <c r="C940" t="s">
        <v>349</v>
      </c>
      <c r="D940">
        <v>2028</v>
      </c>
      <c r="E940" s="12">
        <v>42.46960866930776</v>
      </c>
      <c r="F940" s="12">
        <v>34.9049972247317</v>
      </c>
      <c r="G940" s="12">
        <v>59.4969078638325</v>
      </c>
      <c r="H940" s="12">
        <v>31.1427490931891</v>
      </c>
      <c r="I940" s="12">
        <v>69.00511507843272</v>
      </c>
      <c r="J940" t="s">
        <v>8349</v>
      </c>
      <c r="K940" t="s">
        <v>13</v>
      </c>
    </row>
    <row r="941" spans="1:11">
      <c r="A941" t="s">
        <v>9288</v>
      </c>
      <c r="B941">
        <v>3527900</v>
      </c>
      <c r="C941" t="s">
        <v>350</v>
      </c>
      <c r="D941">
        <v>2026</v>
      </c>
      <c r="E941" s="12">
        <v>37.02712971534479</v>
      </c>
      <c r="F941" s="12">
        <v>32.67305668758042</v>
      </c>
      <c r="G941" s="12">
        <v>43.09412042173494</v>
      </c>
      <c r="H941" s="12">
        <v>30.65383329639663</v>
      </c>
      <c r="I941" s="12">
        <v>46.52042727086022</v>
      </c>
      <c r="J941" t="s">
        <v>8349</v>
      </c>
      <c r="K941" t="s">
        <v>13</v>
      </c>
    </row>
    <row r="942" spans="1:11">
      <c r="A942" t="s">
        <v>9289</v>
      </c>
      <c r="B942">
        <v>3527900</v>
      </c>
      <c r="C942" t="s">
        <v>350</v>
      </c>
      <c r="D942">
        <v>2027</v>
      </c>
      <c r="E942" s="12">
        <v>38.30909609537245</v>
      </c>
      <c r="F942" s="12">
        <v>32.78409536193692</v>
      </c>
      <c r="G942" s="12">
        <v>49.05126129820603</v>
      </c>
      <c r="H942" s="12">
        <v>30.33820549096809</v>
      </c>
      <c r="I942" s="12">
        <v>54.79786769467267</v>
      </c>
      <c r="J942" t="s">
        <v>8349</v>
      </c>
      <c r="K942" t="s">
        <v>13</v>
      </c>
    </row>
    <row r="943" spans="1:11">
      <c r="A943" t="s">
        <v>9290</v>
      </c>
      <c r="B943">
        <v>3527900</v>
      </c>
      <c r="C943" t="s">
        <v>350</v>
      </c>
      <c r="D943">
        <v>2028</v>
      </c>
      <c r="E943" s="12">
        <v>39.63544716878995</v>
      </c>
      <c r="F943" s="12">
        <v>32.57565154885528</v>
      </c>
      <c r="G943" s="12">
        <v>55.52644872961891</v>
      </c>
      <c r="H943" s="12">
        <v>29.06447280890609</v>
      </c>
      <c r="I943" s="12">
        <v>64.40013644496035</v>
      </c>
      <c r="J943" t="s">
        <v>8349</v>
      </c>
      <c r="K943" t="s">
        <v>13</v>
      </c>
    </row>
    <row r="944" spans="1:11">
      <c r="A944" t="s">
        <v>9291</v>
      </c>
      <c r="B944">
        <v>3528007</v>
      </c>
      <c r="C944" t="s">
        <v>352</v>
      </c>
      <c r="D944">
        <v>2026</v>
      </c>
      <c r="E944" s="12">
        <v>128.0193185994048</v>
      </c>
      <c r="F944" s="12">
        <v>115.2153454467875</v>
      </c>
      <c r="G944" s="12">
        <v>145.2814288530657</v>
      </c>
      <c r="H944" s="12">
        <v>108.0709782478013</v>
      </c>
      <c r="I944" s="12">
        <v>157.3055562448243</v>
      </c>
      <c r="J944" t="s">
        <v>8349</v>
      </c>
      <c r="K944" t="s">
        <v>9</v>
      </c>
    </row>
    <row r="945" spans="1:11">
      <c r="A945" t="s">
        <v>9292</v>
      </c>
      <c r="B945">
        <v>3528007</v>
      </c>
      <c r="C945" t="s">
        <v>352</v>
      </c>
      <c r="D945">
        <v>2027</v>
      </c>
      <c r="E945" s="12">
        <v>129.5709243243935</v>
      </c>
      <c r="F945" s="12">
        <v>113.195333894776</v>
      </c>
      <c r="G945" s="12">
        <v>155.9980790024761</v>
      </c>
      <c r="H945" s="12">
        <v>104.6150615883774</v>
      </c>
      <c r="I945" s="12">
        <v>173.3982969622229</v>
      </c>
      <c r="J945" t="s">
        <v>8349</v>
      </c>
      <c r="K945" t="s">
        <v>9</v>
      </c>
    </row>
    <row r="946" spans="1:11">
      <c r="A946" t="s">
        <v>9293</v>
      </c>
      <c r="B946">
        <v>3528007</v>
      </c>
      <c r="C946" t="s">
        <v>352</v>
      </c>
      <c r="D946">
        <v>2028</v>
      </c>
      <c r="E946" s="12">
        <v>131.1413356511628</v>
      </c>
      <c r="F946" s="12">
        <v>110.8299468050405</v>
      </c>
      <c r="G946" s="12">
        <v>169.5857534325228</v>
      </c>
      <c r="H946" s="12">
        <v>99.96351808942335</v>
      </c>
      <c r="I946" s="12">
        <v>189.7282470305073</v>
      </c>
      <c r="J946" t="s">
        <v>8349</v>
      </c>
      <c r="K946" t="s">
        <v>9</v>
      </c>
    </row>
    <row r="947" spans="1:11">
      <c r="A947" t="s">
        <v>9294</v>
      </c>
      <c r="B947">
        <v>3528106</v>
      </c>
      <c r="C947" t="s">
        <v>353</v>
      </c>
      <c r="D947">
        <v>2026</v>
      </c>
      <c r="E947" s="12">
        <v>55.73882340074711</v>
      </c>
      <c r="F947" s="12">
        <v>49.18441560748145</v>
      </c>
      <c r="G947" s="12">
        <v>64.8717733797813</v>
      </c>
      <c r="H947" s="12">
        <v>46.14477583866597</v>
      </c>
      <c r="I947" s="12">
        <v>70.02956751203941</v>
      </c>
      <c r="J947" t="s">
        <v>8349</v>
      </c>
      <c r="K947" t="s">
        <v>13</v>
      </c>
    </row>
    <row r="948" spans="1:11">
      <c r="A948" t="s">
        <v>9295</v>
      </c>
      <c r="B948">
        <v>3528106</v>
      </c>
      <c r="C948" t="s">
        <v>353</v>
      </c>
      <c r="D948">
        <v>2027</v>
      </c>
      <c r="E948" s="12">
        <v>57.45314216699803</v>
      </c>
      <c r="F948" s="12">
        <v>49.16715567907398</v>
      </c>
      <c r="G948" s="12">
        <v>73.56344513638415</v>
      </c>
      <c r="H948" s="12">
        <v>45.49899138379145</v>
      </c>
      <c r="I948" s="12">
        <v>82.18177936833851</v>
      </c>
      <c r="J948" t="s">
        <v>8349</v>
      </c>
      <c r="K948" t="s">
        <v>13</v>
      </c>
    </row>
    <row r="949" spans="1:11">
      <c r="A949" t="s">
        <v>9296</v>
      </c>
      <c r="B949">
        <v>3528106</v>
      </c>
      <c r="C949" t="s">
        <v>353</v>
      </c>
      <c r="D949">
        <v>2028</v>
      </c>
      <c r="E949" s="12">
        <v>59.22018699836859</v>
      </c>
      <c r="F949" s="12">
        <v>48.6719922220522</v>
      </c>
      <c r="G949" s="12">
        <v>82.96327938776597</v>
      </c>
      <c r="H949" s="12">
        <v>43.42586340511231</v>
      </c>
      <c r="I949" s="12">
        <v>96.22164994757739</v>
      </c>
      <c r="J949" t="s">
        <v>8349</v>
      </c>
      <c r="K949" t="s">
        <v>13</v>
      </c>
    </row>
    <row r="950" spans="1:11">
      <c r="A950" t="s">
        <v>9297</v>
      </c>
      <c r="B950">
        <v>3528205</v>
      </c>
      <c r="C950" t="s">
        <v>354</v>
      </c>
      <c r="D950">
        <v>2026</v>
      </c>
      <c r="E950" s="12">
        <v>48.79225327621122</v>
      </c>
      <c r="F950" s="12">
        <v>43.05470257792532</v>
      </c>
      <c r="G950" s="12">
        <v>56.78698982334169</v>
      </c>
      <c r="H950" s="12">
        <v>40.39388441888071</v>
      </c>
      <c r="I950" s="12">
        <v>61.30198282630344</v>
      </c>
      <c r="J950" t="s">
        <v>8349</v>
      </c>
      <c r="K950" t="s">
        <v>13</v>
      </c>
    </row>
    <row r="951" spans="1:11">
      <c r="A951" t="s">
        <v>9298</v>
      </c>
      <c r="B951">
        <v>3528205</v>
      </c>
      <c r="C951" t="s">
        <v>354</v>
      </c>
      <c r="D951">
        <v>2027</v>
      </c>
      <c r="E951" s="12">
        <v>54.59634868587983</v>
      </c>
      <c r="F951" s="12">
        <v>46.72237364398826</v>
      </c>
      <c r="G951" s="12">
        <v>69.90558478988882</v>
      </c>
      <c r="H951" s="12">
        <v>43.23660473129375</v>
      </c>
      <c r="I951" s="12">
        <v>78.09538195453396</v>
      </c>
      <c r="J951" t="s">
        <v>8349</v>
      </c>
      <c r="K951" t="s">
        <v>13</v>
      </c>
    </row>
    <row r="952" spans="1:11">
      <c r="A952" t="s">
        <v>9299</v>
      </c>
      <c r="B952">
        <v>3528205</v>
      </c>
      <c r="C952" t="s">
        <v>354</v>
      </c>
      <c r="D952">
        <v>2028</v>
      </c>
      <c r="E952" s="12">
        <v>61.09087180205002</v>
      </c>
      <c r="F952" s="12">
        <v>50.20947396315515</v>
      </c>
      <c r="G952" s="12">
        <v>85.58397604342741</v>
      </c>
      <c r="H952" s="12">
        <v>44.79762710388157</v>
      </c>
      <c r="I952" s="12">
        <v>99.26116041631411</v>
      </c>
      <c r="J952" t="s">
        <v>8349</v>
      </c>
      <c r="K952" t="s">
        <v>13</v>
      </c>
    </row>
    <row r="953" spans="1:11">
      <c r="A953" t="s">
        <v>9300</v>
      </c>
      <c r="B953">
        <v>3528304</v>
      </c>
      <c r="C953" t="s">
        <v>355</v>
      </c>
      <c r="D953">
        <v>2026</v>
      </c>
      <c r="E953" s="12">
        <v>41.20306108721082</v>
      </c>
      <c r="F953" s="12">
        <v>36.35793432960517</v>
      </c>
      <c r="G953" s="12">
        <v>47.95428891968679</v>
      </c>
      <c r="H953" s="12">
        <v>34.11098228727088</v>
      </c>
      <c r="I953" s="12">
        <v>51.76701573630342</v>
      </c>
      <c r="J953" t="s">
        <v>8349</v>
      </c>
      <c r="K953" t="s">
        <v>13</v>
      </c>
    </row>
    <row r="954" spans="1:11">
      <c r="A954" t="s">
        <v>9301</v>
      </c>
      <c r="B954">
        <v>3528304</v>
      </c>
      <c r="C954" t="s">
        <v>355</v>
      </c>
      <c r="D954">
        <v>2027</v>
      </c>
      <c r="E954" s="12">
        <v>43.69074879531162</v>
      </c>
      <c r="F954" s="12">
        <v>37.38959727407791</v>
      </c>
      <c r="G954" s="12">
        <v>55.94197080865045</v>
      </c>
      <c r="H954" s="12">
        <v>34.60010937628319</v>
      </c>
      <c r="I954" s="12">
        <v>62.4958591037043</v>
      </c>
      <c r="J954" t="s">
        <v>8349</v>
      </c>
      <c r="K954" t="s">
        <v>13</v>
      </c>
    </row>
    <row r="955" spans="1:11">
      <c r="A955" t="s">
        <v>9302</v>
      </c>
      <c r="B955">
        <v>3528304</v>
      </c>
      <c r="C955" t="s">
        <v>355</v>
      </c>
      <c r="D955">
        <v>2028</v>
      </c>
      <c r="E955" s="12">
        <v>46.32863384239014</v>
      </c>
      <c r="F955" s="12">
        <v>38.07665967176423</v>
      </c>
      <c r="G955" s="12">
        <v>64.90312827322896</v>
      </c>
      <c r="H955" s="12">
        <v>33.97255272160017</v>
      </c>
      <c r="I955" s="12">
        <v>75.27530415016685</v>
      </c>
      <c r="J955" t="s">
        <v>8349</v>
      </c>
      <c r="K955" t="s">
        <v>13</v>
      </c>
    </row>
    <row r="956" spans="1:11">
      <c r="A956" t="s">
        <v>9303</v>
      </c>
      <c r="B956">
        <v>3528403</v>
      </c>
      <c r="C956" t="s">
        <v>356</v>
      </c>
      <c r="D956">
        <v>2026</v>
      </c>
      <c r="E956" s="12">
        <v>302.554088155708</v>
      </c>
      <c r="F956" s="12">
        <v>275.4126582511676</v>
      </c>
      <c r="G956" s="12">
        <v>333.0028934723148</v>
      </c>
      <c r="H956" s="12">
        <v>257.4605462300307</v>
      </c>
      <c r="I956" s="12">
        <v>355.7493503249798</v>
      </c>
      <c r="J956" t="s">
        <v>8349</v>
      </c>
      <c r="K956" t="s">
        <v>36</v>
      </c>
    </row>
    <row r="957" spans="1:11">
      <c r="A957" t="s">
        <v>9304</v>
      </c>
      <c r="B957">
        <v>3528403</v>
      </c>
      <c r="C957" t="s">
        <v>356</v>
      </c>
      <c r="D957">
        <v>2027</v>
      </c>
      <c r="E957" s="12">
        <v>317.8711126597157</v>
      </c>
      <c r="F957" s="12">
        <v>281.9795426078311</v>
      </c>
      <c r="G957" s="12">
        <v>369.972076656568</v>
      </c>
      <c r="H957" s="12">
        <v>263.3366531460991</v>
      </c>
      <c r="I957" s="12">
        <v>404.5988615685872</v>
      </c>
      <c r="J957" t="s">
        <v>8349</v>
      </c>
      <c r="K957" t="s">
        <v>36</v>
      </c>
    </row>
    <row r="958" spans="1:11">
      <c r="A958" t="s">
        <v>9305</v>
      </c>
      <c r="B958">
        <v>3528403</v>
      </c>
      <c r="C958" t="s">
        <v>356</v>
      </c>
      <c r="D958">
        <v>2028</v>
      </c>
      <c r="E958" s="12">
        <v>333.9635728588297</v>
      </c>
      <c r="F958" s="12">
        <v>286.7389755405478</v>
      </c>
      <c r="G958" s="12">
        <v>404.372588148188</v>
      </c>
      <c r="H958" s="12">
        <v>256.8187650928091</v>
      </c>
      <c r="I958" s="12">
        <v>461.3739812012544</v>
      </c>
      <c r="J958" t="s">
        <v>8349</v>
      </c>
      <c r="K958" t="s">
        <v>36</v>
      </c>
    </row>
    <row r="959" spans="1:11">
      <c r="A959" t="s">
        <v>9306</v>
      </c>
      <c r="B959">
        <v>3528502</v>
      </c>
      <c r="C959" t="s">
        <v>357</v>
      </c>
      <c r="D959">
        <v>2026</v>
      </c>
      <c r="E959" s="12">
        <v>549.4166764360705</v>
      </c>
      <c r="F959" s="12">
        <v>500.1297727198635</v>
      </c>
      <c r="G959" s="12">
        <v>604.7095383520184</v>
      </c>
      <c r="H959" s="12">
        <v>467.5300158242139</v>
      </c>
      <c r="I959" s="12">
        <v>646.0154840124056</v>
      </c>
      <c r="J959" t="s">
        <v>8349</v>
      </c>
      <c r="K959" t="s">
        <v>36</v>
      </c>
    </row>
    <row r="960" spans="1:11">
      <c r="A960" t="s">
        <v>9307</v>
      </c>
      <c r="B960">
        <v>3528502</v>
      </c>
      <c r="C960" t="s">
        <v>357</v>
      </c>
      <c r="D960">
        <v>2027</v>
      </c>
      <c r="E960" s="12">
        <v>565.2088073071999</v>
      </c>
      <c r="F960" s="12">
        <v>501.3897602359892</v>
      </c>
      <c r="G960" s="12">
        <v>657.8498890142395</v>
      </c>
      <c r="H960" s="12">
        <v>468.2407105181383</v>
      </c>
      <c r="I960" s="12">
        <v>719.4200129466921</v>
      </c>
      <c r="J960" t="s">
        <v>8349</v>
      </c>
      <c r="K960" t="s">
        <v>36</v>
      </c>
    </row>
    <row r="961" spans="1:11">
      <c r="A961" t="s">
        <v>9308</v>
      </c>
      <c r="B961">
        <v>3528502</v>
      </c>
      <c r="C961" t="s">
        <v>357</v>
      </c>
      <c r="D961">
        <v>2028</v>
      </c>
      <c r="E961" s="12">
        <v>581.4548585053731</v>
      </c>
      <c r="F961" s="12">
        <v>499.2334014865202</v>
      </c>
      <c r="G961" s="12">
        <v>704.0420726500791</v>
      </c>
      <c r="H961" s="12">
        <v>447.140139986725</v>
      </c>
      <c r="I961" s="12">
        <v>803.2856417871543</v>
      </c>
      <c r="J961" t="s">
        <v>8349</v>
      </c>
      <c r="K961" t="s">
        <v>36</v>
      </c>
    </row>
    <row r="962" spans="1:11">
      <c r="A962" t="s">
        <v>9309</v>
      </c>
      <c r="B962">
        <v>3528601</v>
      </c>
      <c r="C962" t="s">
        <v>358</v>
      </c>
      <c r="D962">
        <v>2026</v>
      </c>
      <c r="E962" s="12">
        <v>62.33023045345905</v>
      </c>
      <c r="F962" s="12">
        <v>55.00072969771255</v>
      </c>
      <c r="G962" s="12">
        <v>72.54319947902131</v>
      </c>
      <c r="H962" s="12">
        <v>51.60163664683147</v>
      </c>
      <c r="I962" s="12">
        <v>78.31092971228702</v>
      </c>
      <c r="J962" t="s">
        <v>8349</v>
      </c>
      <c r="K962" t="s">
        <v>13</v>
      </c>
    </row>
    <row r="963" spans="1:11">
      <c r="A963" t="s">
        <v>9310</v>
      </c>
      <c r="B963">
        <v>3528601</v>
      </c>
      <c r="C963" t="s">
        <v>358</v>
      </c>
      <c r="D963">
        <v>2027</v>
      </c>
      <c r="E963" s="12">
        <v>65.87167921099831</v>
      </c>
      <c r="F963" s="12">
        <v>56.37155748932293</v>
      </c>
      <c r="G963" s="12">
        <v>84.34260471942024</v>
      </c>
      <c r="H963" s="12">
        <v>52.16590166897196</v>
      </c>
      <c r="I963" s="12">
        <v>94.22377268426936</v>
      </c>
      <c r="J963" t="s">
        <v>8349</v>
      </c>
      <c r="K963" t="s">
        <v>13</v>
      </c>
    </row>
    <row r="964" spans="1:11">
      <c r="A964" t="s">
        <v>9311</v>
      </c>
      <c r="B964">
        <v>3528601</v>
      </c>
      <c r="C964" t="s">
        <v>358</v>
      </c>
      <c r="D964">
        <v>2028</v>
      </c>
      <c r="E964" s="12">
        <v>69.61434428381565</v>
      </c>
      <c r="F964" s="12">
        <v>57.21476062914966</v>
      </c>
      <c r="G964" s="12">
        <v>97.52475611692056</v>
      </c>
      <c r="H964" s="12">
        <v>51.04784633639741</v>
      </c>
      <c r="I964" s="12">
        <v>113.11019783156</v>
      </c>
      <c r="J964" t="s">
        <v>8349</v>
      </c>
      <c r="K964" t="s">
        <v>13</v>
      </c>
    </row>
    <row r="965" spans="1:11">
      <c r="A965" t="s">
        <v>9312</v>
      </c>
      <c r="B965">
        <v>3528700</v>
      </c>
      <c r="C965" t="s">
        <v>359</v>
      </c>
      <c r="D965">
        <v>2026</v>
      </c>
      <c r="E965" s="12">
        <v>43.84047213987988</v>
      </c>
      <c r="F965" s="12">
        <v>38.68520845251931</v>
      </c>
      <c r="G965" s="12">
        <v>51.02384657589996</v>
      </c>
      <c r="H965" s="12">
        <v>36.29442884022058</v>
      </c>
      <c r="I965" s="12">
        <v>55.08062632406138</v>
      </c>
      <c r="J965" t="s">
        <v>8349</v>
      </c>
      <c r="K965" t="s">
        <v>13</v>
      </c>
    </row>
    <row r="966" spans="1:11">
      <c r="A966" t="s">
        <v>9313</v>
      </c>
      <c r="B966">
        <v>3528700</v>
      </c>
      <c r="C966" t="s">
        <v>359</v>
      </c>
      <c r="D966">
        <v>2027</v>
      </c>
      <c r="E966" s="12">
        <v>45.11366963569622</v>
      </c>
      <c r="F966" s="12">
        <v>38.60730213475958</v>
      </c>
      <c r="G966" s="12">
        <v>57.76388959719629</v>
      </c>
      <c r="H966" s="12">
        <v>35.72696616103995</v>
      </c>
      <c r="I966" s="12">
        <v>64.53122500628966</v>
      </c>
      <c r="J966" t="s">
        <v>8349</v>
      </c>
      <c r="K966" t="s">
        <v>13</v>
      </c>
    </row>
    <row r="967" spans="1:11">
      <c r="A967" t="s">
        <v>9314</v>
      </c>
      <c r="B967">
        <v>3528700</v>
      </c>
      <c r="C967" t="s">
        <v>359</v>
      </c>
      <c r="D967">
        <v>2028</v>
      </c>
      <c r="E967" s="12">
        <v>46.42384282507218</v>
      </c>
      <c r="F967" s="12">
        <v>38.15491019915106</v>
      </c>
      <c r="G967" s="12">
        <v>65.03650930140257</v>
      </c>
      <c r="H967" s="12">
        <v>34.04236898673631</v>
      </c>
      <c r="I967" s="12">
        <v>75.43000081473068</v>
      </c>
      <c r="J967" t="s">
        <v>8349</v>
      </c>
      <c r="K967" t="s">
        <v>13</v>
      </c>
    </row>
    <row r="968" spans="1:11">
      <c r="A968" t="s">
        <v>9315</v>
      </c>
      <c r="B968">
        <v>3528809</v>
      </c>
      <c r="C968" t="s">
        <v>360</v>
      </c>
      <c r="D968">
        <v>2026</v>
      </c>
      <c r="E968" s="12">
        <v>103.4992229554736</v>
      </c>
      <c r="F968" s="12">
        <v>93.14765034489413</v>
      </c>
      <c r="G968" s="12">
        <v>117.4550463216035</v>
      </c>
      <c r="H968" s="12">
        <v>87.37167479922306</v>
      </c>
      <c r="I968" s="12">
        <v>127.1761404141199</v>
      </c>
      <c r="J968" t="s">
        <v>8349</v>
      </c>
      <c r="K968" t="s">
        <v>9</v>
      </c>
    </row>
    <row r="969" spans="1:11">
      <c r="A969" t="s">
        <v>9316</v>
      </c>
      <c r="B969">
        <v>3528809</v>
      </c>
      <c r="C969" t="s">
        <v>360</v>
      </c>
      <c r="D969">
        <v>2027</v>
      </c>
      <c r="E969" s="12">
        <v>108.1810915571398</v>
      </c>
      <c r="F969" s="12">
        <v>94.50881703408801</v>
      </c>
      <c r="G969" s="12">
        <v>130.2455975775396</v>
      </c>
      <c r="H969" s="12">
        <v>87.34499360067792</v>
      </c>
      <c r="I969" s="12">
        <v>144.7733520257895</v>
      </c>
      <c r="J969" t="s">
        <v>8349</v>
      </c>
      <c r="K969" t="s">
        <v>9</v>
      </c>
    </row>
    <row r="970" spans="1:11">
      <c r="A970" t="s">
        <v>9317</v>
      </c>
      <c r="B970">
        <v>3528809</v>
      </c>
      <c r="C970" t="s">
        <v>360</v>
      </c>
      <c r="D970">
        <v>2028</v>
      </c>
      <c r="E970" s="12">
        <v>113.0747481604677</v>
      </c>
      <c r="F970" s="12">
        <v>95.56154252503117</v>
      </c>
      <c r="G970" s="12">
        <v>146.2228996355022</v>
      </c>
      <c r="H970" s="12">
        <v>86.19211919011497</v>
      </c>
      <c r="I970" s="12">
        <v>163.5904777496552</v>
      </c>
      <c r="J970" t="s">
        <v>8349</v>
      </c>
      <c r="K970" t="s">
        <v>9</v>
      </c>
    </row>
    <row r="971" spans="1:11">
      <c r="A971" t="s">
        <v>9318</v>
      </c>
      <c r="B971">
        <v>3528858</v>
      </c>
      <c r="C971" t="s">
        <v>361</v>
      </c>
      <c r="D971">
        <v>2026</v>
      </c>
      <c r="E971" s="12">
        <v>40.19992240808342</v>
      </c>
      <c r="F971" s="12">
        <v>35.47275615942011</v>
      </c>
      <c r="G971" s="12">
        <v>46.78678338063062</v>
      </c>
      <c r="H971" s="12">
        <v>33.28050889979696</v>
      </c>
      <c r="I971" s="12">
        <v>50.5066847216206</v>
      </c>
      <c r="J971" t="s">
        <v>8349</v>
      </c>
      <c r="K971" t="s">
        <v>13</v>
      </c>
    </row>
    <row r="972" spans="1:11">
      <c r="A972" t="s">
        <v>9319</v>
      </c>
      <c r="B972">
        <v>3528858</v>
      </c>
      <c r="C972" t="s">
        <v>361</v>
      </c>
      <c r="D972">
        <v>2027</v>
      </c>
      <c r="E972" s="12">
        <v>41.32850928755479</v>
      </c>
      <c r="F972" s="12">
        <v>35.36804382637363</v>
      </c>
      <c r="G972" s="12">
        <v>52.91734117355127</v>
      </c>
      <c r="H972" s="12">
        <v>32.72937592366417</v>
      </c>
      <c r="I972" s="12">
        <v>59.11687862118582</v>
      </c>
      <c r="J972" t="s">
        <v>8349</v>
      </c>
      <c r="K972" t="s">
        <v>13</v>
      </c>
    </row>
    <row r="973" spans="1:11">
      <c r="A973" t="s">
        <v>9320</v>
      </c>
      <c r="B973">
        <v>3528858</v>
      </c>
      <c r="C973" t="s">
        <v>361</v>
      </c>
      <c r="D973">
        <v>2028</v>
      </c>
      <c r="E973" s="12">
        <v>42.48878051535858</v>
      </c>
      <c r="F973" s="12">
        <v>34.92075421553441</v>
      </c>
      <c r="G973" s="12">
        <v>59.52376625960786</v>
      </c>
      <c r="H973" s="12">
        <v>31.15680771086705</v>
      </c>
      <c r="I973" s="12">
        <v>69.03626571731202</v>
      </c>
      <c r="J973" t="s">
        <v>8349</v>
      </c>
      <c r="K973" t="s">
        <v>13</v>
      </c>
    </row>
    <row r="974" spans="1:11">
      <c r="A974" t="s">
        <v>9321</v>
      </c>
      <c r="B974">
        <v>3528908</v>
      </c>
      <c r="C974" t="s">
        <v>363</v>
      </c>
      <c r="D974">
        <v>2026</v>
      </c>
      <c r="E974" s="12">
        <v>31.4960712189344</v>
      </c>
      <c r="F974" s="12">
        <v>27.79240325360259</v>
      </c>
      <c r="G974" s="12">
        <v>36.65678372465928</v>
      </c>
      <c r="H974" s="12">
        <v>26.07480850011818</v>
      </c>
      <c r="I974" s="12">
        <v>39.57127386655247</v>
      </c>
      <c r="J974" t="s">
        <v>8349</v>
      </c>
      <c r="K974" t="s">
        <v>13</v>
      </c>
    </row>
    <row r="975" spans="1:11">
      <c r="A975" t="s">
        <v>9322</v>
      </c>
      <c r="B975">
        <v>3528908</v>
      </c>
      <c r="C975" t="s">
        <v>363</v>
      </c>
      <c r="D975">
        <v>2027</v>
      </c>
      <c r="E975" s="12">
        <v>32.91271380133916</v>
      </c>
      <c r="F975" s="12">
        <v>28.16598818194459</v>
      </c>
      <c r="G975" s="12">
        <v>42.14169190218956</v>
      </c>
      <c r="H975" s="12">
        <v>26.06463676628131</v>
      </c>
      <c r="I975" s="12">
        <v>47.0788068679143</v>
      </c>
      <c r="J975" t="s">
        <v>8349</v>
      </c>
      <c r="K975" t="s">
        <v>13</v>
      </c>
    </row>
    <row r="976" spans="1:11">
      <c r="A976" t="s">
        <v>9323</v>
      </c>
      <c r="B976">
        <v>3528908</v>
      </c>
      <c r="C976" t="s">
        <v>363</v>
      </c>
      <c r="D976">
        <v>2028</v>
      </c>
      <c r="E976" s="12">
        <v>34.39307468665009</v>
      </c>
      <c r="F976" s="12">
        <v>28.26704116431123</v>
      </c>
      <c r="G976" s="12">
        <v>48.18225691032447</v>
      </c>
      <c r="H976" s="12">
        <v>25.22026760005734</v>
      </c>
      <c r="I976" s="12">
        <v>55.88226854486115</v>
      </c>
      <c r="J976" t="s">
        <v>8349</v>
      </c>
      <c r="K976" t="s">
        <v>13</v>
      </c>
    </row>
    <row r="977" spans="1:11">
      <c r="A977" t="s">
        <v>9324</v>
      </c>
      <c r="B977">
        <v>3529005</v>
      </c>
      <c r="C977" t="s">
        <v>32</v>
      </c>
      <c r="D977">
        <v>2026</v>
      </c>
      <c r="E977" s="12">
        <v>1535.789936206391</v>
      </c>
      <c r="F977" s="12">
        <v>1398.017760805501</v>
      </c>
      <c r="G977" s="12">
        <v>1690.350626692537</v>
      </c>
      <c r="H977" s="12">
        <v>1306.891333977904</v>
      </c>
      <c r="I977" s="12">
        <v>1805.813550137475</v>
      </c>
      <c r="J977" t="s">
        <v>8349</v>
      </c>
      <c r="K977" t="s">
        <v>36</v>
      </c>
    </row>
    <row r="978" spans="1:11">
      <c r="A978" t="s">
        <v>9325</v>
      </c>
      <c r="B978">
        <v>3529005</v>
      </c>
      <c r="C978" t="s">
        <v>32</v>
      </c>
      <c r="D978">
        <v>2027</v>
      </c>
      <c r="E978" s="12">
        <v>1597.07340675895</v>
      </c>
      <c r="F978" s="12">
        <v>1416.744116761296</v>
      </c>
      <c r="G978" s="12">
        <v>1858.843227141951</v>
      </c>
      <c r="H978" s="12">
        <v>1323.077024035093</v>
      </c>
      <c r="I978" s="12">
        <v>2032.817882724287</v>
      </c>
      <c r="J978" t="s">
        <v>8349</v>
      </c>
      <c r="K978" t="s">
        <v>36</v>
      </c>
    </row>
    <row r="979" spans="1:11">
      <c r="A979" t="s">
        <v>9326</v>
      </c>
      <c r="B979">
        <v>3529005</v>
      </c>
      <c r="C979" t="s">
        <v>32</v>
      </c>
      <c r="D979">
        <v>2028</v>
      </c>
      <c r="E979" s="12">
        <v>1660.802305344617</v>
      </c>
      <c r="F979" s="12">
        <v>1425.95417677843</v>
      </c>
      <c r="G979" s="12">
        <v>2010.946645664754</v>
      </c>
      <c r="H979" s="12">
        <v>1277.160839641012</v>
      </c>
      <c r="I979" s="12">
        <v>2294.414822088907</v>
      </c>
      <c r="J979" t="s">
        <v>8349</v>
      </c>
      <c r="K979" t="s">
        <v>36</v>
      </c>
    </row>
    <row r="980" spans="1:11">
      <c r="A980" t="s">
        <v>9327</v>
      </c>
      <c r="B980">
        <v>3529104</v>
      </c>
      <c r="C980" t="s">
        <v>362</v>
      </c>
      <c r="D980">
        <v>2026</v>
      </c>
      <c r="E980" s="12">
        <v>28.89132579532884</v>
      </c>
      <c r="F980" s="12">
        <v>25.4939535618105</v>
      </c>
      <c r="G980" s="12">
        <v>33.62524404508476</v>
      </c>
      <c r="H980" s="12">
        <v>23.91840500331494</v>
      </c>
      <c r="I980" s="12">
        <v>36.29870397065444</v>
      </c>
      <c r="J980" t="s">
        <v>8349</v>
      </c>
      <c r="K980" t="s">
        <v>13</v>
      </c>
    </row>
    <row r="981" spans="1:11">
      <c r="A981" t="s">
        <v>9328</v>
      </c>
      <c r="B981">
        <v>3529104</v>
      </c>
      <c r="C981" t="s">
        <v>362</v>
      </c>
      <c r="D981">
        <v>2027</v>
      </c>
      <c r="E981" s="12">
        <v>30.38502057173786</v>
      </c>
      <c r="F981" s="12">
        <v>26.0028430197965</v>
      </c>
      <c r="G981" s="12">
        <v>38.90521404903927</v>
      </c>
      <c r="H981" s="12">
        <v>24.06287518916501</v>
      </c>
      <c r="I981" s="12">
        <v>43.46315906396773</v>
      </c>
      <c r="J981" t="s">
        <v>8349</v>
      </c>
      <c r="K981" t="s">
        <v>13</v>
      </c>
    </row>
    <row r="982" spans="1:11">
      <c r="A982" t="s">
        <v>9329</v>
      </c>
      <c r="B982">
        <v>3529104</v>
      </c>
      <c r="C982" t="s">
        <v>362</v>
      </c>
      <c r="D982">
        <v>2028</v>
      </c>
      <c r="E982" s="12">
        <v>31.95594005222857</v>
      </c>
      <c r="F982" s="12">
        <v>26.26400463263115</v>
      </c>
      <c r="G982" s="12">
        <v>44.76800424025635</v>
      </c>
      <c r="H982" s="12">
        <v>23.43312910728</v>
      </c>
      <c r="I982" s="12">
        <v>51.92238379010881</v>
      </c>
      <c r="J982" t="s">
        <v>8349</v>
      </c>
      <c r="K982" t="s">
        <v>13</v>
      </c>
    </row>
    <row r="983" spans="1:11">
      <c r="A983" t="s">
        <v>9330</v>
      </c>
      <c r="B983">
        <v>3529203</v>
      </c>
      <c r="C983" t="s">
        <v>364</v>
      </c>
      <c r="D983">
        <v>2026</v>
      </c>
      <c r="E983" s="12">
        <v>149.5342628815484</v>
      </c>
      <c r="F983" s="12">
        <v>134.5784522407888</v>
      </c>
      <c r="G983" s="12">
        <v>169.6974457573961</v>
      </c>
      <c r="H983" s="12">
        <v>126.2334017082322</v>
      </c>
      <c r="I983" s="12">
        <v>183.7423496515244</v>
      </c>
      <c r="J983" t="s">
        <v>8349</v>
      </c>
      <c r="K983" t="s">
        <v>9</v>
      </c>
    </row>
    <row r="984" spans="1:11">
      <c r="A984" t="s">
        <v>9331</v>
      </c>
      <c r="B984">
        <v>3529203</v>
      </c>
      <c r="C984" t="s">
        <v>364</v>
      </c>
      <c r="D984">
        <v>2027</v>
      </c>
      <c r="E984" s="12">
        <v>154.5940341531827</v>
      </c>
      <c r="F984" s="12">
        <v>135.0559425685553</v>
      </c>
      <c r="G984" s="12">
        <v>186.124877003748</v>
      </c>
      <c r="H984" s="12">
        <v>124.81862337912</v>
      </c>
      <c r="I984" s="12">
        <v>206.8854751361447</v>
      </c>
      <c r="J984" t="s">
        <v>8349</v>
      </c>
      <c r="K984" t="s">
        <v>9</v>
      </c>
    </row>
    <row r="985" spans="1:11">
      <c r="A985" t="s">
        <v>9332</v>
      </c>
      <c r="B985">
        <v>3529203</v>
      </c>
      <c r="C985" t="s">
        <v>364</v>
      </c>
      <c r="D985">
        <v>2028</v>
      </c>
      <c r="E985" s="12">
        <v>159.8250122427591</v>
      </c>
      <c r="F985" s="12">
        <v>135.0710477137258</v>
      </c>
      <c r="G985" s="12">
        <v>206.6781231407273</v>
      </c>
      <c r="H985" s="12">
        <v>121.8278769477341</v>
      </c>
      <c r="I985" s="12">
        <v>231.2262510815687</v>
      </c>
      <c r="J985" t="s">
        <v>8349</v>
      </c>
      <c r="K985" t="s">
        <v>9</v>
      </c>
    </row>
    <row r="986" spans="1:11">
      <c r="A986" t="s">
        <v>9333</v>
      </c>
      <c r="B986">
        <v>3529302</v>
      </c>
      <c r="C986" t="s">
        <v>365</v>
      </c>
      <c r="D986">
        <v>2026</v>
      </c>
      <c r="E986" s="12">
        <v>422.7079414471939</v>
      </c>
      <c r="F986" s="12">
        <v>384.7877863013242</v>
      </c>
      <c r="G986" s="12">
        <v>465.2489359958622</v>
      </c>
      <c r="H986" s="12">
        <v>359.706319501977</v>
      </c>
      <c r="I986" s="12">
        <v>497.0287344775771</v>
      </c>
      <c r="J986" t="s">
        <v>8349</v>
      </c>
      <c r="K986" t="s">
        <v>36</v>
      </c>
    </row>
    <row r="987" spans="1:11">
      <c r="A987" t="s">
        <v>9334</v>
      </c>
      <c r="B987">
        <v>3529302</v>
      </c>
      <c r="C987" t="s">
        <v>365</v>
      </c>
      <c r="D987">
        <v>2027</v>
      </c>
      <c r="E987" s="12">
        <v>433.6529114369008</v>
      </c>
      <c r="F987" s="12">
        <v>384.6881479552214</v>
      </c>
      <c r="G987" s="12">
        <v>504.7312001711495</v>
      </c>
      <c r="H987" s="12">
        <v>359.254747527511</v>
      </c>
      <c r="I987" s="12">
        <v>551.9704914837616</v>
      </c>
      <c r="J987" t="s">
        <v>8349</v>
      </c>
      <c r="K987" t="s">
        <v>36</v>
      </c>
    </row>
    <row r="988" spans="1:11">
      <c r="A988" t="s">
        <v>9335</v>
      </c>
      <c r="B988">
        <v>3529302</v>
      </c>
      <c r="C988" t="s">
        <v>365</v>
      </c>
      <c r="D988">
        <v>2028</v>
      </c>
      <c r="E988" s="12">
        <v>444.8812741815803</v>
      </c>
      <c r="F988" s="12">
        <v>381.9722004529009</v>
      </c>
      <c r="G988" s="12">
        <v>538.6748941493514</v>
      </c>
      <c r="H988" s="12">
        <v>342.1147356586861</v>
      </c>
      <c r="I988" s="12">
        <v>614.6078833508196</v>
      </c>
      <c r="J988" t="s">
        <v>8349</v>
      </c>
      <c r="K988" t="s">
        <v>36</v>
      </c>
    </row>
    <row r="989" spans="1:11">
      <c r="A989" t="s">
        <v>9336</v>
      </c>
      <c r="B989">
        <v>3529401</v>
      </c>
      <c r="C989" t="s">
        <v>366</v>
      </c>
      <c r="D989">
        <v>2026</v>
      </c>
      <c r="E989" s="12">
        <v>1834.615715294486</v>
      </c>
      <c r="F989" s="12">
        <v>1670.036568002292</v>
      </c>
      <c r="G989" s="12">
        <v>2019.249997006918</v>
      </c>
      <c r="H989" s="12">
        <v>1561.179249175535</v>
      </c>
      <c r="I989" s="12">
        <v>2157.179077600569</v>
      </c>
      <c r="J989" t="s">
        <v>8349</v>
      </c>
      <c r="K989" t="s">
        <v>36</v>
      </c>
    </row>
    <row r="990" spans="1:11">
      <c r="A990" t="s">
        <v>9337</v>
      </c>
      <c r="B990">
        <v>3529401</v>
      </c>
      <c r="C990" t="s">
        <v>366</v>
      </c>
      <c r="D990">
        <v>2027</v>
      </c>
      <c r="E990" s="12">
        <v>1895.117230044896</v>
      </c>
      <c r="F990" s="12">
        <v>1681.135115565985</v>
      </c>
      <c r="G990" s="12">
        <v>2205.738203892504</v>
      </c>
      <c r="H990" s="12">
        <v>1569.987988225187</v>
      </c>
      <c r="I990" s="12">
        <v>2412.179790102557</v>
      </c>
      <c r="J990" t="s">
        <v>8349</v>
      </c>
      <c r="K990" t="s">
        <v>36</v>
      </c>
    </row>
    <row r="991" spans="1:11">
      <c r="A991" t="s">
        <v>9338</v>
      </c>
      <c r="B991">
        <v>3529401</v>
      </c>
      <c r="C991" t="s">
        <v>366</v>
      </c>
      <c r="D991">
        <v>2028</v>
      </c>
      <c r="E991" s="12">
        <v>1957.613949162397</v>
      </c>
      <c r="F991" s="12">
        <v>1680.794745012475</v>
      </c>
      <c r="G991" s="12">
        <v>2370.334621951164</v>
      </c>
      <c r="H991" s="12">
        <v>1505.409684800753</v>
      </c>
      <c r="I991" s="12">
        <v>2704.463045620713</v>
      </c>
      <c r="J991" t="s">
        <v>8349</v>
      </c>
      <c r="K991" t="s">
        <v>36</v>
      </c>
    </row>
    <row r="992" spans="1:11">
      <c r="A992" t="s">
        <v>9339</v>
      </c>
      <c r="B992">
        <v>3529500</v>
      </c>
      <c r="C992" t="s">
        <v>367</v>
      </c>
      <c r="D992">
        <v>2026</v>
      </c>
      <c r="E992" s="12">
        <v>60.0205869393995</v>
      </c>
      <c r="F992" s="12">
        <v>52.96268046075814</v>
      </c>
      <c r="G992" s="12">
        <v>69.85511491801594</v>
      </c>
      <c r="H992" s="12">
        <v>49.68954062971176</v>
      </c>
      <c r="I992" s="12">
        <v>75.40912220132313</v>
      </c>
      <c r="J992" t="s">
        <v>8349</v>
      </c>
      <c r="K992" t="s">
        <v>13</v>
      </c>
    </row>
    <row r="993" spans="1:11">
      <c r="A993" t="s">
        <v>9340</v>
      </c>
      <c r="B993">
        <v>3529500</v>
      </c>
      <c r="C993" t="s">
        <v>367</v>
      </c>
      <c r="D993">
        <v>2027</v>
      </c>
      <c r="E993" s="12">
        <v>63.28920692291149</v>
      </c>
      <c r="F993" s="12">
        <v>54.16153359443852</v>
      </c>
      <c r="G993" s="12">
        <v>81.03598733844727</v>
      </c>
      <c r="H993" s="12">
        <v>50.12075879335679</v>
      </c>
      <c r="I993" s="12">
        <v>90.52976814771142</v>
      </c>
      <c r="J993" t="s">
        <v>8349</v>
      </c>
      <c r="K993" t="s">
        <v>13</v>
      </c>
    </row>
    <row r="994" spans="1:11">
      <c r="A994" t="s">
        <v>9341</v>
      </c>
      <c r="B994">
        <v>3529500</v>
      </c>
      <c r="C994" t="s">
        <v>367</v>
      </c>
      <c r="D994">
        <v>2028</v>
      </c>
      <c r="E994" s="12">
        <v>66.73583044056748</v>
      </c>
      <c r="F994" s="12">
        <v>54.8489625712424</v>
      </c>
      <c r="G994" s="12">
        <v>93.49216249803298</v>
      </c>
      <c r="H994" s="12">
        <v>48.93704670366299</v>
      </c>
      <c r="I994" s="12">
        <v>108.4331549947666</v>
      </c>
      <c r="J994" t="s">
        <v>8349</v>
      </c>
      <c r="K994" t="s">
        <v>13</v>
      </c>
    </row>
    <row r="995" spans="1:11">
      <c r="A995" t="s">
        <v>9342</v>
      </c>
      <c r="B995">
        <v>3529609</v>
      </c>
      <c r="C995" t="s">
        <v>368</v>
      </c>
      <c r="D995">
        <v>2026</v>
      </c>
      <c r="E995" s="12">
        <v>57.65200155917616</v>
      </c>
      <c r="F995" s="12">
        <v>50.87262041580305</v>
      </c>
      <c r="G995" s="12">
        <v>67.09843071404954</v>
      </c>
      <c r="H995" s="12">
        <v>47.72864811787445</v>
      </c>
      <c r="I995" s="12">
        <v>72.4332608595827</v>
      </c>
      <c r="J995" t="s">
        <v>8349</v>
      </c>
      <c r="K995" t="s">
        <v>13</v>
      </c>
    </row>
    <row r="996" spans="1:11">
      <c r="A996" t="s">
        <v>9343</v>
      </c>
      <c r="B996">
        <v>3529609</v>
      </c>
      <c r="C996" t="s">
        <v>368</v>
      </c>
      <c r="D996">
        <v>2027</v>
      </c>
      <c r="E996" s="12">
        <v>61.08290076485913</v>
      </c>
      <c r="F996" s="12">
        <v>52.2734245327383</v>
      </c>
      <c r="G996" s="12">
        <v>78.21101596368439</v>
      </c>
      <c r="H996" s="12">
        <v>48.37351397629449</v>
      </c>
      <c r="I996" s="12">
        <v>87.37383691294917</v>
      </c>
      <c r="J996" t="s">
        <v>8349</v>
      </c>
      <c r="K996" t="s">
        <v>13</v>
      </c>
    </row>
    <row r="997" spans="1:11">
      <c r="A997" t="s">
        <v>9344</v>
      </c>
      <c r="B997">
        <v>3529609</v>
      </c>
      <c r="C997" t="s">
        <v>368</v>
      </c>
      <c r="D997">
        <v>2028</v>
      </c>
      <c r="E997" s="12">
        <v>64.7179744838498</v>
      </c>
      <c r="F997" s="12">
        <v>53.1905235421105</v>
      </c>
      <c r="G997" s="12">
        <v>90.66528950105902</v>
      </c>
      <c r="H997" s="12">
        <v>47.45736314322391</v>
      </c>
      <c r="I997" s="12">
        <v>105.154519121542</v>
      </c>
      <c r="J997" t="s">
        <v>8349</v>
      </c>
      <c r="K997" t="s">
        <v>13</v>
      </c>
    </row>
    <row r="998" spans="1:11">
      <c r="A998" t="s">
        <v>9345</v>
      </c>
      <c r="B998">
        <v>3529658</v>
      </c>
      <c r="C998" t="s">
        <v>369</v>
      </c>
      <c r="D998">
        <v>2026</v>
      </c>
      <c r="E998" s="12">
        <v>39.97330945856611</v>
      </c>
      <c r="F998" s="12">
        <v>35.27279095005496</v>
      </c>
      <c r="G998" s="12">
        <v>46.52303931484156</v>
      </c>
      <c r="H998" s="12">
        <v>33.0929017147218</v>
      </c>
      <c r="I998" s="12">
        <v>50.22197101797409</v>
      </c>
      <c r="J998" t="s">
        <v>8349</v>
      </c>
      <c r="K998" t="s">
        <v>13</v>
      </c>
    </row>
    <row r="999" spans="1:11">
      <c r="A999" t="s">
        <v>9346</v>
      </c>
      <c r="B999">
        <v>3529658</v>
      </c>
      <c r="C999" t="s">
        <v>369</v>
      </c>
      <c r="D999">
        <v>2027</v>
      </c>
      <c r="E999" s="12">
        <v>42.78364686557897</v>
      </c>
      <c r="F999" s="12">
        <v>36.61331907390016</v>
      </c>
      <c r="G999" s="12">
        <v>54.78051052076862</v>
      </c>
      <c r="H999" s="12">
        <v>33.88174617927717</v>
      </c>
      <c r="I999" s="12">
        <v>61.19832779658798</v>
      </c>
      <c r="J999" t="s">
        <v>8349</v>
      </c>
      <c r="K999" t="s">
        <v>13</v>
      </c>
    </row>
    <row r="1000" spans="1:11">
      <c r="A1000" t="s">
        <v>9347</v>
      </c>
      <c r="B1000">
        <v>3529658</v>
      </c>
      <c r="C1000" t="s">
        <v>369</v>
      </c>
      <c r="D1000">
        <v>2028</v>
      </c>
      <c r="E1000" s="12">
        <v>45.79156602021874</v>
      </c>
      <c r="F1000" s="12">
        <v>37.63525341845129</v>
      </c>
      <c r="G1000" s="12">
        <v>64.15073436771478</v>
      </c>
      <c r="H1000" s="12">
        <v>33.57872360576946</v>
      </c>
      <c r="I1000" s="12">
        <v>74.40267009407192</v>
      </c>
      <c r="J1000" t="s">
        <v>8349</v>
      </c>
      <c r="K1000" t="s">
        <v>13</v>
      </c>
    </row>
    <row r="1001" spans="1:11">
      <c r="A1001" t="s">
        <v>9348</v>
      </c>
      <c r="B1001">
        <v>3529708</v>
      </c>
      <c r="C1001" t="s">
        <v>370</v>
      </c>
      <c r="D1001">
        <v>2026</v>
      </c>
      <c r="E1001" s="12">
        <v>152.6939501291184</v>
      </c>
      <c r="F1001" s="12">
        <v>137.4221203817804</v>
      </c>
      <c r="G1001" s="12">
        <v>173.2831848714451</v>
      </c>
      <c r="H1001" s="12">
        <v>128.9007373536476</v>
      </c>
      <c r="I1001" s="12">
        <v>187.6248602403676</v>
      </c>
      <c r="J1001" t="s">
        <v>8349</v>
      </c>
      <c r="K1001" t="s">
        <v>9</v>
      </c>
    </row>
    <row r="1002" spans="1:11">
      <c r="A1002" t="s">
        <v>9349</v>
      </c>
      <c r="B1002">
        <v>3529708</v>
      </c>
      <c r="C1002" t="s">
        <v>370</v>
      </c>
      <c r="D1002">
        <v>2027</v>
      </c>
      <c r="E1002" s="12">
        <v>159.1320775858974</v>
      </c>
      <c r="F1002" s="12">
        <v>139.0204534669192</v>
      </c>
      <c r="G1002" s="12">
        <v>191.5884951852541</v>
      </c>
      <c r="H1002" s="12">
        <v>128.4826220399276</v>
      </c>
      <c r="I1002" s="12">
        <v>212.9585120221307</v>
      </c>
      <c r="J1002" t="s">
        <v>8349</v>
      </c>
      <c r="K1002" t="s">
        <v>9</v>
      </c>
    </row>
    <row r="1003" spans="1:11">
      <c r="A1003" t="s">
        <v>9350</v>
      </c>
      <c r="B1003">
        <v>3529708</v>
      </c>
      <c r="C1003" t="s">
        <v>370</v>
      </c>
      <c r="D1003">
        <v>2028</v>
      </c>
      <c r="E1003" s="12">
        <v>165.8416597081342</v>
      </c>
      <c r="F1003" s="12">
        <v>140.1558267822107</v>
      </c>
      <c r="G1003" s="12">
        <v>214.4585661908699</v>
      </c>
      <c r="H1003" s="12">
        <v>126.4141139626029</v>
      </c>
      <c r="I1003" s="12">
        <v>239.930813765318</v>
      </c>
      <c r="J1003" t="s">
        <v>8349</v>
      </c>
      <c r="K1003" t="s">
        <v>9</v>
      </c>
    </row>
    <row r="1004" spans="1:11">
      <c r="A1004" t="s">
        <v>9351</v>
      </c>
      <c r="B1004">
        <v>3529807</v>
      </c>
      <c r="C1004" t="s">
        <v>371</v>
      </c>
      <c r="D1004">
        <v>2026</v>
      </c>
      <c r="E1004" s="12">
        <v>62.60678816733007</v>
      </c>
      <c r="F1004" s="12">
        <v>56.34511107330886</v>
      </c>
      <c r="G1004" s="12">
        <v>71.04868031138867</v>
      </c>
      <c r="H1004" s="12">
        <v>52.85121742733362</v>
      </c>
      <c r="I1004" s="12">
        <v>76.92898029071002</v>
      </c>
      <c r="J1004" t="s">
        <v>8349</v>
      </c>
      <c r="K1004" t="s">
        <v>9</v>
      </c>
    </row>
    <row r="1005" spans="1:11">
      <c r="A1005" t="s">
        <v>9352</v>
      </c>
      <c r="B1005">
        <v>3529807</v>
      </c>
      <c r="C1005" t="s">
        <v>371</v>
      </c>
      <c r="D1005">
        <v>2027</v>
      </c>
      <c r="E1005" s="12">
        <v>64.79709579670836</v>
      </c>
      <c r="F1005" s="12">
        <v>56.60783028572813</v>
      </c>
      <c r="G1005" s="12">
        <v>78.01304592007847</v>
      </c>
      <c r="H1005" s="12">
        <v>52.31692374555705</v>
      </c>
      <c r="I1005" s="12">
        <v>86.7147171931687</v>
      </c>
      <c r="J1005" t="s">
        <v>8349</v>
      </c>
      <c r="K1005" t="s">
        <v>9</v>
      </c>
    </row>
    <row r="1006" spans="1:11">
      <c r="A1006" t="s">
        <v>9353</v>
      </c>
      <c r="B1006">
        <v>3529807</v>
      </c>
      <c r="C1006" t="s">
        <v>371</v>
      </c>
      <c r="D1006">
        <v>2028</v>
      </c>
      <c r="E1006" s="12">
        <v>67.06403165845161</v>
      </c>
      <c r="F1006" s="12">
        <v>56.67704255360646</v>
      </c>
      <c r="G1006" s="12">
        <v>86.72402397420781</v>
      </c>
      <c r="H1006" s="12">
        <v>51.12008741219375</v>
      </c>
      <c r="I1006" s="12">
        <v>97.02464217081233</v>
      </c>
      <c r="J1006" t="s">
        <v>8349</v>
      </c>
      <c r="K1006" t="s">
        <v>9</v>
      </c>
    </row>
    <row r="1007" spans="1:11">
      <c r="A1007" t="s">
        <v>9354</v>
      </c>
      <c r="B1007">
        <v>3529906</v>
      </c>
      <c r="C1007" t="s">
        <v>373</v>
      </c>
      <c r="D1007">
        <v>2026</v>
      </c>
      <c r="E1007" s="12">
        <v>143.4256049482308</v>
      </c>
      <c r="F1007" s="12">
        <v>129.0807575045295</v>
      </c>
      <c r="G1007" s="12">
        <v>162.7650970881762</v>
      </c>
      <c r="H1007" s="12">
        <v>121.07661251534</v>
      </c>
      <c r="I1007" s="12">
        <v>176.2362494424084</v>
      </c>
      <c r="J1007" t="s">
        <v>8349</v>
      </c>
      <c r="K1007" t="s">
        <v>9</v>
      </c>
    </row>
    <row r="1008" spans="1:11">
      <c r="A1008" t="s">
        <v>9355</v>
      </c>
      <c r="B1008">
        <v>3529906</v>
      </c>
      <c r="C1008" t="s">
        <v>373</v>
      </c>
      <c r="D1008">
        <v>2027</v>
      </c>
      <c r="E1008" s="12">
        <v>154.0060845695996</v>
      </c>
      <c r="F1008" s="12">
        <v>134.5422999456135</v>
      </c>
      <c r="G1008" s="12">
        <v>185.4170098177454</v>
      </c>
      <c r="H1008" s="12">
        <v>124.3439151664703</v>
      </c>
      <c r="I1008" s="12">
        <v>206.0986515719498</v>
      </c>
      <c r="J1008" t="s">
        <v>8349</v>
      </c>
      <c r="K1008" t="s">
        <v>9</v>
      </c>
    </row>
    <row r="1009" spans="1:11">
      <c r="A1009" t="s">
        <v>9356</v>
      </c>
      <c r="B1009">
        <v>3529906</v>
      </c>
      <c r="C1009" t="s">
        <v>373</v>
      </c>
      <c r="D1009">
        <v>2028</v>
      </c>
      <c r="E1009" s="12">
        <v>165.367084161992</v>
      </c>
      <c r="F1009" s="12">
        <v>139.75475428838</v>
      </c>
      <c r="G1009" s="12">
        <v>213.8448676102236</v>
      </c>
      <c r="H1009" s="12">
        <v>126.0523650071266</v>
      </c>
      <c r="I1009" s="12">
        <v>239.2442233321337</v>
      </c>
      <c r="J1009" t="s">
        <v>8349</v>
      </c>
      <c r="K1009" t="s">
        <v>9</v>
      </c>
    </row>
    <row r="1010" spans="1:11">
      <c r="A1010" t="s">
        <v>9357</v>
      </c>
      <c r="B1010">
        <v>3530003</v>
      </c>
      <c r="C1010" t="s">
        <v>372</v>
      </c>
      <c r="D1010">
        <v>2026</v>
      </c>
      <c r="E1010" s="12">
        <v>41.40491701066333</v>
      </c>
      <c r="F1010" s="12">
        <v>36.5360537269333</v>
      </c>
      <c r="G1010" s="12">
        <v>48.18921945683554</v>
      </c>
      <c r="H1010" s="12">
        <v>34.27809375054044</v>
      </c>
      <c r="I1010" s="12">
        <v>52.02062501896604</v>
      </c>
      <c r="J1010" t="s">
        <v>8349</v>
      </c>
      <c r="K1010" t="s">
        <v>13</v>
      </c>
    </row>
    <row r="1011" spans="1:11">
      <c r="A1011" t="s">
        <v>9358</v>
      </c>
      <c r="B1011">
        <v>3530003</v>
      </c>
      <c r="C1011" t="s">
        <v>372</v>
      </c>
      <c r="D1011">
        <v>2027</v>
      </c>
      <c r="E1011" s="12">
        <v>43.4270021339911</v>
      </c>
      <c r="F1011" s="12">
        <v>37.16388858926327</v>
      </c>
      <c r="G1011" s="12">
        <v>55.60426755486564</v>
      </c>
      <c r="H1011" s="12">
        <v>34.39123991121468</v>
      </c>
      <c r="I1011" s="12">
        <v>62.11859218474666</v>
      </c>
      <c r="J1011" t="s">
        <v>8349</v>
      </c>
      <c r="K1011" t="s">
        <v>13</v>
      </c>
    </row>
    <row r="1012" spans="1:11">
      <c r="A1012" t="s">
        <v>9359</v>
      </c>
      <c r="B1012">
        <v>3530003</v>
      </c>
      <c r="C1012" t="s">
        <v>372</v>
      </c>
      <c r="D1012">
        <v>2028</v>
      </c>
      <c r="E1012" s="12">
        <v>45.54783949597042</v>
      </c>
      <c r="F1012" s="12">
        <v>37.43493903084477</v>
      </c>
      <c r="G1012" s="12">
        <v>63.80929080344536</v>
      </c>
      <c r="H1012" s="12">
        <v>33.40000017906867</v>
      </c>
      <c r="I1012" s="12">
        <v>74.00666039724665</v>
      </c>
      <c r="J1012" t="s">
        <v>8349</v>
      </c>
      <c r="K1012" t="s">
        <v>13</v>
      </c>
    </row>
    <row r="1013" spans="1:11">
      <c r="A1013" t="s">
        <v>9360</v>
      </c>
      <c r="B1013">
        <v>3530102</v>
      </c>
      <c r="C1013" t="s">
        <v>374</v>
      </c>
      <c r="D1013">
        <v>2026</v>
      </c>
      <c r="E1013" s="12">
        <v>144.9377313480178</v>
      </c>
      <c r="F1013" s="12">
        <v>130.4416471531914</v>
      </c>
      <c r="G1013" s="12">
        <v>164.4811184384768</v>
      </c>
      <c r="H1013" s="12">
        <v>122.3531150076761</v>
      </c>
      <c r="I1013" s="12">
        <v>178.0942962359186</v>
      </c>
      <c r="J1013" t="s">
        <v>8349</v>
      </c>
      <c r="K1013" t="s">
        <v>9</v>
      </c>
    </row>
    <row r="1014" spans="1:11">
      <c r="A1014" t="s">
        <v>9361</v>
      </c>
      <c r="B1014">
        <v>3530102</v>
      </c>
      <c r="C1014" t="s">
        <v>374</v>
      </c>
      <c r="D1014">
        <v>2027</v>
      </c>
      <c r="E1014" s="12">
        <v>149.7981490727957</v>
      </c>
      <c r="F1014" s="12">
        <v>130.8661768797944</v>
      </c>
      <c r="G1014" s="12">
        <v>180.3508280528897</v>
      </c>
      <c r="H1014" s="12">
        <v>120.9464443723595</v>
      </c>
      <c r="I1014" s="12">
        <v>200.4673816502663</v>
      </c>
      <c r="J1014" t="s">
        <v>8349</v>
      </c>
      <c r="K1014" t="s">
        <v>9</v>
      </c>
    </row>
    <row r="1015" spans="1:11">
      <c r="A1015" t="s">
        <v>9362</v>
      </c>
      <c r="B1015">
        <v>3530102</v>
      </c>
      <c r="C1015" t="s">
        <v>374</v>
      </c>
      <c r="D1015">
        <v>2028</v>
      </c>
      <c r="E1015" s="12">
        <v>154.8215585888732</v>
      </c>
      <c r="F1015" s="12">
        <v>130.8425373089155</v>
      </c>
      <c r="G1015" s="12">
        <v>200.2078942579287</v>
      </c>
      <c r="H1015" s="12">
        <v>118.0139549119676</v>
      </c>
      <c r="I1015" s="12">
        <v>223.9875228336325</v>
      </c>
      <c r="J1015" t="s">
        <v>8349</v>
      </c>
      <c r="K1015" t="s">
        <v>9</v>
      </c>
    </row>
    <row r="1016" spans="1:11">
      <c r="A1016" t="s">
        <v>9363</v>
      </c>
      <c r="B1016">
        <v>3530201</v>
      </c>
      <c r="C1016" t="s">
        <v>375</v>
      </c>
      <c r="D1016">
        <v>2026</v>
      </c>
      <c r="E1016" s="12">
        <v>118.4486078718415</v>
      </c>
      <c r="F1016" s="12">
        <v>106.6018583988052</v>
      </c>
      <c r="G1016" s="12">
        <v>134.4202045874475</v>
      </c>
      <c r="H1016" s="12">
        <v>99.99160333649556</v>
      </c>
      <c r="I1016" s="12">
        <v>145.5454094862814</v>
      </c>
      <c r="J1016" t="s">
        <v>8349</v>
      </c>
      <c r="K1016" t="s">
        <v>9</v>
      </c>
    </row>
    <row r="1017" spans="1:11">
      <c r="A1017" t="s">
        <v>9364</v>
      </c>
      <c r="B1017">
        <v>3530201</v>
      </c>
      <c r="C1017" t="s">
        <v>375</v>
      </c>
      <c r="D1017">
        <v>2027</v>
      </c>
      <c r="E1017" s="12">
        <v>120.3504452504439</v>
      </c>
      <c r="F1017" s="12">
        <v>105.1401686415555</v>
      </c>
      <c r="G1017" s="12">
        <v>144.8970003421314</v>
      </c>
      <c r="H1017" s="12">
        <v>97.17048255781802</v>
      </c>
      <c r="I1017" s="12">
        <v>161.0589903088577</v>
      </c>
      <c r="J1017" t="s">
        <v>8349</v>
      </c>
      <c r="K1017" t="s">
        <v>9</v>
      </c>
    </row>
    <row r="1018" spans="1:11">
      <c r="A1018" t="s">
        <v>9365</v>
      </c>
      <c r="B1018">
        <v>3530201</v>
      </c>
      <c r="C1018" t="s">
        <v>375</v>
      </c>
      <c r="D1018">
        <v>2028</v>
      </c>
      <c r="E1018" s="12">
        <v>122.2828189559788</v>
      </c>
      <c r="F1018" s="12">
        <v>103.343451954093</v>
      </c>
      <c r="G1018" s="12">
        <v>158.1303399232122</v>
      </c>
      <c r="H1018" s="12">
        <v>93.21104382562596</v>
      </c>
      <c r="I1018" s="12">
        <v>176.9122204472608</v>
      </c>
      <c r="J1018" t="s">
        <v>8349</v>
      </c>
      <c r="K1018" t="s">
        <v>9</v>
      </c>
    </row>
    <row r="1019" spans="1:11">
      <c r="A1019" t="s">
        <v>9366</v>
      </c>
      <c r="B1019">
        <v>3530300</v>
      </c>
      <c r="C1019" t="s">
        <v>376</v>
      </c>
      <c r="D1019">
        <v>2026</v>
      </c>
      <c r="E1019" s="12">
        <v>367.3434856925234</v>
      </c>
      <c r="F1019" s="12">
        <v>334.3899482652518</v>
      </c>
      <c r="G1019" s="12">
        <v>404.3126449868411</v>
      </c>
      <c r="H1019" s="12">
        <v>312.5935433791503</v>
      </c>
      <c r="I1019" s="12">
        <v>431.9300630767672</v>
      </c>
      <c r="J1019" t="s">
        <v>8349</v>
      </c>
      <c r="K1019" t="s">
        <v>36</v>
      </c>
    </row>
    <row r="1020" spans="1:11">
      <c r="A1020" t="s">
        <v>9367</v>
      </c>
      <c r="B1020">
        <v>3530300</v>
      </c>
      <c r="C1020" t="s">
        <v>376</v>
      </c>
      <c r="D1020">
        <v>2027</v>
      </c>
      <c r="E1020" s="12">
        <v>388.5237403912537</v>
      </c>
      <c r="F1020" s="12">
        <v>344.6546170588644</v>
      </c>
      <c r="G1020" s="12">
        <v>452.2050898560505</v>
      </c>
      <c r="H1020" s="12">
        <v>321.8680068357243</v>
      </c>
      <c r="I1020" s="12">
        <v>494.5283065811357</v>
      </c>
      <c r="J1020" t="s">
        <v>8349</v>
      </c>
      <c r="K1020" t="s">
        <v>36</v>
      </c>
    </row>
    <row r="1021" spans="1:11">
      <c r="A1021" t="s">
        <v>9368</v>
      </c>
      <c r="B1021">
        <v>3530300</v>
      </c>
      <c r="C1021" t="s">
        <v>376</v>
      </c>
      <c r="D1021">
        <v>2028</v>
      </c>
      <c r="E1021" s="12">
        <v>410.9252041397581</v>
      </c>
      <c r="F1021" s="12">
        <v>352.8177371267736</v>
      </c>
      <c r="G1021" s="12">
        <v>497.559919217768</v>
      </c>
      <c r="H1021" s="12">
        <v>316.0024387369137</v>
      </c>
      <c r="I1021" s="12">
        <v>567.6972365187876</v>
      </c>
      <c r="J1021" t="s">
        <v>8349</v>
      </c>
      <c r="K1021" t="s">
        <v>36</v>
      </c>
    </row>
    <row r="1022" spans="1:11">
      <c r="A1022" t="s">
        <v>9369</v>
      </c>
      <c r="B1022">
        <v>3530409</v>
      </c>
      <c r="C1022" t="s">
        <v>377</v>
      </c>
      <c r="D1022">
        <v>2026</v>
      </c>
      <c r="E1022" s="12">
        <v>41.18105374678991</v>
      </c>
      <c r="F1022" s="12">
        <v>36.33851486375288</v>
      </c>
      <c r="G1022" s="12">
        <v>47.92867561977528</v>
      </c>
      <c r="H1022" s="12">
        <v>34.09276296134023</v>
      </c>
      <c r="I1022" s="12">
        <v>51.73936598631342</v>
      </c>
      <c r="J1022" t="s">
        <v>8349</v>
      </c>
      <c r="K1022" t="s">
        <v>13</v>
      </c>
    </row>
    <row r="1023" spans="1:11">
      <c r="A1023" t="s">
        <v>9370</v>
      </c>
      <c r="B1023">
        <v>3530409</v>
      </c>
      <c r="C1023" t="s">
        <v>377</v>
      </c>
      <c r="D1023">
        <v>2027</v>
      </c>
      <c r="E1023" s="12">
        <v>42.64780966096892</v>
      </c>
      <c r="F1023" s="12">
        <v>36.49707253395184</v>
      </c>
      <c r="G1023" s="12">
        <v>54.60658351918244</v>
      </c>
      <c r="H1023" s="12">
        <v>33.77417232745569</v>
      </c>
      <c r="I1023" s="12">
        <v>61.00402435628483</v>
      </c>
      <c r="J1023" t="s">
        <v>8349</v>
      </c>
      <c r="K1023" t="s">
        <v>13</v>
      </c>
    </row>
    <row r="1024" spans="1:11">
      <c r="A1024" t="s">
        <v>9371</v>
      </c>
      <c r="B1024">
        <v>3530409</v>
      </c>
      <c r="C1024" t="s">
        <v>377</v>
      </c>
      <c r="D1024">
        <v>2028</v>
      </c>
      <c r="E1024" s="12">
        <v>44.16680738821584</v>
      </c>
      <c r="F1024" s="12">
        <v>36.29989391508235</v>
      </c>
      <c r="G1024" s="12">
        <v>61.87456282627306</v>
      </c>
      <c r="H1024" s="12">
        <v>32.38729632402888</v>
      </c>
      <c r="I1024" s="12">
        <v>71.76274333493836</v>
      </c>
      <c r="J1024" t="s">
        <v>8349</v>
      </c>
      <c r="K1024" t="s">
        <v>13</v>
      </c>
    </row>
    <row r="1025" spans="1:11">
      <c r="A1025" t="s">
        <v>9372</v>
      </c>
      <c r="B1025">
        <v>3530508</v>
      </c>
      <c r="C1025" t="s">
        <v>378</v>
      </c>
      <c r="D1025">
        <v>2026</v>
      </c>
      <c r="E1025" s="12">
        <v>362.4165077788398</v>
      </c>
      <c r="F1025" s="12">
        <v>329.9049581842252</v>
      </c>
      <c r="G1025" s="12">
        <v>398.8898198935426</v>
      </c>
      <c r="H1025" s="12">
        <v>308.4008965943961</v>
      </c>
      <c r="I1025" s="12">
        <v>426.1368206104602</v>
      </c>
      <c r="J1025" t="s">
        <v>8349</v>
      </c>
      <c r="K1025" t="s">
        <v>36</v>
      </c>
    </row>
    <row r="1026" spans="1:11">
      <c r="A1026" t="s">
        <v>9373</v>
      </c>
      <c r="B1026">
        <v>3530508</v>
      </c>
      <c r="C1026" t="s">
        <v>378</v>
      </c>
      <c r="D1026">
        <v>2027</v>
      </c>
      <c r="E1026" s="12">
        <v>381.8222352557991</v>
      </c>
      <c r="F1026" s="12">
        <v>338.7097945266499</v>
      </c>
      <c r="G1026" s="12">
        <v>444.405168211887</v>
      </c>
      <c r="H1026" s="12">
        <v>316.3162222817713</v>
      </c>
      <c r="I1026" s="12">
        <v>485.9983671163199</v>
      </c>
      <c r="J1026" t="s">
        <v>8349</v>
      </c>
      <c r="K1026" t="s">
        <v>36</v>
      </c>
    </row>
    <row r="1027" spans="1:11">
      <c r="A1027" t="s">
        <v>9374</v>
      </c>
      <c r="B1027">
        <v>3530508</v>
      </c>
      <c r="C1027" t="s">
        <v>378</v>
      </c>
      <c r="D1027">
        <v>2028</v>
      </c>
      <c r="E1027" s="12">
        <v>402.2670496695484</v>
      </c>
      <c r="F1027" s="12">
        <v>345.3839013895175</v>
      </c>
      <c r="G1027" s="12">
        <v>487.0763796456679</v>
      </c>
      <c r="H1027" s="12">
        <v>309.3442977906197</v>
      </c>
      <c r="I1027" s="12">
        <v>555.7359104269008</v>
      </c>
      <c r="J1027" t="s">
        <v>8349</v>
      </c>
      <c r="K1027" t="s">
        <v>36</v>
      </c>
    </row>
    <row r="1028" spans="1:11">
      <c r="A1028" t="s">
        <v>9375</v>
      </c>
      <c r="B1028">
        <v>3530607</v>
      </c>
      <c r="C1028" t="s">
        <v>380</v>
      </c>
      <c r="D1028">
        <v>2026</v>
      </c>
      <c r="E1028" s="12">
        <v>2796.784697832734</v>
      </c>
      <c r="F1028" s="12">
        <v>2545.891588778949</v>
      </c>
      <c r="G1028" s="12">
        <v>3078.25090870392</v>
      </c>
      <c r="H1028" s="12">
        <v>2379.943766025831</v>
      </c>
      <c r="I1028" s="12">
        <v>3288.517254279481</v>
      </c>
      <c r="J1028" t="s">
        <v>8349</v>
      </c>
      <c r="K1028" t="s">
        <v>36</v>
      </c>
    </row>
    <row r="1029" spans="1:11">
      <c r="A1029" t="s">
        <v>9376</v>
      </c>
      <c r="B1029">
        <v>3530607</v>
      </c>
      <c r="C1029" t="s">
        <v>380</v>
      </c>
      <c r="D1029">
        <v>2027</v>
      </c>
      <c r="E1029" s="12">
        <v>2943.929747458105</v>
      </c>
      <c r="F1029" s="12">
        <v>2611.52376103608</v>
      </c>
      <c r="G1029" s="12">
        <v>3426.457324431654</v>
      </c>
      <c r="H1029" s="12">
        <v>2438.864608696814</v>
      </c>
      <c r="I1029" s="12">
        <v>3747.149636823225</v>
      </c>
      <c r="J1029" t="s">
        <v>8349</v>
      </c>
      <c r="K1029" t="s">
        <v>36</v>
      </c>
    </row>
    <row r="1030" spans="1:11">
      <c r="A1030" t="s">
        <v>9377</v>
      </c>
      <c r="B1030">
        <v>3530607</v>
      </c>
      <c r="C1030" t="s">
        <v>380</v>
      </c>
      <c r="D1030">
        <v>2028</v>
      </c>
      <c r="E1030" s="12">
        <v>3098.816424691079</v>
      </c>
      <c r="F1030" s="12">
        <v>2660.623850074045</v>
      </c>
      <c r="G1030" s="12">
        <v>3752.135022157453</v>
      </c>
      <c r="H1030" s="12">
        <v>2382.997045533721</v>
      </c>
      <c r="I1030" s="12">
        <v>4281.045560247126</v>
      </c>
      <c r="J1030" t="s">
        <v>8349</v>
      </c>
      <c r="K1030" t="s">
        <v>36</v>
      </c>
    </row>
    <row r="1031" spans="1:11">
      <c r="A1031" t="s">
        <v>9378</v>
      </c>
      <c r="B1031">
        <v>3530706</v>
      </c>
      <c r="C1031" t="s">
        <v>217</v>
      </c>
      <c r="D1031">
        <v>2026</v>
      </c>
      <c r="E1031" s="12">
        <v>971.9509061951783</v>
      </c>
      <c r="F1031" s="12">
        <v>884.7594306082592</v>
      </c>
      <c r="G1031" s="12">
        <v>1069.76728045222</v>
      </c>
      <c r="H1031" s="12">
        <v>827.0885141337099</v>
      </c>
      <c r="I1031" s="12">
        <v>1142.839964696695</v>
      </c>
      <c r="J1031" t="s">
        <v>8349</v>
      </c>
      <c r="K1031" t="s">
        <v>36</v>
      </c>
    </row>
    <row r="1032" spans="1:11">
      <c r="A1032" t="s">
        <v>9379</v>
      </c>
      <c r="B1032">
        <v>3530706</v>
      </c>
      <c r="C1032" t="s">
        <v>217</v>
      </c>
      <c r="D1032">
        <v>2027</v>
      </c>
      <c r="E1032" s="12">
        <v>1020.148365213259</v>
      </c>
      <c r="F1032" s="12">
        <v>904.9610296702408</v>
      </c>
      <c r="G1032" s="12">
        <v>1187.3567434855</v>
      </c>
      <c r="H1032" s="12">
        <v>845.1301345376061</v>
      </c>
      <c r="I1032" s="12">
        <v>1298.484985762749</v>
      </c>
      <c r="J1032" t="s">
        <v>8349</v>
      </c>
      <c r="K1032" t="s">
        <v>36</v>
      </c>
    </row>
    <row r="1033" spans="1:11">
      <c r="A1033" t="s">
        <v>9380</v>
      </c>
      <c r="B1033">
        <v>3530706</v>
      </c>
      <c r="C1033" t="s">
        <v>217</v>
      </c>
      <c r="D1033">
        <v>2028</v>
      </c>
      <c r="E1033" s="12">
        <v>1070.73585755606</v>
      </c>
      <c r="F1033" s="12">
        <v>919.3269201247176</v>
      </c>
      <c r="G1033" s="12">
        <v>1296.47741589481</v>
      </c>
      <c r="H1033" s="12">
        <v>823.3983674452326</v>
      </c>
      <c r="I1033" s="12">
        <v>1479.232184476606</v>
      </c>
      <c r="J1033" t="s">
        <v>8349</v>
      </c>
      <c r="K1033" t="s">
        <v>36</v>
      </c>
    </row>
    <row r="1034" spans="1:11">
      <c r="A1034" t="s">
        <v>9381</v>
      </c>
      <c r="B1034">
        <v>3530805</v>
      </c>
      <c r="C1034" t="s">
        <v>379</v>
      </c>
      <c r="D1034">
        <v>2026</v>
      </c>
      <c r="E1034" s="12">
        <v>757.881128806148</v>
      </c>
      <c r="F1034" s="12">
        <v>689.8933595485738</v>
      </c>
      <c r="G1034" s="12">
        <v>834.1536891434336</v>
      </c>
      <c r="H1034" s="12">
        <v>644.9243194474479</v>
      </c>
      <c r="I1034" s="12">
        <v>891.1322958478521</v>
      </c>
      <c r="J1034" t="s">
        <v>8349</v>
      </c>
      <c r="K1034" t="s">
        <v>36</v>
      </c>
    </row>
    <row r="1035" spans="1:11">
      <c r="A1035" t="s">
        <v>9382</v>
      </c>
      <c r="B1035">
        <v>3530805</v>
      </c>
      <c r="C1035" t="s">
        <v>379</v>
      </c>
      <c r="D1035">
        <v>2027</v>
      </c>
      <c r="E1035" s="12">
        <v>789.4916066194071</v>
      </c>
      <c r="F1035" s="12">
        <v>700.3482646300724</v>
      </c>
      <c r="G1035" s="12">
        <v>918.8939717104699</v>
      </c>
      <c r="H1035" s="12">
        <v>654.0452060412695</v>
      </c>
      <c r="I1035" s="12">
        <v>1004.895986248733</v>
      </c>
      <c r="J1035" t="s">
        <v>8349</v>
      </c>
      <c r="K1035" t="s">
        <v>36</v>
      </c>
    </row>
    <row r="1036" spans="1:11">
      <c r="A1036" t="s">
        <v>9383</v>
      </c>
      <c r="B1036">
        <v>3530805</v>
      </c>
      <c r="C1036" t="s">
        <v>379</v>
      </c>
      <c r="D1036">
        <v>2028</v>
      </c>
      <c r="E1036" s="12">
        <v>822.4205264278588</v>
      </c>
      <c r="F1036" s="12">
        <v>706.124974028608</v>
      </c>
      <c r="G1036" s="12">
        <v>995.8101536972339</v>
      </c>
      <c r="H1036" s="12">
        <v>632.4432996573039</v>
      </c>
      <c r="I1036" s="12">
        <v>1136.182096902071</v>
      </c>
      <c r="J1036" t="s">
        <v>8349</v>
      </c>
      <c r="K1036" t="s">
        <v>36</v>
      </c>
    </row>
    <row r="1037" spans="1:11">
      <c r="A1037" t="s">
        <v>9384</v>
      </c>
      <c r="B1037">
        <v>3530904</v>
      </c>
      <c r="C1037" t="s">
        <v>381</v>
      </c>
      <c r="D1037">
        <v>2026</v>
      </c>
      <c r="E1037" s="12">
        <v>39.7233536356311</v>
      </c>
      <c r="F1037" s="12">
        <v>35.0522277890719</v>
      </c>
      <c r="G1037" s="12">
        <v>46.23212758561803</v>
      </c>
      <c r="H1037" s="12">
        <v>32.88596954939821</v>
      </c>
      <c r="I1037" s="12">
        <v>49.90792961721822</v>
      </c>
      <c r="J1037" t="s">
        <v>8349</v>
      </c>
      <c r="K1037" t="s">
        <v>13</v>
      </c>
    </row>
    <row r="1038" spans="1:11">
      <c r="A1038" t="s">
        <v>9385</v>
      </c>
      <c r="B1038">
        <v>3530904</v>
      </c>
      <c r="C1038" t="s">
        <v>381</v>
      </c>
      <c r="D1038">
        <v>2027</v>
      </c>
      <c r="E1038" s="12">
        <v>41.29834325862289</v>
      </c>
      <c r="F1038" s="12">
        <v>35.34222839165984</v>
      </c>
      <c r="G1038" s="12">
        <v>52.87871635808227</v>
      </c>
      <c r="H1038" s="12">
        <v>32.70548647499892</v>
      </c>
      <c r="I1038" s="12">
        <v>59.07372871083117</v>
      </c>
      <c r="J1038" t="s">
        <v>8349</v>
      </c>
      <c r="K1038" t="s">
        <v>13</v>
      </c>
    </row>
    <row r="1039" spans="1:11">
      <c r="A1039" t="s">
        <v>9386</v>
      </c>
      <c r="B1039">
        <v>3530904</v>
      </c>
      <c r="C1039" t="s">
        <v>381</v>
      </c>
      <c r="D1039">
        <v>2028</v>
      </c>
      <c r="E1039" s="12">
        <v>42.93577958073493</v>
      </c>
      <c r="F1039" s="12">
        <v>35.28813459942042</v>
      </c>
      <c r="G1039" s="12">
        <v>60.14998022863689</v>
      </c>
      <c r="H1039" s="12">
        <v>31.48458986318921</v>
      </c>
      <c r="I1039" s="12">
        <v>69.76255500776496</v>
      </c>
      <c r="J1039" t="s">
        <v>8349</v>
      </c>
      <c r="K1039" t="s">
        <v>13</v>
      </c>
    </row>
    <row r="1040" spans="1:11">
      <c r="A1040" t="s">
        <v>9387</v>
      </c>
      <c r="B1040">
        <v>3531001</v>
      </c>
      <c r="C1040" t="s">
        <v>390</v>
      </c>
      <c r="D1040">
        <v>2026</v>
      </c>
      <c r="E1040" s="12">
        <v>52.09022432469494</v>
      </c>
      <c r="F1040" s="12">
        <v>45.96486050400544</v>
      </c>
      <c r="G1040" s="12">
        <v>60.6253419344386</v>
      </c>
      <c r="H1040" s="12">
        <v>43.12419204773983</v>
      </c>
      <c r="I1040" s="12">
        <v>65.44551281315003</v>
      </c>
      <c r="J1040" t="s">
        <v>8349</v>
      </c>
      <c r="K1040" t="s">
        <v>13</v>
      </c>
    </row>
    <row r="1041" spans="1:11">
      <c r="A1041" t="s">
        <v>9388</v>
      </c>
      <c r="B1041">
        <v>3531001</v>
      </c>
      <c r="C1041" t="s">
        <v>390</v>
      </c>
      <c r="D1041">
        <v>2027</v>
      </c>
      <c r="E1041" s="12">
        <v>59.35849882531746</v>
      </c>
      <c r="F1041" s="12">
        <v>50.79771867198132</v>
      </c>
      <c r="G1041" s="12">
        <v>76.00307845691015</v>
      </c>
      <c r="H1041" s="12">
        <v>47.00790461133851</v>
      </c>
      <c r="I1041" s="12">
        <v>84.90722822293479</v>
      </c>
      <c r="J1041" t="s">
        <v>8349</v>
      </c>
      <c r="K1041" t="s">
        <v>13</v>
      </c>
    </row>
    <row r="1042" spans="1:11">
      <c r="A1042" t="s">
        <v>9389</v>
      </c>
      <c r="B1042">
        <v>3531001</v>
      </c>
      <c r="C1042" t="s">
        <v>390</v>
      </c>
      <c r="D1042">
        <v>2028</v>
      </c>
      <c r="E1042" s="12">
        <v>67.64093317841262</v>
      </c>
      <c r="F1042" s="12">
        <v>55.59285001316775</v>
      </c>
      <c r="G1042" s="12">
        <v>94.76014720258225</v>
      </c>
      <c r="H1042" s="12">
        <v>49.60075396048639</v>
      </c>
      <c r="I1042" s="12">
        <v>109.9037764706821</v>
      </c>
      <c r="J1042" t="s">
        <v>8349</v>
      </c>
      <c r="K1042" t="s">
        <v>13</v>
      </c>
    </row>
    <row r="1043" spans="1:11">
      <c r="A1043" t="s">
        <v>9390</v>
      </c>
      <c r="B1043">
        <v>3531100</v>
      </c>
      <c r="C1043" t="s">
        <v>382</v>
      </c>
      <c r="D1043">
        <v>2026</v>
      </c>
      <c r="E1043" s="12">
        <v>436.0840688645239</v>
      </c>
      <c r="F1043" s="12">
        <v>396.9639721581065</v>
      </c>
      <c r="G1043" s="12">
        <v>479.9712263492249</v>
      </c>
      <c r="H1043" s="12">
        <v>371.0888299558959</v>
      </c>
      <c r="I1043" s="12">
        <v>512.7566615652136</v>
      </c>
      <c r="J1043" t="s">
        <v>8349</v>
      </c>
      <c r="K1043" t="s">
        <v>36</v>
      </c>
    </row>
    <row r="1044" spans="1:11">
      <c r="A1044" t="s">
        <v>9391</v>
      </c>
      <c r="B1044">
        <v>3531100</v>
      </c>
      <c r="C1044" t="s">
        <v>382</v>
      </c>
      <c r="D1044">
        <v>2027</v>
      </c>
      <c r="E1044" s="12">
        <v>451.68480454924</v>
      </c>
      <c r="F1044" s="12">
        <v>400.684017883842</v>
      </c>
      <c r="G1044" s="12">
        <v>525.7186277011343</v>
      </c>
      <c r="H1044" s="12">
        <v>374.1930611803621</v>
      </c>
      <c r="I1044" s="12">
        <v>574.9221946572079</v>
      </c>
      <c r="J1044" t="s">
        <v>8349</v>
      </c>
      <c r="K1044" t="s">
        <v>36</v>
      </c>
    </row>
    <row r="1045" spans="1:11">
      <c r="A1045" t="s">
        <v>9392</v>
      </c>
      <c r="B1045">
        <v>3531100</v>
      </c>
      <c r="C1045" t="s">
        <v>382</v>
      </c>
      <c r="D1045">
        <v>2028</v>
      </c>
      <c r="E1045" s="12">
        <v>467.8436504041769</v>
      </c>
      <c r="F1045" s="12">
        <v>401.687548979332</v>
      </c>
      <c r="G1045" s="12">
        <v>566.478392068835</v>
      </c>
      <c r="H1045" s="12">
        <v>359.7728564369559</v>
      </c>
      <c r="I1045" s="12">
        <v>646.3306333650515</v>
      </c>
      <c r="J1045" t="s">
        <v>8349</v>
      </c>
      <c r="K1045" t="s">
        <v>36</v>
      </c>
    </row>
    <row r="1046" spans="1:11">
      <c r="A1046" t="s">
        <v>9393</v>
      </c>
      <c r="B1046">
        <v>3531209</v>
      </c>
      <c r="C1046" t="s">
        <v>383</v>
      </c>
      <c r="D1046">
        <v>2026</v>
      </c>
      <c r="E1046" s="12">
        <v>60.99056312455097</v>
      </c>
      <c r="F1046" s="12">
        <v>53.8185957619629</v>
      </c>
      <c r="G1046" s="12">
        <v>70.98402420292358</v>
      </c>
      <c r="H1046" s="12">
        <v>50.49255961902288</v>
      </c>
      <c r="I1046" s="12">
        <v>76.62778826922266</v>
      </c>
      <c r="J1046" t="s">
        <v>8349</v>
      </c>
      <c r="K1046" t="s">
        <v>13</v>
      </c>
    </row>
    <row r="1047" spans="1:11">
      <c r="A1047" t="s">
        <v>9394</v>
      </c>
      <c r="B1047">
        <v>3531209</v>
      </c>
      <c r="C1047" t="s">
        <v>383</v>
      </c>
      <c r="D1047">
        <v>2027</v>
      </c>
      <c r="E1047" s="12">
        <v>63.8467395252337</v>
      </c>
      <c r="F1047" s="12">
        <v>54.63865792951588</v>
      </c>
      <c r="G1047" s="12">
        <v>81.74985637077035</v>
      </c>
      <c r="H1047" s="12">
        <v>50.56228679535025</v>
      </c>
      <c r="I1047" s="12">
        <v>91.32727059207762</v>
      </c>
      <c r="J1047" t="s">
        <v>8349</v>
      </c>
      <c r="K1047" t="s">
        <v>13</v>
      </c>
    </row>
    <row r="1048" spans="1:11">
      <c r="A1048" t="s">
        <v>9395</v>
      </c>
      <c r="B1048">
        <v>3531209</v>
      </c>
      <c r="C1048" t="s">
        <v>383</v>
      </c>
      <c r="D1048">
        <v>2028</v>
      </c>
      <c r="E1048" s="12">
        <v>66.83667012023594</v>
      </c>
      <c r="F1048" s="12">
        <v>54.93184086584544</v>
      </c>
      <c r="G1048" s="12">
        <v>93.63343173309867</v>
      </c>
      <c r="H1048" s="12">
        <v>49.01099193040161</v>
      </c>
      <c r="I1048" s="12">
        <v>108.5970004814104</v>
      </c>
      <c r="J1048" t="s">
        <v>8349</v>
      </c>
      <c r="K1048" t="s">
        <v>13</v>
      </c>
    </row>
    <row r="1049" spans="1:11">
      <c r="A1049" t="s">
        <v>9396</v>
      </c>
      <c r="B1049">
        <v>3531308</v>
      </c>
      <c r="C1049" t="s">
        <v>384</v>
      </c>
      <c r="D1049">
        <v>2026</v>
      </c>
      <c r="E1049" s="12">
        <v>289.2062626760936</v>
      </c>
      <c r="F1049" s="12">
        <v>260.281024958958</v>
      </c>
      <c r="G1049" s="12">
        <v>328.2028020029884</v>
      </c>
      <c r="H1049" s="12">
        <v>244.1413066772982</v>
      </c>
      <c r="I1049" s="12">
        <v>355.3663034413399</v>
      </c>
      <c r="J1049" t="s">
        <v>8349</v>
      </c>
      <c r="K1049" t="s">
        <v>9</v>
      </c>
    </row>
    <row r="1050" spans="1:11">
      <c r="A1050" t="s">
        <v>9397</v>
      </c>
      <c r="B1050">
        <v>3531308</v>
      </c>
      <c r="C1050" t="s">
        <v>384</v>
      </c>
      <c r="D1050">
        <v>2027</v>
      </c>
      <c r="E1050" s="12">
        <v>300.4284289708659</v>
      </c>
      <c r="F1050" s="12">
        <v>262.4593172130197</v>
      </c>
      <c r="G1050" s="12">
        <v>361.7035074925656</v>
      </c>
      <c r="H1050" s="12">
        <v>242.5647479445326</v>
      </c>
      <c r="I1050" s="12">
        <v>402.0483624255272</v>
      </c>
      <c r="J1050" t="s">
        <v>8349</v>
      </c>
      <c r="K1050" t="s">
        <v>9</v>
      </c>
    </row>
    <row r="1051" spans="1:11">
      <c r="A1051" t="s">
        <v>9398</v>
      </c>
      <c r="B1051">
        <v>3531308</v>
      </c>
      <c r="C1051" t="s">
        <v>384</v>
      </c>
      <c r="D1051">
        <v>2028</v>
      </c>
      <c r="E1051" s="12">
        <v>312.0860526972384</v>
      </c>
      <c r="F1051" s="12">
        <v>263.7496442085635</v>
      </c>
      <c r="G1051" s="12">
        <v>403.5748768277388</v>
      </c>
      <c r="H1051" s="12">
        <v>237.8900567037232</v>
      </c>
      <c r="I1051" s="12">
        <v>451.5093536825095</v>
      </c>
      <c r="J1051" t="s">
        <v>8349</v>
      </c>
      <c r="K1051" t="s">
        <v>9</v>
      </c>
    </row>
    <row r="1052" spans="1:11">
      <c r="A1052" t="s">
        <v>9399</v>
      </c>
      <c r="B1052">
        <v>3531407</v>
      </c>
      <c r="C1052" t="s">
        <v>385</v>
      </c>
      <c r="D1052">
        <v>2026</v>
      </c>
      <c r="E1052" s="12">
        <v>133.7285323386581</v>
      </c>
      <c r="F1052" s="12">
        <v>120.3535467776034</v>
      </c>
      <c r="G1052" s="12">
        <v>151.7604723188551</v>
      </c>
      <c r="H1052" s="12">
        <v>112.8905657958151</v>
      </c>
      <c r="I1052" s="12">
        <v>164.3208337263747</v>
      </c>
      <c r="J1052" t="s">
        <v>8349</v>
      </c>
      <c r="K1052" t="s">
        <v>9</v>
      </c>
    </row>
    <row r="1053" spans="1:11">
      <c r="A1053" t="s">
        <v>9400</v>
      </c>
      <c r="B1053">
        <v>3531407</v>
      </c>
      <c r="C1053" t="s">
        <v>385</v>
      </c>
      <c r="D1053">
        <v>2027</v>
      </c>
      <c r="E1053" s="12">
        <v>138.2814160316233</v>
      </c>
      <c r="F1053" s="12">
        <v>120.8049656260357</v>
      </c>
      <c r="G1053" s="12">
        <v>166.4851537885826</v>
      </c>
      <c r="H1053" s="12">
        <v>111.6478787977037</v>
      </c>
      <c r="I1053" s="12">
        <v>185.0551129926143</v>
      </c>
      <c r="J1053" t="s">
        <v>8349</v>
      </c>
      <c r="K1053" t="s">
        <v>9</v>
      </c>
    </row>
    <row r="1054" spans="1:11">
      <c r="A1054" t="s">
        <v>9401</v>
      </c>
      <c r="B1054">
        <v>3531407</v>
      </c>
      <c r="C1054" t="s">
        <v>385</v>
      </c>
      <c r="D1054">
        <v>2028</v>
      </c>
      <c r="E1054" s="12">
        <v>142.9893059118185</v>
      </c>
      <c r="F1054" s="12">
        <v>120.8428836659937</v>
      </c>
      <c r="G1054" s="12">
        <v>184.9069864619318</v>
      </c>
      <c r="H1054" s="12">
        <v>108.9947269267683</v>
      </c>
      <c r="I1054" s="12">
        <v>206.8692546103233</v>
      </c>
      <c r="J1054" t="s">
        <v>8349</v>
      </c>
      <c r="K1054" t="s">
        <v>9</v>
      </c>
    </row>
    <row r="1055" spans="1:11">
      <c r="A1055" t="s">
        <v>9402</v>
      </c>
      <c r="B1055">
        <v>3531506</v>
      </c>
      <c r="C1055" t="s">
        <v>386</v>
      </c>
      <c r="D1055">
        <v>2026</v>
      </c>
      <c r="E1055" s="12">
        <v>145.5166263836855</v>
      </c>
      <c r="F1055" s="12">
        <v>130.9626434546995</v>
      </c>
      <c r="G1055" s="12">
        <v>165.1380716144341</v>
      </c>
      <c r="H1055" s="12">
        <v>122.8418049451938</v>
      </c>
      <c r="I1055" s="12">
        <v>178.8056217342055</v>
      </c>
      <c r="J1055" t="s">
        <v>8349</v>
      </c>
      <c r="K1055" t="s">
        <v>9</v>
      </c>
    </row>
    <row r="1056" spans="1:11">
      <c r="A1056" t="s">
        <v>9403</v>
      </c>
      <c r="B1056">
        <v>3531506</v>
      </c>
      <c r="C1056" t="s">
        <v>386</v>
      </c>
      <c r="D1056">
        <v>2027</v>
      </c>
      <c r="E1056" s="12">
        <v>152.7437917834832</v>
      </c>
      <c r="F1056" s="12">
        <v>133.4395397843933</v>
      </c>
      <c r="G1056" s="12">
        <v>183.8972610716467</v>
      </c>
      <c r="H1056" s="12">
        <v>123.3247448684216</v>
      </c>
      <c r="I1056" s="12">
        <v>204.409388178009</v>
      </c>
      <c r="J1056" t="s">
        <v>8349</v>
      </c>
      <c r="K1056" t="s">
        <v>9</v>
      </c>
    </row>
    <row r="1057" spans="1:11">
      <c r="A1057" t="s">
        <v>9404</v>
      </c>
      <c r="B1057">
        <v>3531506</v>
      </c>
      <c r="C1057" t="s">
        <v>386</v>
      </c>
      <c r="D1057">
        <v>2028</v>
      </c>
      <c r="E1057" s="12">
        <v>160.3298984329104</v>
      </c>
      <c r="F1057" s="12">
        <v>135.4977362884548</v>
      </c>
      <c r="G1057" s="12">
        <v>207.3310180081567</v>
      </c>
      <c r="H1057" s="12">
        <v>122.212730430823</v>
      </c>
      <c r="I1057" s="12">
        <v>231.9566933279563</v>
      </c>
      <c r="J1057" t="s">
        <v>8349</v>
      </c>
      <c r="K1057" t="s">
        <v>9</v>
      </c>
    </row>
    <row r="1058" spans="1:11">
      <c r="A1058" t="s">
        <v>9405</v>
      </c>
      <c r="B1058">
        <v>3531605</v>
      </c>
      <c r="C1058" t="s">
        <v>387</v>
      </c>
      <c r="D1058">
        <v>2026</v>
      </c>
      <c r="E1058" s="12">
        <v>41.44314218560375</v>
      </c>
      <c r="F1058" s="12">
        <v>36.56978394899811</v>
      </c>
      <c r="G1058" s="12">
        <v>48.23370792528255</v>
      </c>
      <c r="H1058" s="12">
        <v>34.309739415472</v>
      </c>
      <c r="I1058" s="12">
        <v>52.06865065542241</v>
      </c>
      <c r="J1058" t="s">
        <v>8349</v>
      </c>
      <c r="K1058" t="s">
        <v>13</v>
      </c>
    </row>
    <row r="1059" spans="1:11">
      <c r="A1059" t="s">
        <v>9406</v>
      </c>
      <c r="B1059">
        <v>3531605</v>
      </c>
      <c r="C1059" t="s">
        <v>387</v>
      </c>
      <c r="D1059">
        <v>2027</v>
      </c>
      <c r="E1059" s="12">
        <v>43.87450240757243</v>
      </c>
      <c r="F1059" s="12">
        <v>37.54684963869808</v>
      </c>
      <c r="G1059" s="12">
        <v>56.17725034714582</v>
      </c>
      <c r="H1059" s="12">
        <v>34.74562977265583</v>
      </c>
      <c r="I1059" s="12">
        <v>62.7587028447317</v>
      </c>
      <c r="J1059" t="s">
        <v>8349</v>
      </c>
      <c r="K1059" t="s">
        <v>13</v>
      </c>
    </row>
    <row r="1060" spans="1:11">
      <c r="A1060" t="s">
        <v>9407</v>
      </c>
      <c r="B1060">
        <v>3531605</v>
      </c>
      <c r="C1060" t="s">
        <v>387</v>
      </c>
      <c r="D1060">
        <v>2028</v>
      </c>
      <c r="E1060" s="12">
        <v>46.44850414312366</v>
      </c>
      <c r="F1060" s="12">
        <v>38.17517888692844</v>
      </c>
      <c r="G1060" s="12">
        <v>65.0710580578871</v>
      </c>
      <c r="H1060" s="12">
        <v>34.06045300644944</v>
      </c>
      <c r="I1060" s="12">
        <v>75.47007081168735</v>
      </c>
      <c r="J1060" t="s">
        <v>8349</v>
      </c>
      <c r="K1060" t="s">
        <v>13</v>
      </c>
    </row>
    <row r="1061" spans="1:11">
      <c r="A1061" t="s">
        <v>9408</v>
      </c>
      <c r="B1061">
        <v>3531704</v>
      </c>
      <c r="C1061" t="s">
        <v>389</v>
      </c>
      <c r="D1061">
        <v>2026</v>
      </c>
      <c r="E1061" s="12">
        <v>39.42930887709344</v>
      </c>
      <c r="F1061" s="12">
        <v>34.79276017334674</v>
      </c>
      <c r="G1061" s="12">
        <v>45.8899028349766</v>
      </c>
      <c r="H1061" s="12">
        <v>32.64253725855669</v>
      </c>
      <c r="I1061" s="12">
        <v>49.53849542372038</v>
      </c>
      <c r="J1061" t="s">
        <v>8349</v>
      </c>
      <c r="K1061" t="s">
        <v>13</v>
      </c>
    </row>
    <row r="1062" spans="1:11">
      <c r="A1062" t="s">
        <v>9409</v>
      </c>
      <c r="B1062">
        <v>3531704</v>
      </c>
      <c r="C1062" t="s">
        <v>389</v>
      </c>
      <c r="D1062">
        <v>2027</v>
      </c>
      <c r="E1062" s="12">
        <v>40.84494463587467</v>
      </c>
      <c r="F1062" s="12">
        <v>34.95421966265869</v>
      </c>
      <c r="G1062" s="12">
        <v>52.29818127416114</v>
      </c>
      <c r="H1062" s="12">
        <v>32.34642552111964</v>
      </c>
      <c r="I1062" s="12">
        <v>58.42518096957279</v>
      </c>
      <c r="J1062" t="s">
        <v>8349</v>
      </c>
      <c r="K1062" t="s">
        <v>13</v>
      </c>
    </row>
    <row r="1063" spans="1:11">
      <c r="A1063" t="s">
        <v>9410</v>
      </c>
      <c r="B1063">
        <v>3531704</v>
      </c>
      <c r="C1063" t="s">
        <v>389</v>
      </c>
      <c r="D1063">
        <v>2028</v>
      </c>
      <c r="E1063" s="12">
        <v>42.31140615494974</v>
      </c>
      <c r="F1063" s="12">
        <v>34.77497346191321</v>
      </c>
      <c r="G1063" s="12">
        <v>59.27527736815555</v>
      </c>
      <c r="H1063" s="12">
        <v>31.02673999009312</v>
      </c>
      <c r="I1063" s="12">
        <v>68.74806578951701</v>
      </c>
      <c r="J1063" t="s">
        <v>8349</v>
      </c>
      <c r="K1063" t="s">
        <v>13</v>
      </c>
    </row>
    <row r="1064" spans="1:11">
      <c r="A1064" t="s">
        <v>9411</v>
      </c>
      <c r="B1064">
        <v>3531803</v>
      </c>
      <c r="C1064" t="s">
        <v>388</v>
      </c>
      <c r="D1064">
        <v>2026</v>
      </c>
      <c r="E1064" s="12">
        <v>452.4515891482151</v>
      </c>
      <c r="F1064" s="12">
        <v>411.8631999219414</v>
      </c>
      <c r="G1064" s="12">
        <v>497.9859609927408</v>
      </c>
      <c r="H1064" s="12">
        <v>385.0168873764969</v>
      </c>
      <c r="I1064" s="12">
        <v>532.0019302140294</v>
      </c>
      <c r="J1064" t="s">
        <v>8349</v>
      </c>
      <c r="K1064" t="s">
        <v>36</v>
      </c>
    </row>
    <row r="1065" spans="1:11">
      <c r="A1065" t="s">
        <v>9412</v>
      </c>
      <c r="B1065">
        <v>3531803</v>
      </c>
      <c r="C1065" t="s">
        <v>388</v>
      </c>
      <c r="D1065">
        <v>2027</v>
      </c>
      <c r="E1065" s="12">
        <v>469.1814139343504</v>
      </c>
      <c r="F1065" s="12">
        <v>416.2050442215919</v>
      </c>
      <c r="G1065" s="12">
        <v>546.083035320608</v>
      </c>
      <c r="H1065" s="12">
        <v>388.6879252097714</v>
      </c>
      <c r="I1065" s="12">
        <v>597.1925676372912</v>
      </c>
      <c r="J1065" t="s">
        <v>8349</v>
      </c>
      <c r="K1065" t="s">
        <v>36</v>
      </c>
    </row>
    <row r="1066" spans="1:11">
      <c r="A1066" t="s">
        <v>9413</v>
      </c>
      <c r="B1066">
        <v>3531803</v>
      </c>
      <c r="C1066" t="s">
        <v>388</v>
      </c>
      <c r="D1066">
        <v>2028</v>
      </c>
      <c r="E1066" s="12">
        <v>486.5298397909376</v>
      </c>
      <c r="F1066" s="12">
        <v>417.7313909937465</v>
      </c>
      <c r="G1066" s="12">
        <v>589.1041614013058</v>
      </c>
      <c r="H1066" s="12">
        <v>374.1425795822609</v>
      </c>
      <c r="I1066" s="12">
        <v>672.145788943396</v>
      </c>
      <c r="J1066" t="s">
        <v>8349</v>
      </c>
      <c r="K1066" t="s">
        <v>36</v>
      </c>
    </row>
    <row r="1067" spans="1:11">
      <c r="A1067" t="s">
        <v>9414</v>
      </c>
      <c r="B1067">
        <v>3531902</v>
      </c>
      <c r="C1067" t="s">
        <v>391</v>
      </c>
      <c r="D1067">
        <v>2026</v>
      </c>
      <c r="E1067" s="12">
        <v>242.7118089061588</v>
      </c>
      <c r="F1067" s="12">
        <v>218.4367579290316</v>
      </c>
      <c r="G1067" s="12">
        <v>275.4390414132616</v>
      </c>
      <c r="H1067" s="12">
        <v>204.8917531178295</v>
      </c>
      <c r="I1067" s="12">
        <v>298.2355829173138</v>
      </c>
      <c r="J1067" t="s">
        <v>8349</v>
      </c>
      <c r="K1067" t="s">
        <v>9</v>
      </c>
    </row>
    <row r="1068" spans="1:11">
      <c r="A1068" t="s">
        <v>9415</v>
      </c>
      <c r="B1068">
        <v>3531902</v>
      </c>
      <c r="C1068" t="s">
        <v>391</v>
      </c>
      <c r="D1068">
        <v>2027</v>
      </c>
      <c r="E1068" s="12">
        <v>251.0884267996861</v>
      </c>
      <c r="F1068" s="12">
        <v>219.3550633130248</v>
      </c>
      <c r="G1068" s="12">
        <v>302.3001683806827</v>
      </c>
      <c r="H1068" s="12">
        <v>202.7278216215728</v>
      </c>
      <c r="I1068" s="12">
        <v>336.0191016696533</v>
      </c>
      <c r="J1068" t="s">
        <v>8349</v>
      </c>
      <c r="K1068" t="s">
        <v>9</v>
      </c>
    </row>
    <row r="1069" spans="1:11">
      <c r="A1069" t="s">
        <v>9416</v>
      </c>
      <c r="B1069">
        <v>3531902</v>
      </c>
      <c r="C1069" t="s">
        <v>391</v>
      </c>
      <c r="D1069">
        <v>2028</v>
      </c>
      <c r="E1069" s="12">
        <v>259.7541436359072</v>
      </c>
      <c r="F1069" s="12">
        <v>219.5229885269296</v>
      </c>
      <c r="G1069" s="12">
        <v>335.9017348495678</v>
      </c>
      <c r="H1069" s="12">
        <v>197.9996460095566</v>
      </c>
      <c r="I1069" s="12">
        <v>375.798355920697</v>
      </c>
      <c r="J1069" t="s">
        <v>8349</v>
      </c>
      <c r="K1069" t="s">
        <v>9</v>
      </c>
    </row>
    <row r="1070" spans="1:11">
      <c r="A1070" t="s">
        <v>9417</v>
      </c>
      <c r="B1070">
        <v>3532009</v>
      </c>
      <c r="C1070" t="s">
        <v>392</v>
      </c>
      <c r="D1070">
        <v>2026</v>
      </c>
      <c r="E1070" s="12">
        <v>96.15681346185578</v>
      </c>
      <c r="F1070" s="12">
        <v>86.53959887677081</v>
      </c>
      <c r="G1070" s="12">
        <v>109.1225871730352</v>
      </c>
      <c r="H1070" s="12">
        <v>81.17338078115986</v>
      </c>
      <c r="I1070" s="12">
        <v>118.1540504498307</v>
      </c>
      <c r="J1070" t="s">
        <v>8349</v>
      </c>
      <c r="K1070" t="s">
        <v>9</v>
      </c>
    </row>
    <row r="1071" spans="1:11">
      <c r="A1071" t="s">
        <v>9418</v>
      </c>
      <c r="B1071">
        <v>3532009</v>
      </c>
      <c r="C1071" t="s">
        <v>392</v>
      </c>
      <c r="D1071">
        <v>2027</v>
      </c>
      <c r="E1071" s="12">
        <v>100.5082163693258</v>
      </c>
      <c r="F1071" s="12">
        <v>87.80566450703581</v>
      </c>
      <c r="G1071" s="12">
        <v>121.007770526711</v>
      </c>
      <c r="H1071" s="12">
        <v>81.14994394336854</v>
      </c>
      <c r="I1071" s="12">
        <v>134.5051263624478</v>
      </c>
      <c r="J1071" t="s">
        <v>8349</v>
      </c>
      <c r="K1071" t="s">
        <v>9</v>
      </c>
    </row>
    <row r="1072" spans="1:11">
      <c r="A1072" t="s">
        <v>9419</v>
      </c>
      <c r="B1072">
        <v>3532009</v>
      </c>
      <c r="C1072" t="s">
        <v>392</v>
      </c>
      <c r="D1072">
        <v>2028</v>
      </c>
      <c r="E1072" s="12">
        <v>105.0565341555386</v>
      </c>
      <c r="F1072" s="12">
        <v>88.78520288181174</v>
      </c>
      <c r="G1072" s="12">
        <v>135.8541256981517</v>
      </c>
      <c r="H1072" s="12">
        <v>80.08017228377363</v>
      </c>
      <c r="I1072" s="12">
        <v>151.9901560058132</v>
      </c>
      <c r="J1072" t="s">
        <v>8349</v>
      </c>
      <c r="K1072" t="s">
        <v>9</v>
      </c>
    </row>
    <row r="1073" spans="1:11">
      <c r="A1073" t="s">
        <v>9420</v>
      </c>
      <c r="B1073">
        <v>3532058</v>
      </c>
      <c r="C1073" t="s">
        <v>393</v>
      </c>
      <c r="D1073">
        <v>2026</v>
      </c>
      <c r="E1073" s="12">
        <v>39.95170898710511</v>
      </c>
      <c r="F1073" s="12">
        <v>35.25373050886092</v>
      </c>
      <c r="G1073" s="12">
        <v>46.49789955041849</v>
      </c>
      <c r="H1073" s="12">
        <v>33.07501922541249</v>
      </c>
      <c r="I1073" s="12">
        <v>50.19483245310713</v>
      </c>
      <c r="J1073" t="s">
        <v>8349</v>
      </c>
      <c r="K1073" t="s">
        <v>13</v>
      </c>
    </row>
    <row r="1074" spans="1:11">
      <c r="A1074" t="s">
        <v>9421</v>
      </c>
      <c r="B1074">
        <v>3532058</v>
      </c>
      <c r="C1074" t="s">
        <v>393</v>
      </c>
      <c r="D1074">
        <v>2027</v>
      </c>
      <c r="E1074" s="12">
        <v>41.15985024520408</v>
      </c>
      <c r="F1074" s="12">
        <v>35.22370906800937</v>
      </c>
      <c r="G1074" s="12">
        <v>52.70138883846996</v>
      </c>
      <c r="H1074" s="12">
        <v>32.59580940275208</v>
      </c>
      <c r="I1074" s="12">
        <v>58.87562636440493</v>
      </c>
      <c r="J1074" t="s">
        <v>8349</v>
      </c>
      <c r="K1074" t="s">
        <v>13</v>
      </c>
    </row>
    <row r="1075" spans="1:11">
      <c r="A1075" t="s">
        <v>9422</v>
      </c>
      <c r="B1075">
        <v>3532058</v>
      </c>
      <c r="C1075" t="s">
        <v>393</v>
      </c>
      <c r="D1075">
        <v>2028</v>
      </c>
      <c r="E1075" s="12">
        <v>42.40452574267666</v>
      </c>
      <c r="F1075" s="12">
        <v>34.85150675367215</v>
      </c>
      <c r="G1075" s="12">
        <v>59.40573130227219</v>
      </c>
      <c r="H1075" s="12">
        <v>31.09502411248337</v>
      </c>
      <c r="I1075" s="12">
        <v>68.89936758080943</v>
      </c>
      <c r="J1075" t="s">
        <v>8349</v>
      </c>
      <c r="K1075" t="s">
        <v>13</v>
      </c>
    </row>
    <row r="1076" spans="1:11">
      <c r="A1076" t="s">
        <v>9423</v>
      </c>
      <c r="B1076">
        <v>3532108</v>
      </c>
      <c r="C1076" t="s">
        <v>394</v>
      </c>
      <c r="D1076">
        <v>2026</v>
      </c>
      <c r="E1076" s="12">
        <v>40.17480561505928</v>
      </c>
      <c r="F1076" s="12">
        <v>35.45059288593396</v>
      </c>
      <c r="G1076" s="12">
        <v>46.75755113628678</v>
      </c>
      <c r="H1076" s="12">
        <v>33.25971533593658</v>
      </c>
      <c r="I1076" s="12">
        <v>50.47512829388398</v>
      </c>
      <c r="J1076" t="s">
        <v>8349</v>
      </c>
      <c r="K1076" t="s">
        <v>13</v>
      </c>
    </row>
    <row r="1077" spans="1:11">
      <c r="A1077" t="s">
        <v>9424</v>
      </c>
      <c r="B1077">
        <v>3532108</v>
      </c>
      <c r="C1077" t="s">
        <v>394</v>
      </c>
      <c r="D1077">
        <v>2027</v>
      </c>
      <c r="E1077" s="12">
        <v>42.12457229925818</v>
      </c>
      <c r="F1077" s="12">
        <v>36.04929732358019</v>
      </c>
      <c r="G1077" s="12">
        <v>53.93662637672307</v>
      </c>
      <c r="H1077" s="12">
        <v>33.35980382968135</v>
      </c>
      <c r="I1077" s="12">
        <v>60.2555783045024</v>
      </c>
      <c r="J1077" t="s">
        <v>8349</v>
      </c>
      <c r="K1077" t="s">
        <v>13</v>
      </c>
    </row>
    <row r="1078" spans="1:11">
      <c r="A1078" t="s">
        <v>9425</v>
      </c>
      <c r="B1078">
        <v>3532108</v>
      </c>
      <c r="C1078" t="s">
        <v>394</v>
      </c>
      <c r="D1078">
        <v>2028</v>
      </c>
      <c r="E1078" s="12">
        <v>44.16896520664871</v>
      </c>
      <c r="F1078" s="12">
        <v>36.30166738671939</v>
      </c>
      <c r="G1078" s="12">
        <v>61.87758577676663</v>
      </c>
      <c r="H1078" s="12">
        <v>32.38887864136472</v>
      </c>
      <c r="I1078" s="12">
        <v>71.76624938347385</v>
      </c>
      <c r="J1078" t="s">
        <v>8349</v>
      </c>
      <c r="K1078" t="s">
        <v>13</v>
      </c>
    </row>
    <row r="1079" spans="1:11">
      <c r="A1079" t="s">
        <v>9426</v>
      </c>
      <c r="B1079">
        <v>3532157</v>
      </c>
      <c r="C1079" t="s">
        <v>395</v>
      </c>
      <c r="D1079">
        <v>2026</v>
      </c>
      <c r="E1079" s="12">
        <v>40.19918230774866</v>
      </c>
      <c r="F1079" s="12">
        <v>35.47210308853997</v>
      </c>
      <c r="G1079" s="12">
        <v>46.7859220129471</v>
      </c>
      <c r="H1079" s="12">
        <v>33.27989618926662</v>
      </c>
      <c r="I1079" s="12">
        <v>50.5057548687246</v>
      </c>
      <c r="J1079" t="s">
        <v>8349</v>
      </c>
      <c r="K1079" t="s">
        <v>13</v>
      </c>
    </row>
    <row r="1080" spans="1:11">
      <c r="A1080" t="s">
        <v>9427</v>
      </c>
      <c r="B1080">
        <v>3532157</v>
      </c>
      <c r="C1080" t="s">
        <v>395</v>
      </c>
      <c r="D1080">
        <v>2027</v>
      </c>
      <c r="E1080" s="12">
        <v>41.66666750151598</v>
      </c>
      <c r="F1080" s="12">
        <v>35.65743230754077</v>
      </c>
      <c r="G1080" s="12">
        <v>53.35032155168002</v>
      </c>
      <c r="H1080" s="12">
        <v>32.99717429087369</v>
      </c>
      <c r="I1080" s="12">
        <v>59.60058486740945</v>
      </c>
      <c r="J1080" t="s">
        <v>8349</v>
      </c>
      <c r="K1080" t="s">
        <v>13</v>
      </c>
    </row>
    <row r="1081" spans="1:11">
      <c r="A1081" t="s">
        <v>9428</v>
      </c>
      <c r="B1081">
        <v>3532157</v>
      </c>
      <c r="C1081" t="s">
        <v>395</v>
      </c>
      <c r="D1081">
        <v>2028</v>
      </c>
      <c r="E1081" s="12">
        <v>43.18772375494913</v>
      </c>
      <c r="F1081" s="12">
        <v>35.4952029237417</v>
      </c>
      <c r="G1081" s="12">
        <v>60.5029361373379</v>
      </c>
      <c r="H1081" s="12">
        <v>31.66933925101943</v>
      </c>
      <c r="I1081" s="12">
        <v>70.17191683801785</v>
      </c>
      <c r="J1081" t="s">
        <v>8349</v>
      </c>
      <c r="K1081" t="s">
        <v>13</v>
      </c>
    </row>
    <row r="1082" spans="1:11">
      <c r="A1082" t="s">
        <v>9429</v>
      </c>
      <c r="B1082">
        <v>3532207</v>
      </c>
      <c r="C1082" t="s">
        <v>396</v>
      </c>
      <c r="D1082">
        <v>2026</v>
      </c>
      <c r="E1082" s="12">
        <v>71.57952329642751</v>
      </c>
      <c r="F1082" s="12">
        <v>63.16238499483111</v>
      </c>
      <c r="G1082" s="12">
        <v>83.3080128106253</v>
      </c>
      <c r="H1082" s="12">
        <v>59.25889453037758</v>
      </c>
      <c r="I1082" s="12">
        <v>89.93162670706069</v>
      </c>
      <c r="J1082" t="s">
        <v>8349</v>
      </c>
      <c r="K1082" t="s">
        <v>13</v>
      </c>
    </row>
    <row r="1083" spans="1:11">
      <c r="A1083" t="s">
        <v>9430</v>
      </c>
      <c r="B1083">
        <v>3532207</v>
      </c>
      <c r="C1083" t="s">
        <v>396</v>
      </c>
      <c r="D1083">
        <v>2027</v>
      </c>
      <c r="E1083" s="12">
        <v>75.36710316572788</v>
      </c>
      <c r="F1083" s="12">
        <v>64.49753581203983</v>
      </c>
      <c r="G1083" s="12">
        <v>96.50061858592197</v>
      </c>
      <c r="H1083" s="12">
        <v>59.68563333910254</v>
      </c>
      <c r="I1083" s="12">
        <v>107.8061601225089</v>
      </c>
      <c r="J1083" t="s">
        <v>8349</v>
      </c>
      <c r="K1083" t="s">
        <v>13</v>
      </c>
    </row>
    <row r="1084" spans="1:11">
      <c r="A1084" t="s">
        <v>9431</v>
      </c>
      <c r="B1084">
        <v>3532207</v>
      </c>
      <c r="C1084" t="s">
        <v>396</v>
      </c>
      <c r="D1084">
        <v>2028</v>
      </c>
      <c r="E1084" s="12">
        <v>79.35510014603535</v>
      </c>
      <c r="F1084" s="12">
        <v>65.22051031676762</v>
      </c>
      <c r="G1084" s="12">
        <v>111.170863821167</v>
      </c>
      <c r="H1084" s="12">
        <v>58.19069331097641</v>
      </c>
      <c r="I1084" s="12">
        <v>128.9370914687775</v>
      </c>
      <c r="J1084" t="s">
        <v>8349</v>
      </c>
      <c r="K1084" t="s">
        <v>13</v>
      </c>
    </row>
    <row r="1085" spans="1:11">
      <c r="A1085" t="s">
        <v>9432</v>
      </c>
      <c r="B1085">
        <v>3532306</v>
      </c>
      <c r="C1085" t="s">
        <v>397</v>
      </c>
      <c r="D1085">
        <v>2026</v>
      </c>
      <c r="E1085" s="12">
        <v>60.21463565636787</v>
      </c>
      <c r="F1085" s="12">
        <v>53.13391071215493</v>
      </c>
      <c r="G1085" s="12">
        <v>70.08095901776134</v>
      </c>
      <c r="H1085" s="12">
        <v>49.85018870227525</v>
      </c>
      <c r="I1085" s="12">
        <v>75.652922606435</v>
      </c>
      <c r="J1085" t="s">
        <v>8349</v>
      </c>
      <c r="K1085" t="s">
        <v>13</v>
      </c>
    </row>
    <row r="1086" spans="1:11">
      <c r="A1086" t="s">
        <v>9433</v>
      </c>
      <c r="B1086">
        <v>3532306</v>
      </c>
      <c r="C1086" t="s">
        <v>397</v>
      </c>
      <c r="D1086">
        <v>2027</v>
      </c>
      <c r="E1086" s="12">
        <v>64.82453687016071</v>
      </c>
      <c r="F1086" s="12">
        <v>55.47543573604335</v>
      </c>
      <c r="G1086" s="12">
        <v>83.00183561202687</v>
      </c>
      <c r="H1086" s="12">
        <v>51.33663596571614</v>
      </c>
      <c r="I1086" s="12">
        <v>92.72592561140044</v>
      </c>
      <c r="J1086" t="s">
        <v>8349</v>
      </c>
      <c r="K1086" t="s">
        <v>13</v>
      </c>
    </row>
    <row r="1087" spans="1:11">
      <c r="A1087" t="s">
        <v>9434</v>
      </c>
      <c r="B1087">
        <v>3532306</v>
      </c>
      <c r="C1087" t="s">
        <v>397</v>
      </c>
      <c r="D1087">
        <v>2028</v>
      </c>
      <c r="E1087" s="12">
        <v>69.78736206944781</v>
      </c>
      <c r="F1087" s="12">
        <v>57.35696079337401</v>
      </c>
      <c r="G1087" s="12">
        <v>97.76714175627777</v>
      </c>
      <c r="H1087" s="12">
        <v>51.17471940293676</v>
      </c>
      <c r="I1087" s="12">
        <v>113.3913191458891</v>
      </c>
      <c r="J1087" t="s">
        <v>8349</v>
      </c>
      <c r="K1087" t="s">
        <v>13</v>
      </c>
    </row>
    <row r="1088" spans="1:11">
      <c r="A1088" t="s">
        <v>9435</v>
      </c>
      <c r="B1088">
        <v>3532405</v>
      </c>
      <c r="C1088" t="s">
        <v>398</v>
      </c>
      <c r="D1088">
        <v>2026</v>
      </c>
      <c r="E1088" s="12">
        <v>131.1157192162647</v>
      </c>
      <c r="F1088" s="12">
        <v>118.0020566292575</v>
      </c>
      <c r="G1088" s="12">
        <v>148.79534777437</v>
      </c>
      <c r="H1088" s="12">
        <v>110.6848887682773</v>
      </c>
      <c r="I1088" s="12">
        <v>161.1103024871951</v>
      </c>
      <c r="J1088" t="s">
        <v>8349</v>
      </c>
      <c r="K1088" t="s">
        <v>9</v>
      </c>
    </row>
    <row r="1089" spans="1:11">
      <c r="A1089" t="s">
        <v>9436</v>
      </c>
      <c r="B1089">
        <v>3532405</v>
      </c>
      <c r="C1089" t="s">
        <v>398</v>
      </c>
      <c r="D1089">
        <v>2027</v>
      </c>
      <c r="E1089" s="12">
        <v>141.3539095927574</v>
      </c>
      <c r="F1089" s="12">
        <v>123.4891475623426</v>
      </c>
      <c r="G1089" s="12">
        <v>170.1843100289472</v>
      </c>
      <c r="H1089" s="12">
        <v>114.1285981782586</v>
      </c>
      <c r="I1089" s="12">
        <v>189.166877678295</v>
      </c>
      <c r="J1089" t="s">
        <v>8349</v>
      </c>
      <c r="K1089" t="s">
        <v>9</v>
      </c>
    </row>
    <row r="1090" spans="1:11">
      <c r="A1090" t="s">
        <v>9437</v>
      </c>
      <c r="B1090">
        <v>3532405</v>
      </c>
      <c r="C1090" t="s">
        <v>398</v>
      </c>
      <c r="D1090">
        <v>2028</v>
      </c>
      <c r="E1090" s="12">
        <v>152.3915505828902</v>
      </c>
      <c r="F1090" s="12">
        <v>128.7888929968329</v>
      </c>
      <c r="G1090" s="12">
        <v>197.0655231931877</v>
      </c>
      <c r="H1090" s="12">
        <v>116.161662131378</v>
      </c>
      <c r="I1090" s="12">
        <v>220.4719176512083</v>
      </c>
      <c r="J1090" t="s">
        <v>8349</v>
      </c>
      <c r="K1090" t="s">
        <v>9</v>
      </c>
    </row>
    <row r="1091" spans="1:11">
      <c r="A1091" t="s">
        <v>9438</v>
      </c>
      <c r="B1091">
        <v>3532504</v>
      </c>
      <c r="C1091" t="s">
        <v>399</v>
      </c>
      <c r="D1091">
        <v>2026</v>
      </c>
      <c r="E1091" s="12">
        <v>60.61336127964034</v>
      </c>
      <c r="F1091" s="12">
        <v>53.48574962033185</v>
      </c>
      <c r="G1091" s="12">
        <v>70.54501686282337</v>
      </c>
      <c r="H1091" s="12">
        <v>50.18028365915576</v>
      </c>
      <c r="I1091" s="12">
        <v>76.15387654213227</v>
      </c>
      <c r="J1091" t="s">
        <v>8349</v>
      </c>
      <c r="K1091" t="s">
        <v>13</v>
      </c>
    </row>
    <row r="1092" spans="1:11">
      <c r="A1092" t="s">
        <v>9439</v>
      </c>
      <c r="B1092">
        <v>3532504</v>
      </c>
      <c r="C1092" t="s">
        <v>399</v>
      </c>
      <c r="D1092">
        <v>2027</v>
      </c>
      <c r="E1092" s="12">
        <v>63.95186302808415</v>
      </c>
      <c r="F1092" s="12">
        <v>54.72862034819707</v>
      </c>
      <c r="G1092" s="12">
        <v>81.88445731238649</v>
      </c>
      <c r="H1092" s="12">
        <v>50.64553747877717</v>
      </c>
      <c r="I1092" s="12">
        <v>91.47764072314149</v>
      </c>
      <c r="J1092" t="s">
        <v>8349</v>
      </c>
      <c r="K1092" t="s">
        <v>13</v>
      </c>
    </row>
    <row r="1093" spans="1:11">
      <c r="A1093" t="s">
        <v>9440</v>
      </c>
      <c r="B1093">
        <v>3532504</v>
      </c>
      <c r="C1093" t="s">
        <v>399</v>
      </c>
      <c r="D1093">
        <v>2028</v>
      </c>
      <c r="E1093" s="12">
        <v>67.47424492587237</v>
      </c>
      <c r="F1093" s="12">
        <v>55.45585197681622</v>
      </c>
      <c r="G1093" s="12">
        <v>94.52662878990758</v>
      </c>
      <c r="H1093" s="12">
        <v>49.47852230852877</v>
      </c>
      <c r="I1093" s="12">
        <v>109.6329394554807</v>
      </c>
      <c r="J1093" t="s">
        <v>8349</v>
      </c>
      <c r="K1093" t="s">
        <v>13</v>
      </c>
    </row>
    <row r="1094" spans="1:11">
      <c r="A1094" t="s">
        <v>9441</v>
      </c>
      <c r="B1094">
        <v>3532603</v>
      </c>
      <c r="C1094" t="s">
        <v>400</v>
      </c>
      <c r="D1094">
        <v>2026</v>
      </c>
      <c r="E1094" s="12">
        <v>67.25721882978695</v>
      </c>
      <c r="F1094" s="12">
        <v>59.34834647914776</v>
      </c>
      <c r="G1094" s="12">
        <v>78.2774876087861</v>
      </c>
      <c r="H1094" s="12">
        <v>55.68056692045319</v>
      </c>
      <c r="I1094" s="12">
        <v>84.50113689786717</v>
      </c>
      <c r="J1094" t="s">
        <v>8349</v>
      </c>
      <c r="K1094" t="s">
        <v>13</v>
      </c>
    </row>
    <row r="1095" spans="1:11">
      <c r="A1095" t="s">
        <v>9442</v>
      </c>
      <c r="B1095">
        <v>3532603</v>
      </c>
      <c r="C1095" t="s">
        <v>400</v>
      </c>
      <c r="D1095">
        <v>2027</v>
      </c>
      <c r="E1095" s="12">
        <v>67.76064297284115</v>
      </c>
      <c r="F1095" s="12">
        <v>57.98809179619684</v>
      </c>
      <c r="G1095" s="12">
        <v>86.76124844921024</v>
      </c>
      <c r="H1095" s="12">
        <v>53.66183283448706</v>
      </c>
      <c r="I1095" s="12">
        <v>96.92577291011126</v>
      </c>
      <c r="J1095" t="s">
        <v>8349</v>
      </c>
      <c r="K1095" t="s">
        <v>13</v>
      </c>
    </row>
    <row r="1096" spans="1:11">
      <c r="A1096" t="s">
        <v>9443</v>
      </c>
      <c r="B1096">
        <v>3532603</v>
      </c>
      <c r="C1096" t="s">
        <v>400</v>
      </c>
      <c r="D1096">
        <v>2028</v>
      </c>
      <c r="E1096" s="12">
        <v>68.26783527449928</v>
      </c>
      <c r="F1096" s="12">
        <v>56.10808941870286</v>
      </c>
      <c r="G1096" s="12">
        <v>95.63839255070729</v>
      </c>
      <c r="H1096" s="12">
        <v>50.06045809471662</v>
      </c>
      <c r="I1096" s="12">
        <v>110.9223743019032</v>
      </c>
      <c r="J1096" t="s">
        <v>8349</v>
      </c>
      <c r="K1096" t="s">
        <v>13</v>
      </c>
    </row>
    <row r="1097" spans="1:11">
      <c r="A1097" t="s">
        <v>9444</v>
      </c>
      <c r="B1097">
        <v>3532702</v>
      </c>
      <c r="C1097" t="s">
        <v>401</v>
      </c>
      <c r="D1097">
        <v>2026</v>
      </c>
      <c r="E1097" s="12">
        <v>42.77878254543054</v>
      </c>
      <c r="F1097" s="12">
        <v>37.74836445270796</v>
      </c>
      <c r="G1097" s="12">
        <v>49.78819640302842</v>
      </c>
      <c r="H1097" s="12">
        <v>35.41548261643911</v>
      </c>
      <c r="I1097" s="12">
        <v>53.74673266439861</v>
      </c>
      <c r="J1097" t="s">
        <v>8349</v>
      </c>
      <c r="K1097" t="s">
        <v>13</v>
      </c>
    </row>
    <row r="1098" spans="1:11">
      <c r="A1098" t="s">
        <v>9445</v>
      </c>
      <c r="B1098">
        <v>3532702</v>
      </c>
      <c r="C1098" t="s">
        <v>401</v>
      </c>
      <c r="D1098">
        <v>2027</v>
      </c>
      <c r="E1098" s="12">
        <v>44.99688232826953</v>
      </c>
      <c r="F1098" s="12">
        <v>38.50735808454736</v>
      </c>
      <c r="G1098" s="12">
        <v>57.61435423048759</v>
      </c>
      <c r="H1098" s="12">
        <v>35.63447853557818</v>
      </c>
      <c r="I1098" s="12">
        <v>64.36417080577152</v>
      </c>
      <c r="J1098" t="s">
        <v>8349</v>
      </c>
      <c r="K1098" t="s">
        <v>13</v>
      </c>
    </row>
    <row r="1099" spans="1:11">
      <c r="A1099" t="s">
        <v>9446</v>
      </c>
      <c r="B1099">
        <v>3532702</v>
      </c>
      <c r="C1099" t="s">
        <v>401</v>
      </c>
      <c r="D1099">
        <v>2028</v>
      </c>
      <c r="E1099" s="12">
        <v>47.32999161708042</v>
      </c>
      <c r="F1099" s="12">
        <v>38.89965737392547</v>
      </c>
      <c r="G1099" s="12">
        <v>66.30595945360044</v>
      </c>
      <c r="H1099" s="12">
        <v>34.7068433097833</v>
      </c>
      <c r="I1099" s="12">
        <v>76.90232193164037</v>
      </c>
      <c r="J1099" t="s">
        <v>8349</v>
      </c>
      <c r="K1099" t="s">
        <v>13</v>
      </c>
    </row>
    <row r="1100" spans="1:11">
      <c r="A1100" t="s">
        <v>9447</v>
      </c>
      <c r="B1100">
        <v>3532801</v>
      </c>
      <c r="C1100" t="s">
        <v>402</v>
      </c>
      <c r="D1100">
        <v>2026</v>
      </c>
      <c r="E1100" s="12">
        <v>53.79250198534292</v>
      </c>
      <c r="F1100" s="12">
        <v>47.46696490507394</v>
      </c>
      <c r="G1100" s="12">
        <v>62.60654218039748</v>
      </c>
      <c r="H1100" s="12">
        <v>44.53346508712583</v>
      </c>
      <c r="I1100" s="12">
        <v>67.58423338684239</v>
      </c>
      <c r="J1100" t="s">
        <v>8349</v>
      </c>
      <c r="K1100" t="s">
        <v>13</v>
      </c>
    </row>
    <row r="1101" spans="1:11">
      <c r="A1101" t="s">
        <v>9448</v>
      </c>
      <c r="B1101">
        <v>3532801</v>
      </c>
      <c r="C1101" t="s">
        <v>402</v>
      </c>
      <c r="D1101">
        <v>2027</v>
      </c>
      <c r="E1101" s="12">
        <v>55.03189263947858</v>
      </c>
      <c r="F1101" s="12">
        <v>47.09510273353786</v>
      </c>
      <c r="G1101" s="12">
        <v>70.46325861810028</v>
      </c>
      <c r="H1101" s="12">
        <v>43.5815259983404</v>
      </c>
      <c r="I1101" s="12">
        <v>78.71839012692995</v>
      </c>
      <c r="J1101" t="s">
        <v>8349</v>
      </c>
      <c r="K1101" t="s">
        <v>13</v>
      </c>
    </row>
    <row r="1102" spans="1:11">
      <c r="A1102" t="s">
        <v>9449</v>
      </c>
      <c r="B1102">
        <v>3532801</v>
      </c>
      <c r="C1102" t="s">
        <v>402</v>
      </c>
      <c r="D1102">
        <v>2028</v>
      </c>
      <c r="E1102" s="12">
        <v>56.29983911713729</v>
      </c>
      <c r="F1102" s="12">
        <v>46.27181153088194</v>
      </c>
      <c r="G1102" s="12">
        <v>78.87207925044223</v>
      </c>
      <c r="H1102" s="12">
        <v>41.28438708405217</v>
      </c>
      <c r="I1102" s="12">
        <v>91.47663467836306</v>
      </c>
      <c r="J1102" t="s">
        <v>8349</v>
      </c>
      <c r="K1102" t="s">
        <v>13</v>
      </c>
    </row>
    <row r="1103" spans="1:11">
      <c r="A1103" t="s">
        <v>9450</v>
      </c>
      <c r="B1103">
        <v>3532827</v>
      </c>
      <c r="C1103" t="s">
        <v>403</v>
      </c>
      <c r="D1103">
        <v>2026</v>
      </c>
      <c r="E1103" s="12">
        <v>74.88225871452411</v>
      </c>
      <c r="F1103" s="12">
        <v>66.07674704150172</v>
      </c>
      <c r="G1103" s="12">
        <v>87.15190994558471</v>
      </c>
      <c r="H1103" s="12">
        <v>61.99314646150908</v>
      </c>
      <c r="I1103" s="12">
        <v>94.08114258889216</v>
      </c>
      <c r="J1103" t="s">
        <v>8349</v>
      </c>
      <c r="K1103" t="s">
        <v>13</v>
      </c>
    </row>
    <row r="1104" spans="1:11">
      <c r="A1104" t="s">
        <v>9451</v>
      </c>
      <c r="B1104">
        <v>3532827</v>
      </c>
      <c r="C1104" t="s">
        <v>403</v>
      </c>
      <c r="D1104">
        <v>2027</v>
      </c>
      <c r="E1104" s="12">
        <v>81.13696634234428</v>
      </c>
      <c r="F1104" s="12">
        <v>69.43525984856099</v>
      </c>
      <c r="G1104" s="12">
        <v>103.888395776658</v>
      </c>
      <c r="H1104" s="12">
        <v>64.25497358850876</v>
      </c>
      <c r="I1104" s="12">
        <v>116.0594532354931</v>
      </c>
      <c r="J1104" t="s">
        <v>8349</v>
      </c>
      <c r="K1104" t="s">
        <v>13</v>
      </c>
    </row>
    <row r="1105" spans="1:11">
      <c r="A1105" t="s">
        <v>9452</v>
      </c>
      <c r="B1105">
        <v>3532827</v>
      </c>
      <c r="C1105" t="s">
        <v>403</v>
      </c>
      <c r="D1105">
        <v>2028</v>
      </c>
      <c r="E1105" s="12">
        <v>87.91411237121021</v>
      </c>
      <c r="F1105" s="12">
        <v>72.25500645004792</v>
      </c>
      <c r="G1105" s="12">
        <v>123.1614325530767</v>
      </c>
      <c r="H1105" s="12">
        <v>64.46697365746313</v>
      </c>
      <c r="I1105" s="12">
        <v>142.8438742732712</v>
      </c>
      <c r="J1105" t="s">
        <v>8349</v>
      </c>
      <c r="K1105" t="s">
        <v>13</v>
      </c>
    </row>
    <row r="1106" spans="1:11">
      <c r="A1106" t="s">
        <v>9453</v>
      </c>
      <c r="B1106">
        <v>3532843</v>
      </c>
      <c r="C1106" t="s">
        <v>404</v>
      </c>
      <c r="D1106">
        <v>2026</v>
      </c>
      <c r="E1106" s="12">
        <v>30.57938539768133</v>
      </c>
      <c r="F1106" s="12">
        <v>26.98351182635025</v>
      </c>
      <c r="G1106" s="12">
        <v>35.5898965672244</v>
      </c>
      <c r="H1106" s="12">
        <v>25.31590726834874</v>
      </c>
      <c r="I1106" s="12">
        <v>38.41956115196526</v>
      </c>
      <c r="J1106" t="s">
        <v>8349</v>
      </c>
      <c r="K1106" t="s">
        <v>13</v>
      </c>
    </row>
    <row r="1107" spans="1:11">
      <c r="A1107" t="s">
        <v>9454</v>
      </c>
      <c r="B1107">
        <v>3532843</v>
      </c>
      <c r="C1107" t="s">
        <v>404</v>
      </c>
      <c r="D1107">
        <v>2027</v>
      </c>
      <c r="E1107" s="12">
        <v>32.36256912906026</v>
      </c>
      <c r="F1107" s="12">
        <v>27.69518627751043</v>
      </c>
      <c r="G1107" s="12">
        <v>41.43728243231883</v>
      </c>
      <c r="H1107" s="12">
        <v>25.62895950373753</v>
      </c>
      <c r="I1107" s="12">
        <v>46.29187222217335</v>
      </c>
      <c r="J1107" t="s">
        <v>8349</v>
      </c>
      <c r="K1107" t="s">
        <v>13</v>
      </c>
    </row>
    <row r="1108" spans="1:11">
      <c r="A1108" t="s">
        <v>9455</v>
      </c>
      <c r="B1108">
        <v>3532843</v>
      </c>
      <c r="C1108" t="s">
        <v>404</v>
      </c>
      <c r="D1108">
        <v>2028</v>
      </c>
      <c r="E1108" s="12">
        <v>34.24973612166249</v>
      </c>
      <c r="F1108" s="12">
        <v>28.14923381053862</v>
      </c>
      <c r="G1108" s="12">
        <v>47.98144975288616</v>
      </c>
      <c r="H1108" s="12">
        <v>25.11515815580638</v>
      </c>
      <c r="I1108" s="12">
        <v>55.6493703740971</v>
      </c>
      <c r="J1108" t="s">
        <v>8349</v>
      </c>
      <c r="K1108" t="s">
        <v>13</v>
      </c>
    </row>
    <row r="1109" spans="1:11">
      <c r="A1109" t="s">
        <v>9456</v>
      </c>
      <c r="B1109">
        <v>3532868</v>
      </c>
      <c r="C1109" t="s">
        <v>406</v>
      </c>
      <c r="D1109">
        <v>2026</v>
      </c>
      <c r="E1109" s="12">
        <v>33.78143118103763</v>
      </c>
      <c r="F1109" s="12">
        <v>29.80902447613232</v>
      </c>
      <c r="G1109" s="12">
        <v>39.31660581108673</v>
      </c>
      <c r="H1109" s="12">
        <v>27.9668007727879</v>
      </c>
      <c r="I1109" s="12">
        <v>42.44257182353938</v>
      </c>
      <c r="J1109" t="s">
        <v>8349</v>
      </c>
      <c r="K1109" t="s">
        <v>13</v>
      </c>
    </row>
    <row r="1110" spans="1:11">
      <c r="A1110" t="s">
        <v>9457</v>
      </c>
      <c r="B1110">
        <v>3532868</v>
      </c>
      <c r="C1110" t="s">
        <v>406</v>
      </c>
      <c r="D1110">
        <v>2027</v>
      </c>
      <c r="E1110" s="12">
        <v>36.03747202171974</v>
      </c>
      <c r="F1110" s="12">
        <v>30.84008864166094</v>
      </c>
      <c r="G1110" s="12">
        <v>46.14265636191013</v>
      </c>
      <c r="H1110" s="12">
        <v>28.53923331545307</v>
      </c>
      <c r="I1110" s="12">
        <v>51.54850479845199</v>
      </c>
      <c r="J1110" t="s">
        <v>8349</v>
      </c>
      <c r="K1110" t="s">
        <v>13</v>
      </c>
    </row>
    <row r="1111" spans="1:11">
      <c r="A1111" t="s">
        <v>9458</v>
      </c>
      <c r="B1111">
        <v>3532868</v>
      </c>
      <c r="C1111" t="s">
        <v>406</v>
      </c>
      <c r="D1111">
        <v>2028</v>
      </c>
      <c r="E1111" s="12">
        <v>38.44417907448592</v>
      </c>
      <c r="F1111" s="12">
        <v>31.59657001670913</v>
      </c>
      <c r="G1111" s="12">
        <v>53.85756666857106</v>
      </c>
      <c r="H1111" s="12">
        <v>28.19092194451013</v>
      </c>
      <c r="I1111" s="12">
        <v>62.46455016308999</v>
      </c>
      <c r="J1111" t="s">
        <v>8349</v>
      </c>
      <c r="K1111" t="s">
        <v>13</v>
      </c>
    </row>
    <row r="1112" spans="1:11">
      <c r="A1112" t="s">
        <v>9459</v>
      </c>
      <c r="B1112">
        <v>3532900</v>
      </c>
      <c r="C1112" t="s">
        <v>407</v>
      </c>
      <c r="D1112">
        <v>2026</v>
      </c>
      <c r="E1112" s="12">
        <v>70.37544268769528</v>
      </c>
      <c r="F1112" s="12">
        <v>62.09989394332462</v>
      </c>
      <c r="G1112" s="12">
        <v>81.90664048851741</v>
      </c>
      <c r="H1112" s="12">
        <v>58.26206635224836</v>
      </c>
      <c r="I1112" s="12">
        <v>88.41883474026756</v>
      </c>
      <c r="J1112" t="s">
        <v>8349</v>
      </c>
      <c r="K1112" t="s">
        <v>13</v>
      </c>
    </row>
    <row r="1113" spans="1:11">
      <c r="A1113" t="s">
        <v>9460</v>
      </c>
      <c r="B1113">
        <v>3532900</v>
      </c>
      <c r="C1113" t="s">
        <v>407</v>
      </c>
      <c r="D1113">
        <v>2027</v>
      </c>
      <c r="E1113" s="12">
        <v>70.21099781040211</v>
      </c>
      <c r="F1113" s="12">
        <v>60.08505243617617</v>
      </c>
      <c r="G1113" s="12">
        <v>89.89870163033723</v>
      </c>
      <c r="H1113" s="12">
        <v>55.60234765119375</v>
      </c>
      <c r="I1113" s="12">
        <v>100.430794794715</v>
      </c>
      <c r="J1113" t="s">
        <v>8349</v>
      </c>
      <c r="K1113" t="s">
        <v>13</v>
      </c>
    </row>
    <row r="1114" spans="1:11">
      <c r="A1114" t="s">
        <v>9461</v>
      </c>
      <c r="B1114">
        <v>3532900</v>
      </c>
      <c r="C1114" t="s">
        <v>407</v>
      </c>
      <c r="D1114">
        <v>2028</v>
      </c>
      <c r="E1114" s="12">
        <v>70.0469371881364</v>
      </c>
      <c r="F1114" s="12">
        <v>57.57030085186111</v>
      </c>
      <c r="G1114" s="12">
        <v>98.13078807665272</v>
      </c>
      <c r="H1114" s="12">
        <v>51.36506452372888</v>
      </c>
      <c r="I1114" s="12">
        <v>113.81307982365</v>
      </c>
      <c r="J1114" t="s">
        <v>8349</v>
      </c>
      <c r="K1114" t="s">
        <v>13</v>
      </c>
    </row>
    <row r="1115" spans="1:11">
      <c r="A1115" t="s">
        <v>9462</v>
      </c>
      <c r="B1115">
        <v>3533007</v>
      </c>
      <c r="C1115" t="s">
        <v>408</v>
      </c>
      <c r="D1115">
        <v>2026</v>
      </c>
      <c r="E1115" s="12">
        <v>110.3862105213473</v>
      </c>
      <c r="F1115" s="12">
        <v>99.34582933983808</v>
      </c>
      <c r="G1115" s="12">
        <v>125.2706745018654</v>
      </c>
      <c r="H1115" s="12">
        <v>93.18551205103198</v>
      </c>
      <c r="I1115" s="12">
        <v>135.63862421542</v>
      </c>
      <c r="J1115" t="s">
        <v>8349</v>
      </c>
      <c r="K1115" t="s">
        <v>9</v>
      </c>
    </row>
    <row r="1116" spans="1:11">
      <c r="A1116" t="s">
        <v>9463</v>
      </c>
      <c r="B1116">
        <v>3533007</v>
      </c>
      <c r="C1116" t="s">
        <v>408</v>
      </c>
      <c r="D1116">
        <v>2027</v>
      </c>
      <c r="E1116" s="12">
        <v>115.9854336718548</v>
      </c>
      <c r="F1116" s="12">
        <v>101.3268212747038</v>
      </c>
      <c r="G1116" s="12">
        <v>139.6417054167152</v>
      </c>
      <c r="H1116" s="12">
        <v>93.64618914469989</v>
      </c>
      <c r="I1116" s="12">
        <v>155.2175133116511</v>
      </c>
      <c r="J1116" t="s">
        <v>8349</v>
      </c>
      <c r="K1116" t="s">
        <v>9</v>
      </c>
    </row>
    <row r="1117" spans="1:11">
      <c r="A1117" t="s">
        <v>9464</v>
      </c>
      <c r="B1117">
        <v>3533007</v>
      </c>
      <c r="C1117" t="s">
        <v>408</v>
      </c>
      <c r="D1117">
        <v>2028</v>
      </c>
      <c r="E1117" s="12">
        <v>121.8686714627879</v>
      </c>
      <c r="F1117" s="12">
        <v>102.9934483155615</v>
      </c>
      <c r="G1117" s="12">
        <v>157.5947840337114</v>
      </c>
      <c r="H1117" s="12">
        <v>92.89535663042001</v>
      </c>
      <c r="I1117" s="12">
        <v>176.3130540783579</v>
      </c>
      <c r="J1117" t="s">
        <v>8349</v>
      </c>
      <c r="K1117" t="s">
        <v>9</v>
      </c>
    </row>
    <row r="1118" spans="1:11">
      <c r="A1118" t="s">
        <v>9465</v>
      </c>
      <c r="B1118">
        <v>3533106</v>
      </c>
      <c r="C1118" t="s">
        <v>409</v>
      </c>
      <c r="D1118">
        <v>2026</v>
      </c>
      <c r="E1118" s="12">
        <v>28.1518328843434</v>
      </c>
      <c r="F1118" s="12">
        <v>24.84141867762048</v>
      </c>
      <c r="G1118" s="12">
        <v>32.76458331329113</v>
      </c>
      <c r="H1118" s="12">
        <v>23.30619734391809</v>
      </c>
      <c r="I1118" s="12">
        <v>35.36961423436419</v>
      </c>
      <c r="J1118" t="s">
        <v>8349</v>
      </c>
      <c r="K1118" t="s">
        <v>13</v>
      </c>
    </row>
    <row r="1119" spans="1:11">
      <c r="A1119" t="s">
        <v>9466</v>
      </c>
      <c r="B1119">
        <v>3533106</v>
      </c>
      <c r="C1119" t="s">
        <v>409</v>
      </c>
      <c r="D1119">
        <v>2027</v>
      </c>
      <c r="E1119" s="12">
        <v>29.45298667615311</v>
      </c>
      <c r="F1119" s="12">
        <v>25.20522858281429</v>
      </c>
      <c r="G1119" s="12">
        <v>37.71183068031407</v>
      </c>
      <c r="H1119" s="12">
        <v>23.32476756641132</v>
      </c>
      <c r="I1119" s="12">
        <v>42.12996472364568</v>
      </c>
      <c r="J1119" t="s">
        <v>8349</v>
      </c>
      <c r="K1119" t="s">
        <v>13</v>
      </c>
    </row>
    <row r="1120" spans="1:11">
      <c r="A1120" t="s">
        <v>9467</v>
      </c>
      <c r="B1120">
        <v>3533106</v>
      </c>
      <c r="C1120" t="s">
        <v>409</v>
      </c>
      <c r="D1120">
        <v>2028</v>
      </c>
      <c r="E1120" s="12">
        <v>30.81427869046847</v>
      </c>
      <c r="F1120" s="12">
        <v>25.32569396972601</v>
      </c>
      <c r="G1120" s="12">
        <v>43.1686176911303</v>
      </c>
      <c r="H1120" s="12">
        <v>22.59595460879261</v>
      </c>
      <c r="I1120" s="12">
        <v>50.06739910535966</v>
      </c>
      <c r="J1120" t="s">
        <v>8349</v>
      </c>
      <c r="K1120" t="s">
        <v>13</v>
      </c>
    </row>
    <row r="1121" spans="1:11">
      <c r="A1121" t="s">
        <v>9468</v>
      </c>
      <c r="B1121">
        <v>3533205</v>
      </c>
      <c r="C1121" t="s">
        <v>410</v>
      </c>
      <c r="D1121">
        <v>2026</v>
      </c>
      <c r="E1121" s="12">
        <v>56.02070233336192</v>
      </c>
      <c r="F1121" s="12">
        <v>49.4331479941169</v>
      </c>
      <c r="G1121" s="12">
        <v>65.19983890254362</v>
      </c>
      <c r="H1121" s="12">
        <v>46.37813634693566</v>
      </c>
      <c r="I1121" s="12">
        <v>70.3837167124961</v>
      </c>
      <c r="J1121" t="s">
        <v>8349</v>
      </c>
      <c r="K1121" t="s">
        <v>13</v>
      </c>
    </row>
    <row r="1122" spans="1:11">
      <c r="A1122" t="s">
        <v>9469</v>
      </c>
      <c r="B1122">
        <v>3533205</v>
      </c>
      <c r="C1122" t="s">
        <v>410</v>
      </c>
      <c r="D1122">
        <v>2027</v>
      </c>
      <c r="E1122" s="12">
        <v>57.6881131434403</v>
      </c>
      <c r="F1122" s="12">
        <v>49.36823875552646</v>
      </c>
      <c r="G1122" s="12">
        <v>73.86430378192021</v>
      </c>
      <c r="H1122" s="12">
        <v>45.68507245837416</v>
      </c>
      <c r="I1122" s="12">
        <v>82.517885144552</v>
      </c>
      <c r="J1122" t="s">
        <v>8349</v>
      </c>
      <c r="K1122" t="s">
        <v>13</v>
      </c>
    </row>
    <row r="1123" spans="1:11">
      <c r="A1123" t="s">
        <v>9470</v>
      </c>
      <c r="B1123">
        <v>3533205</v>
      </c>
      <c r="C1123" t="s">
        <v>410</v>
      </c>
      <c r="D1123">
        <v>2028</v>
      </c>
      <c r="E1123" s="12">
        <v>59.40515308513898</v>
      </c>
      <c r="F1123" s="12">
        <v>48.82401247718715</v>
      </c>
      <c r="G1123" s="12">
        <v>83.2224037490993</v>
      </c>
      <c r="H1123" s="12">
        <v>43.56149810040448</v>
      </c>
      <c r="I1123" s="12">
        <v>96.52218500083355</v>
      </c>
      <c r="J1123" t="s">
        <v>8349</v>
      </c>
      <c r="K1123" t="s">
        <v>13</v>
      </c>
    </row>
    <row r="1124" spans="1:11">
      <c r="A1124" t="s">
        <v>9471</v>
      </c>
      <c r="B1124">
        <v>3533254</v>
      </c>
      <c r="C1124" t="s">
        <v>413</v>
      </c>
      <c r="D1124">
        <v>2026</v>
      </c>
      <c r="E1124" s="12">
        <v>40.5496800748323</v>
      </c>
      <c r="F1124" s="12">
        <v>35.78138532296735</v>
      </c>
      <c r="G1124" s="12">
        <v>47.19384974319166</v>
      </c>
      <c r="H1124" s="12">
        <v>33.57006451194081</v>
      </c>
      <c r="I1124" s="12">
        <v>50.94611592310728</v>
      </c>
      <c r="J1124" t="s">
        <v>8349</v>
      </c>
      <c r="K1124" t="s">
        <v>13</v>
      </c>
    </row>
    <row r="1125" spans="1:11">
      <c r="A1125" t="s">
        <v>9472</v>
      </c>
      <c r="B1125">
        <v>3533254</v>
      </c>
      <c r="C1125" t="s">
        <v>413</v>
      </c>
      <c r="D1125">
        <v>2027</v>
      </c>
      <c r="E1125" s="12">
        <v>41.28282590988959</v>
      </c>
      <c r="F1125" s="12">
        <v>35.32894898043671</v>
      </c>
      <c r="G1125" s="12">
        <v>52.85884782541113</v>
      </c>
      <c r="H1125" s="12">
        <v>32.6931977873887</v>
      </c>
      <c r="I1125" s="12">
        <v>59.05153247783356</v>
      </c>
      <c r="J1125" t="s">
        <v>8349</v>
      </c>
      <c r="K1125" t="s">
        <v>13</v>
      </c>
    </row>
    <row r="1126" spans="1:11">
      <c r="A1126" t="s">
        <v>9473</v>
      </c>
      <c r="B1126">
        <v>3533254</v>
      </c>
      <c r="C1126" t="s">
        <v>413</v>
      </c>
      <c r="D1126">
        <v>2028</v>
      </c>
      <c r="E1126" s="12">
        <v>42.02922715940313</v>
      </c>
      <c r="F1126" s="12">
        <v>34.54305568906239</v>
      </c>
      <c r="G1126" s="12">
        <v>58.87996462040051</v>
      </c>
      <c r="H1126" s="12">
        <v>30.81981956080207</v>
      </c>
      <c r="I1126" s="12">
        <v>68.28957806922676</v>
      </c>
      <c r="J1126" t="s">
        <v>8349</v>
      </c>
      <c r="K1126" t="s">
        <v>13</v>
      </c>
    </row>
    <row r="1127" spans="1:11">
      <c r="A1127" t="s">
        <v>9474</v>
      </c>
      <c r="B1127">
        <v>3533304</v>
      </c>
      <c r="C1127" t="s">
        <v>411</v>
      </c>
      <c r="D1127">
        <v>2026</v>
      </c>
      <c r="E1127" s="12">
        <v>33.2554510390257</v>
      </c>
      <c r="F1127" s="12">
        <v>29.34489508969016</v>
      </c>
      <c r="G1127" s="12">
        <v>38.70444246616751</v>
      </c>
      <c r="H1127" s="12">
        <v>27.53135498710587</v>
      </c>
      <c r="I1127" s="12">
        <v>41.78173688627871</v>
      </c>
      <c r="J1127" t="s">
        <v>8349</v>
      </c>
      <c r="K1127" t="s">
        <v>13</v>
      </c>
    </row>
    <row r="1128" spans="1:11">
      <c r="A1128" t="s">
        <v>9475</v>
      </c>
      <c r="B1128">
        <v>3533304</v>
      </c>
      <c r="C1128" t="s">
        <v>411</v>
      </c>
      <c r="D1128">
        <v>2027</v>
      </c>
      <c r="E1128" s="12">
        <v>34.66010790690837</v>
      </c>
      <c r="F1128" s="12">
        <v>29.66137024079686</v>
      </c>
      <c r="G1128" s="12">
        <v>44.37906875519167</v>
      </c>
      <c r="H1128" s="12">
        <v>27.44845436710611</v>
      </c>
      <c r="I1128" s="12">
        <v>49.57830387429234</v>
      </c>
      <c r="J1128" t="s">
        <v>8349</v>
      </c>
      <c r="K1128" t="s">
        <v>13</v>
      </c>
    </row>
    <row r="1129" spans="1:11">
      <c r="A1129" t="s">
        <v>9476</v>
      </c>
      <c r="B1129">
        <v>3533304</v>
      </c>
      <c r="C1129" t="s">
        <v>411</v>
      </c>
      <c r="D1129">
        <v>2028</v>
      </c>
      <c r="E1129" s="12">
        <v>36.12409522603569</v>
      </c>
      <c r="F1129" s="12">
        <v>29.68973539240459</v>
      </c>
      <c r="G1129" s="12">
        <v>50.60729384306778</v>
      </c>
      <c r="H1129" s="12">
        <v>26.48961620067682</v>
      </c>
      <c r="I1129" s="12">
        <v>58.69485088941566</v>
      </c>
      <c r="J1129" t="s">
        <v>8349</v>
      </c>
      <c r="K1129" t="s">
        <v>13</v>
      </c>
    </row>
    <row r="1130" spans="1:11">
      <c r="A1130" t="s">
        <v>9477</v>
      </c>
      <c r="B1130">
        <v>3533403</v>
      </c>
      <c r="C1130" t="s">
        <v>412</v>
      </c>
      <c r="D1130">
        <v>2026</v>
      </c>
      <c r="E1130" s="12">
        <v>383.6855332246219</v>
      </c>
      <c r="F1130" s="12">
        <v>349.2659883793283</v>
      </c>
      <c r="G1130" s="12">
        <v>422.2993433210914</v>
      </c>
      <c r="H1130" s="12">
        <v>326.4999245811979</v>
      </c>
      <c r="I1130" s="12">
        <v>451.1453803377655</v>
      </c>
      <c r="J1130" t="s">
        <v>8349</v>
      </c>
      <c r="K1130" t="s">
        <v>36</v>
      </c>
    </row>
    <row r="1131" spans="1:11">
      <c r="A1131" t="s">
        <v>9478</v>
      </c>
      <c r="B1131">
        <v>3533403</v>
      </c>
      <c r="C1131" t="s">
        <v>412</v>
      </c>
      <c r="D1131">
        <v>2027</v>
      </c>
      <c r="E1131" s="12">
        <v>397.2360407488569</v>
      </c>
      <c r="F1131" s="12">
        <v>352.3831912263726</v>
      </c>
      <c r="G1131" s="12">
        <v>462.3453880064168</v>
      </c>
      <c r="H1131" s="12">
        <v>329.0856114748436</v>
      </c>
      <c r="I1131" s="12">
        <v>505.6176653367499</v>
      </c>
      <c r="J1131" t="s">
        <v>8349</v>
      </c>
      <c r="K1131" t="s">
        <v>36</v>
      </c>
    </row>
    <row r="1132" spans="1:11">
      <c r="A1132" t="s">
        <v>9479</v>
      </c>
      <c r="B1132">
        <v>3533403</v>
      </c>
      <c r="C1132" t="s">
        <v>412</v>
      </c>
      <c r="D1132">
        <v>2028</v>
      </c>
      <c r="E1132" s="12">
        <v>411.2651075052346</v>
      </c>
      <c r="F1132" s="12">
        <v>353.1095759700499</v>
      </c>
      <c r="G1132" s="12">
        <v>497.9714838756779</v>
      </c>
      <c r="H1132" s="12">
        <v>316.2638252163591</v>
      </c>
      <c r="I1132" s="12">
        <v>568.1668163822774</v>
      </c>
      <c r="J1132" t="s">
        <v>8349</v>
      </c>
      <c r="K1132" t="s">
        <v>36</v>
      </c>
    </row>
    <row r="1133" spans="1:11">
      <c r="A1133" t="s">
        <v>9480</v>
      </c>
      <c r="B1133">
        <v>3533502</v>
      </c>
      <c r="C1133" t="s">
        <v>414</v>
      </c>
      <c r="D1133">
        <v>2026</v>
      </c>
      <c r="E1133" s="12">
        <v>250.6150904514563</v>
      </c>
      <c r="F1133" s="12">
        <v>225.5495853004538</v>
      </c>
      <c r="G1133" s="12">
        <v>284.4080005367029</v>
      </c>
      <c r="H1133" s="12">
        <v>211.5635224828952</v>
      </c>
      <c r="I1133" s="12">
        <v>307.9468523822979</v>
      </c>
      <c r="J1133" t="s">
        <v>8349</v>
      </c>
      <c r="K1133" t="s">
        <v>9</v>
      </c>
    </row>
    <row r="1134" spans="1:11">
      <c r="A1134" t="s">
        <v>9481</v>
      </c>
      <c r="B1134">
        <v>3533502</v>
      </c>
      <c r="C1134" t="s">
        <v>414</v>
      </c>
      <c r="D1134">
        <v>2027</v>
      </c>
      <c r="E1134" s="12">
        <v>260.2806948204574</v>
      </c>
      <c r="F1134" s="12">
        <v>227.3855829167627</v>
      </c>
      <c r="G1134" s="12">
        <v>313.3672820899754</v>
      </c>
      <c r="H1134" s="12">
        <v>210.1496231572497</v>
      </c>
      <c r="I1134" s="12">
        <v>348.3206548794731</v>
      </c>
      <c r="J1134" t="s">
        <v>8349</v>
      </c>
      <c r="K1134" t="s">
        <v>9</v>
      </c>
    </row>
    <row r="1135" spans="1:11">
      <c r="A1135" t="s">
        <v>9482</v>
      </c>
      <c r="B1135">
        <v>3533502</v>
      </c>
      <c r="C1135" t="s">
        <v>414</v>
      </c>
      <c r="D1135">
        <v>2028</v>
      </c>
      <c r="E1135" s="12">
        <v>270.3190776508421</v>
      </c>
      <c r="F1135" s="12">
        <v>228.451607936363</v>
      </c>
      <c r="G1135" s="12">
        <v>349.5638062780109</v>
      </c>
      <c r="H1135" s="12">
        <v>206.0528503426645</v>
      </c>
      <c r="I1135" s="12">
        <v>391.0831355113095</v>
      </c>
      <c r="J1135" t="s">
        <v>8349</v>
      </c>
      <c r="K1135" t="s">
        <v>9</v>
      </c>
    </row>
    <row r="1136" spans="1:11">
      <c r="A1136" t="s">
        <v>9483</v>
      </c>
      <c r="B1136">
        <v>3533601</v>
      </c>
      <c r="C1136" t="s">
        <v>415</v>
      </c>
      <c r="D1136">
        <v>2026</v>
      </c>
      <c r="E1136" s="12">
        <v>70.89596065179103</v>
      </c>
      <c r="F1136" s="12">
        <v>62.5592034571473</v>
      </c>
      <c r="G1136" s="12">
        <v>82.51244666358052</v>
      </c>
      <c r="H1136" s="12">
        <v>58.69299013764127</v>
      </c>
      <c r="I1136" s="12">
        <v>89.07280706483199</v>
      </c>
      <c r="J1136" t="s">
        <v>8349</v>
      </c>
      <c r="K1136" t="s">
        <v>13</v>
      </c>
    </row>
    <row r="1137" spans="1:11">
      <c r="A1137" t="s">
        <v>9484</v>
      </c>
      <c r="B1137">
        <v>3533601</v>
      </c>
      <c r="C1137" t="s">
        <v>415</v>
      </c>
      <c r="D1137">
        <v>2027</v>
      </c>
      <c r="E1137" s="12">
        <v>73.57197762638938</v>
      </c>
      <c r="F1137" s="12">
        <v>62.9613062251603</v>
      </c>
      <c r="G1137" s="12">
        <v>94.20212603799123</v>
      </c>
      <c r="H1137" s="12">
        <v>58.26401568049334</v>
      </c>
      <c r="I1137" s="12">
        <v>105.2383874046378</v>
      </c>
      <c r="J1137" t="s">
        <v>8349</v>
      </c>
      <c r="K1137" t="s">
        <v>13</v>
      </c>
    </row>
    <row r="1138" spans="1:11">
      <c r="A1138" t="s">
        <v>9485</v>
      </c>
      <c r="B1138">
        <v>3533601</v>
      </c>
      <c r="C1138" t="s">
        <v>415</v>
      </c>
      <c r="D1138">
        <v>2028</v>
      </c>
      <c r="E1138" s="12">
        <v>76.34900270896028</v>
      </c>
      <c r="F1138" s="12">
        <v>62.74985362870144</v>
      </c>
      <c r="G1138" s="12">
        <v>106.959534641376</v>
      </c>
      <c r="H1138" s="12">
        <v>55.98633727460528</v>
      </c>
      <c r="I1138" s="12">
        <v>124.05274932196</v>
      </c>
      <c r="J1138" t="s">
        <v>8349</v>
      </c>
      <c r="K1138" t="s">
        <v>13</v>
      </c>
    </row>
    <row r="1139" spans="1:11">
      <c r="A1139" t="s">
        <v>9486</v>
      </c>
      <c r="B1139">
        <v>3533700</v>
      </c>
      <c r="C1139" t="s">
        <v>416</v>
      </c>
      <c r="D1139">
        <v>2026</v>
      </c>
      <c r="E1139" s="12">
        <v>40.58382121388792</v>
      </c>
      <c r="F1139" s="12">
        <v>35.81151175675571</v>
      </c>
      <c r="G1139" s="12">
        <v>47.23358499594035</v>
      </c>
      <c r="H1139" s="12">
        <v>33.59832910585359</v>
      </c>
      <c r="I1139" s="12">
        <v>50.98901042745021</v>
      </c>
      <c r="J1139" t="s">
        <v>8349</v>
      </c>
      <c r="K1139" t="s">
        <v>13</v>
      </c>
    </row>
    <row r="1140" spans="1:11">
      <c r="A1140" t="s">
        <v>9487</v>
      </c>
      <c r="B1140">
        <v>3533700</v>
      </c>
      <c r="C1140" t="s">
        <v>416</v>
      </c>
      <c r="D1140">
        <v>2027</v>
      </c>
      <c r="E1140" s="12">
        <v>41.91751620224886</v>
      </c>
      <c r="F1140" s="12">
        <v>35.87210319681916</v>
      </c>
      <c r="G1140" s="12">
        <v>53.67151015752265</v>
      </c>
      <c r="H1140" s="12">
        <v>33.1958294460627</v>
      </c>
      <c r="I1140" s="12">
        <v>59.95940236286585</v>
      </c>
      <c r="J1140" t="s">
        <v>8349</v>
      </c>
      <c r="K1140" t="s">
        <v>13</v>
      </c>
    </row>
    <row r="1141" spans="1:11">
      <c r="A1141" t="s">
        <v>9488</v>
      </c>
      <c r="B1141">
        <v>3533700</v>
      </c>
      <c r="C1141" t="s">
        <v>416</v>
      </c>
      <c r="D1141">
        <v>2028</v>
      </c>
      <c r="E1141" s="12">
        <v>43.2950400433096</v>
      </c>
      <c r="F1141" s="12">
        <v>35.58340422497238</v>
      </c>
      <c r="G1141" s="12">
        <v>60.65327864156459</v>
      </c>
      <c r="H1141" s="12">
        <v>31.74803374213297</v>
      </c>
      <c r="I1141" s="12">
        <v>70.3462855939385</v>
      </c>
      <c r="J1141" t="s">
        <v>8349</v>
      </c>
      <c r="K1141" t="s">
        <v>13</v>
      </c>
    </row>
    <row r="1142" spans="1:11">
      <c r="A1142" t="s">
        <v>9489</v>
      </c>
      <c r="B1142">
        <v>3533809</v>
      </c>
      <c r="C1142" t="s">
        <v>667</v>
      </c>
      <c r="D1142">
        <v>2026</v>
      </c>
      <c r="E1142" s="12">
        <v>32.37751917267458</v>
      </c>
      <c r="F1142" s="12">
        <v>28.57020048447381</v>
      </c>
      <c r="G1142" s="12">
        <v>37.68265919910172</v>
      </c>
      <c r="H1142" s="12">
        <v>26.80453718395412</v>
      </c>
      <c r="I1142" s="12">
        <v>40.6787141607437</v>
      </c>
      <c r="J1142" t="s">
        <v>8349</v>
      </c>
      <c r="K1142" t="s">
        <v>13</v>
      </c>
    </row>
    <row r="1143" spans="1:11">
      <c r="A1143" t="s">
        <v>9490</v>
      </c>
      <c r="B1143">
        <v>3533809</v>
      </c>
      <c r="C1143" t="s">
        <v>667</v>
      </c>
      <c r="D1143">
        <v>2027</v>
      </c>
      <c r="E1143" s="12">
        <v>34.15841892064464</v>
      </c>
      <c r="F1143" s="12">
        <v>29.23203566378787</v>
      </c>
      <c r="G1143" s="12">
        <v>43.73670231839582</v>
      </c>
      <c r="H1143" s="12">
        <v>27.0511507209973</v>
      </c>
      <c r="I1143" s="12">
        <v>48.86068092060236</v>
      </c>
      <c r="J1143" t="s">
        <v>8349</v>
      </c>
      <c r="K1143" t="s">
        <v>13</v>
      </c>
    </row>
    <row r="1144" spans="1:11">
      <c r="A1144" t="s">
        <v>9491</v>
      </c>
      <c r="B1144">
        <v>3533809</v>
      </c>
      <c r="C1144" t="s">
        <v>667</v>
      </c>
      <c r="D1144">
        <v>2028</v>
      </c>
      <c r="E1144" s="12">
        <v>36.03727564596694</v>
      </c>
      <c r="F1144" s="12">
        <v>29.61837996210268</v>
      </c>
      <c r="G1144" s="12">
        <v>50.4856657725963</v>
      </c>
      <c r="H1144" s="12">
        <v>26.42595184201719</v>
      </c>
      <c r="I1144" s="12">
        <v>58.55378542398238</v>
      </c>
      <c r="J1144" t="s">
        <v>8349</v>
      </c>
      <c r="K1144" t="s">
        <v>13</v>
      </c>
    </row>
    <row r="1145" spans="1:11">
      <c r="A1145" t="s">
        <v>9492</v>
      </c>
      <c r="B1145">
        <v>3533908</v>
      </c>
      <c r="C1145" t="s">
        <v>417</v>
      </c>
      <c r="D1145">
        <v>2026</v>
      </c>
      <c r="E1145" s="12">
        <v>432.8569584185132</v>
      </c>
      <c r="F1145" s="12">
        <v>394.0263583521793</v>
      </c>
      <c r="G1145" s="12">
        <v>476.4193420477204</v>
      </c>
      <c r="H1145" s="12">
        <v>368.3426974437252</v>
      </c>
      <c r="I1145" s="12">
        <v>508.9621584018505</v>
      </c>
      <c r="J1145" t="s">
        <v>8349</v>
      </c>
      <c r="K1145" t="s">
        <v>36</v>
      </c>
    </row>
    <row r="1146" spans="1:11">
      <c r="A1146" t="s">
        <v>9493</v>
      </c>
      <c r="B1146">
        <v>3533908</v>
      </c>
      <c r="C1146" t="s">
        <v>417</v>
      </c>
      <c r="D1146">
        <v>2027</v>
      </c>
      <c r="E1146" s="12">
        <v>451.5556371245595</v>
      </c>
      <c r="F1146" s="12">
        <v>400.5694350548882</v>
      </c>
      <c r="G1146" s="12">
        <v>525.5682889681001</v>
      </c>
      <c r="H1146" s="12">
        <v>374.0860539187514</v>
      </c>
      <c r="I1146" s="12">
        <v>574.7577852758703</v>
      </c>
      <c r="J1146" t="s">
        <v>8349</v>
      </c>
      <c r="K1146" t="s">
        <v>36</v>
      </c>
    </row>
    <row r="1147" spans="1:11">
      <c r="A1147" t="s">
        <v>9494</v>
      </c>
      <c r="B1147">
        <v>3533908</v>
      </c>
      <c r="C1147" t="s">
        <v>417</v>
      </c>
      <c r="D1147">
        <v>2028</v>
      </c>
      <c r="E1147" s="12">
        <v>471.0620667020012</v>
      </c>
      <c r="F1147" s="12">
        <v>404.4508605111895</v>
      </c>
      <c r="G1147" s="12">
        <v>570.3753420174442</v>
      </c>
      <c r="H1147" s="12">
        <v>362.2478260633924</v>
      </c>
      <c r="I1147" s="12">
        <v>650.7769073337334</v>
      </c>
      <c r="J1147" t="s">
        <v>8349</v>
      </c>
      <c r="K1147" t="s">
        <v>36</v>
      </c>
    </row>
    <row r="1148" spans="1:11">
      <c r="A1148" t="s">
        <v>9495</v>
      </c>
      <c r="B1148">
        <v>3534005</v>
      </c>
      <c r="C1148" t="s">
        <v>418</v>
      </c>
      <c r="D1148">
        <v>2026</v>
      </c>
      <c r="E1148" s="12">
        <v>59.09425573022516</v>
      </c>
      <c r="F1148" s="12">
        <v>52.14527786051595</v>
      </c>
      <c r="G1148" s="12">
        <v>68.77700195097096</v>
      </c>
      <c r="H1148" s="12">
        <v>48.9226542228642</v>
      </c>
      <c r="I1148" s="12">
        <v>74.24529114078959</v>
      </c>
      <c r="J1148" t="s">
        <v>8349</v>
      </c>
      <c r="K1148" t="s">
        <v>13</v>
      </c>
    </row>
    <row r="1149" spans="1:11">
      <c r="A1149" t="s">
        <v>9496</v>
      </c>
      <c r="B1149">
        <v>3534005</v>
      </c>
      <c r="C1149" t="s">
        <v>418</v>
      </c>
      <c r="D1149">
        <v>2027</v>
      </c>
      <c r="E1149" s="12">
        <v>63.596644496729</v>
      </c>
      <c r="F1149" s="12">
        <v>54.42463201661959</v>
      </c>
      <c r="G1149" s="12">
        <v>81.42963277264562</v>
      </c>
      <c r="H1149" s="12">
        <v>50.36422849744221</v>
      </c>
      <c r="I1149" s="12">
        <v>90.96953115993395</v>
      </c>
      <c r="J1149" t="s">
        <v>8349</v>
      </c>
      <c r="K1149" t="s">
        <v>13</v>
      </c>
    </row>
    <row r="1150" spans="1:11">
      <c r="A1150" t="s">
        <v>9497</v>
      </c>
      <c r="B1150">
        <v>3534005</v>
      </c>
      <c r="C1150" t="s">
        <v>418</v>
      </c>
      <c r="D1150">
        <v>2028</v>
      </c>
      <c r="E1150" s="12">
        <v>68.44207006696683</v>
      </c>
      <c r="F1150" s="12">
        <v>56.25128981866151</v>
      </c>
      <c r="G1150" s="12">
        <v>95.88248313027528</v>
      </c>
      <c r="H1150" s="12">
        <v>50.18822358620896</v>
      </c>
      <c r="I1150" s="12">
        <v>111.2054730231208</v>
      </c>
      <c r="J1150" t="s">
        <v>8349</v>
      </c>
      <c r="K1150" t="s">
        <v>13</v>
      </c>
    </row>
    <row r="1151" spans="1:11">
      <c r="A1151" t="s">
        <v>9498</v>
      </c>
      <c r="B1151">
        <v>3534104</v>
      </c>
      <c r="C1151" t="s">
        <v>419</v>
      </c>
      <c r="D1151">
        <v>2026</v>
      </c>
      <c r="E1151" s="12">
        <v>43.61610480547066</v>
      </c>
      <c r="F1151" s="12">
        <v>38.48722479317681</v>
      </c>
      <c r="G1151" s="12">
        <v>50.76271607504649</v>
      </c>
      <c r="H1151" s="12">
        <v>36.10868074364893</v>
      </c>
      <c r="I1151" s="12">
        <v>54.79873398342944</v>
      </c>
      <c r="J1151" t="s">
        <v>8349</v>
      </c>
      <c r="K1151" t="s">
        <v>13</v>
      </c>
    </row>
    <row r="1152" spans="1:11">
      <c r="A1152" t="s">
        <v>9499</v>
      </c>
      <c r="B1152">
        <v>3534104</v>
      </c>
      <c r="C1152" t="s">
        <v>419</v>
      </c>
      <c r="D1152">
        <v>2027</v>
      </c>
      <c r="E1152" s="12">
        <v>45.5633158895932</v>
      </c>
      <c r="F1152" s="12">
        <v>38.99209966770573</v>
      </c>
      <c r="G1152" s="12">
        <v>58.33962011917862</v>
      </c>
      <c r="H1152" s="12">
        <v>36.08305549332306</v>
      </c>
      <c r="I1152" s="12">
        <v>65.17440530657943</v>
      </c>
      <c r="J1152" t="s">
        <v>8349</v>
      </c>
      <c r="K1152" t="s">
        <v>13</v>
      </c>
    </row>
    <row r="1153" spans="1:11">
      <c r="A1153" t="s">
        <v>9500</v>
      </c>
      <c r="B1153">
        <v>3534104</v>
      </c>
      <c r="C1153" t="s">
        <v>419</v>
      </c>
      <c r="D1153">
        <v>2028</v>
      </c>
      <c r="E1153" s="12">
        <v>47.59745887703539</v>
      </c>
      <c r="F1153" s="12">
        <v>39.11948383946062</v>
      </c>
      <c r="G1153" s="12">
        <v>66.68066210381895</v>
      </c>
      <c r="H1153" s="12">
        <v>34.90297569782294</v>
      </c>
      <c r="I1153" s="12">
        <v>77.33690585250056</v>
      </c>
      <c r="J1153" t="s">
        <v>8349</v>
      </c>
      <c r="K1153" t="s">
        <v>13</v>
      </c>
    </row>
    <row r="1154" spans="1:11">
      <c r="A1154" t="s">
        <v>9501</v>
      </c>
      <c r="B1154">
        <v>3534203</v>
      </c>
      <c r="C1154" t="s">
        <v>420</v>
      </c>
      <c r="D1154">
        <v>2026</v>
      </c>
      <c r="E1154" s="12">
        <v>82.5995479029489</v>
      </c>
      <c r="F1154" s="12">
        <v>72.88654918026592</v>
      </c>
      <c r="G1154" s="12">
        <v>96.13369687241493</v>
      </c>
      <c r="H1154" s="12">
        <v>68.3820968905784</v>
      </c>
      <c r="I1154" s="12">
        <v>103.7770491627557</v>
      </c>
      <c r="J1154" t="s">
        <v>8349</v>
      </c>
      <c r="K1154" t="s">
        <v>13</v>
      </c>
    </row>
    <row r="1155" spans="1:11">
      <c r="A1155" t="s">
        <v>9502</v>
      </c>
      <c r="B1155">
        <v>3534203</v>
      </c>
      <c r="C1155" t="s">
        <v>420</v>
      </c>
      <c r="D1155">
        <v>2027</v>
      </c>
      <c r="E1155" s="12">
        <v>88.92189234633993</v>
      </c>
      <c r="F1155" s="12">
        <v>76.0974310432357</v>
      </c>
      <c r="G1155" s="12">
        <v>113.8562749105986</v>
      </c>
      <c r="H1155" s="12">
        <v>70.42010690967142</v>
      </c>
      <c r="I1155" s="12">
        <v>127.1951204440781</v>
      </c>
      <c r="J1155" t="s">
        <v>8349</v>
      </c>
      <c r="K1155" t="s">
        <v>13</v>
      </c>
    </row>
    <row r="1156" spans="1:11">
      <c r="A1156" t="s">
        <v>9503</v>
      </c>
      <c r="B1156">
        <v>3534203</v>
      </c>
      <c r="C1156" t="s">
        <v>420</v>
      </c>
      <c r="D1156">
        <v>2028</v>
      </c>
      <c r="E1156" s="12">
        <v>95.72816243188875</v>
      </c>
      <c r="F1156" s="12">
        <v>78.67723175957876</v>
      </c>
      <c r="G1156" s="12">
        <v>134.1083621592247</v>
      </c>
      <c r="H1156" s="12">
        <v>70.19697701907162</v>
      </c>
      <c r="I1156" s="12">
        <v>155.5402338715982</v>
      </c>
      <c r="J1156" t="s">
        <v>8349</v>
      </c>
      <c r="K1156" t="s">
        <v>13</v>
      </c>
    </row>
    <row r="1157" spans="1:11">
      <c r="A1157" t="s">
        <v>9504</v>
      </c>
      <c r="B1157">
        <v>3534302</v>
      </c>
      <c r="C1157" t="s">
        <v>421</v>
      </c>
      <c r="D1157">
        <v>2026</v>
      </c>
      <c r="E1157" s="12">
        <v>274.4703063511427</v>
      </c>
      <c r="F1157" s="12">
        <v>247.0188992341622</v>
      </c>
      <c r="G1157" s="12">
        <v>311.4798510153769</v>
      </c>
      <c r="H1157" s="12">
        <v>231.7015496712667</v>
      </c>
      <c r="I1157" s="12">
        <v>337.2592877826375</v>
      </c>
      <c r="J1157" t="s">
        <v>8349</v>
      </c>
      <c r="K1157" t="s">
        <v>9</v>
      </c>
    </row>
    <row r="1158" spans="1:11">
      <c r="A1158" t="s">
        <v>9505</v>
      </c>
      <c r="B1158">
        <v>3534302</v>
      </c>
      <c r="C1158" t="s">
        <v>421</v>
      </c>
      <c r="D1158">
        <v>2027</v>
      </c>
      <c r="E1158" s="12">
        <v>271.0901486926044</v>
      </c>
      <c r="F1158" s="12">
        <v>236.8289032191981</v>
      </c>
      <c r="G1158" s="12">
        <v>326.3814212412801</v>
      </c>
      <c r="H1158" s="12">
        <v>218.8771342749465</v>
      </c>
      <c r="I1158" s="12">
        <v>362.7864071483186</v>
      </c>
      <c r="J1158" t="s">
        <v>8349</v>
      </c>
      <c r="K1158" t="s">
        <v>9</v>
      </c>
    </row>
    <row r="1159" spans="1:11">
      <c r="A1159" t="s">
        <v>9506</v>
      </c>
      <c r="B1159">
        <v>3534302</v>
      </c>
      <c r="C1159" t="s">
        <v>421</v>
      </c>
      <c r="D1159">
        <v>2028</v>
      </c>
      <c r="E1159" s="12">
        <v>267.7516183632604</v>
      </c>
      <c r="F1159" s="12">
        <v>226.281801026483</v>
      </c>
      <c r="G1159" s="12">
        <v>346.2436897371053</v>
      </c>
      <c r="H1159" s="12">
        <v>204.0957842378878</v>
      </c>
      <c r="I1159" s="12">
        <v>387.3686731906664</v>
      </c>
      <c r="J1159" t="s">
        <v>8349</v>
      </c>
      <c r="K1159" t="s">
        <v>9</v>
      </c>
    </row>
    <row r="1160" spans="1:11">
      <c r="A1160" t="s">
        <v>9507</v>
      </c>
      <c r="B1160">
        <v>3534401</v>
      </c>
      <c r="C1160" t="s">
        <v>422</v>
      </c>
      <c r="D1160">
        <v>2026</v>
      </c>
      <c r="E1160" s="12">
        <v>5371.641855952766</v>
      </c>
      <c r="F1160" s="12">
        <v>4889.764245921584</v>
      </c>
      <c r="G1160" s="12">
        <v>5912.23966475932</v>
      </c>
      <c r="H1160" s="12">
        <v>4571.036718809591</v>
      </c>
      <c r="I1160" s="12">
        <v>6316.087520358344</v>
      </c>
      <c r="J1160" t="s">
        <v>8349</v>
      </c>
      <c r="K1160" t="s">
        <v>36</v>
      </c>
    </row>
    <row r="1161" spans="1:11">
      <c r="A1161" t="s">
        <v>9508</v>
      </c>
      <c r="B1161">
        <v>3534401</v>
      </c>
      <c r="C1161" t="s">
        <v>422</v>
      </c>
      <c r="D1161">
        <v>2027</v>
      </c>
      <c r="E1161" s="12">
        <v>5569.001707559943</v>
      </c>
      <c r="F1161" s="12">
        <v>4940.19271251318</v>
      </c>
      <c r="G1161" s="12">
        <v>6481.794175665093</v>
      </c>
      <c r="H1161" s="12">
        <v>4613.575164987303</v>
      </c>
      <c r="I1161" s="12">
        <v>7088.444533694882</v>
      </c>
      <c r="J1161" t="s">
        <v>8349</v>
      </c>
      <c r="K1161" t="s">
        <v>36</v>
      </c>
    </row>
    <row r="1162" spans="1:11">
      <c r="A1162" t="s">
        <v>9509</v>
      </c>
      <c r="B1162">
        <v>3534401</v>
      </c>
      <c r="C1162" t="s">
        <v>422</v>
      </c>
      <c r="D1162">
        <v>2028</v>
      </c>
      <c r="E1162" s="12">
        <v>5773.612770634839</v>
      </c>
      <c r="F1162" s="12">
        <v>4957.186787911945</v>
      </c>
      <c r="G1162" s="12">
        <v>6990.854478652806</v>
      </c>
      <c r="H1162" s="12">
        <v>4439.921663268639</v>
      </c>
      <c r="I1162" s="12">
        <v>7976.303185102819</v>
      </c>
      <c r="J1162" t="s">
        <v>8349</v>
      </c>
      <c r="K1162" t="s">
        <v>36</v>
      </c>
    </row>
    <row r="1163" spans="1:11">
      <c r="A1163" t="s">
        <v>9510</v>
      </c>
      <c r="B1163">
        <v>3534500</v>
      </c>
      <c r="C1163" t="s">
        <v>423</v>
      </c>
      <c r="D1163">
        <v>2026</v>
      </c>
      <c r="E1163" s="12">
        <v>43.22758645404745</v>
      </c>
      <c r="F1163" s="12">
        <v>38.14439286918472</v>
      </c>
      <c r="G1163" s="12">
        <v>50.3105379896534</v>
      </c>
      <c r="H1163" s="12">
        <v>35.78703613147737</v>
      </c>
      <c r="I1163" s="12">
        <v>54.31060433768788</v>
      </c>
      <c r="J1163" t="s">
        <v>8349</v>
      </c>
      <c r="K1163" t="s">
        <v>13</v>
      </c>
    </row>
    <row r="1164" spans="1:11">
      <c r="A1164" t="s">
        <v>9511</v>
      </c>
      <c r="B1164">
        <v>3534500</v>
      </c>
      <c r="C1164" t="s">
        <v>423</v>
      </c>
      <c r="D1164">
        <v>2027</v>
      </c>
      <c r="E1164" s="12">
        <v>56.56322887169556</v>
      </c>
      <c r="F1164" s="12">
        <v>48.40558714024918</v>
      </c>
      <c r="G1164" s="12">
        <v>72.4239933082346</v>
      </c>
      <c r="H1164" s="12">
        <v>44.79424041929944</v>
      </c>
      <c r="I1164" s="12">
        <v>80.90883492469227</v>
      </c>
      <c r="J1164" t="s">
        <v>8349</v>
      </c>
      <c r="K1164" t="s">
        <v>13</v>
      </c>
    </row>
    <row r="1165" spans="1:11">
      <c r="A1165" t="s">
        <v>9512</v>
      </c>
      <c r="B1165">
        <v>3534500</v>
      </c>
      <c r="C1165" t="s">
        <v>423</v>
      </c>
      <c r="D1165">
        <v>2028</v>
      </c>
      <c r="E1165" s="12">
        <v>74.01289599623831</v>
      </c>
      <c r="F1165" s="12">
        <v>60.82985010431845</v>
      </c>
      <c r="G1165" s="12">
        <v>103.6868149201005</v>
      </c>
      <c r="H1165" s="12">
        <v>54.27328204549524</v>
      </c>
      <c r="I1165" s="12">
        <v>120.2570159116972</v>
      </c>
      <c r="J1165" t="s">
        <v>8349</v>
      </c>
      <c r="K1165" t="s">
        <v>13</v>
      </c>
    </row>
    <row r="1166" spans="1:11">
      <c r="A1166" t="s">
        <v>9513</v>
      </c>
      <c r="B1166">
        <v>3534609</v>
      </c>
      <c r="C1166" t="s">
        <v>424</v>
      </c>
      <c r="D1166">
        <v>2026</v>
      </c>
      <c r="E1166" s="12">
        <v>151.0108133066203</v>
      </c>
      <c r="F1166" s="12">
        <v>135.9073240794728</v>
      </c>
      <c r="G1166" s="12">
        <v>171.3730940726265</v>
      </c>
      <c r="H1166" s="12">
        <v>127.4798717770899</v>
      </c>
      <c r="I1166" s="12">
        <v>185.5566819607463</v>
      </c>
      <c r="J1166" t="s">
        <v>8349</v>
      </c>
      <c r="K1166" t="s">
        <v>9</v>
      </c>
    </row>
    <row r="1167" spans="1:11">
      <c r="A1167" t="s">
        <v>9514</v>
      </c>
      <c r="B1167">
        <v>3534609</v>
      </c>
      <c r="C1167" t="s">
        <v>424</v>
      </c>
      <c r="D1167">
        <v>2027</v>
      </c>
      <c r="E1167" s="12">
        <v>155.6760168566423</v>
      </c>
      <c r="F1167" s="12">
        <v>136.0011808156782</v>
      </c>
      <c r="G1167" s="12">
        <v>187.4275398050955</v>
      </c>
      <c r="H1167" s="12">
        <v>125.6922120160012</v>
      </c>
      <c r="I1167" s="12">
        <v>208.3334385515539</v>
      </c>
      <c r="J1167" t="s">
        <v>8349</v>
      </c>
      <c r="K1167" t="s">
        <v>9</v>
      </c>
    </row>
    <row r="1168" spans="1:11">
      <c r="A1168" t="s">
        <v>9515</v>
      </c>
      <c r="B1168">
        <v>3534609</v>
      </c>
      <c r="C1168" t="s">
        <v>424</v>
      </c>
      <c r="D1168">
        <v>2028</v>
      </c>
      <c r="E1168" s="12">
        <v>160.4853433584355</v>
      </c>
      <c r="F1168" s="12">
        <v>135.629105644589</v>
      </c>
      <c r="G1168" s="12">
        <v>207.5320320109618</v>
      </c>
      <c r="H1168" s="12">
        <v>122.3312195521019</v>
      </c>
      <c r="I1168" s="12">
        <v>232.1815827046219</v>
      </c>
      <c r="J1168" t="s">
        <v>8349</v>
      </c>
      <c r="K1168" t="s">
        <v>9</v>
      </c>
    </row>
    <row r="1169" spans="1:11">
      <c r="A1169" t="s">
        <v>9516</v>
      </c>
      <c r="B1169">
        <v>3534708</v>
      </c>
      <c r="C1169" t="s">
        <v>102</v>
      </c>
      <c r="D1169">
        <v>2026</v>
      </c>
      <c r="E1169" s="12">
        <v>658.2088827684256</v>
      </c>
      <c r="F1169" s="12">
        <v>599.1624809726214</v>
      </c>
      <c r="G1169" s="12">
        <v>724.4505067082837</v>
      </c>
      <c r="H1169" s="12">
        <v>560.1075150695168</v>
      </c>
      <c r="I1169" s="12">
        <v>773.9356088372875</v>
      </c>
      <c r="J1169" t="s">
        <v>8349</v>
      </c>
      <c r="K1169" t="s">
        <v>36</v>
      </c>
    </row>
    <row r="1170" spans="1:11">
      <c r="A1170" t="s">
        <v>9517</v>
      </c>
      <c r="B1170">
        <v>3534708</v>
      </c>
      <c r="C1170" t="s">
        <v>102</v>
      </c>
      <c r="D1170">
        <v>2027</v>
      </c>
      <c r="E1170" s="12">
        <v>668.718179038161</v>
      </c>
      <c r="F1170" s="12">
        <v>593.2116469500736</v>
      </c>
      <c r="G1170" s="12">
        <v>778.3250617730681</v>
      </c>
      <c r="H1170" s="12">
        <v>553.9918544104319</v>
      </c>
      <c r="I1170" s="12">
        <v>851.170814753144</v>
      </c>
      <c r="J1170" t="s">
        <v>8349</v>
      </c>
      <c r="K1170" t="s">
        <v>36</v>
      </c>
    </row>
    <row r="1171" spans="1:11">
      <c r="A1171" t="s">
        <v>9518</v>
      </c>
      <c r="B1171">
        <v>3534708</v>
      </c>
      <c r="C1171" t="s">
        <v>102</v>
      </c>
      <c r="D1171">
        <v>2028</v>
      </c>
      <c r="E1171" s="12">
        <v>679.3952720529371</v>
      </c>
      <c r="F1171" s="12">
        <v>583.3244105874356</v>
      </c>
      <c r="G1171" s="12">
        <v>822.6311096863836</v>
      </c>
      <c r="H1171" s="12">
        <v>522.4565460385817</v>
      </c>
      <c r="I1171" s="12">
        <v>938.5912924367778</v>
      </c>
      <c r="J1171" t="s">
        <v>8349</v>
      </c>
      <c r="K1171" t="s">
        <v>36</v>
      </c>
    </row>
    <row r="1172" spans="1:11">
      <c r="A1172" t="s">
        <v>9519</v>
      </c>
      <c r="B1172">
        <v>3534757</v>
      </c>
      <c r="C1172" t="s">
        <v>426</v>
      </c>
      <c r="D1172">
        <v>2026</v>
      </c>
      <c r="E1172" s="12">
        <v>128.1645406229649</v>
      </c>
      <c r="F1172" s="12">
        <v>115.3460429523984</v>
      </c>
      <c r="G1172" s="12">
        <v>145.4462325976457</v>
      </c>
      <c r="H1172" s="12">
        <v>108.1935713557867</v>
      </c>
      <c r="I1172" s="12">
        <v>157.4839998691541</v>
      </c>
      <c r="J1172" t="s">
        <v>8349</v>
      </c>
      <c r="K1172" t="s">
        <v>9</v>
      </c>
    </row>
    <row r="1173" spans="1:11">
      <c r="A1173" t="s">
        <v>9520</v>
      </c>
      <c r="B1173">
        <v>3534757</v>
      </c>
      <c r="C1173" t="s">
        <v>426</v>
      </c>
      <c r="D1173">
        <v>2027</v>
      </c>
      <c r="E1173" s="12">
        <v>132.6523462929523</v>
      </c>
      <c r="F1173" s="12">
        <v>115.8873158376419</v>
      </c>
      <c r="G1173" s="12">
        <v>159.7079846792137</v>
      </c>
      <c r="H1173" s="12">
        <v>107.1029897304465</v>
      </c>
      <c r="I1173" s="12">
        <v>177.5220100896556</v>
      </c>
      <c r="J1173" t="s">
        <v>8349</v>
      </c>
      <c r="K1173" t="s">
        <v>9</v>
      </c>
    </row>
    <row r="1174" spans="1:11">
      <c r="A1174" t="s">
        <v>9521</v>
      </c>
      <c r="B1174">
        <v>3534757</v>
      </c>
      <c r="C1174" t="s">
        <v>426</v>
      </c>
      <c r="D1174">
        <v>2028</v>
      </c>
      <c r="E1174" s="12">
        <v>137.2972968302618</v>
      </c>
      <c r="F1174" s="12">
        <v>116.0324624468536</v>
      </c>
      <c r="G1174" s="12">
        <v>177.5463503676937</v>
      </c>
      <c r="H1174" s="12">
        <v>104.6559480820654</v>
      </c>
      <c r="I1174" s="12">
        <v>198.6343613193314</v>
      </c>
      <c r="J1174" t="s">
        <v>8349</v>
      </c>
      <c r="K1174" t="s">
        <v>9</v>
      </c>
    </row>
    <row r="1175" spans="1:11">
      <c r="A1175" t="s">
        <v>9522</v>
      </c>
      <c r="B1175">
        <v>3534807</v>
      </c>
      <c r="C1175" t="s">
        <v>425</v>
      </c>
      <c r="D1175">
        <v>2026</v>
      </c>
      <c r="E1175" s="12">
        <v>52.5886558162866</v>
      </c>
      <c r="F1175" s="12">
        <v>46.40468072514727</v>
      </c>
      <c r="G1175" s="12">
        <v>61.20544271151111</v>
      </c>
      <c r="H1175" s="12">
        <v>43.53683099573243</v>
      </c>
      <c r="I1175" s="12">
        <v>66.07173596715506</v>
      </c>
      <c r="J1175" t="s">
        <v>8349</v>
      </c>
      <c r="K1175" t="s">
        <v>13</v>
      </c>
    </row>
    <row r="1176" spans="1:11">
      <c r="A1176" t="s">
        <v>9523</v>
      </c>
      <c r="B1176">
        <v>3534807</v>
      </c>
      <c r="C1176" t="s">
        <v>425</v>
      </c>
      <c r="D1176">
        <v>2027</v>
      </c>
      <c r="E1176" s="12">
        <v>54.78117724274551</v>
      </c>
      <c r="F1176" s="12">
        <v>46.88054592293759</v>
      </c>
      <c r="G1176" s="12">
        <v>70.14224069572434</v>
      </c>
      <c r="H1176" s="12">
        <v>43.38297641087686</v>
      </c>
      <c r="I1176" s="12">
        <v>78.35976331138221</v>
      </c>
      <c r="J1176" t="s">
        <v>8349</v>
      </c>
      <c r="K1176" t="s">
        <v>13</v>
      </c>
    </row>
    <row r="1177" spans="1:11">
      <c r="A1177" t="s">
        <v>9524</v>
      </c>
      <c r="B1177">
        <v>3534807</v>
      </c>
      <c r="C1177" t="s">
        <v>425</v>
      </c>
      <c r="D1177">
        <v>2028</v>
      </c>
      <c r="E1177" s="12">
        <v>57.06510907190182</v>
      </c>
      <c r="F1177" s="12">
        <v>46.90077295728026</v>
      </c>
      <c r="G1177" s="12">
        <v>79.94416814921489</v>
      </c>
      <c r="H1177" s="12">
        <v>41.84555566875381</v>
      </c>
      <c r="I1177" s="12">
        <v>92.72005421881096</v>
      </c>
      <c r="J1177" t="s">
        <v>8349</v>
      </c>
      <c r="K1177" t="s">
        <v>13</v>
      </c>
    </row>
    <row r="1178" spans="1:11">
      <c r="A1178" t="s">
        <v>9525</v>
      </c>
      <c r="B1178">
        <v>3534906</v>
      </c>
      <c r="C1178" t="s">
        <v>427</v>
      </c>
      <c r="D1178">
        <v>2026</v>
      </c>
      <c r="E1178" s="12">
        <v>72.3786044714122</v>
      </c>
      <c r="F1178" s="12">
        <v>65.13958993349088</v>
      </c>
      <c r="G1178" s="12">
        <v>82.13812720642422</v>
      </c>
      <c r="H1178" s="12">
        <v>61.10036106279175</v>
      </c>
      <c r="I1178" s="12">
        <v>88.93623838310724</v>
      </c>
      <c r="J1178" t="s">
        <v>8349</v>
      </c>
      <c r="K1178" t="s">
        <v>9</v>
      </c>
    </row>
    <row r="1179" spans="1:11">
      <c r="A1179" t="s">
        <v>9526</v>
      </c>
      <c r="B1179">
        <v>3534906</v>
      </c>
      <c r="C1179" t="s">
        <v>427</v>
      </c>
      <c r="D1179">
        <v>2027</v>
      </c>
      <c r="E1179" s="12">
        <v>74.44284145729172</v>
      </c>
      <c r="F1179" s="12">
        <v>65.03451556567764</v>
      </c>
      <c r="G1179" s="12">
        <v>89.62612810995515</v>
      </c>
      <c r="H1179" s="12">
        <v>60.10486136820914</v>
      </c>
      <c r="I1179" s="12">
        <v>99.62313688066354</v>
      </c>
      <c r="J1179" t="s">
        <v>8349</v>
      </c>
      <c r="K1179" t="s">
        <v>9</v>
      </c>
    </row>
    <row r="1180" spans="1:11">
      <c r="A1180" t="s">
        <v>9527</v>
      </c>
      <c r="B1180">
        <v>3534906</v>
      </c>
      <c r="C1180" t="s">
        <v>427</v>
      </c>
      <c r="D1180">
        <v>2028</v>
      </c>
      <c r="E1180" s="12">
        <v>76.56595045880344</v>
      </c>
      <c r="F1180" s="12">
        <v>64.7072883182985</v>
      </c>
      <c r="G1180" s="12">
        <v>99.0114545605382</v>
      </c>
      <c r="H1180" s="12">
        <v>58.36300000849216</v>
      </c>
      <c r="I1180" s="12">
        <v>110.7715083931634</v>
      </c>
      <c r="J1180" t="s">
        <v>8349</v>
      </c>
      <c r="K1180" t="s">
        <v>9</v>
      </c>
    </row>
    <row r="1181" spans="1:11">
      <c r="A1181" t="s">
        <v>9528</v>
      </c>
      <c r="B1181">
        <v>3535002</v>
      </c>
      <c r="C1181" t="s">
        <v>428</v>
      </c>
      <c r="D1181">
        <v>2026</v>
      </c>
      <c r="E1181" s="12">
        <v>95.85508036718011</v>
      </c>
      <c r="F1181" s="12">
        <v>86.26804390275497</v>
      </c>
      <c r="G1181" s="12">
        <v>108.7801684224408</v>
      </c>
      <c r="H1181" s="12">
        <v>80.91866460966254</v>
      </c>
      <c r="I1181" s="12">
        <v>117.7832916236261</v>
      </c>
      <c r="J1181" t="s">
        <v>8349</v>
      </c>
      <c r="K1181" t="s">
        <v>9</v>
      </c>
    </row>
    <row r="1182" spans="1:11">
      <c r="A1182" t="s">
        <v>9529</v>
      </c>
      <c r="B1182">
        <v>3535002</v>
      </c>
      <c r="C1182" t="s">
        <v>428</v>
      </c>
      <c r="D1182">
        <v>2027</v>
      </c>
      <c r="E1182" s="12">
        <v>101.0364547837227</v>
      </c>
      <c r="F1182" s="12">
        <v>88.26714245052879</v>
      </c>
      <c r="G1182" s="12">
        <v>121.6437479138517</v>
      </c>
      <c r="H1182" s="12">
        <v>81.57644158968561</v>
      </c>
      <c r="I1182" s="12">
        <v>135.21204145103</v>
      </c>
      <c r="J1182" t="s">
        <v>8349</v>
      </c>
      <c r="K1182" t="s">
        <v>9</v>
      </c>
    </row>
    <row r="1183" spans="1:11">
      <c r="A1183" t="s">
        <v>9530</v>
      </c>
      <c r="B1183">
        <v>3535002</v>
      </c>
      <c r="C1183" t="s">
        <v>428</v>
      </c>
      <c r="D1183">
        <v>2028</v>
      </c>
      <c r="E1183" s="12">
        <v>106.4979045050021</v>
      </c>
      <c r="F1183" s="12">
        <v>90.00333138694099</v>
      </c>
      <c r="G1183" s="12">
        <v>137.7180374501204</v>
      </c>
      <c r="H1183" s="12">
        <v>81.17886820818774</v>
      </c>
      <c r="I1183" s="12">
        <v>154.0754532796865</v>
      </c>
      <c r="J1183" t="s">
        <v>8349</v>
      </c>
      <c r="K1183" t="s">
        <v>9</v>
      </c>
    </row>
    <row r="1184" spans="1:11">
      <c r="A1184" t="s">
        <v>9531</v>
      </c>
      <c r="B1184">
        <v>3535101</v>
      </c>
      <c r="C1184" t="s">
        <v>429</v>
      </c>
      <c r="D1184">
        <v>2026</v>
      </c>
      <c r="E1184" s="12">
        <v>56.82194903707494</v>
      </c>
      <c r="F1184" s="12">
        <v>50.14017495441362</v>
      </c>
      <c r="G1184" s="12">
        <v>66.1323719452822</v>
      </c>
      <c r="H1184" s="12">
        <v>47.04146842462375</v>
      </c>
      <c r="I1184" s="12">
        <v>71.39039314927781</v>
      </c>
      <c r="J1184" t="s">
        <v>8349</v>
      </c>
      <c r="K1184" t="s">
        <v>13</v>
      </c>
    </row>
    <row r="1185" spans="1:11">
      <c r="A1185" t="s">
        <v>9532</v>
      </c>
      <c r="B1185">
        <v>3535101</v>
      </c>
      <c r="C1185" t="s">
        <v>429</v>
      </c>
      <c r="D1185">
        <v>2027</v>
      </c>
      <c r="E1185" s="12">
        <v>59.36710841703316</v>
      </c>
      <c r="F1185" s="12">
        <v>50.80508657424485</v>
      </c>
      <c r="G1185" s="12">
        <v>76.01410224436434</v>
      </c>
      <c r="H1185" s="12">
        <v>47.01472282396389</v>
      </c>
      <c r="I1185" s="12">
        <v>84.91954350352944</v>
      </c>
      <c r="J1185" t="s">
        <v>8349</v>
      </c>
      <c r="K1185" t="s">
        <v>13</v>
      </c>
    </row>
    <row r="1186" spans="1:11">
      <c r="A1186" t="s">
        <v>9533</v>
      </c>
      <c r="B1186">
        <v>3535101</v>
      </c>
      <c r="C1186" t="s">
        <v>429</v>
      </c>
      <c r="D1186">
        <v>2028</v>
      </c>
      <c r="E1186" s="12">
        <v>62.02627015662819</v>
      </c>
      <c r="F1186" s="12">
        <v>50.97826082024162</v>
      </c>
      <c r="G1186" s="12">
        <v>86.8944027570726</v>
      </c>
      <c r="H1186" s="12">
        <v>45.48354998312539</v>
      </c>
      <c r="I1186" s="12">
        <v>100.7810065633423</v>
      </c>
      <c r="J1186" t="s">
        <v>8349</v>
      </c>
      <c r="K1186" t="s">
        <v>13</v>
      </c>
    </row>
    <row r="1187" spans="1:11">
      <c r="A1187" t="s">
        <v>9534</v>
      </c>
      <c r="B1187">
        <v>3535200</v>
      </c>
      <c r="C1187" t="s">
        <v>430</v>
      </c>
      <c r="D1187">
        <v>2026</v>
      </c>
      <c r="E1187" s="12">
        <v>54.16407255839616</v>
      </c>
      <c r="F1187" s="12">
        <v>47.79484196414217</v>
      </c>
      <c r="G1187" s="12">
        <v>63.03899555022196</v>
      </c>
      <c r="H1187" s="12">
        <v>44.84107905806509</v>
      </c>
      <c r="I1187" s="12">
        <v>68.05107005370266</v>
      </c>
      <c r="J1187" t="s">
        <v>8349</v>
      </c>
      <c r="K1187" t="s">
        <v>13</v>
      </c>
    </row>
    <row r="1188" spans="1:11">
      <c r="A1188" t="s">
        <v>9535</v>
      </c>
      <c r="B1188">
        <v>3535200</v>
      </c>
      <c r="C1188" t="s">
        <v>430</v>
      </c>
      <c r="D1188">
        <v>2027</v>
      </c>
      <c r="E1188" s="12">
        <v>55.73563404989437</v>
      </c>
      <c r="F1188" s="12">
        <v>47.69734940236497</v>
      </c>
      <c r="G1188" s="12">
        <v>71.36433453288396</v>
      </c>
      <c r="H1188" s="12">
        <v>44.1388414585785</v>
      </c>
      <c r="I1188" s="12">
        <v>79.72503169850923</v>
      </c>
      <c r="J1188" t="s">
        <v>8349</v>
      </c>
      <c r="K1188" t="s">
        <v>13</v>
      </c>
    </row>
    <row r="1189" spans="1:11">
      <c r="A1189" t="s">
        <v>9536</v>
      </c>
      <c r="B1189">
        <v>3535200</v>
      </c>
      <c r="C1189" t="s">
        <v>430</v>
      </c>
      <c r="D1189">
        <v>2028</v>
      </c>
      <c r="E1189" s="12">
        <v>57.35279413479413</v>
      </c>
      <c r="F1189" s="12">
        <v>47.13721606651733</v>
      </c>
      <c r="G1189" s="12">
        <v>80.34719450657981</v>
      </c>
      <c r="H1189" s="12">
        <v>42.05651366936257</v>
      </c>
      <c r="I1189" s="12">
        <v>93.18748826148857</v>
      </c>
      <c r="J1189" t="s">
        <v>8349</v>
      </c>
      <c r="K1189" t="s">
        <v>13</v>
      </c>
    </row>
    <row r="1190" spans="1:11">
      <c r="A1190" t="s">
        <v>9537</v>
      </c>
      <c r="B1190">
        <v>3535309</v>
      </c>
      <c r="C1190" t="s">
        <v>431</v>
      </c>
      <c r="D1190">
        <v>2026</v>
      </c>
      <c r="E1190" s="12">
        <v>162.327110021964</v>
      </c>
      <c r="F1190" s="12">
        <v>146.0918106827528</v>
      </c>
      <c r="G1190" s="12">
        <v>184.2152789406377</v>
      </c>
      <c r="H1190" s="12">
        <v>137.0328304207494</v>
      </c>
      <c r="I1190" s="12">
        <v>199.4617422978422</v>
      </c>
      <c r="J1190" t="s">
        <v>8349</v>
      </c>
      <c r="K1190" t="s">
        <v>9</v>
      </c>
    </row>
    <row r="1191" spans="1:11">
      <c r="A1191" t="s">
        <v>9538</v>
      </c>
      <c r="B1191">
        <v>3535309</v>
      </c>
      <c r="C1191" t="s">
        <v>431</v>
      </c>
      <c r="D1191">
        <v>2027</v>
      </c>
      <c r="E1191" s="12">
        <v>171.8066656097686</v>
      </c>
      <c r="F1191" s="12">
        <v>150.093186264201</v>
      </c>
      <c r="G1191" s="12">
        <v>206.8481793634849</v>
      </c>
      <c r="H1191" s="12">
        <v>138.7160352353521</v>
      </c>
      <c r="I1191" s="12">
        <v>229.9202801772668</v>
      </c>
      <c r="J1191" t="s">
        <v>8349</v>
      </c>
      <c r="K1191" t="s">
        <v>9</v>
      </c>
    </row>
    <row r="1192" spans="1:11">
      <c r="A1192" t="s">
        <v>9539</v>
      </c>
      <c r="B1192">
        <v>3535309</v>
      </c>
      <c r="C1192" t="s">
        <v>431</v>
      </c>
      <c r="D1192">
        <v>2028</v>
      </c>
      <c r="E1192" s="12">
        <v>181.8398069426165</v>
      </c>
      <c r="F1192" s="12">
        <v>153.676154283627</v>
      </c>
      <c r="G1192" s="12">
        <v>235.1466111830368</v>
      </c>
      <c r="H1192" s="12">
        <v>138.6088279521371</v>
      </c>
      <c r="I1192" s="12">
        <v>263.0760746814354</v>
      </c>
      <c r="J1192" t="s">
        <v>8349</v>
      </c>
      <c r="K1192" t="s">
        <v>9</v>
      </c>
    </row>
    <row r="1193" spans="1:11">
      <c r="A1193" t="s">
        <v>9540</v>
      </c>
      <c r="B1193">
        <v>3535408</v>
      </c>
      <c r="C1193" t="s">
        <v>432</v>
      </c>
      <c r="D1193">
        <v>2026</v>
      </c>
      <c r="E1193" s="12">
        <v>94.01016233233663</v>
      </c>
      <c r="F1193" s="12">
        <v>84.60764708896903</v>
      </c>
      <c r="G1193" s="12">
        <v>106.6864818511385</v>
      </c>
      <c r="H1193" s="12">
        <v>79.36122703700644</v>
      </c>
      <c r="I1193" s="12">
        <v>115.5163223812316</v>
      </c>
      <c r="J1193" t="s">
        <v>8349</v>
      </c>
      <c r="K1193" t="s">
        <v>9</v>
      </c>
    </row>
    <row r="1194" spans="1:11">
      <c r="A1194" t="s">
        <v>9541</v>
      </c>
      <c r="B1194">
        <v>3535408</v>
      </c>
      <c r="C1194" t="s">
        <v>432</v>
      </c>
      <c r="D1194">
        <v>2027</v>
      </c>
      <c r="E1194" s="12">
        <v>99.4517979920565</v>
      </c>
      <c r="F1194" s="12">
        <v>86.8827596842826</v>
      </c>
      <c r="G1194" s="12">
        <v>119.735886125668</v>
      </c>
      <c r="H1194" s="12">
        <v>80.29699584426857</v>
      </c>
      <c r="I1194" s="12">
        <v>133.0913744080396</v>
      </c>
      <c r="J1194" t="s">
        <v>8349</v>
      </c>
      <c r="K1194" t="s">
        <v>9</v>
      </c>
    </row>
    <row r="1195" spans="1:11">
      <c r="A1195" t="s">
        <v>9542</v>
      </c>
      <c r="B1195">
        <v>3535408</v>
      </c>
      <c r="C1195" t="s">
        <v>432</v>
      </c>
      <c r="D1195">
        <v>2028</v>
      </c>
      <c r="E1195" s="12">
        <v>105.2084144785135</v>
      </c>
      <c r="F1195" s="12">
        <v>88.9135597269854</v>
      </c>
      <c r="G1195" s="12">
        <v>136.0505301260568</v>
      </c>
      <c r="H1195" s="12">
        <v>80.19594425862614</v>
      </c>
      <c r="I1195" s="12">
        <v>152.2098883067951</v>
      </c>
      <c r="J1195" t="s">
        <v>8349</v>
      </c>
      <c r="K1195" t="s">
        <v>9</v>
      </c>
    </row>
    <row r="1196" spans="1:11">
      <c r="A1196" t="s">
        <v>9543</v>
      </c>
      <c r="B1196">
        <v>3535507</v>
      </c>
      <c r="C1196" t="s">
        <v>433</v>
      </c>
      <c r="D1196">
        <v>2026</v>
      </c>
      <c r="E1196" s="12">
        <v>347.6407208264508</v>
      </c>
      <c r="F1196" s="12">
        <v>312.8711055455965</v>
      </c>
      <c r="G1196" s="12">
        <v>394.5165557959101</v>
      </c>
      <c r="H1196" s="12">
        <v>293.4703386138787</v>
      </c>
      <c r="I1196" s="12">
        <v>427.1684739557015</v>
      </c>
      <c r="J1196" t="s">
        <v>8349</v>
      </c>
      <c r="K1196" t="s">
        <v>9</v>
      </c>
    </row>
    <row r="1197" spans="1:11">
      <c r="A1197" t="s">
        <v>9544</v>
      </c>
      <c r="B1197">
        <v>3535507</v>
      </c>
      <c r="C1197" t="s">
        <v>433</v>
      </c>
      <c r="D1197">
        <v>2027</v>
      </c>
      <c r="E1197" s="12">
        <v>371.9917032599673</v>
      </c>
      <c r="F1197" s="12">
        <v>324.978194576876</v>
      </c>
      <c r="G1197" s="12">
        <v>447.8627548270803</v>
      </c>
      <c r="H1197" s="12">
        <v>300.344657953331</v>
      </c>
      <c r="I1197" s="12">
        <v>497.817918377012</v>
      </c>
      <c r="J1197" t="s">
        <v>8349</v>
      </c>
      <c r="K1197" t="s">
        <v>9</v>
      </c>
    </row>
    <row r="1198" spans="1:11">
      <c r="A1198" t="s">
        <v>9545</v>
      </c>
      <c r="B1198">
        <v>3535507</v>
      </c>
      <c r="C1198" t="s">
        <v>433</v>
      </c>
      <c r="D1198">
        <v>2028</v>
      </c>
      <c r="E1198" s="12">
        <v>398.048384450717</v>
      </c>
      <c r="F1198" s="12">
        <v>336.3979866108226</v>
      </c>
      <c r="G1198" s="12">
        <v>514.7372858793572</v>
      </c>
      <c r="H1198" s="12">
        <v>303.415522511892</v>
      </c>
      <c r="I1198" s="12">
        <v>575.8750422982314</v>
      </c>
      <c r="J1198" t="s">
        <v>8349</v>
      </c>
      <c r="K1198" t="s">
        <v>9</v>
      </c>
    </row>
    <row r="1199" spans="1:11">
      <c r="A1199" t="s">
        <v>9546</v>
      </c>
      <c r="B1199">
        <v>3535606</v>
      </c>
      <c r="C1199" t="s">
        <v>434</v>
      </c>
      <c r="D1199">
        <v>2026</v>
      </c>
      <c r="E1199" s="12">
        <v>140.9995762923525</v>
      </c>
      <c r="F1199" s="12">
        <v>126.897370397733</v>
      </c>
      <c r="G1199" s="12">
        <v>160.0119430062726</v>
      </c>
      <c r="H1199" s="12">
        <v>119.0286146587167</v>
      </c>
      <c r="I1199" s="12">
        <v>173.2552322697347</v>
      </c>
      <c r="J1199" t="s">
        <v>8349</v>
      </c>
      <c r="K1199" t="s">
        <v>9</v>
      </c>
    </row>
    <row r="1200" spans="1:11">
      <c r="A1200" t="s">
        <v>9547</v>
      </c>
      <c r="B1200">
        <v>3535606</v>
      </c>
      <c r="C1200" t="s">
        <v>434</v>
      </c>
      <c r="D1200">
        <v>2027</v>
      </c>
      <c r="E1200" s="12">
        <v>147.5815678831816</v>
      </c>
      <c r="F1200" s="12">
        <v>128.9297343548104</v>
      </c>
      <c r="G1200" s="12">
        <v>177.6821552056766</v>
      </c>
      <c r="H1200" s="12">
        <v>119.1567853197888</v>
      </c>
      <c r="I1200" s="12">
        <v>197.501041745217</v>
      </c>
      <c r="J1200" t="s">
        <v>8349</v>
      </c>
      <c r="K1200" t="s">
        <v>9</v>
      </c>
    </row>
    <row r="1201" spans="1:11">
      <c r="A1201" t="s">
        <v>9548</v>
      </c>
      <c r="B1201">
        <v>3535606</v>
      </c>
      <c r="C1201" t="s">
        <v>434</v>
      </c>
      <c r="D1201">
        <v>2028</v>
      </c>
      <c r="E1201" s="12">
        <v>154.4708129739214</v>
      </c>
      <c r="F1201" s="12">
        <v>130.5461157599493</v>
      </c>
      <c r="G1201" s="12">
        <v>199.7543266693464</v>
      </c>
      <c r="H1201" s="12">
        <v>117.7465962988276</v>
      </c>
      <c r="I1201" s="12">
        <v>223.480082899854</v>
      </c>
      <c r="J1201" t="s">
        <v>8349</v>
      </c>
      <c r="K1201" t="s">
        <v>9</v>
      </c>
    </row>
    <row r="1202" spans="1:11">
      <c r="A1202" t="s">
        <v>9549</v>
      </c>
      <c r="B1202">
        <v>3535705</v>
      </c>
      <c r="C1202" t="s">
        <v>438</v>
      </c>
      <c r="D1202">
        <v>2026</v>
      </c>
      <c r="E1202" s="12">
        <v>63.50981246394126</v>
      </c>
      <c r="F1202" s="12">
        <v>56.04160297610127</v>
      </c>
      <c r="G1202" s="12">
        <v>73.9160590443677</v>
      </c>
      <c r="H1202" s="12">
        <v>52.57818304907028</v>
      </c>
      <c r="I1202" s="12">
        <v>79.79294194360268</v>
      </c>
      <c r="J1202" t="s">
        <v>8349</v>
      </c>
      <c r="K1202" t="s">
        <v>13</v>
      </c>
    </row>
    <row r="1203" spans="1:11">
      <c r="A1203" t="s">
        <v>9550</v>
      </c>
      <c r="B1203">
        <v>3535705</v>
      </c>
      <c r="C1203" t="s">
        <v>438</v>
      </c>
      <c r="D1203">
        <v>2027</v>
      </c>
      <c r="E1203" s="12">
        <v>67.70478239569444</v>
      </c>
      <c r="F1203" s="12">
        <v>57.9402875231962</v>
      </c>
      <c r="G1203" s="12">
        <v>86.68972413657518</v>
      </c>
      <c r="H1203" s="12">
        <v>53.61759504657105</v>
      </c>
      <c r="I1203" s="12">
        <v>96.84586915805684</v>
      </c>
      <c r="J1203" t="s">
        <v>8349</v>
      </c>
      <c r="K1203" t="s">
        <v>13</v>
      </c>
    </row>
    <row r="1204" spans="1:11">
      <c r="A1204" t="s">
        <v>9551</v>
      </c>
      <c r="B1204">
        <v>3535705</v>
      </c>
      <c r="C1204" t="s">
        <v>438</v>
      </c>
      <c r="D1204">
        <v>2028</v>
      </c>
      <c r="E1204" s="12">
        <v>72.17683978914182</v>
      </c>
      <c r="F1204" s="12">
        <v>59.32082897553489</v>
      </c>
      <c r="G1204" s="12">
        <v>101.1146304708149</v>
      </c>
      <c r="H1204" s="12">
        <v>52.92691132134205</v>
      </c>
      <c r="I1204" s="12">
        <v>117.2737703902303</v>
      </c>
      <c r="J1204" t="s">
        <v>8349</v>
      </c>
      <c r="K1204" t="s">
        <v>13</v>
      </c>
    </row>
    <row r="1205" spans="1:11">
      <c r="A1205" t="s">
        <v>9552</v>
      </c>
      <c r="B1205">
        <v>3535804</v>
      </c>
      <c r="C1205" t="s">
        <v>435</v>
      </c>
      <c r="D1205">
        <v>2026</v>
      </c>
      <c r="E1205" s="12">
        <v>198.3745056868782</v>
      </c>
      <c r="F1205" s="12">
        <v>178.5338919985131</v>
      </c>
      <c r="G1205" s="12">
        <v>225.1233013073096</v>
      </c>
      <c r="H1205" s="12">
        <v>167.4632166734922</v>
      </c>
      <c r="I1205" s="12">
        <v>243.7554917747509</v>
      </c>
      <c r="J1205" t="s">
        <v>8349</v>
      </c>
      <c r="K1205" t="s">
        <v>9</v>
      </c>
    </row>
    <row r="1206" spans="1:11">
      <c r="A1206" t="s">
        <v>9553</v>
      </c>
      <c r="B1206">
        <v>3535804</v>
      </c>
      <c r="C1206" t="s">
        <v>435</v>
      </c>
      <c r="D1206">
        <v>2027</v>
      </c>
      <c r="E1206" s="12">
        <v>212.7903826023824</v>
      </c>
      <c r="F1206" s="12">
        <v>185.8972492005224</v>
      </c>
      <c r="G1206" s="12">
        <v>256.1908938232693</v>
      </c>
      <c r="H1206" s="12">
        <v>171.8061293259732</v>
      </c>
      <c r="I1206" s="12">
        <v>284.7667418101955</v>
      </c>
      <c r="J1206" t="s">
        <v>8349</v>
      </c>
      <c r="K1206" t="s">
        <v>9</v>
      </c>
    </row>
    <row r="1207" spans="1:11">
      <c r="A1207" t="s">
        <v>9554</v>
      </c>
      <c r="B1207">
        <v>3535804</v>
      </c>
      <c r="C1207" t="s">
        <v>435</v>
      </c>
      <c r="D1207">
        <v>2028</v>
      </c>
      <c r="E1207" s="12">
        <v>228.2538614086809</v>
      </c>
      <c r="F1207" s="12">
        <v>192.9015225623477</v>
      </c>
      <c r="G1207" s="12">
        <v>295.1670643635889</v>
      </c>
      <c r="H1207" s="12">
        <v>173.9883072763647</v>
      </c>
      <c r="I1207" s="12">
        <v>330.2254379824855</v>
      </c>
      <c r="J1207" t="s">
        <v>8349</v>
      </c>
      <c r="K1207" t="s">
        <v>9</v>
      </c>
    </row>
    <row r="1208" spans="1:11">
      <c r="A1208" t="s">
        <v>9555</v>
      </c>
      <c r="B1208">
        <v>3535903</v>
      </c>
      <c r="C1208" t="s">
        <v>436</v>
      </c>
      <c r="D1208">
        <v>2026</v>
      </c>
      <c r="E1208" s="12">
        <v>43.44852051429537</v>
      </c>
      <c r="F1208" s="12">
        <v>38.33934697797448</v>
      </c>
      <c r="G1208" s="12">
        <v>50.56767266551895</v>
      </c>
      <c r="H1208" s="12">
        <v>35.96994190636192</v>
      </c>
      <c r="I1208" s="12">
        <v>54.58818315517747</v>
      </c>
      <c r="J1208" t="s">
        <v>8349</v>
      </c>
      <c r="K1208" t="s">
        <v>13</v>
      </c>
    </row>
    <row r="1209" spans="1:11">
      <c r="A1209" t="s">
        <v>9556</v>
      </c>
      <c r="B1209">
        <v>3535903</v>
      </c>
      <c r="C1209" t="s">
        <v>436</v>
      </c>
      <c r="D1209">
        <v>2027</v>
      </c>
      <c r="E1209" s="12">
        <v>46.09402560280623</v>
      </c>
      <c r="F1209" s="12">
        <v>39.44626955477816</v>
      </c>
      <c r="G1209" s="12">
        <v>59.01914491797577</v>
      </c>
      <c r="H1209" s="12">
        <v>36.50334158661605</v>
      </c>
      <c r="I1209" s="12">
        <v>65.93353991462462</v>
      </c>
      <c r="J1209" t="s">
        <v>8349</v>
      </c>
      <c r="K1209" t="s">
        <v>13</v>
      </c>
    </row>
    <row r="1210" spans="1:11">
      <c r="A1210" t="s">
        <v>9557</v>
      </c>
      <c r="B1210">
        <v>3535903</v>
      </c>
      <c r="C1210" t="s">
        <v>436</v>
      </c>
      <c r="D1210">
        <v>2028</v>
      </c>
      <c r="E1210" s="12">
        <v>48.90061090971103</v>
      </c>
      <c r="F1210" s="12">
        <v>40.19052074112201</v>
      </c>
      <c r="G1210" s="12">
        <v>68.50628562261302</v>
      </c>
      <c r="H1210" s="12">
        <v>35.85857048796817</v>
      </c>
      <c r="I1210" s="12">
        <v>79.45428246125805</v>
      </c>
      <c r="J1210" t="s">
        <v>8349</v>
      </c>
      <c r="K1210" t="s">
        <v>13</v>
      </c>
    </row>
    <row r="1211" spans="1:11">
      <c r="A1211" t="s">
        <v>9558</v>
      </c>
      <c r="B1211">
        <v>3536000</v>
      </c>
      <c r="C1211" t="s">
        <v>437</v>
      </c>
      <c r="D1211">
        <v>2026</v>
      </c>
      <c r="E1211" s="12">
        <v>74.57420666861815</v>
      </c>
      <c r="F1211" s="12">
        <v>67.11559690167658</v>
      </c>
      <c r="G1211" s="12">
        <v>84.62978415236647</v>
      </c>
      <c r="H1211" s="12">
        <v>62.95383817773845</v>
      </c>
      <c r="I1211" s="12">
        <v>91.634115771477</v>
      </c>
      <c r="J1211" t="s">
        <v>8349</v>
      </c>
      <c r="K1211" t="s">
        <v>9</v>
      </c>
    </row>
    <row r="1212" spans="1:11">
      <c r="A1212" t="s">
        <v>9559</v>
      </c>
      <c r="B1212">
        <v>3536000</v>
      </c>
      <c r="C1212" t="s">
        <v>437</v>
      </c>
      <c r="D1212">
        <v>2027</v>
      </c>
      <c r="E1212" s="12">
        <v>78.46290753595983</v>
      </c>
      <c r="F1212" s="12">
        <v>68.54651275506737</v>
      </c>
      <c r="G1212" s="12">
        <v>94.46612280016187</v>
      </c>
      <c r="H1212" s="12">
        <v>63.35064712301551</v>
      </c>
      <c r="I1212" s="12">
        <v>105.0029905426739</v>
      </c>
      <c r="J1212" t="s">
        <v>8349</v>
      </c>
      <c r="K1212" t="s">
        <v>9</v>
      </c>
    </row>
    <row r="1213" spans="1:11">
      <c r="A1213" t="s">
        <v>9560</v>
      </c>
      <c r="B1213">
        <v>3536000</v>
      </c>
      <c r="C1213" t="s">
        <v>437</v>
      </c>
      <c r="D1213">
        <v>2028</v>
      </c>
      <c r="E1213" s="12">
        <v>82.55438621497653</v>
      </c>
      <c r="F1213" s="12">
        <v>69.76822515416777</v>
      </c>
      <c r="G1213" s="12">
        <v>106.755415566809</v>
      </c>
      <c r="H1213" s="12">
        <v>62.92773242537029</v>
      </c>
      <c r="I1213" s="12">
        <v>119.4352558899539</v>
      </c>
      <c r="J1213" t="s">
        <v>8349</v>
      </c>
      <c r="K1213" t="s">
        <v>9</v>
      </c>
    </row>
    <row r="1214" spans="1:11">
      <c r="A1214" t="s">
        <v>9561</v>
      </c>
      <c r="B1214">
        <v>3536109</v>
      </c>
      <c r="C1214" t="s">
        <v>439</v>
      </c>
      <c r="D1214">
        <v>2026</v>
      </c>
      <c r="E1214" s="12">
        <v>74.99971573718669</v>
      </c>
      <c r="F1214" s="12">
        <v>66.18039212523658</v>
      </c>
      <c r="G1214" s="12">
        <v>87.28861260436254</v>
      </c>
      <c r="H1214" s="12">
        <v>62.09038618870019</v>
      </c>
      <c r="I1214" s="12">
        <v>94.22871413770605</v>
      </c>
      <c r="J1214" t="s">
        <v>8349</v>
      </c>
      <c r="K1214" t="s">
        <v>13</v>
      </c>
    </row>
    <row r="1215" spans="1:11">
      <c r="A1215" t="s">
        <v>9562</v>
      </c>
      <c r="B1215">
        <v>3536109</v>
      </c>
      <c r="C1215" t="s">
        <v>439</v>
      </c>
      <c r="D1215">
        <v>2027</v>
      </c>
      <c r="E1215" s="12">
        <v>80.17064811198344</v>
      </c>
      <c r="F1215" s="12">
        <v>68.60830561985094</v>
      </c>
      <c r="G1215" s="12">
        <v>102.6511144819846</v>
      </c>
      <c r="H1215" s="12">
        <v>63.4897150982178</v>
      </c>
      <c r="I1215" s="12">
        <v>114.677218102447</v>
      </c>
      <c r="J1215" t="s">
        <v>8349</v>
      </c>
      <c r="K1215" t="s">
        <v>13</v>
      </c>
    </row>
    <row r="1216" spans="1:11">
      <c r="A1216" t="s">
        <v>9563</v>
      </c>
      <c r="B1216">
        <v>3536109</v>
      </c>
      <c r="C1216" t="s">
        <v>439</v>
      </c>
      <c r="D1216">
        <v>2028</v>
      </c>
      <c r="E1216" s="12">
        <v>85.69809572636338</v>
      </c>
      <c r="F1216" s="12">
        <v>70.4337027634369</v>
      </c>
      <c r="G1216" s="12">
        <v>120.0569504946288</v>
      </c>
      <c r="H1216" s="12">
        <v>62.84197986733503</v>
      </c>
      <c r="I1216" s="12">
        <v>139.2432646047416</v>
      </c>
      <c r="J1216" t="s">
        <v>8349</v>
      </c>
      <c r="K1216" t="s">
        <v>13</v>
      </c>
    </row>
    <row r="1217" spans="1:11">
      <c r="A1217" t="s">
        <v>9564</v>
      </c>
      <c r="B1217">
        <v>3536208</v>
      </c>
      <c r="C1217" t="s">
        <v>440</v>
      </c>
      <c r="D1217">
        <v>2026</v>
      </c>
      <c r="E1217" s="12">
        <v>105.2588051508385</v>
      </c>
      <c r="F1217" s="12">
        <v>94.73124626384582</v>
      </c>
      <c r="G1217" s="12">
        <v>119.4518903786084</v>
      </c>
      <c r="H1217" s="12">
        <v>88.85707380962985</v>
      </c>
      <c r="I1217" s="12">
        <v>129.3382520315587</v>
      </c>
      <c r="J1217" t="s">
        <v>8349</v>
      </c>
      <c r="K1217" t="s">
        <v>9</v>
      </c>
    </row>
    <row r="1218" spans="1:11">
      <c r="A1218" t="s">
        <v>9565</v>
      </c>
      <c r="B1218">
        <v>3536208</v>
      </c>
      <c r="C1218" t="s">
        <v>440</v>
      </c>
      <c r="D1218">
        <v>2027</v>
      </c>
      <c r="E1218" s="12">
        <v>110.0094559300506</v>
      </c>
      <c r="F1218" s="12">
        <v>96.10610683310809</v>
      </c>
      <c r="G1218" s="12">
        <v>132.4468732987545</v>
      </c>
      <c r="H1218" s="12">
        <v>88.82120790165173</v>
      </c>
      <c r="I1218" s="12">
        <v>147.2201607534591</v>
      </c>
      <c r="J1218" t="s">
        <v>8349</v>
      </c>
      <c r="K1218" t="s">
        <v>9</v>
      </c>
    </row>
    <row r="1219" spans="1:11">
      <c r="A1219" t="s">
        <v>9566</v>
      </c>
      <c r="B1219">
        <v>3536208</v>
      </c>
      <c r="C1219" t="s">
        <v>440</v>
      </c>
      <c r="D1219">
        <v>2028</v>
      </c>
      <c r="E1219" s="12">
        <v>114.9745180622483</v>
      </c>
      <c r="F1219" s="12">
        <v>97.16707289507583</v>
      </c>
      <c r="G1219" s="12">
        <v>148.6795919403517</v>
      </c>
      <c r="H1219" s="12">
        <v>87.64023379104862</v>
      </c>
      <c r="I1219" s="12">
        <v>166.338962896893</v>
      </c>
      <c r="J1219" t="s">
        <v>8349</v>
      </c>
      <c r="K1219" t="s">
        <v>9</v>
      </c>
    </row>
    <row r="1220" spans="1:11">
      <c r="A1220" t="s">
        <v>9567</v>
      </c>
      <c r="B1220">
        <v>3536257</v>
      </c>
      <c r="C1220" t="s">
        <v>441</v>
      </c>
      <c r="D1220">
        <v>2026</v>
      </c>
      <c r="E1220" s="12">
        <v>35.36104343058607</v>
      </c>
      <c r="F1220" s="12">
        <v>31.20288786685861</v>
      </c>
      <c r="G1220" s="12">
        <v>41.15504160195166</v>
      </c>
      <c r="H1220" s="12">
        <v>29.27452219064701</v>
      </c>
      <c r="I1220" s="12">
        <v>44.42717709368067</v>
      </c>
      <c r="J1220" t="s">
        <v>8349</v>
      </c>
      <c r="K1220" t="s">
        <v>13</v>
      </c>
    </row>
    <row r="1221" spans="1:11">
      <c r="A1221" t="s">
        <v>9568</v>
      </c>
      <c r="B1221">
        <v>3536257</v>
      </c>
      <c r="C1221" t="s">
        <v>441</v>
      </c>
      <c r="D1221">
        <v>2027</v>
      </c>
      <c r="E1221" s="12">
        <v>37.59673198485466</v>
      </c>
      <c r="F1221" s="12">
        <v>32.17446957297298</v>
      </c>
      <c r="G1221" s="12">
        <v>48.13914481188953</v>
      </c>
      <c r="H1221" s="12">
        <v>29.77406143715184</v>
      </c>
      <c r="I1221" s="12">
        <v>53.77889209207933</v>
      </c>
      <c r="J1221" t="s">
        <v>8349</v>
      </c>
      <c r="K1221" t="s">
        <v>13</v>
      </c>
    </row>
    <row r="1222" spans="1:11">
      <c r="A1222" t="s">
        <v>9569</v>
      </c>
      <c r="B1222">
        <v>3536257</v>
      </c>
      <c r="C1222" t="s">
        <v>441</v>
      </c>
      <c r="D1222">
        <v>2028</v>
      </c>
      <c r="E1222" s="12">
        <v>39.97377109970554</v>
      </c>
      <c r="F1222" s="12">
        <v>32.85371382066999</v>
      </c>
      <c r="G1222" s="12">
        <v>56.00041654746609</v>
      </c>
      <c r="H1222" s="12">
        <v>29.31256403514666</v>
      </c>
      <c r="I1222" s="12">
        <v>64.9498491105138</v>
      </c>
      <c r="J1222" t="s">
        <v>8349</v>
      </c>
      <c r="K1222" t="s">
        <v>13</v>
      </c>
    </row>
    <row r="1223" spans="1:11">
      <c r="A1223" t="s">
        <v>9570</v>
      </c>
      <c r="B1223">
        <v>3536307</v>
      </c>
      <c r="C1223" t="s">
        <v>442</v>
      </c>
      <c r="D1223">
        <v>2026</v>
      </c>
      <c r="E1223" s="12">
        <v>120.512040073023</v>
      </c>
      <c r="F1223" s="12">
        <v>108.4589144780449</v>
      </c>
      <c r="G1223" s="12">
        <v>136.7618697502433</v>
      </c>
      <c r="H1223" s="12">
        <v>101.7335055663261</v>
      </c>
      <c r="I1223" s="12">
        <v>148.0808811145599</v>
      </c>
      <c r="J1223" t="s">
        <v>8349</v>
      </c>
      <c r="K1223" t="s">
        <v>9</v>
      </c>
    </row>
    <row r="1224" spans="1:11">
      <c r="A1224" t="s">
        <v>9571</v>
      </c>
      <c r="B1224">
        <v>3536307</v>
      </c>
      <c r="C1224" t="s">
        <v>442</v>
      </c>
      <c r="D1224">
        <v>2027</v>
      </c>
      <c r="E1224" s="12">
        <v>128.717951150195</v>
      </c>
      <c r="F1224" s="12">
        <v>112.4501622155576</v>
      </c>
      <c r="G1224" s="12">
        <v>154.9711342823591</v>
      </c>
      <c r="H1224" s="12">
        <v>103.9263743569072</v>
      </c>
      <c r="I1224" s="12">
        <v>172.2568055625769</v>
      </c>
      <c r="J1224" t="s">
        <v>8349</v>
      </c>
      <c r="K1224" t="s">
        <v>9</v>
      </c>
    </row>
    <row r="1225" spans="1:11">
      <c r="A1225" t="s">
        <v>9572</v>
      </c>
      <c r="B1225">
        <v>3536307</v>
      </c>
      <c r="C1225" t="s">
        <v>442</v>
      </c>
      <c r="D1225">
        <v>2028</v>
      </c>
      <c r="E1225" s="12">
        <v>137.482619481544</v>
      </c>
      <c r="F1225" s="12">
        <v>116.1890820167351</v>
      </c>
      <c r="G1225" s="12">
        <v>177.7860008279375</v>
      </c>
      <c r="H1225" s="12">
        <v>104.7972117356025</v>
      </c>
      <c r="I1225" s="12">
        <v>198.9024761863047</v>
      </c>
      <c r="J1225" t="s">
        <v>8349</v>
      </c>
      <c r="K1225" t="s">
        <v>9</v>
      </c>
    </row>
    <row r="1226" spans="1:11">
      <c r="A1226" t="s">
        <v>9573</v>
      </c>
      <c r="B1226">
        <v>3536406</v>
      </c>
      <c r="C1226" t="s">
        <v>443</v>
      </c>
      <c r="D1226">
        <v>2026</v>
      </c>
      <c r="E1226" s="12">
        <v>67.58645601928784</v>
      </c>
      <c r="F1226" s="12">
        <v>59.6388681976531</v>
      </c>
      <c r="G1226" s="12">
        <v>78.66067116097446</v>
      </c>
      <c r="H1226" s="12">
        <v>55.95313414344676</v>
      </c>
      <c r="I1226" s="12">
        <v>84.91478642584264</v>
      </c>
      <c r="J1226" t="s">
        <v>8349</v>
      </c>
      <c r="K1226" t="s">
        <v>13</v>
      </c>
    </row>
    <row r="1227" spans="1:11">
      <c r="A1227" t="s">
        <v>9574</v>
      </c>
      <c r="B1227">
        <v>3536406</v>
      </c>
      <c r="C1227" t="s">
        <v>443</v>
      </c>
      <c r="D1227">
        <v>2027</v>
      </c>
      <c r="E1227" s="12">
        <v>70.66110638292521</v>
      </c>
      <c r="F1227" s="12">
        <v>60.47024561139717</v>
      </c>
      <c r="G1227" s="12">
        <v>90.47502410864443</v>
      </c>
      <c r="H1227" s="12">
        <v>55.95880310846841</v>
      </c>
      <c r="I1227" s="12">
        <v>101.0746364020438</v>
      </c>
      <c r="J1227" t="s">
        <v>8349</v>
      </c>
      <c r="K1227" t="s">
        <v>13</v>
      </c>
    </row>
    <row r="1228" spans="1:11">
      <c r="A1228" t="s">
        <v>9575</v>
      </c>
      <c r="B1228">
        <v>3536406</v>
      </c>
      <c r="C1228" t="s">
        <v>443</v>
      </c>
      <c r="D1228">
        <v>2028</v>
      </c>
      <c r="E1228" s="12">
        <v>73.87562907328915</v>
      </c>
      <c r="F1228" s="12">
        <v>60.71703292246269</v>
      </c>
      <c r="G1228" s="12">
        <v>103.4945137022802</v>
      </c>
      <c r="H1228" s="12">
        <v>54.17262490562172</v>
      </c>
      <c r="I1228" s="12">
        <v>120.0339830156721</v>
      </c>
      <c r="J1228" t="s">
        <v>8349</v>
      </c>
      <c r="K1228" t="s">
        <v>13</v>
      </c>
    </row>
    <row r="1229" spans="1:11">
      <c r="A1229" t="s">
        <v>9576</v>
      </c>
      <c r="B1229">
        <v>3536505</v>
      </c>
      <c r="C1229" t="s">
        <v>446</v>
      </c>
      <c r="D1229">
        <v>2026</v>
      </c>
      <c r="E1229" s="12">
        <v>3076.35810853558</v>
      </c>
      <c r="F1229" s="12">
        <v>2800.385113184375</v>
      </c>
      <c r="G1229" s="12">
        <v>3385.96036743071</v>
      </c>
      <c r="H1229" s="12">
        <v>2617.848741859123</v>
      </c>
      <c r="I1229" s="12">
        <v>3617.2454490692</v>
      </c>
      <c r="J1229" t="s">
        <v>8349</v>
      </c>
      <c r="K1229" t="s">
        <v>36</v>
      </c>
    </row>
    <row r="1230" spans="1:11">
      <c r="A1230" t="s">
        <v>9577</v>
      </c>
      <c r="B1230">
        <v>3536505</v>
      </c>
      <c r="C1230" t="s">
        <v>446</v>
      </c>
      <c r="D1230">
        <v>2027</v>
      </c>
      <c r="E1230" s="12">
        <v>3314.06719137654</v>
      </c>
      <c r="F1230" s="12">
        <v>2939.868121317356</v>
      </c>
      <c r="G1230" s="12">
        <v>3857.262494580768</v>
      </c>
      <c r="H1230" s="12">
        <v>2745.500700507635</v>
      </c>
      <c r="I1230" s="12">
        <v>4218.275141686643</v>
      </c>
      <c r="J1230" t="s">
        <v>8349</v>
      </c>
      <c r="K1230" t="s">
        <v>36</v>
      </c>
    </row>
    <row r="1231" spans="1:11">
      <c r="A1231" t="s">
        <v>9578</v>
      </c>
      <c r="B1231">
        <v>3536505</v>
      </c>
      <c r="C1231" t="s">
        <v>446</v>
      </c>
      <c r="D1231">
        <v>2028</v>
      </c>
      <c r="E1231" s="12">
        <v>3570.143969417974</v>
      </c>
      <c r="F1231" s="12">
        <v>3065.302648309807</v>
      </c>
      <c r="G1231" s="12">
        <v>4322.83181251462</v>
      </c>
      <c r="H1231" s="12">
        <v>2745.449024816367</v>
      </c>
      <c r="I1231" s="12">
        <v>4932.189228099734</v>
      </c>
      <c r="J1231" t="s">
        <v>8349</v>
      </c>
      <c r="K1231" t="s">
        <v>36</v>
      </c>
    </row>
    <row r="1232" spans="1:11">
      <c r="A1232" t="s">
        <v>9579</v>
      </c>
      <c r="B1232">
        <v>3536570</v>
      </c>
      <c r="C1232" t="s">
        <v>444</v>
      </c>
      <c r="D1232">
        <v>2026</v>
      </c>
      <c r="E1232" s="12">
        <v>34.7204882001495</v>
      </c>
      <c r="F1232" s="12">
        <v>30.63765644015943</v>
      </c>
      <c r="G1232" s="12">
        <v>40.40952974485067</v>
      </c>
      <c r="H1232" s="12">
        <v>28.7442225589475</v>
      </c>
      <c r="I1232" s="12">
        <v>43.62239143409592</v>
      </c>
      <c r="J1232" t="s">
        <v>8349</v>
      </c>
      <c r="K1232" t="s">
        <v>13</v>
      </c>
    </row>
    <row r="1233" spans="1:11">
      <c r="A1233" t="s">
        <v>9580</v>
      </c>
      <c r="B1233">
        <v>3536570</v>
      </c>
      <c r="C1233" t="s">
        <v>444</v>
      </c>
      <c r="D1233">
        <v>2027</v>
      </c>
      <c r="E1233" s="12">
        <v>35.9763661714862</v>
      </c>
      <c r="F1233" s="12">
        <v>30.78779557746957</v>
      </c>
      <c r="G1233" s="12">
        <v>46.06441596127023</v>
      </c>
      <c r="H1233" s="12">
        <v>28.49084162705431</v>
      </c>
      <c r="I1233" s="12">
        <v>51.46109813429756</v>
      </c>
      <c r="J1233" t="s">
        <v>8349</v>
      </c>
      <c r="K1233" t="s">
        <v>13</v>
      </c>
    </row>
    <row r="1234" spans="1:11">
      <c r="A1234" t="s">
        <v>9581</v>
      </c>
      <c r="B1234">
        <v>3536570</v>
      </c>
      <c r="C1234" t="s">
        <v>444</v>
      </c>
      <c r="D1234">
        <v>2028</v>
      </c>
      <c r="E1234" s="12">
        <v>37.27767062040571</v>
      </c>
      <c r="F1234" s="12">
        <v>30.63783798154155</v>
      </c>
      <c r="G1234" s="12">
        <v>52.22337110639369</v>
      </c>
      <c r="H1234" s="12">
        <v>27.33552719897865</v>
      </c>
      <c r="I1234" s="12">
        <v>60.56919363318764</v>
      </c>
      <c r="J1234" t="s">
        <v>8349</v>
      </c>
      <c r="K1234" t="s">
        <v>13</v>
      </c>
    </row>
    <row r="1235" spans="1:11">
      <c r="A1235" t="s">
        <v>9582</v>
      </c>
      <c r="B1235">
        <v>3536604</v>
      </c>
      <c r="C1235" t="s">
        <v>445</v>
      </c>
      <c r="D1235">
        <v>2026</v>
      </c>
      <c r="E1235" s="12">
        <v>70.97831252025559</v>
      </c>
      <c r="F1235" s="12">
        <v>62.63187145186781</v>
      </c>
      <c r="G1235" s="12">
        <v>82.60829209809972</v>
      </c>
      <c r="H1235" s="12">
        <v>58.76116718692827</v>
      </c>
      <c r="I1235" s="12">
        <v>89.17627293261533</v>
      </c>
      <c r="J1235" t="s">
        <v>8349</v>
      </c>
      <c r="K1235" t="s">
        <v>13</v>
      </c>
    </row>
    <row r="1236" spans="1:11">
      <c r="A1236" t="s">
        <v>9583</v>
      </c>
      <c r="B1236">
        <v>3536604</v>
      </c>
      <c r="C1236" t="s">
        <v>445</v>
      </c>
      <c r="D1236">
        <v>2027</v>
      </c>
      <c r="E1236" s="12">
        <v>73.58594202872611</v>
      </c>
      <c r="F1236" s="12">
        <v>62.97325665846574</v>
      </c>
      <c r="G1236" s="12">
        <v>94.22000616615156</v>
      </c>
      <c r="H1236" s="12">
        <v>58.2750745398983</v>
      </c>
      <c r="I1236" s="12">
        <v>105.2583622813558</v>
      </c>
      <c r="J1236" t="s">
        <v>8349</v>
      </c>
      <c r="K1236" t="s">
        <v>13</v>
      </c>
    </row>
    <row r="1237" spans="1:11">
      <c r="A1237" t="s">
        <v>9584</v>
      </c>
      <c r="B1237">
        <v>3536604</v>
      </c>
      <c r="C1237" t="s">
        <v>445</v>
      </c>
      <c r="D1237">
        <v>2028</v>
      </c>
      <c r="E1237" s="12">
        <v>76.28937166841982</v>
      </c>
      <c r="F1237" s="12">
        <v>62.70084396344223</v>
      </c>
      <c r="G1237" s="12">
        <v>106.8759957853323</v>
      </c>
      <c r="H1237" s="12">
        <v>55.94261013437714</v>
      </c>
      <c r="I1237" s="12">
        <v>123.9558601123894</v>
      </c>
      <c r="J1237" t="s">
        <v>8349</v>
      </c>
      <c r="K1237" t="s">
        <v>13</v>
      </c>
    </row>
    <row r="1238" spans="1:11">
      <c r="A1238" t="s">
        <v>9585</v>
      </c>
      <c r="B1238">
        <v>3536703</v>
      </c>
      <c r="C1238" t="s">
        <v>447</v>
      </c>
      <c r="D1238">
        <v>2026</v>
      </c>
      <c r="E1238" s="12">
        <v>274.299908137174</v>
      </c>
      <c r="F1238" s="12">
        <v>246.8655435586227</v>
      </c>
      <c r="G1238" s="12">
        <v>311.2864763257579</v>
      </c>
      <c r="H1238" s="12">
        <v>231.5577033996512</v>
      </c>
      <c r="I1238" s="12">
        <v>337.0499085567149</v>
      </c>
      <c r="J1238" t="s">
        <v>8349</v>
      </c>
      <c r="K1238" t="s">
        <v>9</v>
      </c>
    </row>
    <row r="1239" spans="1:11">
      <c r="A1239" t="s">
        <v>9586</v>
      </c>
      <c r="B1239">
        <v>3536703</v>
      </c>
      <c r="C1239" t="s">
        <v>447</v>
      </c>
      <c r="D1239">
        <v>2027</v>
      </c>
      <c r="E1239" s="12">
        <v>283.3564441898732</v>
      </c>
      <c r="F1239" s="12">
        <v>247.5449448134459</v>
      </c>
      <c r="G1239" s="12">
        <v>341.1495379621269</v>
      </c>
      <c r="H1239" s="12">
        <v>228.7808936684914</v>
      </c>
      <c r="I1239" s="12">
        <v>379.2017778061426</v>
      </c>
      <c r="J1239" t="s">
        <v>8349</v>
      </c>
      <c r="K1239" t="s">
        <v>9</v>
      </c>
    </row>
    <row r="1240" spans="1:11">
      <c r="A1240" t="s">
        <v>9587</v>
      </c>
      <c r="B1240">
        <v>3536703</v>
      </c>
      <c r="C1240" t="s">
        <v>447</v>
      </c>
      <c r="D1240">
        <v>2028</v>
      </c>
      <c r="E1240" s="12">
        <v>292.7119991005472</v>
      </c>
      <c r="F1240" s="12">
        <v>247.3762763542744</v>
      </c>
      <c r="G1240" s="12">
        <v>378.5212698934875</v>
      </c>
      <c r="H1240" s="12">
        <v>223.1220314463785</v>
      </c>
      <c r="I1240" s="12">
        <v>423.4800126015784</v>
      </c>
      <c r="J1240" t="s">
        <v>8349</v>
      </c>
      <c r="K1240" t="s">
        <v>9</v>
      </c>
    </row>
    <row r="1241" spans="1:11">
      <c r="A1241" t="s">
        <v>9588</v>
      </c>
      <c r="B1241">
        <v>3536802</v>
      </c>
      <c r="C1241" t="s">
        <v>448</v>
      </c>
      <c r="D1241">
        <v>2026</v>
      </c>
      <c r="E1241" s="12">
        <v>43.94126325151949</v>
      </c>
      <c r="F1241" s="12">
        <v>38.77414739349373</v>
      </c>
      <c r="G1241" s="12">
        <v>51.14115257114804</v>
      </c>
      <c r="H1241" s="12">
        <v>36.37787127709623</v>
      </c>
      <c r="I1241" s="12">
        <v>55.20725902863847</v>
      </c>
      <c r="J1241" t="s">
        <v>8349</v>
      </c>
      <c r="K1241" t="s">
        <v>13</v>
      </c>
    </row>
    <row r="1242" spans="1:11">
      <c r="A1242" t="s">
        <v>9589</v>
      </c>
      <c r="B1242">
        <v>3536802</v>
      </c>
      <c r="C1242" t="s">
        <v>448</v>
      </c>
      <c r="D1242">
        <v>2027</v>
      </c>
      <c r="E1242" s="12">
        <v>45.43569107081181</v>
      </c>
      <c r="F1242" s="12">
        <v>38.88288110981905</v>
      </c>
      <c r="G1242" s="12">
        <v>58.17620831957372</v>
      </c>
      <c r="H1242" s="12">
        <v>35.98198529400805</v>
      </c>
      <c r="I1242" s="12">
        <v>64.99184897800598</v>
      </c>
      <c r="J1242" t="s">
        <v>8349</v>
      </c>
      <c r="K1242" t="s">
        <v>13</v>
      </c>
    </row>
    <row r="1243" spans="1:11">
      <c r="A1243" t="s">
        <v>9590</v>
      </c>
      <c r="B1243">
        <v>3536802</v>
      </c>
      <c r="C1243" t="s">
        <v>448</v>
      </c>
      <c r="D1243">
        <v>2028</v>
      </c>
      <c r="E1243" s="12">
        <v>46.98094388560531</v>
      </c>
      <c r="F1243" s="12">
        <v>38.61278140590549</v>
      </c>
      <c r="G1243" s="12">
        <v>65.8169683521905</v>
      </c>
      <c r="H1243" s="12">
        <v>34.45088837486693</v>
      </c>
      <c r="I1243" s="12">
        <v>76.33518510996977</v>
      </c>
      <c r="J1243" t="s">
        <v>8349</v>
      </c>
      <c r="K1243" t="s">
        <v>13</v>
      </c>
    </row>
    <row r="1244" spans="1:11">
      <c r="A1244" t="s">
        <v>9591</v>
      </c>
      <c r="B1244">
        <v>3536901</v>
      </c>
      <c r="C1244" t="s">
        <v>449</v>
      </c>
      <c r="D1244">
        <v>2026</v>
      </c>
      <c r="E1244" s="12">
        <v>35.81376734124015</v>
      </c>
      <c r="F1244" s="12">
        <v>31.60237532673843</v>
      </c>
      <c r="G1244" s="12">
        <v>41.6819454930583</v>
      </c>
      <c r="H1244" s="12">
        <v>29.64932097719005</v>
      </c>
      <c r="I1244" s="12">
        <v>44.99597380898842</v>
      </c>
      <c r="J1244" t="s">
        <v>8349</v>
      </c>
      <c r="K1244" t="s">
        <v>13</v>
      </c>
    </row>
    <row r="1245" spans="1:11">
      <c r="A1245" t="s">
        <v>9592</v>
      </c>
      <c r="B1245">
        <v>3536901</v>
      </c>
      <c r="C1245" t="s">
        <v>449</v>
      </c>
      <c r="D1245">
        <v>2027</v>
      </c>
      <c r="E1245" s="12">
        <v>37.42900140293643</v>
      </c>
      <c r="F1245" s="12">
        <v>32.03092937095332</v>
      </c>
      <c r="G1245" s="12">
        <v>47.9243812846873</v>
      </c>
      <c r="H1245" s="12">
        <v>29.64123019392213</v>
      </c>
      <c r="I1245" s="12">
        <v>53.53896791810708</v>
      </c>
      <c r="J1245" t="s">
        <v>8349</v>
      </c>
      <c r="K1245" t="s">
        <v>13</v>
      </c>
    </row>
    <row r="1246" spans="1:11">
      <c r="A1246" t="s">
        <v>9593</v>
      </c>
      <c r="B1246">
        <v>3536901</v>
      </c>
      <c r="C1246" t="s">
        <v>449</v>
      </c>
      <c r="D1246">
        <v>2028</v>
      </c>
      <c r="E1246" s="12">
        <v>39.11708401611865</v>
      </c>
      <c r="F1246" s="12">
        <v>32.14961832245377</v>
      </c>
      <c r="G1246" s="12">
        <v>54.80025873868597</v>
      </c>
      <c r="H1246" s="12">
        <v>28.68435973255313</v>
      </c>
      <c r="I1246" s="12">
        <v>63.55789395384099</v>
      </c>
      <c r="J1246" t="s">
        <v>8349</v>
      </c>
      <c r="K1246" t="s">
        <v>13</v>
      </c>
    </row>
    <row r="1247" spans="1:11">
      <c r="A1247" t="s">
        <v>9594</v>
      </c>
      <c r="B1247">
        <v>3537008</v>
      </c>
      <c r="C1247" t="s">
        <v>450</v>
      </c>
      <c r="D1247">
        <v>2026</v>
      </c>
      <c r="E1247" s="12">
        <v>116.369912351716</v>
      </c>
      <c r="F1247" s="12">
        <v>104.7310655758925</v>
      </c>
      <c r="G1247" s="12">
        <v>132.0612180015301</v>
      </c>
      <c r="H1247" s="12">
        <v>98.23681616220787</v>
      </c>
      <c r="I1247" s="12">
        <v>142.9911828380349</v>
      </c>
      <c r="J1247" t="s">
        <v>8349</v>
      </c>
      <c r="K1247" t="s">
        <v>9</v>
      </c>
    </row>
    <row r="1248" spans="1:11">
      <c r="A1248" t="s">
        <v>9595</v>
      </c>
      <c r="B1248">
        <v>3537008</v>
      </c>
      <c r="C1248" t="s">
        <v>450</v>
      </c>
      <c r="D1248">
        <v>2027</v>
      </c>
      <c r="E1248" s="12">
        <v>121.0026280438622</v>
      </c>
      <c r="F1248" s="12">
        <v>105.7099264745442</v>
      </c>
      <c r="G1248" s="12">
        <v>145.6822016784821</v>
      </c>
      <c r="H1248" s="12">
        <v>97.69705241487571</v>
      </c>
      <c r="I1248" s="12">
        <v>161.9317739698252</v>
      </c>
      <c r="J1248" t="s">
        <v>8349</v>
      </c>
      <c r="K1248" t="s">
        <v>9</v>
      </c>
    </row>
    <row r="1249" spans="1:11">
      <c r="A1249" t="s">
        <v>9596</v>
      </c>
      <c r="B1249">
        <v>3537008</v>
      </c>
      <c r="C1249" t="s">
        <v>450</v>
      </c>
      <c r="D1249">
        <v>2028</v>
      </c>
      <c r="E1249" s="12">
        <v>125.8197733213758</v>
      </c>
      <c r="F1249" s="12">
        <v>106.332596926747</v>
      </c>
      <c r="G1249" s="12">
        <v>162.7041615023047</v>
      </c>
      <c r="H1249" s="12">
        <v>95.90711520488443</v>
      </c>
      <c r="I1249" s="12">
        <v>182.029296220827</v>
      </c>
      <c r="J1249" t="s">
        <v>8349</v>
      </c>
      <c r="K1249" t="s">
        <v>9</v>
      </c>
    </row>
    <row r="1250" spans="1:11">
      <c r="A1250" t="s">
        <v>9597</v>
      </c>
      <c r="B1250">
        <v>3537107</v>
      </c>
      <c r="C1250" t="s">
        <v>451</v>
      </c>
      <c r="D1250">
        <v>2026</v>
      </c>
      <c r="E1250" s="12">
        <v>290.4154427569223</v>
      </c>
      <c r="F1250" s="12">
        <v>261.3692677510947</v>
      </c>
      <c r="G1250" s="12">
        <v>329.5750277873884</v>
      </c>
      <c r="H1250" s="12">
        <v>245.1620688219697</v>
      </c>
      <c r="I1250" s="12">
        <v>356.8521006420743</v>
      </c>
      <c r="J1250" t="s">
        <v>8349</v>
      </c>
      <c r="K1250" t="s">
        <v>9</v>
      </c>
    </row>
    <row r="1251" spans="1:11">
      <c r="A1251" t="s">
        <v>9598</v>
      </c>
      <c r="B1251">
        <v>3537107</v>
      </c>
      <c r="C1251" t="s">
        <v>451</v>
      </c>
      <c r="D1251">
        <v>2027</v>
      </c>
      <c r="E1251" s="12">
        <v>301.3767251769639</v>
      </c>
      <c r="F1251" s="12">
        <v>263.2877646925767</v>
      </c>
      <c r="G1251" s="12">
        <v>362.8452172337593</v>
      </c>
      <c r="H1251" s="12">
        <v>243.3303986221228</v>
      </c>
      <c r="I1251" s="12">
        <v>403.3174198781194</v>
      </c>
      <c r="J1251" t="s">
        <v>8349</v>
      </c>
      <c r="K1251" t="s">
        <v>9</v>
      </c>
    </row>
    <row r="1252" spans="1:11">
      <c r="A1252" t="s">
        <v>9599</v>
      </c>
      <c r="B1252">
        <v>3537107</v>
      </c>
      <c r="C1252" t="s">
        <v>451</v>
      </c>
      <c r="D1252">
        <v>2028</v>
      </c>
      <c r="E1252" s="12">
        <v>312.7517242752629</v>
      </c>
      <c r="F1252" s="12">
        <v>264.3122154620569</v>
      </c>
      <c r="G1252" s="12">
        <v>404.4356917305104</v>
      </c>
      <c r="H1252" s="12">
        <v>238.3974701176636</v>
      </c>
      <c r="I1252" s="12">
        <v>452.4724115999044</v>
      </c>
      <c r="J1252" t="s">
        <v>8349</v>
      </c>
      <c r="K1252" t="s">
        <v>9</v>
      </c>
    </row>
    <row r="1253" spans="1:11">
      <c r="A1253" t="s">
        <v>9600</v>
      </c>
      <c r="B1253">
        <v>3537156</v>
      </c>
      <c r="C1253" t="s">
        <v>452</v>
      </c>
      <c r="D1253">
        <v>2026</v>
      </c>
      <c r="E1253" s="12">
        <v>40.80151611737235</v>
      </c>
      <c r="F1253" s="12">
        <v>36.00360760584867</v>
      </c>
      <c r="G1253" s="12">
        <v>47.48694977085209</v>
      </c>
      <c r="H1253" s="12">
        <v>33.77855326398274</v>
      </c>
      <c r="I1253" s="12">
        <v>51.26251960849233</v>
      </c>
      <c r="J1253" t="s">
        <v>8349</v>
      </c>
      <c r="K1253" t="s">
        <v>13</v>
      </c>
    </row>
    <row r="1254" spans="1:11">
      <c r="A1254" t="s">
        <v>9601</v>
      </c>
      <c r="B1254">
        <v>3537156</v>
      </c>
      <c r="C1254" t="s">
        <v>452</v>
      </c>
      <c r="D1254">
        <v>2027</v>
      </c>
      <c r="E1254" s="12">
        <v>42.50599904393367</v>
      </c>
      <c r="F1254" s="12">
        <v>36.37571407692522</v>
      </c>
      <c r="G1254" s="12">
        <v>54.42500811438202</v>
      </c>
      <c r="H1254" s="12">
        <v>33.66186793818726</v>
      </c>
      <c r="I1254" s="12">
        <v>60.80117646317213</v>
      </c>
      <c r="J1254" t="s">
        <v>8349</v>
      </c>
      <c r="K1254" t="s">
        <v>13</v>
      </c>
    </row>
    <row r="1255" spans="1:11">
      <c r="A1255" t="s">
        <v>9602</v>
      </c>
      <c r="B1255">
        <v>3537156</v>
      </c>
      <c r="C1255" t="s">
        <v>452</v>
      </c>
      <c r="D1255">
        <v>2028</v>
      </c>
      <c r="E1255" s="12">
        <v>44.28168672765599</v>
      </c>
      <c r="F1255" s="12">
        <v>36.39431115013532</v>
      </c>
      <c r="G1255" s="12">
        <v>62.03550062834582</v>
      </c>
      <c r="H1255" s="12">
        <v>32.4715367622216</v>
      </c>
      <c r="I1255" s="12">
        <v>71.94940062438805</v>
      </c>
      <c r="J1255" t="s">
        <v>8349</v>
      </c>
      <c r="K1255" t="s">
        <v>13</v>
      </c>
    </row>
    <row r="1256" spans="1:11">
      <c r="A1256" t="s">
        <v>9603</v>
      </c>
      <c r="B1256">
        <v>3537206</v>
      </c>
      <c r="C1256" t="s">
        <v>453</v>
      </c>
      <c r="D1256">
        <v>2026</v>
      </c>
      <c r="E1256" s="12">
        <v>82.75513379129814</v>
      </c>
      <c r="F1256" s="12">
        <v>74.4783008656309</v>
      </c>
      <c r="G1256" s="12">
        <v>93.91382655103679</v>
      </c>
      <c r="H1256" s="12">
        <v>69.85998958359438</v>
      </c>
      <c r="I1256" s="12">
        <v>101.6865461836283</v>
      </c>
      <c r="J1256" t="s">
        <v>8349</v>
      </c>
      <c r="K1256" t="s">
        <v>9</v>
      </c>
    </row>
    <row r="1257" spans="1:11">
      <c r="A1257" t="s">
        <v>9604</v>
      </c>
      <c r="B1257">
        <v>3537206</v>
      </c>
      <c r="C1257" t="s">
        <v>453</v>
      </c>
      <c r="D1257">
        <v>2027</v>
      </c>
      <c r="E1257" s="12">
        <v>88.69957556311343</v>
      </c>
      <c r="F1257" s="12">
        <v>77.48943773106431</v>
      </c>
      <c r="G1257" s="12">
        <v>106.7906512848397</v>
      </c>
      <c r="H1257" s="12">
        <v>71.61569317176732</v>
      </c>
      <c r="I1257" s="12">
        <v>118.702212121368</v>
      </c>
      <c r="J1257" t="s">
        <v>8349</v>
      </c>
      <c r="K1257" t="s">
        <v>9</v>
      </c>
    </row>
    <row r="1258" spans="1:11">
      <c r="A1258" t="s">
        <v>9605</v>
      </c>
      <c r="B1258">
        <v>3537206</v>
      </c>
      <c r="C1258" t="s">
        <v>453</v>
      </c>
      <c r="D1258">
        <v>2028</v>
      </c>
      <c r="E1258" s="12">
        <v>95.07101668058404</v>
      </c>
      <c r="F1258" s="12">
        <v>80.34625901201743</v>
      </c>
      <c r="G1258" s="12">
        <v>122.9413282495406</v>
      </c>
      <c r="H1258" s="12">
        <v>72.46863278111779</v>
      </c>
      <c r="I1258" s="12">
        <v>137.543645172226</v>
      </c>
      <c r="J1258" t="s">
        <v>8349</v>
      </c>
      <c r="K1258" t="s">
        <v>9</v>
      </c>
    </row>
    <row r="1259" spans="1:11">
      <c r="A1259" t="s">
        <v>9606</v>
      </c>
      <c r="B1259">
        <v>3537305</v>
      </c>
      <c r="C1259" t="s">
        <v>454</v>
      </c>
      <c r="D1259">
        <v>2026</v>
      </c>
      <c r="E1259" s="12">
        <v>345.2551019499919</v>
      </c>
      <c r="F1259" s="12">
        <v>314.2830625176969</v>
      </c>
      <c r="G1259" s="12">
        <v>380.0013036884073</v>
      </c>
      <c r="H1259" s="12">
        <v>293.7972766410061</v>
      </c>
      <c r="I1259" s="12">
        <v>405.9580849288785</v>
      </c>
      <c r="J1259" t="s">
        <v>8349</v>
      </c>
      <c r="K1259" t="s">
        <v>36</v>
      </c>
    </row>
    <row r="1260" spans="1:11">
      <c r="A1260" t="s">
        <v>9607</v>
      </c>
      <c r="B1260">
        <v>3537305</v>
      </c>
      <c r="C1260" t="s">
        <v>454</v>
      </c>
      <c r="D1260">
        <v>2027</v>
      </c>
      <c r="E1260" s="12">
        <v>345.945212560733</v>
      </c>
      <c r="F1260" s="12">
        <v>306.8837302925104</v>
      </c>
      <c r="G1260" s="12">
        <v>402.6476883336892</v>
      </c>
      <c r="H1260" s="12">
        <v>286.5943170658065</v>
      </c>
      <c r="I1260" s="12">
        <v>440.3326807397368</v>
      </c>
      <c r="J1260" t="s">
        <v>8349</v>
      </c>
      <c r="K1260" t="s">
        <v>36</v>
      </c>
    </row>
    <row r="1261" spans="1:11">
      <c r="A1261" t="s">
        <v>9608</v>
      </c>
      <c r="B1261">
        <v>3537305</v>
      </c>
      <c r="C1261" t="s">
        <v>454</v>
      </c>
      <c r="D1261">
        <v>2028</v>
      </c>
      <c r="E1261" s="12">
        <v>346.6367025939719</v>
      </c>
      <c r="F1261" s="12">
        <v>297.6200432152047</v>
      </c>
      <c r="G1261" s="12">
        <v>419.7175739113613</v>
      </c>
      <c r="H1261" s="12">
        <v>266.5644313658669</v>
      </c>
      <c r="I1261" s="12">
        <v>478.8820353585687</v>
      </c>
      <c r="J1261" t="s">
        <v>8349</v>
      </c>
      <c r="K1261" t="s">
        <v>36</v>
      </c>
    </row>
    <row r="1262" spans="1:11">
      <c r="A1262" t="s">
        <v>9609</v>
      </c>
      <c r="B1262">
        <v>3537404</v>
      </c>
      <c r="C1262" t="s">
        <v>455</v>
      </c>
      <c r="D1262">
        <v>2026</v>
      </c>
      <c r="E1262" s="12">
        <v>173.3352941342255</v>
      </c>
      <c r="F1262" s="12">
        <v>155.9990008561735</v>
      </c>
      <c r="G1262" s="12">
        <v>196.7078053374656</v>
      </c>
      <c r="H1262" s="12">
        <v>146.3256874579492</v>
      </c>
      <c r="I1262" s="12">
        <v>212.9882048971578</v>
      </c>
      <c r="J1262" t="s">
        <v>8349</v>
      </c>
      <c r="K1262" t="s">
        <v>9</v>
      </c>
    </row>
    <row r="1263" spans="1:11">
      <c r="A1263" t="s">
        <v>9610</v>
      </c>
      <c r="B1263">
        <v>3537404</v>
      </c>
      <c r="C1263" t="s">
        <v>455</v>
      </c>
      <c r="D1263">
        <v>2027</v>
      </c>
      <c r="E1263" s="12">
        <v>178.1735431884412</v>
      </c>
      <c r="F1263" s="12">
        <v>155.6553973632023</v>
      </c>
      <c r="G1263" s="12">
        <v>214.5136388536883</v>
      </c>
      <c r="H1263" s="12">
        <v>143.856627490069</v>
      </c>
      <c r="I1263" s="12">
        <v>238.4407544647296</v>
      </c>
      <c r="J1263" t="s">
        <v>8349</v>
      </c>
      <c r="K1263" t="s">
        <v>9</v>
      </c>
    </row>
    <row r="1264" spans="1:11">
      <c r="A1264" t="s">
        <v>9611</v>
      </c>
      <c r="B1264">
        <v>3537404</v>
      </c>
      <c r="C1264" t="s">
        <v>455</v>
      </c>
      <c r="D1264">
        <v>2028</v>
      </c>
      <c r="E1264" s="12">
        <v>183.1468406413545</v>
      </c>
      <c r="F1264" s="12">
        <v>154.7807524226063</v>
      </c>
      <c r="G1264" s="12">
        <v>236.8368051517164</v>
      </c>
      <c r="H1264" s="12">
        <v>139.6051247043284</v>
      </c>
      <c r="I1264" s="12">
        <v>264.9670208978976</v>
      </c>
      <c r="J1264" t="s">
        <v>8349</v>
      </c>
      <c r="K1264" t="s">
        <v>9</v>
      </c>
    </row>
    <row r="1265" spans="1:11">
      <c r="A1265" t="s">
        <v>9612</v>
      </c>
      <c r="B1265">
        <v>3537503</v>
      </c>
      <c r="C1265" t="s">
        <v>456</v>
      </c>
      <c r="D1265">
        <v>2026</v>
      </c>
      <c r="E1265" s="12">
        <v>52.00159397009414</v>
      </c>
      <c r="F1265" s="12">
        <v>45.886652319294</v>
      </c>
      <c r="G1265" s="12">
        <v>60.52218926763589</v>
      </c>
      <c r="H1265" s="12">
        <v>43.05081719703388</v>
      </c>
      <c r="I1265" s="12">
        <v>65.33415873313102</v>
      </c>
      <c r="J1265" t="s">
        <v>8349</v>
      </c>
      <c r="K1265" t="s">
        <v>13</v>
      </c>
    </row>
    <row r="1266" spans="1:11">
      <c r="A1266" t="s">
        <v>9613</v>
      </c>
      <c r="B1266">
        <v>3537503</v>
      </c>
      <c r="C1266" t="s">
        <v>456</v>
      </c>
      <c r="D1266">
        <v>2027</v>
      </c>
      <c r="E1266" s="12">
        <v>54.03688295520188</v>
      </c>
      <c r="F1266" s="12">
        <v>46.24359497950035</v>
      </c>
      <c r="G1266" s="12">
        <v>69.18924056515023</v>
      </c>
      <c r="H1266" s="12">
        <v>42.79354582277222</v>
      </c>
      <c r="I1266" s="12">
        <v>77.29511433628817</v>
      </c>
      <c r="J1266" t="s">
        <v>8349</v>
      </c>
      <c r="K1266" t="s">
        <v>13</v>
      </c>
    </row>
    <row r="1267" spans="1:11">
      <c r="A1267" t="s">
        <v>9614</v>
      </c>
      <c r="B1267">
        <v>3537503</v>
      </c>
      <c r="C1267" t="s">
        <v>456</v>
      </c>
      <c r="D1267">
        <v>2028</v>
      </c>
      <c r="E1267" s="12">
        <v>56.15183106105285</v>
      </c>
      <c r="F1267" s="12">
        <v>46.15016640749282</v>
      </c>
      <c r="G1267" s="12">
        <v>78.66473046735054</v>
      </c>
      <c r="H1267" s="12">
        <v>41.17585352561278</v>
      </c>
      <c r="I1267" s="12">
        <v>91.23614946404972</v>
      </c>
      <c r="J1267" t="s">
        <v>8349</v>
      </c>
      <c r="K1267" t="s">
        <v>13</v>
      </c>
    </row>
    <row r="1268" spans="1:11">
      <c r="A1268" t="s">
        <v>9615</v>
      </c>
      <c r="B1268">
        <v>3537602</v>
      </c>
      <c r="C1268" t="s">
        <v>457</v>
      </c>
      <c r="D1268">
        <v>2026</v>
      </c>
      <c r="E1268" s="12">
        <v>523.2456044646812</v>
      </c>
      <c r="F1268" s="12">
        <v>476.3064472944491</v>
      </c>
      <c r="G1268" s="12">
        <v>575.904630294522</v>
      </c>
      <c r="H1268" s="12">
        <v>445.2595565940889</v>
      </c>
      <c r="I1268" s="12">
        <v>615.2429966601986</v>
      </c>
      <c r="J1268" t="s">
        <v>8349</v>
      </c>
      <c r="K1268" t="s">
        <v>36</v>
      </c>
    </row>
    <row r="1269" spans="1:11">
      <c r="A1269" t="s">
        <v>9616</v>
      </c>
      <c r="B1269">
        <v>3537602</v>
      </c>
      <c r="C1269" t="s">
        <v>457</v>
      </c>
      <c r="D1269">
        <v>2027</v>
      </c>
      <c r="E1269" s="12">
        <v>550.1826964481262</v>
      </c>
      <c r="F1269" s="12">
        <v>488.06028266326</v>
      </c>
      <c r="G1269" s="12">
        <v>640.3609093076924</v>
      </c>
      <c r="H1269" s="12">
        <v>455.7925024682717</v>
      </c>
      <c r="I1269" s="12">
        <v>700.29418771358</v>
      </c>
      <c r="J1269" t="s">
        <v>8349</v>
      </c>
      <c r="K1269" t="s">
        <v>36</v>
      </c>
    </row>
    <row r="1270" spans="1:11">
      <c r="A1270" t="s">
        <v>9617</v>
      </c>
      <c r="B1270">
        <v>3537602</v>
      </c>
      <c r="C1270" t="s">
        <v>457</v>
      </c>
      <c r="D1270">
        <v>2028</v>
      </c>
      <c r="E1270" s="12">
        <v>578.5065309447112</v>
      </c>
      <c r="F1270" s="12">
        <v>496.7019864071292</v>
      </c>
      <c r="G1270" s="12">
        <v>700.4721538226823</v>
      </c>
      <c r="H1270" s="12">
        <v>444.8728692280117</v>
      </c>
      <c r="I1270" s="12">
        <v>799.2124980819787</v>
      </c>
      <c r="J1270" t="s">
        <v>8349</v>
      </c>
      <c r="K1270" t="s">
        <v>36</v>
      </c>
    </row>
    <row r="1271" spans="1:11">
      <c r="A1271" t="s">
        <v>9618</v>
      </c>
      <c r="B1271">
        <v>3537701</v>
      </c>
      <c r="C1271" t="s">
        <v>458</v>
      </c>
      <c r="D1271">
        <v>2026</v>
      </c>
      <c r="E1271" s="12">
        <v>44.20005057628325</v>
      </c>
      <c r="F1271" s="12">
        <v>39.00250354740133</v>
      </c>
      <c r="G1271" s="12">
        <v>51.44234286655369</v>
      </c>
      <c r="H1271" s="12">
        <v>36.59211482158683</v>
      </c>
      <c r="I1271" s="12">
        <v>55.53239621893231</v>
      </c>
      <c r="J1271" t="s">
        <v>8349</v>
      </c>
      <c r="K1271" t="s">
        <v>13</v>
      </c>
    </row>
    <row r="1272" spans="1:11">
      <c r="A1272" t="s">
        <v>9619</v>
      </c>
      <c r="B1272">
        <v>3537701</v>
      </c>
      <c r="C1272" t="s">
        <v>458</v>
      </c>
      <c r="D1272">
        <v>2027</v>
      </c>
      <c r="E1272" s="12">
        <v>45.82747349270696</v>
      </c>
      <c r="F1272" s="12">
        <v>39.21816002761352</v>
      </c>
      <c r="G1272" s="12">
        <v>58.67784954599631</v>
      </c>
      <c r="H1272" s="12">
        <v>36.29225039641645</v>
      </c>
      <c r="I1272" s="12">
        <v>65.5522600424347</v>
      </c>
      <c r="J1272" t="s">
        <v>8349</v>
      </c>
      <c r="K1272" t="s">
        <v>13</v>
      </c>
    </row>
    <row r="1273" spans="1:11">
      <c r="A1273" t="s">
        <v>9620</v>
      </c>
      <c r="B1273">
        <v>3537701</v>
      </c>
      <c r="C1273" t="s">
        <v>458</v>
      </c>
      <c r="D1273">
        <v>2028</v>
      </c>
      <c r="E1273" s="12">
        <v>47.5148172760611</v>
      </c>
      <c r="F1273" s="12">
        <v>39.0515622140198</v>
      </c>
      <c r="G1273" s="12">
        <v>66.56488708556599</v>
      </c>
      <c r="H1273" s="12">
        <v>34.842375030088</v>
      </c>
      <c r="I1273" s="12">
        <v>77.20262881618731</v>
      </c>
      <c r="J1273" t="s">
        <v>8349</v>
      </c>
      <c r="K1273" t="s">
        <v>13</v>
      </c>
    </row>
    <row r="1274" spans="1:11">
      <c r="A1274" t="s">
        <v>9621</v>
      </c>
      <c r="B1274">
        <v>3537800</v>
      </c>
      <c r="C1274" t="s">
        <v>459</v>
      </c>
      <c r="D1274">
        <v>2026</v>
      </c>
      <c r="E1274" s="12">
        <v>255.7729435724019</v>
      </c>
      <c r="F1274" s="12">
        <v>232.8281423245813</v>
      </c>
      <c r="G1274" s="12">
        <v>281.5137313157277</v>
      </c>
      <c r="H1274" s="12">
        <v>217.6517995986335</v>
      </c>
      <c r="I1274" s="12">
        <v>300.7431136073812</v>
      </c>
      <c r="J1274" t="s">
        <v>8349</v>
      </c>
      <c r="K1274" t="s">
        <v>36</v>
      </c>
    </row>
    <row r="1275" spans="1:11">
      <c r="A1275" t="s">
        <v>9622</v>
      </c>
      <c r="B1275">
        <v>3537800</v>
      </c>
      <c r="C1275" t="s">
        <v>459</v>
      </c>
      <c r="D1275">
        <v>2027</v>
      </c>
      <c r="E1275" s="12">
        <v>266.5869949692853</v>
      </c>
      <c r="F1275" s="12">
        <v>236.4860344736885</v>
      </c>
      <c r="G1275" s="12">
        <v>310.2821873719765</v>
      </c>
      <c r="H1275" s="12">
        <v>220.850917971397</v>
      </c>
      <c r="I1275" s="12">
        <v>339.3224183571208</v>
      </c>
      <c r="J1275" t="s">
        <v>8349</v>
      </c>
      <c r="K1275" t="s">
        <v>36</v>
      </c>
    </row>
    <row r="1276" spans="1:11">
      <c r="A1276" t="s">
        <v>9623</v>
      </c>
      <c r="B1276">
        <v>3537800</v>
      </c>
      <c r="C1276" t="s">
        <v>459</v>
      </c>
      <c r="D1276">
        <v>2028</v>
      </c>
      <c r="E1276" s="12">
        <v>277.8582632475993</v>
      </c>
      <c r="F1276" s="12">
        <v>238.5673175881703</v>
      </c>
      <c r="G1276" s="12">
        <v>336.438684273172</v>
      </c>
      <c r="H1276" s="12">
        <v>213.6736513722875</v>
      </c>
      <c r="I1276" s="12">
        <v>383.863940689128</v>
      </c>
      <c r="J1276" t="s">
        <v>8349</v>
      </c>
      <c r="K1276" t="s">
        <v>36</v>
      </c>
    </row>
    <row r="1277" spans="1:11">
      <c r="A1277" t="s">
        <v>9624</v>
      </c>
      <c r="B1277">
        <v>3537909</v>
      </c>
      <c r="C1277" t="s">
        <v>460</v>
      </c>
      <c r="D1277">
        <v>2026</v>
      </c>
      <c r="E1277" s="12">
        <v>178.2939108727071</v>
      </c>
      <c r="F1277" s="12">
        <v>160.4616768547086</v>
      </c>
      <c r="G1277" s="12">
        <v>202.3350413888899</v>
      </c>
      <c r="H1277" s="12">
        <v>150.5116381999657</v>
      </c>
      <c r="I1277" s="12">
        <v>219.0811756517715</v>
      </c>
      <c r="J1277" t="s">
        <v>8349</v>
      </c>
      <c r="K1277" t="s">
        <v>9</v>
      </c>
    </row>
    <row r="1278" spans="1:11">
      <c r="A1278" t="s">
        <v>9625</v>
      </c>
      <c r="B1278">
        <v>3537909</v>
      </c>
      <c r="C1278" t="s">
        <v>460</v>
      </c>
      <c r="D1278">
        <v>2027</v>
      </c>
      <c r="E1278" s="12">
        <v>191.5911772266674</v>
      </c>
      <c r="F1278" s="12">
        <v>167.3772676281117</v>
      </c>
      <c r="G1278" s="12">
        <v>230.6679199598506</v>
      </c>
      <c r="H1278" s="12">
        <v>154.6899731546031</v>
      </c>
      <c r="I1278" s="12">
        <v>256.3969039915009</v>
      </c>
      <c r="J1278" t="s">
        <v>8349</v>
      </c>
      <c r="K1278" t="s">
        <v>9</v>
      </c>
    </row>
    <row r="1279" spans="1:11">
      <c r="A1279" t="s">
        <v>9626</v>
      </c>
      <c r="B1279">
        <v>3537909</v>
      </c>
      <c r="C1279" t="s">
        <v>460</v>
      </c>
      <c r="D1279">
        <v>2028</v>
      </c>
      <c r="E1279" s="12">
        <v>205.8801616467283</v>
      </c>
      <c r="F1279" s="12">
        <v>173.9930987451226</v>
      </c>
      <c r="G1279" s="12">
        <v>266.2344573227657</v>
      </c>
      <c r="H1279" s="12">
        <v>156.9337780558409</v>
      </c>
      <c r="I1279" s="12">
        <v>297.8563697985707</v>
      </c>
      <c r="J1279" t="s">
        <v>8349</v>
      </c>
      <c r="K1279" t="s">
        <v>9</v>
      </c>
    </row>
    <row r="1280" spans="1:11">
      <c r="A1280" t="s">
        <v>9627</v>
      </c>
      <c r="B1280">
        <v>3538006</v>
      </c>
      <c r="C1280" t="s">
        <v>461</v>
      </c>
      <c r="D1280">
        <v>2026</v>
      </c>
      <c r="E1280" s="12">
        <v>955.9670314199223</v>
      </c>
      <c r="F1280" s="12">
        <v>870.2094323985458</v>
      </c>
      <c r="G1280" s="12">
        <v>1052.174801099172</v>
      </c>
      <c r="H1280" s="12">
        <v>813.4869225783118</v>
      </c>
      <c r="I1280" s="12">
        <v>1124.045794366242</v>
      </c>
      <c r="J1280" t="s">
        <v>8349</v>
      </c>
      <c r="K1280" t="s">
        <v>36</v>
      </c>
    </row>
    <row r="1281" spans="1:11">
      <c r="A1281" t="s">
        <v>9628</v>
      </c>
      <c r="B1281">
        <v>3538006</v>
      </c>
      <c r="C1281" t="s">
        <v>461</v>
      </c>
      <c r="D1281">
        <v>2027</v>
      </c>
      <c r="E1281" s="12">
        <v>967.3671734936901</v>
      </c>
      <c r="F1281" s="12">
        <v>858.1394856335766</v>
      </c>
      <c r="G1281" s="12">
        <v>1125.924400843525</v>
      </c>
      <c r="H1281" s="12">
        <v>801.4041656686665</v>
      </c>
      <c r="I1281" s="12">
        <v>1231.303007811729</v>
      </c>
      <c r="J1281" t="s">
        <v>8349</v>
      </c>
      <c r="K1281" t="s">
        <v>36</v>
      </c>
    </row>
    <row r="1282" spans="1:11">
      <c r="A1282" t="s">
        <v>9629</v>
      </c>
      <c r="B1282">
        <v>3538006</v>
      </c>
      <c r="C1282" t="s">
        <v>461</v>
      </c>
      <c r="D1282">
        <v>2028</v>
      </c>
      <c r="E1282" s="12">
        <v>978.9032650667916</v>
      </c>
      <c r="F1282" s="12">
        <v>840.4800468978094</v>
      </c>
      <c r="G1282" s="12">
        <v>1185.283902232946</v>
      </c>
      <c r="H1282" s="12">
        <v>752.7788900079896</v>
      </c>
      <c r="I1282" s="12">
        <v>1352.364549069207</v>
      </c>
      <c r="J1282" t="s">
        <v>8349</v>
      </c>
      <c r="K1282" t="s">
        <v>36</v>
      </c>
    </row>
    <row r="1283" spans="1:11">
      <c r="A1283" t="s">
        <v>9630</v>
      </c>
      <c r="B1283">
        <v>3538105</v>
      </c>
      <c r="C1283" t="s">
        <v>462</v>
      </c>
      <c r="D1283">
        <v>2026</v>
      </c>
      <c r="E1283" s="12">
        <v>99.36375260239798</v>
      </c>
      <c r="F1283" s="12">
        <v>89.4257929679969</v>
      </c>
      <c r="G1283" s="12">
        <v>112.7619496198913</v>
      </c>
      <c r="H1283" s="12">
        <v>83.88060539297068</v>
      </c>
      <c r="I1283" s="12">
        <v>122.0946224733771</v>
      </c>
      <c r="J1283" t="s">
        <v>8349</v>
      </c>
      <c r="K1283" t="s">
        <v>9</v>
      </c>
    </row>
    <row r="1284" spans="1:11">
      <c r="A1284" t="s">
        <v>9631</v>
      </c>
      <c r="B1284">
        <v>3538105</v>
      </c>
      <c r="C1284" t="s">
        <v>462</v>
      </c>
      <c r="D1284">
        <v>2027</v>
      </c>
      <c r="E1284" s="12">
        <v>102.1464314700074</v>
      </c>
      <c r="F1284" s="12">
        <v>89.23683671083097</v>
      </c>
      <c r="G1284" s="12">
        <v>122.9801143224484</v>
      </c>
      <c r="H1284" s="12">
        <v>82.47263245968834</v>
      </c>
      <c r="I1284" s="12">
        <v>136.697467815572</v>
      </c>
      <c r="J1284" t="s">
        <v>8349</v>
      </c>
      <c r="K1284" t="s">
        <v>9</v>
      </c>
    </row>
    <row r="1285" spans="1:11">
      <c r="A1285" t="s">
        <v>9632</v>
      </c>
      <c r="B1285">
        <v>3538105</v>
      </c>
      <c r="C1285" t="s">
        <v>462</v>
      </c>
      <c r="D1285">
        <v>2028</v>
      </c>
      <c r="E1285" s="12">
        <v>105.0070391746166</v>
      </c>
      <c r="F1285" s="12">
        <v>88.7433737661064</v>
      </c>
      <c r="G1285" s="12">
        <v>135.7901211370489</v>
      </c>
      <c r="H1285" s="12">
        <v>80.04244434394316</v>
      </c>
      <c r="I1285" s="12">
        <v>151.9185493234463</v>
      </c>
      <c r="J1285" t="s">
        <v>8349</v>
      </c>
      <c r="K1285" t="s">
        <v>9</v>
      </c>
    </row>
    <row r="1286" spans="1:11">
      <c r="A1286" t="s">
        <v>9633</v>
      </c>
      <c r="B1286">
        <v>3538204</v>
      </c>
      <c r="C1286" t="s">
        <v>463</v>
      </c>
      <c r="D1286">
        <v>2026</v>
      </c>
      <c r="E1286" s="12">
        <v>94.40730537504784</v>
      </c>
      <c r="F1286" s="12">
        <v>84.96506949488686</v>
      </c>
      <c r="G1286" s="12">
        <v>107.137175616231</v>
      </c>
      <c r="H1286" s="12">
        <v>79.69648610258865</v>
      </c>
      <c r="I1286" s="12">
        <v>116.0043175363842</v>
      </c>
      <c r="J1286" t="s">
        <v>8349</v>
      </c>
      <c r="K1286" t="s">
        <v>9</v>
      </c>
    </row>
    <row r="1287" spans="1:11">
      <c r="A1287" t="s">
        <v>9634</v>
      </c>
      <c r="B1287">
        <v>3538204</v>
      </c>
      <c r="C1287" t="s">
        <v>463</v>
      </c>
      <c r="D1287">
        <v>2027</v>
      </c>
      <c r="E1287" s="12">
        <v>102.3415254482062</v>
      </c>
      <c r="F1287" s="12">
        <v>89.40727408417091</v>
      </c>
      <c r="G1287" s="12">
        <v>123.214999471124</v>
      </c>
      <c r="H1287" s="12">
        <v>82.63015058075764</v>
      </c>
      <c r="I1287" s="12">
        <v>136.9585523431668</v>
      </c>
      <c r="J1287" t="s">
        <v>8349</v>
      </c>
      <c r="K1287" t="s">
        <v>9</v>
      </c>
    </row>
    <row r="1288" spans="1:11">
      <c r="A1288" t="s">
        <v>9635</v>
      </c>
      <c r="B1288">
        <v>3538204</v>
      </c>
      <c r="C1288" t="s">
        <v>463</v>
      </c>
      <c r="D1288">
        <v>2028</v>
      </c>
      <c r="E1288" s="12">
        <v>110.9425567169518</v>
      </c>
      <c r="F1288" s="12">
        <v>93.75958844937939</v>
      </c>
      <c r="G1288" s="12">
        <v>143.4656508198209</v>
      </c>
      <c r="H1288" s="12">
        <v>84.56683943468397</v>
      </c>
      <c r="I1288" s="12">
        <v>160.505737588187</v>
      </c>
      <c r="J1288" t="s">
        <v>8349</v>
      </c>
      <c r="K1288" t="s">
        <v>9</v>
      </c>
    </row>
    <row r="1289" spans="1:11">
      <c r="A1289" t="s">
        <v>9636</v>
      </c>
      <c r="B1289">
        <v>3538303</v>
      </c>
      <c r="C1289" t="s">
        <v>464</v>
      </c>
      <c r="D1289">
        <v>2026</v>
      </c>
      <c r="E1289" s="12">
        <v>39.57568131677102</v>
      </c>
      <c r="F1289" s="12">
        <v>34.92192046894219</v>
      </c>
      <c r="G1289" s="12">
        <v>46.06025877642768</v>
      </c>
      <c r="H1289" s="12">
        <v>32.76371533526848</v>
      </c>
      <c r="I1289" s="12">
        <v>49.722395944415</v>
      </c>
      <c r="J1289" t="s">
        <v>8349</v>
      </c>
      <c r="K1289" t="s">
        <v>13</v>
      </c>
    </row>
    <row r="1290" spans="1:11">
      <c r="A1290" t="s">
        <v>9637</v>
      </c>
      <c r="B1290">
        <v>3538303</v>
      </c>
      <c r="C1290" t="s">
        <v>464</v>
      </c>
      <c r="D1290">
        <v>2027</v>
      </c>
      <c r="E1290" s="12">
        <v>40.9687525713147</v>
      </c>
      <c r="F1290" s="12">
        <v>35.06017181438594</v>
      </c>
      <c r="G1290" s="12">
        <v>52.45670590697789</v>
      </c>
      <c r="H1290" s="12">
        <v>32.44447300773852</v>
      </c>
      <c r="I1290" s="12">
        <v>58.60227757474728</v>
      </c>
      <c r="J1290" t="s">
        <v>8349</v>
      </c>
      <c r="K1290" t="s">
        <v>13</v>
      </c>
    </row>
    <row r="1291" spans="1:11">
      <c r="A1291" t="s">
        <v>9638</v>
      </c>
      <c r="B1291">
        <v>3538303</v>
      </c>
      <c r="C1291" t="s">
        <v>464</v>
      </c>
      <c r="D1291">
        <v>2028</v>
      </c>
      <c r="E1291" s="12">
        <v>42.41086019000085</v>
      </c>
      <c r="F1291" s="12">
        <v>34.85671292046292</v>
      </c>
      <c r="G1291" s="12">
        <v>59.41460541344544</v>
      </c>
      <c r="H1291" s="12">
        <v>31.09966913064676</v>
      </c>
      <c r="I1291" s="12">
        <v>68.90965986463918</v>
      </c>
      <c r="J1291" t="s">
        <v>8349</v>
      </c>
      <c r="K1291" t="s">
        <v>13</v>
      </c>
    </row>
    <row r="1292" spans="1:11">
      <c r="A1292" t="s">
        <v>9639</v>
      </c>
      <c r="B1292">
        <v>3538501</v>
      </c>
      <c r="C1292" t="s">
        <v>465</v>
      </c>
      <c r="D1292">
        <v>2026</v>
      </c>
      <c r="E1292" s="12">
        <v>61.07460299602541</v>
      </c>
      <c r="F1292" s="12">
        <v>54.96616885012215</v>
      </c>
      <c r="G1292" s="12">
        <v>69.30989546711702</v>
      </c>
      <c r="H1292" s="12">
        <v>51.55778177925136</v>
      </c>
      <c r="I1292" s="12">
        <v>75.04628599676248</v>
      </c>
      <c r="J1292" t="s">
        <v>8349</v>
      </c>
      <c r="K1292" t="s">
        <v>9</v>
      </c>
    </row>
    <row r="1293" spans="1:11">
      <c r="A1293" t="s">
        <v>9640</v>
      </c>
      <c r="B1293">
        <v>3538501</v>
      </c>
      <c r="C1293" t="s">
        <v>465</v>
      </c>
      <c r="D1293">
        <v>2027</v>
      </c>
      <c r="E1293" s="12">
        <v>62.38297778455139</v>
      </c>
      <c r="F1293" s="12">
        <v>54.4988162775904</v>
      </c>
      <c r="G1293" s="12">
        <v>75.10654683978392</v>
      </c>
      <c r="H1293" s="12">
        <v>50.36777422887133</v>
      </c>
      <c r="I1293" s="12">
        <v>83.4840236239399</v>
      </c>
      <c r="J1293" t="s">
        <v>8349</v>
      </c>
      <c r="K1293" t="s">
        <v>9</v>
      </c>
    </row>
    <row r="1294" spans="1:11">
      <c r="A1294" t="s">
        <v>9641</v>
      </c>
      <c r="B1294">
        <v>3538501</v>
      </c>
      <c r="C1294" t="s">
        <v>465</v>
      </c>
      <c r="D1294">
        <v>2028</v>
      </c>
      <c r="E1294" s="12">
        <v>63.71938131994227</v>
      </c>
      <c r="F1294" s="12">
        <v>53.85041723933878</v>
      </c>
      <c r="G1294" s="12">
        <v>82.39888083906986</v>
      </c>
      <c r="H1294" s="12">
        <v>48.5706012951259</v>
      </c>
      <c r="I1294" s="12">
        <v>92.18578154380648</v>
      </c>
      <c r="J1294" t="s">
        <v>8349</v>
      </c>
      <c r="K1294" t="s">
        <v>9</v>
      </c>
    </row>
    <row r="1295" spans="1:11">
      <c r="A1295" t="s">
        <v>9642</v>
      </c>
      <c r="B1295">
        <v>3538600</v>
      </c>
      <c r="C1295" t="s">
        <v>466</v>
      </c>
      <c r="D1295">
        <v>2026</v>
      </c>
      <c r="E1295" s="12">
        <v>192.5045062165437</v>
      </c>
      <c r="F1295" s="12">
        <v>173.2509860734834</v>
      </c>
      <c r="G1295" s="12">
        <v>218.4617917808803</v>
      </c>
      <c r="H1295" s="12">
        <v>162.5078974918755</v>
      </c>
      <c r="I1295" s="12">
        <v>236.5426465421713</v>
      </c>
      <c r="J1295" t="s">
        <v>8349</v>
      </c>
      <c r="K1295" t="s">
        <v>9</v>
      </c>
    </row>
    <row r="1296" spans="1:11">
      <c r="A1296" t="s">
        <v>9643</v>
      </c>
      <c r="B1296">
        <v>3538600</v>
      </c>
      <c r="C1296" t="s">
        <v>466</v>
      </c>
      <c r="D1296">
        <v>2027</v>
      </c>
      <c r="E1296" s="12">
        <v>206.5324231222661</v>
      </c>
      <c r="F1296" s="12">
        <v>180.4301907802377</v>
      </c>
      <c r="G1296" s="12">
        <v>248.6565672568446</v>
      </c>
      <c r="H1296" s="12">
        <v>166.7534771214485</v>
      </c>
      <c r="I1296" s="12">
        <v>276.3920271744175</v>
      </c>
      <c r="J1296" t="s">
        <v>8349</v>
      </c>
      <c r="K1296" t="s">
        <v>9</v>
      </c>
    </row>
    <row r="1297" spans="1:11">
      <c r="A1297" t="s">
        <v>9644</v>
      </c>
      <c r="B1297">
        <v>3538600</v>
      </c>
      <c r="C1297" t="s">
        <v>466</v>
      </c>
      <c r="D1297">
        <v>2028</v>
      </c>
      <c r="E1297" s="12">
        <v>221.5825626064693</v>
      </c>
      <c r="F1297" s="12">
        <v>187.263485648217</v>
      </c>
      <c r="G1297" s="12">
        <v>286.5400572637377</v>
      </c>
      <c r="H1297" s="12">
        <v>168.9030571133745</v>
      </c>
      <c r="I1297" s="12">
        <v>320.5737608749166</v>
      </c>
      <c r="J1297" t="s">
        <v>8349</v>
      </c>
      <c r="K1297" t="s">
        <v>9</v>
      </c>
    </row>
    <row r="1298" spans="1:11">
      <c r="A1298" t="s">
        <v>9645</v>
      </c>
      <c r="B1298">
        <v>3538709</v>
      </c>
      <c r="C1298" t="s">
        <v>153</v>
      </c>
      <c r="D1298">
        <v>2026</v>
      </c>
      <c r="E1298" s="12">
        <v>3441.178031437055</v>
      </c>
      <c r="F1298" s="12">
        <v>3132.477881660116</v>
      </c>
      <c r="G1298" s="12">
        <v>3787.495480253301</v>
      </c>
      <c r="H1298" s="12">
        <v>2928.294841590794</v>
      </c>
      <c r="I1298" s="12">
        <v>4046.208254856892</v>
      </c>
      <c r="J1298" t="s">
        <v>8349</v>
      </c>
      <c r="K1298" t="s">
        <v>36</v>
      </c>
    </row>
    <row r="1299" spans="1:11">
      <c r="A1299" t="s">
        <v>9646</v>
      </c>
      <c r="B1299">
        <v>3538709</v>
      </c>
      <c r="C1299" t="s">
        <v>153</v>
      </c>
      <c r="D1299">
        <v>2027</v>
      </c>
      <c r="E1299" s="12">
        <v>3657.218786878685</v>
      </c>
      <c r="F1299" s="12">
        <v>3244.273668380788</v>
      </c>
      <c r="G1299" s="12">
        <v>4256.658675421686</v>
      </c>
      <c r="H1299" s="12">
        <v>3029.780677776327</v>
      </c>
      <c r="I1299" s="12">
        <v>4655.051996695298</v>
      </c>
      <c r="J1299" t="s">
        <v>8349</v>
      </c>
      <c r="K1299" t="s">
        <v>36</v>
      </c>
    </row>
    <row r="1300" spans="1:11">
      <c r="A1300" t="s">
        <v>9647</v>
      </c>
      <c r="B1300">
        <v>3538709</v>
      </c>
      <c r="C1300" t="s">
        <v>153</v>
      </c>
      <c r="D1300">
        <v>2028</v>
      </c>
      <c r="E1300" s="12">
        <v>3886.82280687257</v>
      </c>
      <c r="F1300" s="12">
        <v>3337.201061210924</v>
      </c>
      <c r="G1300" s="12">
        <v>4706.275551653813</v>
      </c>
      <c r="H1300" s="12">
        <v>2988.975788139429</v>
      </c>
      <c r="I1300" s="12">
        <v>5369.684176269943</v>
      </c>
      <c r="J1300" t="s">
        <v>8349</v>
      </c>
      <c r="K1300" t="s">
        <v>36</v>
      </c>
    </row>
    <row r="1301" spans="1:11">
      <c r="A1301" t="s">
        <v>9648</v>
      </c>
      <c r="B1301">
        <v>3538808</v>
      </c>
      <c r="C1301" t="s">
        <v>223</v>
      </c>
      <c r="D1301">
        <v>2026</v>
      </c>
      <c r="E1301" s="12">
        <v>173.4064246139033</v>
      </c>
      <c r="F1301" s="12">
        <v>156.0630171536943</v>
      </c>
      <c r="G1301" s="12">
        <v>196.7885270428742</v>
      </c>
      <c r="H1301" s="12">
        <v>146.3857341806323</v>
      </c>
      <c r="I1301" s="12">
        <v>213.0756074844712</v>
      </c>
      <c r="J1301" t="s">
        <v>8349</v>
      </c>
      <c r="K1301" t="s">
        <v>9</v>
      </c>
    </row>
    <row r="1302" spans="1:11">
      <c r="A1302" t="s">
        <v>9649</v>
      </c>
      <c r="B1302">
        <v>3538808</v>
      </c>
      <c r="C1302" t="s">
        <v>223</v>
      </c>
      <c r="D1302">
        <v>2027</v>
      </c>
      <c r="E1302" s="12">
        <v>181.1420070298294</v>
      </c>
      <c r="F1302" s="12">
        <v>158.2486971905561</v>
      </c>
      <c r="G1302" s="12">
        <v>218.0875475778828</v>
      </c>
      <c r="H1302" s="12">
        <v>146.2533536785172</v>
      </c>
      <c r="I1302" s="12">
        <v>242.4133013719509</v>
      </c>
      <c r="J1302" t="s">
        <v>8349</v>
      </c>
      <c r="K1302" t="s">
        <v>9</v>
      </c>
    </row>
    <row r="1303" spans="1:11">
      <c r="A1303" t="s">
        <v>9650</v>
      </c>
      <c r="B1303">
        <v>3538808</v>
      </c>
      <c r="C1303" t="s">
        <v>223</v>
      </c>
      <c r="D1303">
        <v>2028</v>
      </c>
      <c r="E1303" s="12">
        <v>189.2226702894836</v>
      </c>
      <c r="F1303" s="12">
        <v>159.915547438648</v>
      </c>
      <c r="G1303" s="12">
        <v>244.6937797927742</v>
      </c>
      <c r="H1303" s="12">
        <v>144.2364738050772</v>
      </c>
      <c r="I1303" s="12">
        <v>273.7572051877835</v>
      </c>
      <c r="J1303" t="s">
        <v>8349</v>
      </c>
      <c r="K1303" t="s">
        <v>9</v>
      </c>
    </row>
    <row r="1304" spans="1:11">
      <c r="A1304" t="s">
        <v>9651</v>
      </c>
      <c r="B1304">
        <v>3538907</v>
      </c>
      <c r="C1304" t="s">
        <v>467</v>
      </c>
      <c r="D1304">
        <v>2026</v>
      </c>
      <c r="E1304" s="12">
        <v>140.9184357493039</v>
      </c>
      <c r="F1304" s="12">
        <v>126.8243452027908</v>
      </c>
      <c r="G1304" s="12">
        <v>159.9198614816951</v>
      </c>
      <c r="H1304" s="12">
        <v>118.9601176696782</v>
      </c>
      <c r="I1304" s="12">
        <v>173.1555296748614</v>
      </c>
      <c r="J1304" t="s">
        <v>8349</v>
      </c>
      <c r="K1304" t="s">
        <v>9</v>
      </c>
    </row>
    <row r="1305" spans="1:11">
      <c r="A1305" t="s">
        <v>9652</v>
      </c>
      <c r="B1305">
        <v>3538907</v>
      </c>
      <c r="C1305" t="s">
        <v>467</v>
      </c>
      <c r="D1305">
        <v>2027</v>
      </c>
      <c r="E1305" s="12">
        <v>149.1649920269223</v>
      </c>
      <c r="F1305" s="12">
        <v>130.3130402591431</v>
      </c>
      <c r="G1305" s="12">
        <v>179.5885329363105</v>
      </c>
      <c r="H1305" s="12">
        <v>120.4352358300532</v>
      </c>
      <c r="I1305" s="12">
        <v>199.6200591970498</v>
      </c>
      <c r="J1305" t="s">
        <v>8349</v>
      </c>
      <c r="K1305" t="s">
        <v>9</v>
      </c>
    </row>
    <row r="1306" spans="1:11">
      <c r="A1306" t="s">
        <v>9653</v>
      </c>
      <c r="B1306">
        <v>3538907</v>
      </c>
      <c r="C1306" t="s">
        <v>467</v>
      </c>
      <c r="D1306">
        <v>2028</v>
      </c>
      <c r="E1306" s="12">
        <v>157.8941373290237</v>
      </c>
      <c r="F1306" s="12">
        <v>133.4392299278697</v>
      </c>
      <c r="G1306" s="12">
        <v>204.1812073101551</v>
      </c>
      <c r="H1306" s="12">
        <v>120.3560523059519</v>
      </c>
      <c r="I1306" s="12">
        <v>228.4327648722115</v>
      </c>
      <c r="J1306" t="s">
        <v>8349</v>
      </c>
      <c r="K1306" t="s">
        <v>9</v>
      </c>
    </row>
    <row r="1307" spans="1:11">
      <c r="A1307" t="s">
        <v>9654</v>
      </c>
      <c r="B1307">
        <v>3539004</v>
      </c>
      <c r="C1307" t="s">
        <v>468</v>
      </c>
      <c r="D1307">
        <v>2026</v>
      </c>
      <c r="E1307" s="12">
        <v>71.82089036643616</v>
      </c>
      <c r="F1307" s="12">
        <v>64.63765613187121</v>
      </c>
      <c r="G1307" s="12">
        <v>81.50521099542655</v>
      </c>
      <c r="H1307" s="12">
        <v>60.62955158210734</v>
      </c>
      <c r="I1307" s="12">
        <v>88.25093925428304</v>
      </c>
      <c r="J1307" t="s">
        <v>8349</v>
      </c>
      <c r="K1307" t="s">
        <v>9</v>
      </c>
    </row>
    <row r="1308" spans="1:11">
      <c r="A1308" t="s">
        <v>9655</v>
      </c>
      <c r="B1308">
        <v>3539004</v>
      </c>
      <c r="C1308" t="s">
        <v>468</v>
      </c>
      <c r="D1308">
        <v>2027</v>
      </c>
      <c r="E1308" s="12">
        <v>75.01308341853378</v>
      </c>
      <c r="F1308" s="12">
        <v>65.53268851258048</v>
      </c>
      <c r="G1308" s="12">
        <v>90.31267604487344</v>
      </c>
      <c r="H1308" s="12">
        <v>60.56527251528301</v>
      </c>
      <c r="I1308" s="12">
        <v>100.3862632182377</v>
      </c>
      <c r="J1308" t="s">
        <v>8349</v>
      </c>
      <c r="K1308" t="s">
        <v>9</v>
      </c>
    </row>
    <row r="1309" spans="1:11">
      <c r="A1309" t="s">
        <v>9656</v>
      </c>
      <c r="B1309">
        <v>3539004</v>
      </c>
      <c r="C1309" t="s">
        <v>468</v>
      </c>
      <c r="D1309">
        <v>2028</v>
      </c>
      <c r="E1309" s="12">
        <v>78.347158539064</v>
      </c>
      <c r="F1309" s="12">
        <v>66.21261991953445</v>
      </c>
      <c r="G1309" s="12">
        <v>101.3148283428107</v>
      </c>
      <c r="H1309" s="12">
        <v>59.72073992526244</v>
      </c>
      <c r="I1309" s="12">
        <v>113.3484646593658</v>
      </c>
      <c r="J1309" t="s">
        <v>8349</v>
      </c>
      <c r="K1309" t="s">
        <v>9</v>
      </c>
    </row>
    <row r="1310" spans="1:11">
      <c r="A1310" t="s">
        <v>9657</v>
      </c>
      <c r="B1310">
        <v>3539103</v>
      </c>
      <c r="C1310" t="s">
        <v>469</v>
      </c>
      <c r="D1310">
        <v>2026</v>
      </c>
      <c r="E1310" s="12">
        <v>136.3591586448241</v>
      </c>
      <c r="F1310" s="12">
        <v>122.72106850731</v>
      </c>
      <c r="G1310" s="12">
        <v>154.745811974772</v>
      </c>
      <c r="H1310" s="12">
        <v>115.1112803053288</v>
      </c>
      <c r="I1310" s="12">
        <v>167.5532531681513</v>
      </c>
      <c r="J1310" t="s">
        <v>8349</v>
      </c>
      <c r="K1310" t="s">
        <v>9</v>
      </c>
    </row>
    <row r="1311" spans="1:11">
      <c r="A1311" t="s">
        <v>9658</v>
      </c>
      <c r="B1311">
        <v>3539103</v>
      </c>
      <c r="C1311" t="s">
        <v>469</v>
      </c>
      <c r="D1311">
        <v>2027</v>
      </c>
      <c r="E1311" s="12">
        <v>144.4813615307476</v>
      </c>
      <c r="F1311" s="12">
        <v>126.2213420589594</v>
      </c>
      <c r="G1311" s="12">
        <v>173.9496339011269</v>
      </c>
      <c r="H1311" s="12">
        <v>116.6536907390587</v>
      </c>
      <c r="I1311" s="12">
        <v>193.3521904149782</v>
      </c>
      <c r="J1311" t="s">
        <v>8349</v>
      </c>
      <c r="K1311" t="s">
        <v>9</v>
      </c>
    </row>
    <row r="1312" spans="1:11">
      <c r="A1312" t="s">
        <v>9659</v>
      </c>
      <c r="B1312">
        <v>3539103</v>
      </c>
      <c r="C1312" t="s">
        <v>469</v>
      </c>
      <c r="D1312">
        <v>2028</v>
      </c>
      <c r="E1312" s="12">
        <v>153.0873616208761</v>
      </c>
      <c r="F1312" s="12">
        <v>129.3769356604479</v>
      </c>
      <c r="G1312" s="12">
        <v>197.9653130156536</v>
      </c>
      <c r="H1312" s="12">
        <v>116.6920495865397</v>
      </c>
      <c r="I1312" s="12">
        <v>221.4785797219127</v>
      </c>
      <c r="J1312" t="s">
        <v>8349</v>
      </c>
      <c r="K1312" t="s">
        <v>9</v>
      </c>
    </row>
    <row r="1313" spans="1:11">
      <c r="A1313" t="s">
        <v>9660</v>
      </c>
      <c r="B1313">
        <v>3539202</v>
      </c>
      <c r="C1313" t="s">
        <v>470</v>
      </c>
      <c r="D1313">
        <v>2026</v>
      </c>
      <c r="E1313" s="12">
        <v>144.6310734771365</v>
      </c>
      <c r="F1313" s="12">
        <v>130.1656599591169</v>
      </c>
      <c r="G1313" s="12">
        <v>164.1331108554176</v>
      </c>
      <c r="H1313" s="12">
        <v>122.0942414528399</v>
      </c>
      <c r="I1313" s="12">
        <v>177.7174860209948</v>
      </c>
      <c r="J1313" t="s">
        <v>8349</v>
      </c>
      <c r="K1313" t="s">
        <v>9</v>
      </c>
    </row>
    <row r="1314" spans="1:11">
      <c r="A1314" t="s">
        <v>9661</v>
      </c>
      <c r="B1314">
        <v>3539202</v>
      </c>
      <c r="C1314" t="s">
        <v>470</v>
      </c>
      <c r="D1314">
        <v>2027</v>
      </c>
      <c r="E1314" s="12">
        <v>151.1173234516295</v>
      </c>
      <c r="F1314" s="12">
        <v>132.0186297549755</v>
      </c>
      <c r="G1314" s="12">
        <v>181.9390599038267</v>
      </c>
      <c r="H1314" s="12">
        <v>122.0115406476782</v>
      </c>
      <c r="I1314" s="12">
        <v>202.2327668389472</v>
      </c>
      <c r="J1314" t="s">
        <v>8349</v>
      </c>
      <c r="K1314" t="s">
        <v>9</v>
      </c>
    </row>
    <row r="1315" spans="1:11">
      <c r="A1315" t="s">
        <v>9662</v>
      </c>
      <c r="B1315">
        <v>3539202</v>
      </c>
      <c r="C1315" t="s">
        <v>470</v>
      </c>
      <c r="D1315">
        <v>2028</v>
      </c>
      <c r="E1315" s="12">
        <v>157.8944613917592</v>
      </c>
      <c r="F1315" s="12">
        <v>133.4395037992281</v>
      </c>
      <c r="G1315" s="12">
        <v>204.1816263727098</v>
      </c>
      <c r="H1315" s="12">
        <v>120.3562993253296</v>
      </c>
      <c r="I1315" s="12">
        <v>228.4332337087871</v>
      </c>
      <c r="J1315" t="s">
        <v>8349</v>
      </c>
      <c r="K1315" t="s">
        <v>9</v>
      </c>
    </row>
    <row r="1316" spans="1:11">
      <c r="A1316" t="s">
        <v>9663</v>
      </c>
      <c r="B1316">
        <v>3539301</v>
      </c>
      <c r="C1316" t="s">
        <v>471</v>
      </c>
      <c r="D1316">
        <v>2026</v>
      </c>
      <c r="E1316" s="12">
        <v>442.699660398275</v>
      </c>
      <c r="F1316" s="12">
        <v>402.9860942233572</v>
      </c>
      <c r="G1316" s="12">
        <v>487.2526058083459</v>
      </c>
      <c r="H1316" s="12">
        <v>376.7184144718313</v>
      </c>
      <c r="I1316" s="12">
        <v>520.5354108278451</v>
      </c>
      <c r="J1316" t="s">
        <v>8349</v>
      </c>
      <c r="K1316" t="s">
        <v>36</v>
      </c>
    </row>
    <row r="1317" spans="1:11">
      <c r="A1317" t="s">
        <v>9664</v>
      </c>
      <c r="B1317">
        <v>3539301</v>
      </c>
      <c r="C1317" t="s">
        <v>471</v>
      </c>
      <c r="D1317">
        <v>2027</v>
      </c>
      <c r="E1317" s="12">
        <v>461.2462866093063</v>
      </c>
      <c r="F1317" s="12">
        <v>409.1658906636334</v>
      </c>
      <c r="G1317" s="12">
        <v>536.8472934804124</v>
      </c>
      <c r="H1317" s="12">
        <v>382.1141605962432</v>
      </c>
      <c r="I1317" s="12">
        <v>587.0924253020813</v>
      </c>
      <c r="J1317" t="s">
        <v>8349</v>
      </c>
      <c r="K1317" t="s">
        <v>36</v>
      </c>
    </row>
    <row r="1318" spans="1:11">
      <c r="A1318" t="s">
        <v>9665</v>
      </c>
      <c r="B1318">
        <v>3539301</v>
      </c>
      <c r="C1318" t="s">
        <v>471</v>
      </c>
      <c r="D1318">
        <v>2028</v>
      </c>
      <c r="E1318" s="12">
        <v>480.5699121600304</v>
      </c>
      <c r="F1318" s="12">
        <v>412.6142354652166</v>
      </c>
      <c r="G1318" s="12">
        <v>581.8877115931566</v>
      </c>
      <c r="H1318" s="12">
        <v>369.5593813576475</v>
      </c>
      <c r="I1318" s="12">
        <v>663.9120899348355</v>
      </c>
      <c r="J1318" t="s">
        <v>8349</v>
      </c>
      <c r="K1318" t="s">
        <v>36</v>
      </c>
    </row>
    <row r="1319" spans="1:11">
      <c r="A1319" t="s">
        <v>9666</v>
      </c>
      <c r="B1319">
        <v>3539400</v>
      </c>
      <c r="C1319" t="s">
        <v>472</v>
      </c>
      <c r="D1319">
        <v>2026</v>
      </c>
      <c r="E1319" s="12">
        <v>103.9556818007927</v>
      </c>
      <c r="F1319" s="12">
        <v>93.55845602735722</v>
      </c>
      <c r="G1319" s="12">
        <v>117.9730540253322</v>
      </c>
      <c r="H1319" s="12">
        <v>87.75700690755795</v>
      </c>
      <c r="I1319" s="12">
        <v>127.7370207043086</v>
      </c>
      <c r="J1319" t="s">
        <v>8349</v>
      </c>
      <c r="K1319" t="s">
        <v>9</v>
      </c>
    </row>
    <row r="1320" spans="1:11">
      <c r="A1320" t="s">
        <v>9667</v>
      </c>
      <c r="B1320">
        <v>3539400</v>
      </c>
      <c r="C1320" t="s">
        <v>472</v>
      </c>
      <c r="D1320">
        <v>2027</v>
      </c>
      <c r="E1320" s="12">
        <v>110.3564885580749</v>
      </c>
      <c r="F1320" s="12">
        <v>96.40928036070636</v>
      </c>
      <c r="G1320" s="12">
        <v>132.8646863506043</v>
      </c>
      <c r="H1320" s="12">
        <v>89.10140069909637</v>
      </c>
      <c r="I1320" s="12">
        <v>147.6845771879602</v>
      </c>
      <c r="J1320" t="s">
        <v>8349</v>
      </c>
      <c r="K1320" t="s">
        <v>9</v>
      </c>
    </row>
    <row r="1321" spans="1:11">
      <c r="A1321" t="s">
        <v>9668</v>
      </c>
      <c r="B1321">
        <v>3539400</v>
      </c>
      <c r="C1321" t="s">
        <v>472</v>
      </c>
      <c r="D1321">
        <v>2028</v>
      </c>
      <c r="E1321" s="12">
        <v>117.1514087147823</v>
      </c>
      <c r="F1321" s="12">
        <v>99.0068030916822</v>
      </c>
      <c r="G1321" s="12">
        <v>151.4946436524388</v>
      </c>
      <c r="H1321" s="12">
        <v>89.29958587132728</v>
      </c>
      <c r="I1321" s="12">
        <v>169.4883714752913</v>
      </c>
      <c r="J1321" t="s">
        <v>8349</v>
      </c>
      <c r="K1321" t="s">
        <v>9</v>
      </c>
    </row>
    <row r="1322" spans="1:11">
      <c r="A1322" t="s">
        <v>9669</v>
      </c>
      <c r="B1322">
        <v>3539509</v>
      </c>
      <c r="C1322" t="s">
        <v>473</v>
      </c>
      <c r="D1322">
        <v>2026</v>
      </c>
      <c r="E1322" s="12">
        <v>225.9011413212681</v>
      </c>
      <c r="F1322" s="12">
        <v>203.3074251519603</v>
      </c>
      <c r="G1322" s="12">
        <v>256.3616253371054</v>
      </c>
      <c r="H1322" s="12">
        <v>190.7005723587546</v>
      </c>
      <c r="I1322" s="12">
        <v>277.5792363266643</v>
      </c>
      <c r="J1322" t="s">
        <v>8349</v>
      </c>
      <c r="K1322" t="s">
        <v>9</v>
      </c>
    </row>
    <row r="1323" spans="1:11">
      <c r="A1323" t="s">
        <v>9670</v>
      </c>
      <c r="B1323">
        <v>3539509</v>
      </c>
      <c r="C1323" t="s">
        <v>473</v>
      </c>
      <c r="D1323">
        <v>2027</v>
      </c>
      <c r="E1323" s="12">
        <v>234.5709644205092</v>
      </c>
      <c r="F1323" s="12">
        <v>204.92513098944</v>
      </c>
      <c r="G1323" s="12">
        <v>282.4138210802942</v>
      </c>
      <c r="H1323" s="12">
        <v>189.3916865813138</v>
      </c>
      <c r="I1323" s="12">
        <v>313.9146066865327</v>
      </c>
      <c r="J1323" t="s">
        <v>8349</v>
      </c>
      <c r="K1323" t="s">
        <v>9</v>
      </c>
    </row>
    <row r="1324" spans="1:11">
      <c r="A1324" t="s">
        <v>9671</v>
      </c>
      <c r="B1324">
        <v>3539509</v>
      </c>
      <c r="C1324" t="s">
        <v>473</v>
      </c>
      <c r="D1324">
        <v>2028</v>
      </c>
      <c r="E1324" s="12">
        <v>243.5735252479993</v>
      </c>
      <c r="F1324" s="12">
        <v>205.8484513087433</v>
      </c>
      <c r="G1324" s="12">
        <v>314.9777268188996</v>
      </c>
      <c r="H1324" s="12">
        <v>185.6658419432309</v>
      </c>
      <c r="I1324" s="12">
        <v>352.3891055316863</v>
      </c>
      <c r="J1324" t="s">
        <v>8349</v>
      </c>
      <c r="K1324" t="s">
        <v>9</v>
      </c>
    </row>
    <row r="1325" spans="1:11">
      <c r="A1325" t="s">
        <v>9672</v>
      </c>
      <c r="B1325">
        <v>3539608</v>
      </c>
      <c r="C1325" t="s">
        <v>474</v>
      </c>
      <c r="D1325">
        <v>2026</v>
      </c>
      <c r="E1325" s="12">
        <v>56.06618038659182</v>
      </c>
      <c r="F1325" s="12">
        <v>49.47327821816194</v>
      </c>
      <c r="G1325" s="12">
        <v>65.25276865209489</v>
      </c>
      <c r="H1325" s="12">
        <v>46.41578648814487</v>
      </c>
      <c r="I1325" s="12">
        <v>70.44085477542365</v>
      </c>
      <c r="J1325" t="s">
        <v>8349</v>
      </c>
      <c r="K1325" t="s">
        <v>13</v>
      </c>
    </row>
    <row r="1326" spans="1:11">
      <c r="A1326" t="s">
        <v>9673</v>
      </c>
      <c r="B1326">
        <v>3539608</v>
      </c>
      <c r="C1326" t="s">
        <v>474</v>
      </c>
      <c r="D1326">
        <v>2027</v>
      </c>
      <c r="E1326" s="12">
        <v>57.23348202535956</v>
      </c>
      <c r="F1326" s="12">
        <v>48.9791752836931</v>
      </c>
      <c r="G1326" s="12">
        <v>73.28219060149547</v>
      </c>
      <c r="H1326" s="12">
        <v>45.32503545179523</v>
      </c>
      <c r="I1326" s="12">
        <v>81.86757442470498</v>
      </c>
      <c r="J1326" t="s">
        <v>8349</v>
      </c>
      <c r="K1326" t="s">
        <v>13</v>
      </c>
    </row>
    <row r="1327" spans="1:11">
      <c r="A1327" t="s">
        <v>9674</v>
      </c>
      <c r="B1327">
        <v>3539608</v>
      </c>
      <c r="C1327" t="s">
        <v>474</v>
      </c>
      <c r="D1327">
        <v>2028</v>
      </c>
      <c r="E1327" s="12">
        <v>58.42508696259482</v>
      </c>
      <c r="F1327" s="12">
        <v>48.01851399581829</v>
      </c>
      <c r="G1327" s="12">
        <v>81.84940066240937</v>
      </c>
      <c r="H1327" s="12">
        <v>42.84282057298037</v>
      </c>
      <c r="I1327" s="12">
        <v>94.92976214388577</v>
      </c>
      <c r="J1327" t="s">
        <v>8349</v>
      </c>
      <c r="K1327" t="s">
        <v>13</v>
      </c>
    </row>
    <row r="1328" spans="1:11">
      <c r="A1328" t="s">
        <v>9675</v>
      </c>
      <c r="B1328">
        <v>3539707</v>
      </c>
      <c r="C1328" t="s">
        <v>475</v>
      </c>
      <c r="D1328">
        <v>2026</v>
      </c>
      <c r="E1328" s="12">
        <v>45.80452844518673</v>
      </c>
      <c r="F1328" s="12">
        <v>40.41830857381487</v>
      </c>
      <c r="G1328" s="12">
        <v>53.30971857263982</v>
      </c>
      <c r="H1328" s="12">
        <v>37.92042186291665</v>
      </c>
      <c r="I1328" s="12">
        <v>57.54824234532261</v>
      </c>
      <c r="J1328" t="s">
        <v>8349</v>
      </c>
      <c r="K1328" t="s">
        <v>13</v>
      </c>
    </row>
    <row r="1329" spans="1:11">
      <c r="A1329" t="s">
        <v>9676</v>
      </c>
      <c r="B1329">
        <v>3539707</v>
      </c>
      <c r="C1329" t="s">
        <v>475</v>
      </c>
      <c r="D1329">
        <v>2027</v>
      </c>
      <c r="E1329" s="12">
        <v>48.46434885497803</v>
      </c>
      <c r="F1329" s="12">
        <v>41.47474089600627</v>
      </c>
      <c r="G1329" s="12">
        <v>62.05412504160068</v>
      </c>
      <c r="H1329" s="12">
        <v>38.380476816468</v>
      </c>
      <c r="I1329" s="12">
        <v>69.3240834983926</v>
      </c>
      <c r="J1329" t="s">
        <v>8349</v>
      </c>
      <c r="K1329" t="s">
        <v>13</v>
      </c>
    </row>
    <row r="1330" spans="1:11">
      <c r="A1330" t="s">
        <v>9677</v>
      </c>
      <c r="B1330">
        <v>3539707</v>
      </c>
      <c r="C1330" t="s">
        <v>475</v>
      </c>
      <c r="D1330">
        <v>2028</v>
      </c>
      <c r="E1330" s="12">
        <v>51.27862221631119</v>
      </c>
      <c r="F1330" s="12">
        <v>42.14496488737205</v>
      </c>
      <c r="G1330" s="12">
        <v>71.83771070612669</v>
      </c>
      <c r="H1330" s="12">
        <v>37.60235414368469</v>
      </c>
      <c r="I1330" s="12">
        <v>83.31810294398238</v>
      </c>
      <c r="J1330" t="s">
        <v>8349</v>
      </c>
      <c r="K1330" t="s">
        <v>13</v>
      </c>
    </row>
    <row r="1331" spans="1:11">
      <c r="A1331" t="s">
        <v>9678</v>
      </c>
      <c r="B1331">
        <v>3539806</v>
      </c>
      <c r="C1331" t="s">
        <v>488</v>
      </c>
      <c r="D1331">
        <v>2026</v>
      </c>
      <c r="E1331" s="12">
        <v>536.3648137413135</v>
      </c>
      <c r="F1331" s="12">
        <v>488.2487625447761</v>
      </c>
      <c r="G1331" s="12">
        <v>590.3441464677063</v>
      </c>
      <c r="H1331" s="12">
        <v>456.4234407347968</v>
      </c>
      <c r="I1331" s="12">
        <v>630.6688340877778</v>
      </c>
      <c r="J1331" t="s">
        <v>8349</v>
      </c>
      <c r="K1331" t="s">
        <v>36</v>
      </c>
    </row>
    <row r="1332" spans="1:11">
      <c r="A1332" t="s">
        <v>9679</v>
      </c>
      <c r="B1332">
        <v>3539806</v>
      </c>
      <c r="C1332" t="s">
        <v>488</v>
      </c>
      <c r="D1332">
        <v>2027</v>
      </c>
      <c r="E1332" s="12">
        <v>557.9122551229741</v>
      </c>
      <c r="F1332" s="12">
        <v>494.9170788076371</v>
      </c>
      <c r="G1332" s="12">
        <v>649.3573885745379</v>
      </c>
      <c r="H1332" s="12">
        <v>462.1959661070385</v>
      </c>
      <c r="I1332" s="12">
        <v>710.1326741809519</v>
      </c>
      <c r="J1332" t="s">
        <v>8349</v>
      </c>
      <c r="K1332" t="s">
        <v>36</v>
      </c>
    </row>
    <row r="1333" spans="1:11">
      <c r="A1333" t="s">
        <v>9680</v>
      </c>
      <c r="B1333">
        <v>3539806</v>
      </c>
      <c r="C1333" t="s">
        <v>488</v>
      </c>
      <c r="D1333">
        <v>2028</v>
      </c>
      <c r="E1333" s="12">
        <v>580.3253241860205</v>
      </c>
      <c r="F1333" s="12">
        <v>498.2635905852996</v>
      </c>
      <c r="G1333" s="12">
        <v>702.6744003850806</v>
      </c>
      <c r="H1333" s="12">
        <v>446.2715254652583</v>
      </c>
      <c r="I1333" s="12">
        <v>801.7251789457669</v>
      </c>
      <c r="J1333" t="s">
        <v>8349</v>
      </c>
      <c r="K1333" t="s">
        <v>36</v>
      </c>
    </row>
    <row r="1334" spans="1:11">
      <c r="A1334" t="s">
        <v>9681</v>
      </c>
      <c r="B1334">
        <v>3539905</v>
      </c>
      <c r="C1334" t="s">
        <v>476</v>
      </c>
      <c r="D1334">
        <v>2026</v>
      </c>
      <c r="E1334" s="12">
        <v>43.41694610672157</v>
      </c>
      <c r="F1334" s="12">
        <v>38.31148545004978</v>
      </c>
      <c r="G1334" s="12">
        <v>50.53092470982563</v>
      </c>
      <c r="H1334" s="12">
        <v>35.94380224515564</v>
      </c>
      <c r="I1334" s="12">
        <v>54.5485134604847</v>
      </c>
      <c r="J1334" t="s">
        <v>8349</v>
      </c>
      <c r="K1334" t="s">
        <v>13</v>
      </c>
    </row>
    <row r="1335" spans="1:11">
      <c r="A1335" t="s">
        <v>9682</v>
      </c>
      <c r="B1335">
        <v>3539905</v>
      </c>
      <c r="C1335" t="s">
        <v>476</v>
      </c>
      <c r="D1335">
        <v>2027</v>
      </c>
      <c r="E1335" s="12">
        <v>45.2747327104668</v>
      </c>
      <c r="F1335" s="12">
        <v>38.74513642845891</v>
      </c>
      <c r="G1335" s="12">
        <v>57.97011599696296</v>
      </c>
      <c r="H1335" s="12">
        <v>35.85451719088498</v>
      </c>
      <c r="I1335" s="12">
        <v>64.76161188463841</v>
      </c>
      <c r="J1335" t="s">
        <v>8349</v>
      </c>
      <c r="K1335" t="s">
        <v>13</v>
      </c>
    </row>
    <row r="1336" spans="1:11">
      <c r="A1336" t="s">
        <v>9683</v>
      </c>
      <c r="B1336">
        <v>3539905</v>
      </c>
      <c r="C1336" t="s">
        <v>476</v>
      </c>
      <c r="D1336">
        <v>2028</v>
      </c>
      <c r="E1336" s="12">
        <v>47.21201295378246</v>
      </c>
      <c r="F1336" s="12">
        <v>38.80269286108858</v>
      </c>
      <c r="G1336" s="12">
        <v>66.14067971874834</v>
      </c>
      <c r="H1336" s="12">
        <v>34.62033015309171</v>
      </c>
      <c r="I1336" s="12">
        <v>76.71062882466903</v>
      </c>
      <c r="J1336" t="s">
        <v>8349</v>
      </c>
      <c r="K1336" t="s">
        <v>13</v>
      </c>
    </row>
    <row r="1337" spans="1:11">
      <c r="A1337" t="s">
        <v>9684</v>
      </c>
      <c r="B1337">
        <v>3540002</v>
      </c>
      <c r="C1337" t="s">
        <v>477</v>
      </c>
      <c r="D1337">
        <v>2026</v>
      </c>
      <c r="E1337" s="12">
        <v>185.6656895979291</v>
      </c>
      <c r="F1337" s="12">
        <v>167.0961601629777</v>
      </c>
      <c r="G1337" s="12">
        <v>210.7008299128872</v>
      </c>
      <c r="H1337" s="12">
        <v>156.7347250510527</v>
      </c>
      <c r="I1337" s="12">
        <v>228.1393534765846</v>
      </c>
      <c r="J1337" t="s">
        <v>8349</v>
      </c>
      <c r="K1337" t="s">
        <v>9</v>
      </c>
    </row>
    <row r="1338" spans="1:11">
      <c r="A1338" t="s">
        <v>9685</v>
      </c>
      <c r="B1338">
        <v>3540002</v>
      </c>
      <c r="C1338" t="s">
        <v>477</v>
      </c>
      <c r="D1338">
        <v>2027</v>
      </c>
      <c r="E1338" s="12">
        <v>192.7115540682152</v>
      </c>
      <c r="F1338" s="12">
        <v>168.3560476385827</v>
      </c>
      <c r="G1338" s="12">
        <v>232.0168077288592</v>
      </c>
      <c r="H1338" s="12">
        <v>155.5945610696146</v>
      </c>
      <c r="I1338" s="12">
        <v>257.8962483644246</v>
      </c>
      <c r="J1338" t="s">
        <v>8349</v>
      </c>
      <c r="K1338" t="s">
        <v>9</v>
      </c>
    </row>
    <row r="1339" spans="1:11">
      <c r="A1339" t="s">
        <v>9686</v>
      </c>
      <c r="B1339">
        <v>3540002</v>
      </c>
      <c r="C1339" t="s">
        <v>477</v>
      </c>
      <c r="D1339">
        <v>2028</v>
      </c>
      <c r="E1339" s="12">
        <v>200.0248034615913</v>
      </c>
      <c r="F1339" s="12">
        <v>169.0446282040766</v>
      </c>
      <c r="G1339" s="12">
        <v>258.662585917665</v>
      </c>
      <c r="H1339" s="12">
        <v>152.4704850677554</v>
      </c>
      <c r="I1339" s="12">
        <v>289.385151790262</v>
      </c>
      <c r="J1339" t="s">
        <v>8349</v>
      </c>
      <c r="K1339" t="s">
        <v>9</v>
      </c>
    </row>
    <row r="1340" spans="1:11">
      <c r="A1340" t="s">
        <v>9687</v>
      </c>
      <c r="B1340">
        <v>3540101</v>
      </c>
      <c r="C1340" t="s">
        <v>478</v>
      </c>
      <c r="D1340">
        <v>2026</v>
      </c>
      <c r="E1340" s="12">
        <v>41.10934445970488</v>
      </c>
      <c r="F1340" s="12">
        <v>36.27523797407854</v>
      </c>
      <c r="G1340" s="12">
        <v>47.8452165810446</v>
      </c>
      <c r="H1340" s="12">
        <v>34.03339663861939</v>
      </c>
      <c r="I1340" s="12">
        <v>51.64927132598922</v>
      </c>
      <c r="J1340" t="s">
        <v>8349</v>
      </c>
      <c r="K1340" t="s">
        <v>13</v>
      </c>
    </row>
    <row r="1341" spans="1:11">
      <c r="A1341" t="s">
        <v>9688</v>
      </c>
      <c r="B1341">
        <v>3540101</v>
      </c>
      <c r="C1341" t="s">
        <v>478</v>
      </c>
      <c r="D1341">
        <v>2027</v>
      </c>
      <c r="E1341" s="12">
        <v>44.19402283347655</v>
      </c>
      <c r="F1341" s="12">
        <v>37.82028830420062</v>
      </c>
      <c r="G1341" s="12">
        <v>56.58636675809213</v>
      </c>
      <c r="H1341" s="12">
        <v>34.99866827597911</v>
      </c>
      <c r="I1341" s="12">
        <v>63.21574933783738</v>
      </c>
      <c r="J1341" t="s">
        <v>8349</v>
      </c>
      <c r="K1341" t="s">
        <v>13</v>
      </c>
    </row>
    <row r="1342" spans="1:11">
      <c r="A1342" t="s">
        <v>9689</v>
      </c>
      <c r="B1342">
        <v>3540101</v>
      </c>
      <c r="C1342" t="s">
        <v>478</v>
      </c>
      <c r="D1342">
        <v>2028</v>
      </c>
      <c r="E1342" s="12">
        <v>47.51016295383341</v>
      </c>
      <c r="F1342" s="12">
        <v>39.04773691142034</v>
      </c>
      <c r="G1342" s="12">
        <v>66.55836671042179</v>
      </c>
      <c r="H1342" s="12">
        <v>34.83896203915454</v>
      </c>
      <c r="I1342" s="12">
        <v>77.19506641919342</v>
      </c>
      <c r="J1342" t="s">
        <v>8349</v>
      </c>
      <c r="K1342" t="s">
        <v>13</v>
      </c>
    </row>
    <row r="1343" spans="1:11">
      <c r="A1343" t="s">
        <v>9690</v>
      </c>
      <c r="B1343">
        <v>3540200</v>
      </c>
      <c r="C1343" t="s">
        <v>479</v>
      </c>
      <c r="D1343">
        <v>2026</v>
      </c>
      <c r="E1343" s="12">
        <v>211.2871719991304</v>
      </c>
      <c r="F1343" s="12">
        <v>190.1550857845902</v>
      </c>
      <c r="G1343" s="12">
        <v>239.7771100657917</v>
      </c>
      <c r="H1343" s="12">
        <v>178.3637939880711</v>
      </c>
      <c r="I1343" s="12">
        <v>259.6221139304954</v>
      </c>
      <c r="J1343" t="s">
        <v>8349</v>
      </c>
      <c r="K1343" t="s">
        <v>9</v>
      </c>
    </row>
    <row r="1344" spans="1:11">
      <c r="A1344" t="s">
        <v>9691</v>
      </c>
      <c r="B1344">
        <v>3540200</v>
      </c>
      <c r="C1344" t="s">
        <v>479</v>
      </c>
      <c r="D1344">
        <v>2027</v>
      </c>
      <c r="E1344" s="12">
        <v>213.0165995401822</v>
      </c>
      <c r="F1344" s="12">
        <v>186.0948761136622</v>
      </c>
      <c r="G1344" s="12">
        <v>256.4632497389086</v>
      </c>
      <c r="H1344" s="12">
        <v>171.988776003873</v>
      </c>
      <c r="I1344" s="12">
        <v>285.0694766402742</v>
      </c>
      <c r="J1344" t="s">
        <v>8349</v>
      </c>
      <c r="K1344" t="s">
        <v>9</v>
      </c>
    </row>
    <row r="1345" spans="1:11">
      <c r="A1345" t="s">
        <v>9692</v>
      </c>
      <c r="B1345">
        <v>3540200</v>
      </c>
      <c r="C1345" t="s">
        <v>479</v>
      </c>
      <c r="D1345">
        <v>2028</v>
      </c>
      <c r="E1345" s="12">
        <v>214.7601827897487</v>
      </c>
      <c r="F1345" s="12">
        <v>181.49776739915</v>
      </c>
      <c r="G1345" s="12">
        <v>277.7176793637674</v>
      </c>
      <c r="H1345" s="12">
        <v>163.7026442547182</v>
      </c>
      <c r="I1345" s="12">
        <v>310.7035078629614</v>
      </c>
      <c r="J1345" t="s">
        <v>8349</v>
      </c>
      <c r="K1345" t="s">
        <v>9</v>
      </c>
    </row>
    <row r="1346" spans="1:11">
      <c r="A1346" t="s">
        <v>9693</v>
      </c>
      <c r="B1346">
        <v>3540259</v>
      </c>
      <c r="C1346" t="s">
        <v>480</v>
      </c>
      <c r="D1346">
        <v>2026</v>
      </c>
      <c r="E1346" s="12">
        <v>42.29142377228254</v>
      </c>
      <c r="F1346" s="12">
        <v>37.31831489324521</v>
      </c>
      <c r="G1346" s="12">
        <v>49.22098263787598</v>
      </c>
      <c r="H1346" s="12">
        <v>35.0120104947147</v>
      </c>
      <c r="I1346" s="12">
        <v>53.13442113673376</v>
      </c>
      <c r="J1346" t="s">
        <v>8349</v>
      </c>
      <c r="K1346" t="s">
        <v>13</v>
      </c>
    </row>
    <row r="1347" spans="1:11">
      <c r="A1347" t="s">
        <v>9694</v>
      </c>
      <c r="B1347">
        <v>3540259</v>
      </c>
      <c r="C1347" t="s">
        <v>480</v>
      </c>
      <c r="D1347">
        <v>2027</v>
      </c>
      <c r="E1347" s="12">
        <v>46.23295250168419</v>
      </c>
      <c r="F1347" s="12">
        <v>39.56516018821452</v>
      </c>
      <c r="G1347" s="12">
        <v>59.19702798786723</v>
      </c>
      <c r="H1347" s="12">
        <v>36.61336226671482</v>
      </c>
      <c r="I1347" s="12">
        <v>66.13226289688951</v>
      </c>
      <c r="J1347" t="s">
        <v>8349</v>
      </c>
      <c r="K1347" t="s">
        <v>13</v>
      </c>
    </row>
    <row r="1348" spans="1:11">
      <c r="A1348" t="s">
        <v>9695</v>
      </c>
      <c r="B1348">
        <v>3540259</v>
      </c>
      <c r="C1348" t="s">
        <v>480</v>
      </c>
      <c r="D1348">
        <v>2028</v>
      </c>
      <c r="E1348" s="12">
        <v>50.54182872944271</v>
      </c>
      <c r="F1348" s="12">
        <v>41.53940775086539</v>
      </c>
      <c r="G1348" s="12">
        <v>70.80551531802634</v>
      </c>
      <c r="H1348" s="12">
        <v>37.06206720876824</v>
      </c>
      <c r="I1348" s="12">
        <v>82.12095230041776</v>
      </c>
      <c r="J1348" t="s">
        <v>8349</v>
      </c>
      <c r="K1348" t="s">
        <v>13</v>
      </c>
    </row>
    <row r="1349" spans="1:11">
      <c r="A1349" t="s">
        <v>9696</v>
      </c>
      <c r="B1349">
        <v>3540309</v>
      </c>
      <c r="C1349" t="s">
        <v>481</v>
      </c>
      <c r="D1349">
        <v>2026</v>
      </c>
      <c r="E1349" s="12">
        <v>43.1251937787417</v>
      </c>
      <c r="F1349" s="12">
        <v>38.0540406947014</v>
      </c>
      <c r="G1349" s="12">
        <v>50.19136801040166</v>
      </c>
      <c r="H1349" s="12">
        <v>35.70226780015587</v>
      </c>
      <c r="I1349" s="12">
        <v>54.1819594483527</v>
      </c>
      <c r="J1349" t="s">
        <v>8349</v>
      </c>
      <c r="K1349" t="s">
        <v>13</v>
      </c>
    </row>
    <row r="1350" spans="1:11">
      <c r="A1350" t="s">
        <v>9697</v>
      </c>
      <c r="B1350">
        <v>3540309</v>
      </c>
      <c r="C1350" t="s">
        <v>481</v>
      </c>
      <c r="D1350">
        <v>2027</v>
      </c>
      <c r="E1350" s="12">
        <v>43.95032784361072</v>
      </c>
      <c r="F1350" s="12">
        <v>37.61173940586333</v>
      </c>
      <c r="G1350" s="12">
        <v>56.27433781866706</v>
      </c>
      <c r="H1350" s="12">
        <v>34.80567837453996</v>
      </c>
      <c r="I1350" s="12">
        <v>62.8671646106155</v>
      </c>
      <c r="J1350" t="s">
        <v>8349</v>
      </c>
      <c r="K1350" t="s">
        <v>13</v>
      </c>
    </row>
    <row r="1351" spans="1:11">
      <c r="A1351" t="s">
        <v>9698</v>
      </c>
      <c r="B1351">
        <v>3540309</v>
      </c>
      <c r="C1351" t="s">
        <v>481</v>
      </c>
      <c r="D1351">
        <v>2028</v>
      </c>
      <c r="E1351" s="12">
        <v>44.79124957608998</v>
      </c>
      <c r="F1351" s="12">
        <v>36.81311156689708</v>
      </c>
      <c r="G1351" s="12">
        <v>62.74936201756129</v>
      </c>
      <c r="H1351" s="12">
        <v>32.84519662001679</v>
      </c>
      <c r="I1351" s="12">
        <v>72.77734427862976</v>
      </c>
      <c r="J1351" t="s">
        <v>8349</v>
      </c>
      <c r="K1351" t="s">
        <v>13</v>
      </c>
    </row>
    <row r="1352" spans="1:11">
      <c r="A1352" t="s">
        <v>9699</v>
      </c>
      <c r="B1352">
        <v>3540408</v>
      </c>
      <c r="C1352" t="s">
        <v>482</v>
      </c>
      <c r="D1352">
        <v>2026</v>
      </c>
      <c r="E1352" s="12">
        <v>41.78684965987452</v>
      </c>
      <c r="F1352" s="12">
        <v>36.87307437083548</v>
      </c>
      <c r="G1352" s="12">
        <v>48.63373275572294</v>
      </c>
      <c r="H1352" s="12">
        <v>34.59428622479856</v>
      </c>
      <c r="I1352" s="12">
        <v>52.50048046999856</v>
      </c>
      <c r="J1352" t="s">
        <v>8349</v>
      </c>
      <c r="K1352" t="s">
        <v>13</v>
      </c>
    </row>
    <row r="1353" spans="1:11">
      <c r="A1353" t="s">
        <v>9700</v>
      </c>
      <c r="B1353">
        <v>3540408</v>
      </c>
      <c r="C1353" t="s">
        <v>482</v>
      </c>
      <c r="D1353">
        <v>2027</v>
      </c>
      <c r="E1353" s="12">
        <v>41.8816856543494</v>
      </c>
      <c r="F1353" s="12">
        <v>35.84144018936313</v>
      </c>
      <c r="G1353" s="12">
        <v>53.62563244839846</v>
      </c>
      <c r="H1353" s="12">
        <v>33.16745408261581</v>
      </c>
      <c r="I1353" s="12">
        <v>59.90814984523054</v>
      </c>
      <c r="J1353" t="s">
        <v>8349</v>
      </c>
      <c r="K1353" t="s">
        <v>13</v>
      </c>
    </row>
    <row r="1354" spans="1:11">
      <c r="A1354" t="s">
        <v>9701</v>
      </c>
      <c r="B1354">
        <v>3540408</v>
      </c>
      <c r="C1354" t="s">
        <v>482</v>
      </c>
      <c r="D1354">
        <v>2028</v>
      </c>
      <c r="E1354" s="12">
        <v>41.97673688079131</v>
      </c>
      <c r="F1354" s="12">
        <v>34.49991488586975</v>
      </c>
      <c r="G1354" s="12">
        <v>58.80642946507022</v>
      </c>
      <c r="H1354" s="12">
        <v>30.78132870515591</v>
      </c>
      <c r="I1354" s="12">
        <v>68.20429125285152</v>
      </c>
      <c r="J1354" t="s">
        <v>8349</v>
      </c>
      <c r="K1354" t="s">
        <v>13</v>
      </c>
    </row>
    <row r="1355" spans="1:11">
      <c r="A1355" t="s">
        <v>9702</v>
      </c>
      <c r="B1355">
        <v>3540507</v>
      </c>
      <c r="C1355" t="s">
        <v>483</v>
      </c>
      <c r="D1355">
        <v>2026</v>
      </c>
      <c r="E1355" s="12">
        <v>67.24035219690386</v>
      </c>
      <c r="F1355" s="12">
        <v>60.51524481685493</v>
      </c>
      <c r="G1355" s="12">
        <v>76.30703358387498</v>
      </c>
      <c r="H1355" s="12">
        <v>56.76276611333161</v>
      </c>
      <c r="I1355" s="12">
        <v>82.62253791187597</v>
      </c>
      <c r="J1355" t="s">
        <v>8349</v>
      </c>
      <c r="K1355" t="s">
        <v>9</v>
      </c>
    </row>
    <row r="1356" spans="1:11">
      <c r="A1356" t="s">
        <v>9703</v>
      </c>
      <c r="B1356">
        <v>3540507</v>
      </c>
      <c r="C1356" t="s">
        <v>483</v>
      </c>
      <c r="D1356">
        <v>2027</v>
      </c>
      <c r="E1356" s="12">
        <v>69.84323666182046</v>
      </c>
      <c r="F1356" s="12">
        <v>61.01622362771265</v>
      </c>
      <c r="G1356" s="12">
        <v>84.08839257240749</v>
      </c>
      <c r="H1356" s="12">
        <v>56.39115830195856</v>
      </c>
      <c r="I1356" s="12">
        <v>93.46771549741237</v>
      </c>
      <c r="J1356" t="s">
        <v>8349</v>
      </c>
      <c r="K1356" t="s">
        <v>9</v>
      </c>
    </row>
    <row r="1357" spans="1:11">
      <c r="A1357" t="s">
        <v>9704</v>
      </c>
      <c r="B1357">
        <v>3540507</v>
      </c>
      <c r="C1357" t="s">
        <v>483</v>
      </c>
      <c r="D1357">
        <v>2028</v>
      </c>
      <c r="E1357" s="12">
        <v>72.5468791881741</v>
      </c>
      <c r="F1357" s="12">
        <v>61.31069751100053</v>
      </c>
      <c r="G1357" s="12">
        <v>93.81418227301411</v>
      </c>
      <c r="H1357" s="12">
        <v>55.2994312132732</v>
      </c>
      <c r="I1357" s="12">
        <v>104.9569317527705</v>
      </c>
      <c r="J1357" t="s">
        <v>8349</v>
      </c>
      <c r="K1357" t="s">
        <v>9</v>
      </c>
    </row>
    <row r="1358" spans="1:11">
      <c r="A1358" t="s">
        <v>9705</v>
      </c>
      <c r="B1358">
        <v>3540606</v>
      </c>
      <c r="C1358" t="s">
        <v>484</v>
      </c>
      <c r="D1358">
        <v>2026</v>
      </c>
      <c r="E1358" s="12">
        <v>599.8136688703122</v>
      </c>
      <c r="F1358" s="12">
        <v>546.0057671206903</v>
      </c>
      <c r="G1358" s="12">
        <v>660.1784444415237</v>
      </c>
      <c r="H1358" s="12">
        <v>510.4156938184011</v>
      </c>
      <c r="I1358" s="12">
        <v>705.2733093688671</v>
      </c>
      <c r="J1358" t="s">
        <v>8349</v>
      </c>
      <c r="K1358" t="s">
        <v>36</v>
      </c>
    </row>
    <row r="1359" spans="1:11">
      <c r="A1359" t="s">
        <v>9706</v>
      </c>
      <c r="B1359">
        <v>3540606</v>
      </c>
      <c r="C1359" t="s">
        <v>484</v>
      </c>
      <c r="D1359">
        <v>2027</v>
      </c>
      <c r="E1359" s="12">
        <v>641.4345756824785</v>
      </c>
      <c r="F1359" s="12">
        <v>569.0086989987612</v>
      </c>
      <c r="G1359" s="12">
        <v>746.5695137217991</v>
      </c>
      <c r="H1359" s="12">
        <v>531.3890682266415</v>
      </c>
      <c r="I1359" s="12">
        <v>816.4431706937881</v>
      </c>
      <c r="J1359" t="s">
        <v>8349</v>
      </c>
      <c r="K1359" t="s">
        <v>36</v>
      </c>
    </row>
    <row r="1360" spans="1:11">
      <c r="A1360" t="s">
        <v>9707</v>
      </c>
      <c r="B1360">
        <v>3540606</v>
      </c>
      <c r="C1360" t="s">
        <v>484</v>
      </c>
      <c r="D1360">
        <v>2028</v>
      </c>
      <c r="E1360" s="12">
        <v>685.9435458612721</v>
      </c>
      <c r="F1360" s="12">
        <v>588.9467163595525</v>
      </c>
      <c r="G1360" s="12">
        <v>830.5599457720448</v>
      </c>
      <c r="H1360" s="12">
        <v>527.4921838434781</v>
      </c>
      <c r="I1360" s="12">
        <v>947.6377975124212</v>
      </c>
      <c r="J1360" t="s">
        <v>8349</v>
      </c>
      <c r="K1360" t="s">
        <v>36</v>
      </c>
    </row>
    <row r="1361" spans="1:11">
      <c r="A1361" t="s">
        <v>9708</v>
      </c>
      <c r="B1361">
        <v>3540705</v>
      </c>
      <c r="C1361" t="s">
        <v>485</v>
      </c>
      <c r="D1361">
        <v>2026</v>
      </c>
      <c r="E1361" s="12">
        <v>397.5075023661461</v>
      </c>
      <c r="F1361" s="12">
        <v>361.8480205268287</v>
      </c>
      <c r="G1361" s="12">
        <v>437.512344558886</v>
      </c>
      <c r="H1361" s="12">
        <v>338.2618272110511</v>
      </c>
      <c r="I1361" s="12">
        <v>467.3975373397841</v>
      </c>
      <c r="J1361" t="s">
        <v>8349</v>
      </c>
      <c r="K1361" t="s">
        <v>36</v>
      </c>
    </row>
    <row r="1362" spans="1:11">
      <c r="A1362" t="s">
        <v>9709</v>
      </c>
      <c r="B1362">
        <v>3540705</v>
      </c>
      <c r="C1362" t="s">
        <v>485</v>
      </c>
      <c r="D1362">
        <v>2027</v>
      </c>
      <c r="E1362" s="12">
        <v>420.6746548059271</v>
      </c>
      <c r="F1362" s="12">
        <v>373.1752966047854</v>
      </c>
      <c r="G1362" s="12">
        <v>489.6257301680185</v>
      </c>
      <c r="H1362" s="12">
        <v>348.5030606684085</v>
      </c>
      <c r="I1362" s="12">
        <v>535.4512557026287</v>
      </c>
      <c r="J1362" t="s">
        <v>8349</v>
      </c>
      <c r="K1362" t="s">
        <v>36</v>
      </c>
    </row>
    <row r="1363" spans="1:11">
      <c r="A1363" t="s">
        <v>9710</v>
      </c>
      <c r="B1363">
        <v>3540705</v>
      </c>
      <c r="C1363" t="s">
        <v>485</v>
      </c>
      <c r="D1363">
        <v>2028</v>
      </c>
      <c r="E1363" s="12">
        <v>445.1920130882983</v>
      </c>
      <c r="F1363" s="12">
        <v>382.2389988794784</v>
      </c>
      <c r="G1363" s="12">
        <v>539.0511456514905</v>
      </c>
      <c r="H1363" s="12">
        <v>342.3536946014428</v>
      </c>
      <c r="I1363" s="12">
        <v>615.0371722258886</v>
      </c>
      <c r="J1363" t="s">
        <v>8349</v>
      </c>
      <c r="K1363" t="s">
        <v>36</v>
      </c>
    </row>
    <row r="1364" spans="1:11">
      <c r="A1364" t="s">
        <v>9711</v>
      </c>
      <c r="B1364">
        <v>3540754</v>
      </c>
      <c r="C1364" t="s">
        <v>486</v>
      </c>
      <c r="D1364">
        <v>2026</v>
      </c>
      <c r="E1364" s="12">
        <v>100.8978129080818</v>
      </c>
      <c r="F1364" s="12">
        <v>90.80642278222548</v>
      </c>
      <c r="G1364" s="12">
        <v>114.502862441447</v>
      </c>
      <c r="H1364" s="12">
        <v>85.17562398657176</v>
      </c>
      <c r="I1364" s="12">
        <v>123.9796208653294</v>
      </c>
      <c r="J1364" t="s">
        <v>8349</v>
      </c>
      <c r="K1364" t="s">
        <v>9</v>
      </c>
    </row>
    <row r="1365" spans="1:11">
      <c r="A1365" t="s">
        <v>9712</v>
      </c>
      <c r="B1365">
        <v>3540754</v>
      </c>
      <c r="C1365" t="s">
        <v>486</v>
      </c>
      <c r="D1365">
        <v>2027</v>
      </c>
      <c r="E1365" s="12">
        <v>103.0890067372591</v>
      </c>
      <c r="F1365" s="12">
        <v>90.06028628220545</v>
      </c>
      <c r="G1365" s="12">
        <v>124.1149362878948</v>
      </c>
      <c r="H1365" s="12">
        <v>83.23366407345029</v>
      </c>
      <c r="I1365" s="12">
        <v>137.9588692214227</v>
      </c>
      <c r="J1365" t="s">
        <v>8349</v>
      </c>
      <c r="K1365" t="s">
        <v>9</v>
      </c>
    </row>
    <row r="1366" spans="1:11">
      <c r="A1366" t="s">
        <v>9713</v>
      </c>
      <c r="B1366">
        <v>3540754</v>
      </c>
      <c r="C1366" t="s">
        <v>486</v>
      </c>
      <c r="D1366">
        <v>2028</v>
      </c>
      <c r="E1366" s="12">
        <v>105.3277866365271</v>
      </c>
      <c r="F1366" s="12">
        <v>89.0144433260196</v>
      </c>
      <c r="G1366" s="12">
        <v>136.2048965373418</v>
      </c>
      <c r="H1366" s="12">
        <v>80.28693662817696</v>
      </c>
      <c r="I1366" s="12">
        <v>152.3825895391845</v>
      </c>
      <c r="J1366" t="s">
        <v>8349</v>
      </c>
      <c r="K1366" t="s">
        <v>9</v>
      </c>
    </row>
    <row r="1367" spans="1:11">
      <c r="A1367" t="s">
        <v>9714</v>
      </c>
      <c r="B1367">
        <v>3540804</v>
      </c>
      <c r="C1367" t="s">
        <v>487</v>
      </c>
      <c r="D1367">
        <v>2026</v>
      </c>
      <c r="E1367" s="12">
        <v>134.1962175308548</v>
      </c>
      <c r="F1367" s="12">
        <v>120.7744559932501</v>
      </c>
      <c r="G1367" s="12">
        <v>152.2912201287882</v>
      </c>
      <c r="H1367" s="12">
        <v>113.2853749291996</v>
      </c>
      <c r="I1367" s="12">
        <v>164.8955085497596</v>
      </c>
      <c r="J1367" t="s">
        <v>8349</v>
      </c>
      <c r="K1367" t="s">
        <v>9</v>
      </c>
    </row>
    <row r="1368" spans="1:11">
      <c r="A1368" t="s">
        <v>9715</v>
      </c>
      <c r="B1368">
        <v>3540804</v>
      </c>
      <c r="C1368" t="s">
        <v>487</v>
      </c>
      <c r="D1368">
        <v>2027</v>
      </c>
      <c r="E1368" s="12">
        <v>141.2656132003617</v>
      </c>
      <c r="F1368" s="12">
        <v>123.4120103521926</v>
      </c>
      <c r="G1368" s="12">
        <v>170.0780047936608</v>
      </c>
      <c r="H1368" s="12">
        <v>114.0573080136119</v>
      </c>
      <c r="I1368" s="12">
        <v>189.0487150260707</v>
      </c>
      <c r="J1368" t="s">
        <v>8349</v>
      </c>
      <c r="K1368" t="s">
        <v>9</v>
      </c>
    </row>
    <row r="1369" spans="1:11">
      <c r="A1369" t="s">
        <v>9716</v>
      </c>
      <c r="B1369">
        <v>3540804</v>
      </c>
      <c r="C1369" t="s">
        <v>487</v>
      </c>
      <c r="D1369">
        <v>2028</v>
      </c>
      <c r="E1369" s="12">
        <v>148.7074214165975</v>
      </c>
      <c r="F1369" s="12">
        <v>125.6753679019747</v>
      </c>
      <c r="G1369" s="12">
        <v>192.3013821440956</v>
      </c>
      <c r="H1369" s="12">
        <v>113.3534055986087</v>
      </c>
      <c r="I1369" s="12">
        <v>215.1419172734939</v>
      </c>
      <c r="J1369" t="s">
        <v>8349</v>
      </c>
      <c r="K1369" t="s">
        <v>9</v>
      </c>
    </row>
    <row r="1370" spans="1:11">
      <c r="A1370" t="s">
        <v>9717</v>
      </c>
      <c r="B1370">
        <v>3540853</v>
      </c>
      <c r="C1370" t="s">
        <v>489</v>
      </c>
      <c r="D1370">
        <v>2026</v>
      </c>
      <c r="E1370" s="12">
        <v>26.55995817347041</v>
      </c>
      <c r="F1370" s="12">
        <v>23.4367347858976</v>
      </c>
      <c r="G1370" s="12">
        <v>30.91187582518558</v>
      </c>
      <c r="H1370" s="12">
        <v>21.98832414145844</v>
      </c>
      <c r="I1370" s="12">
        <v>33.36960255965966</v>
      </c>
      <c r="J1370" t="s">
        <v>8349</v>
      </c>
      <c r="K1370" t="s">
        <v>13</v>
      </c>
    </row>
    <row r="1371" spans="1:11">
      <c r="A1371" t="s">
        <v>9718</v>
      </c>
      <c r="B1371">
        <v>3540853</v>
      </c>
      <c r="C1371" t="s">
        <v>489</v>
      </c>
      <c r="D1371">
        <v>2027</v>
      </c>
      <c r="E1371" s="12">
        <v>28.08331560630654</v>
      </c>
      <c r="F1371" s="12">
        <v>24.03309372334001</v>
      </c>
      <c r="G1371" s="12">
        <v>35.95809330754027</v>
      </c>
      <c r="H1371" s="12">
        <v>22.24008098783505</v>
      </c>
      <c r="I1371" s="12">
        <v>40.17076803876908</v>
      </c>
      <c r="J1371" t="s">
        <v>8349</v>
      </c>
      <c r="K1371" t="s">
        <v>13</v>
      </c>
    </row>
    <row r="1372" spans="1:11">
      <c r="A1372" t="s">
        <v>9719</v>
      </c>
      <c r="B1372">
        <v>3540853</v>
      </c>
      <c r="C1372" t="s">
        <v>489</v>
      </c>
      <c r="D1372">
        <v>2028</v>
      </c>
      <c r="E1372" s="12">
        <v>29.69404583743626</v>
      </c>
      <c r="F1372" s="12">
        <v>24.40499500754318</v>
      </c>
      <c r="G1372" s="12">
        <v>41.59925096204472</v>
      </c>
      <c r="H1372" s="12">
        <v>21.77449352730301</v>
      </c>
      <c r="I1372" s="12">
        <v>48.24723171130513</v>
      </c>
      <c r="J1372" t="s">
        <v>8349</v>
      </c>
      <c r="K1372" t="s">
        <v>13</v>
      </c>
    </row>
    <row r="1373" spans="1:11">
      <c r="A1373" t="s">
        <v>9720</v>
      </c>
      <c r="B1373">
        <v>3540903</v>
      </c>
      <c r="C1373" t="s">
        <v>490</v>
      </c>
      <c r="D1373">
        <v>2026</v>
      </c>
      <c r="E1373" s="12">
        <v>120.9254851320142</v>
      </c>
      <c r="F1373" s="12">
        <v>108.831008438676</v>
      </c>
      <c r="G1373" s="12">
        <v>137.2310636936233</v>
      </c>
      <c r="H1373" s="12">
        <v>102.0825264208795</v>
      </c>
      <c r="I1373" s="12">
        <v>148.5889076037869</v>
      </c>
      <c r="J1373" t="s">
        <v>8349</v>
      </c>
      <c r="K1373" t="s">
        <v>9</v>
      </c>
    </row>
    <row r="1374" spans="1:11">
      <c r="A1374" t="s">
        <v>9721</v>
      </c>
      <c r="B1374">
        <v>3540903</v>
      </c>
      <c r="C1374" t="s">
        <v>490</v>
      </c>
      <c r="D1374">
        <v>2027</v>
      </c>
      <c r="E1374" s="12">
        <v>118.5546046805909</v>
      </c>
      <c r="F1374" s="12">
        <v>103.5712921826876</v>
      </c>
      <c r="G1374" s="12">
        <v>142.7348819459517</v>
      </c>
      <c r="H1374" s="12">
        <v>95.72052784924681</v>
      </c>
      <c r="I1374" s="12">
        <v>158.6557065625091</v>
      </c>
      <c r="J1374" t="s">
        <v>8349</v>
      </c>
      <c r="K1374" t="s">
        <v>9</v>
      </c>
    </row>
    <row r="1375" spans="1:11">
      <c r="A1375" t="s">
        <v>9722</v>
      </c>
      <c r="B1375">
        <v>3540903</v>
      </c>
      <c r="C1375" t="s">
        <v>490</v>
      </c>
      <c r="D1375">
        <v>2028</v>
      </c>
      <c r="E1375" s="12">
        <v>116.2302080130351</v>
      </c>
      <c r="F1375" s="12">
        <v>98.22827949144229</v>
      </c>
      <c r="G1375" s="12">
        <v>150.3033906101186</v>
      </c>
      <c r="H1375" s="12">
        <v>88.59739336615065</v>
      </c>
      <c r="I1375" s="12">
        <v>168.1556277340601</v>
      </c>
      <c r="J1375" t="s">
        <v>8349</v>
      </c>
      <c r="K1375" t="s">
        <v>9</v>
      </c>
    </row>
    <row r="1376" spans="1:11">
      <c r="A1376" t="s">
        <v>9723</v>
      </c>
      <c r="B1376">
        <v>3541000</v>
      </c>
      <c r="C1376" t="s">
        <v>491</v>
      </c>
      <c r="D1376">
        <v>2026</v>
      </c>
      <c r="E1376" s="12">
        <v>2765.097869807229</v>
      </c>
      <c r="F1376" s="12">
        <v>2517.047313062005</v>
      </c>
      <c r="G1376" s="12">
        <v>3043.375143244017</v>
      </c>
      <c r="H1376" s="12">
        <v>2352.979635078294</v>
      </c>
      <c r="I1376" s="12">
        <v>3251.259226954026</v>
      </c>
      <c r="J1376" t="s">
        <v>8349</v>
      </c>
      <c r="K1376" t="s">
        <v>36</v>
      </c>
    </row>
    <row r="1377" spans="1:11">
      <c r="A1377" t="s">
        <v>9724</v>
      </c>
      <c r="B1377">
        <v>3541000</v>
      </c>
      <c r="C1377" t="s">
        <v>491</v>
      </c>
      <c r="D1377">
        <v>2027</v>
      </c>
      <c r="E1377" s="12">
        <v>2849.342936059531</v>
      </c>
      <c r="F1377" s="12">
        <v>2527.616967519252</v>
      </c>
      <c r="G1377" s="12">
        <v>3316.367172657099</v>
      </c>
      <c r="H1377" s="12">
        <v>2360.505256892089</v>
      </c>
      <c r="I1377" s="12">
        <v>3626.755820942783</v>
      </c>
      <c r="J1377" t="s">
        <v>8349</v>
      </c>
      <c r="K1377" t="s">
        <v>36</v>
      </c>
    </row>
    <row r="1378" spans="1:11">
      <c r="A1378" t="s">
        <v>9725</v>
      </c>
      <c r="B1378">
        <v>3541000</v>
      </c>
      <c r="C1378" t="s">
        <v>491</v>
      </c>
      <c r="D1378">
        <v>2028</v>
      </c>
      <c r="E1378" s="12">
        <v>2936.154722016534</v>
      </c>
      <c r="F1378" s="12">
        <v>2520.963558428116</v>
      </c>
      <c r="G1378" s="12">
        <v>3555.179608307865</v>
      </c>
      <c r="H1378" s="12">
        <v>2257.909817453223</v>
      </c>
      <c r="I1378" s="12">
        <v>4056.326808110491</v>
      </c>
      <c r="J1378" t="s">
        <v>8349</v>
      </c>
      <c r="K1378" t="s">
        <v>36</v>
      </c>
    </row>
    <row r="1379" spans="1:11">
      <c r="A1379" t="s">
        <v>9726</v>
      </c>
      <c r="B1379">
        <v>3541059</v>
      </c>
      <c r="C1379" t="s">
        <v>492</v>
      </c>
      <c r="D1379">
        <v>2026</v>
      </c>
      <c r="E1379" s="12">
        <v>43.43104955065574</v>
      </c>
      <c r="F1379" s="12">
        <v>38.32393044988351</v>
      </c>
      <c r="G1379" s="12">
        <v>50.54733903942484</v>
      </c>
      <c r="H1379" s="12">
        <v>35.95547813314877</v>
      </c>
      <c r="I1379" s="12">
        <v>54.56623285280196</v>
      </c>
      <c r="J1379" t="s">
        <v>8349</v>
      </c>
      <c r="K1379" t="s">
        <v>13</v>
      </c>
    </row>
    <row r="1380" spans="1:11">
      <c r="A1380" t="s">
        <v>9727</v>
      </c>
      <c r="B1380">
        <v>3541059</v>
      </c>
      <c r="C1380" t="s">
        <v>492</v>
      </c>
      <c r="D1380">
        <v>2027</v>
      </c>
      <c r="E1380" s="12">
        <v>45.10306584758021</v>
      </c>
      <c r="F1380" s="12">
        <v>38.5982276423746</v>
      </c>
      <c r="G1380" s="12">
        <v>57.75031242533262</v>
      </c>
      <c r="H1380" s="12">
        <v>35.71856868013762</v>
      </c>
      <c r="I1380" s="12">
        <v>64.516057199229</v>
      </c>
      <c r="J1380" t="s">
        <v>8349</v>
      </c>
      <c r="K1380" t="s">
        <v>13</v>
      </c>
    </row>
    <row r="1381" spans="1:11">
      <c r="A1381" t="s">
        <v>9728</v>
      </c>
      <c r="B1381">
        <v>3541059</v>
      </c>
      <c r="C1381" t="s">
        <v>492</v>
      </c>
      <c r="D1381">
        <v>2028</v>
      </c>
      <c r="E1381" s="12">
        <v>46.83945172631549</v>
      </c>
      <c r="F1381" s="12">
        <v>38.4964915793194</v>
      </c>
      <c r="G1381" s="12">
        <v>65.61874787810345</v>
      </c>
      <c r="H1381" s="12">
        <v>34.34713289056926</v>
      </c>
      <c r="I1381" s="12">
        <v>76.10528700070024</v>
      </c>
      <c r="J1381" t="s">
        <v>8349</v>
      </c>
      <c r="K1381" t="s">
        <v>13</v>
      </c>
    </row>
    <row r="1382" spans="1:11">
      <c r="A1382" t="s">
        <v>9729</v>
      </c>
      <c r="B1382">
        <v>3541109</v>
      </c>
      <c r="C1382" t="s">
        <v>493</v>
      </c>
      <c r="D1382">
        <v>2026</v>
      </c>
      <c r="E1382" s="12">
        <v>39.69655941244802</v>
      </c>
      <c r="F1382" s="12">
        <v>35.02858433683322</v>
      </c>
      <c r="G1382" s="12">
        <v>46.20094305985719</v>
      </c>
      <c r="H1382" s="12">
        <v>32.8637872831228</v>
      </c>
      <c r="I1382" s="12">
        <v>49.87426568700138</v>
      </c>
      <c r="J1382" t="s">
        <v>8349</v>
      </c>
      <c r="K1382" t="s">
        <v>13</v>
      </c>
    </row>
    <row r="1383" spans="1:11">
      <c r="A1383" t="s">
        <v>9730</v>
      </c>
      <c r="B1383">
        <v>3541109</v>
      </c>
      <c r="C1383" t="s">
        <v>493</v>
      </c>
      <c r="D1383">
        <v>2027</v>
      </c>
      <c r="E1383" s="12">
        <v>42.92861901230476</v>
      </c>
      <c r="F1383" s="12">
        <v>36.73738309961485</v>
      </c>
      <c r="G1383" s="12">
        <v>54.96613397250199</v>
      </c>
      <c r="H1383" s="12">
        <v>33.99655428560482</v>
      </c>
      <c r="I1383" s="12">
        <v>61.40569798605722</v>
      </c>
      <c r="J1383" t="s">
        <v>8349</v>
      </c>
      <c r="K1383" t="s">
        <v>13</v>
      </c>
    </row>
    <row r="1384" spans="1:11">
      <c r="A1384" t="s">
        <v>9731</v>
      </c>
      <c r="B1384">
        <v>3541109</v>
      </c>
      <c r="C1384" t="s">
        <v>493</v>
      </c>
      <c r="D1384">
        <v>2028</v>
      </c>
      <c r="E1384" s="12">
        <v>46.42383011475118</v>
      </c>
      <c r="F1384" s="12">
        <v>38.15489975276992</v>
      </c>
      <c r="G1384" s="12">
        <v>65.03649149514483</v>
      </c>
      <c r="H1384" s="12">
        <v>34.04235966632225</v>
      </c>
      <c r="I1384" s="12">
        <v>75.42998016285303</v>
      </c>
      <c r="J1384" t="s">
        <v>8349</v>
      </c>
      <c r="K1384" t="s">
        <v>13</v>
      </c>
    </row>
    <row r="1385" spans="1:11">
      <c r="A1385" t="s">
        <v>9732</v>
      </c>
      <c r="B1385">
        <v>3541208</v>
      </c>
      <c r="C1385" t="s">
        <v>494</v>
      </c>
      <c r="D1385">
        <v>2026</v>
      </c>
      <c r="E1385" s="12">
        <v>97.30173947395976</v>
      </c>
      <c r="F1385" s="12">
        <v>87.57001403159873</v>
      </c>
      <c r="G1385" s="12">
        <v>110.4218948774451</v>
      </c>
      <c r="H1385" s="12">
        <v>82.13990111186568</v>
      </c>
      <c r="I1385" s="12">
        <v>119.5608945508899</v>
      </c>
      <c r="J1385" t="s">
        <v>8349</v>
      </c>
      <c r="K1385" t="s">
        <v>9</v>
      </c>
    </row>
    <row r="1386" spans="1:11">
      <c r="A1386" t="s">
        <v>9733</v>
      </c>
      <c r="B1386">
        <v>3541208</v>
      </c>
      <c r="C1386" t="s">
        <v>494</v>
      </c>
      <c r="D1386">
        <v>2027</v>
      </c>
      <c r="E1386" s="12">
        <v>104.2234080067211</v>
      </c>
      <c r="F1386" s="12">
        <v>91.05131826825442</v>
      </c>
      <c r="G1386" s="12">
        <v>125.4807088929507</v>
      </c>
      <c r="H1386" s="12">
        <v>84.14957525714749</v>
      </c>
      <c r="I1386" s="12">
        <v>139.4769817858127</v>
      </c>
      <c r="J1386" t="s">
        <v>8349</v>
      </c>
      <c r="K1386" t="s">
        <v>9</v>
      </c>
    </row>
    <row r="1387" spans="1:11">
      <c r="A1387" t="s">
        <v>9734</v>
      </c>
      <c r="B1387">
        <v>3541208</v>
      </c>
      <c r="C1387" t="s">
        <v>494</v>
      </c>
      <c r="D1387">
        <v>2028</v>
      </c>
      <c r="E1387" s="12">
        <v>111.637457205403</v>
      </c>
      <c r="F1387" s="12">
        <v>94.34686159089065</v>
      </c>
      <c r="G1387" s="12">
        <v>144.3642631628284</v>
      </c>
      <c r="H1387" s="12">
        <v>85.09653281627661</v>
      </c>
      <c r="I1387" s="12">
        <v>161.5110823246871</v>
      </c>
      <c r="J1387" t="s">
        <v>8349</v>
      </c>
      <c r="K1387" t="s">
        <v>9</v>
      </c>
    </row>
    <row r="1388" spans="1:11">
      <c r="A1388" t="s">
        <v>9735</v>
      </c>
      <c r="B1388">
        <v>3541307</v>
      </c>
      <c r="C1388" t="s">
        <v>495</v>
      </c>
      <c r="D1388">
        <v>2026</v>
      </c>
      <c r="E1388" s="12">
        <v>226.2011886741054</v>
      </c>
      <c r="F1388" s="12">
        <v>203.5774629852011</v>
      </c>
      <c r="G1388" s="12">
        <v>256.7021310406252</v>
      </c>
      <c r="H1388" s="12">
        <v>190.9538654655807</v>
      </c>
      <c r="I1388" s="12">
        <v>277.9479237736392</v>
      </c>
      <c r="J1388" t="s">
        <v>8349</v>
      </c>
      <c r="K1388" t="s">
        <v>9</v>
      </c>
    </row>
    <row r="1389" spans="1:11">
      <c r="A1389" t="s">
        <v>9736</v>
      </c>
      <c r="B1389">
        <v>3541307</v>
      </c>
      <c r="C1389" t="s">
        <v>495</v>
      </c>
      <c r="D1389">
        <v>2027</v>
      </c>
      <c r="E1389" s="12">
        <v>240.1407706249484</v>
      </c>
      <c r="F1389" s="12">
        <v>209.7910071597931</v>
      </c>
      <c r="G1389" s="12">
        <v>289.119639324928</v>
      </c>
      <c r="H1389" s="12">
        <v>193.8887265009637</v>
      </c>
      <c r="I1389" s="12">
        <v>321.3684001613822</v>
      </c>
      <c r="J1389" t="s">
        <v>8349</v>
      </c>
      <c r="K1389" t="s">
        <v>9</v>
      </c>
    </row>
    <row r="1390" spans="1:11">
      <c r="A1390" t="s">
        <v>9737</v>
      </c>
      <c r="B1390">
        <v>3541307</v>
      </c>
      <c r="C1390" t="s">
        <v>495</v>
      </c>
      <c r="D1390">
        <v>2028</v>
      </c>
      <c r="E1390" s="12">
        <v>254.9393752277202</v>
      </c>
      <c r="F1390" s="12">
        <v>215.4539394821845</v>
      </c>
      <c r="G1390" s="12">
        <v>329.6755047745787</v>
      </c>
      <c r="H1390" s="12">
        <v>194.3295507914595</v>
      </c>
      <c r="I1390" s="12">
        <v>368.8326073608904</v>
      </c>
      <c r="J1390" t="s">
        <v>8349</v>
      </c>
      <c r="K1390" t="s">
        <v>9</v>
      </c>
    </row>
    <row r="1391" spans="1:11">
      <c r="A1391" t="s">
        <v>9738</v>
      </c>
      <c r="B1391">
        <v>3541406</v>
      </c>
      <c r="C1391" t="s">
        <v>22</v>
      </c>
      <c r="D1391">
        <v>2026</v>
      </c>
      <c r="E1391" s="12">
        <v>1306.562944174829</v>
      </c>
      <c r="F1391" s="12">
        <v>1189.354193893653</v>
      </c>
      <c r="G1391" s="12">
        <v>1438.054410588589</v>
      </c>
      <c r="H1391" s="12">
        <v>1111.829000036674</v>
      </c>
      <c r="I1391" s="12">
        <v>1536.283715028423</v>
      </c>
      <c r="J1391" t="s">
        <v>8349</v>
      </c>
      <c r="K1391" t="s">
        <v>36</v>
      </c>
    </row>
    <row r="1392" spans="1:11">
      <c r="A1392" t="s">
        <v>9739</v>
      </c>
      <c r="B1392">
        <v>3541406</v>
      </c>
      <c r="C1392" t="s">
        <v>22</v>
      </c>
      <c r="D1392">
        <v>2027</v>
      </c>
      <c r="E1392" s="12">
        <v>1377.600901046437</v>
      </c>
      <c r="F1392" s="12">
        <v>1222.052764477078</v>
      </c>
      <c r="G1392" s="12">
        <v>1603.397873746775</v>
      </c>
      <c r="H1392" s="12">
        <v>1141.257560705025</v>
      </c>
      <c r="I1392" s="12">
        <v>1753.464640418348</v>
      </c>
      <c r="J1392" t="s">
        <v>8349</v>
      </c>
      <c r="K1392" t="s">
        <v>36</v>
      </c>
    </row>
    <row r="1393" spans="1:11">
      <c r="A1393" t="s">
        <v>9740</v>
      </c>
      <c r="B1393">
        <v>3541406</v>
      </c>
      <c r="C1393" t="s">
        <v>22</v>
      </c>
      <c r="D1393">
        <v>2028</v>
      </c>
      <c r="E1393" s="12">
        <v>1452.501198679347</v>
      </c>
      <c r="F1393" s="12">
        <v>1247.108186427231</v>
      </c>
      <c r="G1393" s="12">
        <v>1758.72974399694</v>
      </c>
      <c r="H1393" s="12">
        <v>1116.976803629834</v>
      </c>
      <c r="I1393" s="12">
        <v>2006.644781637796</v>
      </c>
      <c r="J1393" t="s">
        <v>8349</v>
      </c>
      <c r="K1393" t="s">
        <v>36</v>
      </c>
    </row>
    <row r="1394" spans="1:11">
      <c r="A1394" t="s">
        <v>9741</v>
      </c>
      <c r="B1394">
        <v>3541505</v>
      </c>
      <c r="C1394" t="s">
        <v>496</v>
      </c>
      <c r="D1394">
        <v>2026</v>
      </c>
      <c r="E1394" s="12">
        <v>192.2716856871128</v>
      </c>
      <c r="F1394" s="12">
        <v>173.0414513093638</v>
      </c>
      <c r="G1394" s="12">
        <v>218.1975777579334</v>
      </c>
      <c r="H1394" s="12">
        <v>162.3113557304677</v>
      </c>
      <c r="I1394" s="12">
        <v>236.256565009415</v>
      </c>
      <c r="J1394" t="s">
        <v>8349</v>
      </c>
      <c r="K1394" t="s">
        <v>9</v>
      </c>
    </row>
    <row r="1395" spans="1:11">
      <c r="A1395" t="s">
        <v>9742</v>
      </c>
      <c r="B1395">
        <v>3541505</v>
      </c>
      <c r="C1395" t="s">
        <v>496</v>
      </c>
      <c r="D1395">
        <v>2027</v>
      </c>
      <c r="E1395" s="12">
        <v>195.9927728860785</v>
      </c>
      <c r="F1395" s="12">
        <v>171.2225754619081</v>
      </c>
      <c r="G1395" s="12">
        <v>235.9672606182123</v>
      </c>
      <c r="H1395" s="12">
        <v>158.2438044126374</v>
      </c>
      <c r="I1395" s="12">
        <v>262.287339636981</v>
      </c>
      <c r="J1395" t="s">
        <v>8349</v>
      </c>
      <c r="K1395" t="s">
        <v>9</v>
      </c>
    </row>
    <row r="1396" spans="1:11">
      <c r="A1396" t="s">
        <v>9743</v>
      </c>
      <c r="B1396">
        <v>3541505</v>
      </c>
      <c r="C1396" t="s">
        <v>496</v>
      </c>
      <c r="D1396">
        <v>2028</v>
      </c>
      <c r="E1396" s="12">
        <v>199.7858753164748</v>
      </c>
      <c r="F1396" s="12">
        <v>168.8427056486748</v>
      </c>
      <c r="G1396" s="12">
        <v>258.3536153760381</v>
      </c>
      <c r="H1396" s="12">
        <v>152.2883602034796</v>
      </c>
      <c r="I1396" s="12">
        <v>289.0394833714212</v>
      </c>
      <c r="J1396" t="s">
        <v>8349</v>
      </c>
      <c r="K1396" t="s">
        <v>9</v>
      </c>
    </row>
    <row r="1397" spans="1:11">
      <c r="A1397" t="s">
        <v>9744</v>
      </c>
      <c r="B1397">
        <v>3541604</v>
      </c>
      <c r="C1397" t="s">
        <v>497</v>
      </c>
      <c r="D1397">
        <v>2026</v>
      </c>
      <c r="E1397" s="12">
        <v>211.3551042725573</v>
      </c>
      <c r="F1397" s="12">
        <v>190.2162237474812</v>
      </c>
      <c r="G1397" s="12">
        <v>239.8542023191847</v>
      </c>
      <c r="H1397" s="12">
        <v>178.4211408582479</v>
      </c>
      <c r="I1397" s="12">
        <v>259.7055866764474</v>
      </c>
      <c r="J1397" t="s">
        <v>8349</v>
      </c>
      <c r="K1397" t="s">
        <v>9</v>
      </c>
    </row>
    <row r="1398" spans="1:11">
      <c r="A1398" t="s">
        <v>9745</v>
      </c>
      <c r="B1398">
        <v>3541604</v>
      </c>
      <c r="C1398" t="s">
        <v>497</v>
      </c>
      <c r="D1398">
        <v>2027</v>
      </c>
      <c r="E1398" s="12">
        <v>219.4858786159888</v>
      </c>
      <c r="F1398" s="12">
        <v>191.7465468790189</v>
      </c>
      <c r="G1398" s="12">
        <v>264.2519964320334</v>
      </c>
      <c r="H1398" s="12">
        <v>177.2120468300771</v>
      </c>
      <c r="I1398" s="12">
        <v>293.7269897371922</v>
      </c>
      <c r="J1398" t="s">
        <v>8349</v>
      </c>
      <c r="K1398" t="s">
        <v>9</v>
      </c>
    </row>
    <row r="1399" spans="1:11">
      <c r="A1399" t="s">
        <v>9746</v>
      </c>
      <c r="B1399">
        <v>3541604</v>
      </c>
      <c r="C1399" t="s">
        <v>497</v>
      </c>
      <c r="D1399">
        <v>2028</v>
      </c>
      <c r="E1399" s="12">
        <v>227.9294416741822</v>
      </c>
      <c r="F1399" s="12">
        <v>192.627349497551</v>
      </c>
      <c r="G1399" s="12">
        <v>294.747540154611</v>
      </c>
      <c r="H1399" s="12">
        <v>173.7410157733683</v>
      </c>
      <c r="I1399" s="12">
        <v>329.7560849198304</v>
      </c>
      <c r="J1399" t="s">
        <v>8349</v>
      </c>
      <c r="K1399" t="s">
        <v>9</v>
      </c>
    </row>
    <row r="1400" spans="1:11">
      <c r="A1400" t="s">
        <v>9747</v>
      </c>
      <c r="B1400">
        <v>3541653</v>
      </c>
      <c r="C1400" t="s">
        <v>498</v>
      </c>
      <c r="D1400">
        <v>2026</v>
      </c>
      <c r="E1400" s="12">
        <v>44.19114459334273</v>
      </c>
      <c r="F1400" s="12">
        <v>38.99464483170526</v>
      </c>
      <c r="G1400" s="12">
        <v>51.43197761533753</v>
      </c>
      <c r="H1400" s="12">
        <v>36.58474178137286</v>
      </c>
      <c r="I1400" s="12">
        <v>55.52120685224779</v>
      </c>
      <c r="J1400" t="s">
        <v>8349</v>
      </c>
      <c r="K1400" t="s">
        <v>13</v>
      </c>
    </row>
    <row r="1401" spans="1:11">
      <c r="A1401" t="s">
        <v>9748</v>
      </c>
      <c r="B1401">
        <v>3541653</v>
      </c>
      <c r="C1401" t="s">
        <v>498</v>
      </c>
      <c r="D1401">
        <v>2027</v>
      </c>
      <c r="E1401" s="12">
        <v>46.3738006014656</v>
      </c>
      <c r="F1401" s="12">
        <v>39.68569494380586</v>
      </c>
      <c r="G1401" s="12">
        <v>59.37737097817259</v>
      </c>
      <c r="H1401" s="12">
        <v>36.72490440760853</v>
      </c>
      <c r="I1401" s="12">
        <v>66.33373399183924</v>
      </c>
      <c r="J1401" t="s">
        <v>8349</v>
      </c>
      <c r="K1401" t="s">
        <v>13</v>
      </c>
    </row>
    <row r="1402" spans="1:11">
      <c r="A1402" t="s">
        <v>9749</v>
      </c>
      <c r="B1402">
        <v>3541653</v>
      </c>
      <c r="C1402" t="s">
        <v>498</v>
      </c>
      <c r="D1402">
        <v>2028</v>
      </c>
      <c r="E1402" s="12">
        <v>48.66426072495219</v>
      </c>
      <c r="F1402" s="12">
        <v>39.99626883248517</v>
      </c>
      <c r="G1402" s="12">
        <v>68.17517578650195</v>
      </c>
      <c r="H1402" s="12">
        <v>35.68525609368242</v>
      </c>
      <c r="I1402" s="12">
        <v>79.07025792679416</v>
      </c>
      <c r="J1402" t="s">
        <v>8349</v>
      </c>
      <c r="K1402" t="s">
        <v>13</v>
      </c>
    </row>
    <row r="1403" spans="1:11">
      <c r="A1403" t="s">
        <v>9750</v>
      </c>
      <c r="B1403">
        <v>3541703</v>
      </c>
      <c r="C1403" t="s">
        <v>499</v>
      </c>
      <c r="D1403">
        <v>2026</v>
      </c>
      <c r="E1403" s="12">
        <v>96.58025703289084</v>
      </c>
      <c r="F1403" s="12">
        <v>86.92069133881311</v>
      </c>
      <c r="G1403" s="12">
        <v>109.6031278266776</v>
      </c>
      <c r="H1403" s="12">
        <v>81.53084215070284</v>
      </c>
      <c r="I1403" s="12">
        <v>118.6743627527606</v>
      </c>
      <c r="J1403" t="s">
        <v>8349</v>
      </c>
      <c r="K1403" t="s">
        <v>9</v>
      </c>
    </row>
    <row r="1404" spans="1:11">
      <c r="A1404" t="s">
        <v>9751</v>
      </c>
      <c r="B1404">
        <v>3541703</v>
      </c>
      <c r="C1404" t="s">
        <v>499</v>
      </c>
      <c r="D1404">
        <v>2027</v>
      </c>
      <c r="E1404" s="12">
        <v>98.33176285184963</v>
      </c>
      <c r="F1404" s="12">
        <v>85.90427818983726</v>
      </c>
      <c r="G1404" s="12">
        <v>118.3874097510602</v>
      </c>
      <c r="H1404" s="12">
        <v>79.392683817594</v>
      </c>
      <c r="I1404" s="12">
        <v>131.5924873169551</v>
      </c>
      <c r="J1404" t="s">
        <v>8349</v>
      </c>
      <c r="K1404" t="s">
        <v>9</v>
      </c>
    </row>
    <row r="1405" spans="1:11">
      <c r="A1405" t="s">
        <v>9752</v>
      </c>
      <c r="B1405">
        <v>3541703</v>
      </c>
      <c r="C1405" t="s">
        <v>499</v>
      </c>
      <c r="D1405">
        <v>2028</v>
      </c>
      <c r="E1405" s="12">
        <v>100.1150326433646</v>
      </c>
      <c r="F1405" s="12">
        <v>84.60904936765145</v>
      </c>
      <c r="G1405" s="12">
        <v>129.4640103857753</v>
      </c>
      <c r="H1405" s="12">
        <v>76.31347375696369</v>
      </c>
      <c r="I1405" s="12">
        <v>144.8410567919906</v>
      </c>
      <c r="J1405" t="s">
        <v>8349</v>
      </c>
      <c r="K1405" t="s">
        <v>9</v>
      </c>
    </row>
    <row r="1406" spans="1:11">
      <c r="A1406" t="s">
        <v>9753</v>
      </c>
      <c r="B1406">
        <v>3541802</v>
      </c>
      <c r="C1406" t="s">
        <v>500</v>
      </c>
      <c r="D1406">
        <v>2026</v>
      </c>
      <c r="E1406" s="12">
        <v>51.33434733260012</v>
      </c>
      <c r="F1406" s="12">
        <v>45.29786816618681</v>
      </c>
      <c r="G1406" s="12">
        <v>59.74561254758706</v>
      </c>
      <c r="H1406" s="12">
        <v>42.49842041795418</v>
      </c>
      <c r="I1406" s="12">
        <v>64.4958383202365</v>
      </c>
      <c r="J1406" t="s">
        <v>8349</v>
      </c>
      <c r="K1406" t="s">
        <v>13</v>
      </c>
    </row>
    <row r="1407" spans="1:11">
      <c r="A1407" t="s">
        <v>9754</v>
      </c>
      <c r="B1407">
        <v>3541802</v>
      </c>
      <c r="C1407" t="s">
        <v>500</v>
      </c>
      <c r="D1407">
        <v>2027</v>
      </c>
      <c r="E1407" s="12">
        <v>52.88457277893453</v>
      </c>
      <c r="F1407" s="12">
        <v>45.25747286867763</v>
      </c>
      <c r="G1407" s="12">
        <v>67.71381375236518</v>
      </c>
      <c r="H1407" s="12">
        <v>41.88099432769387</v>
      </c>
      <c r="I1407" s="12">
        <v>75.64683371841291</v>
      </c>
      <c r="J1407" t="s">
        <v>8349</v>
      </c>
      <c r="K1407" t="s">
        <v>13</v>
      </c>
    </row>
    <row r="1408" spans="1:11">
      <c r="A1408" t="s">
        <v>9755</v>
      </c>
      <c r="B1408">
        <v>3541802</v>
      </c>
      <c r="C1408" t="s">
        <v>500</v>
      </c>
      <c r="D1408">
        <v>2028</v>
      </c>
      <c r="E1408" s="12">
        <v>54.48161286418689</v>
      </c>
      <c r="F1408" s="12">
        <v>44.77744451640475</v>
      </c>
      <c r="G1408" s="12">
        <v>76.3248733016017</v>
      </c>
      <c r="H1408" s="12">
        <v>39.95109097503468</v>
      </c>
      <c r="I1408" s="12">
        <v>88.52235947417111</v>
      </c>
      <c r="J1408" t="s">
        <v>8349</v>
      </c>
      <c r="K1408" t="s">
        <v>13</v>
      </c>
    </row>
    <row r="1409" spans="1:11">
      <c r="A1409" t="s">
        <v>9756</v>
      </c>
      <c r="B1409">
        <v>3541901</v>
      </c>
      <c r="C1409" t="s">
        <v>501</v>
      </c>
      <c r="D1409">
        <v>2026</v>
      </c>
      <c r="E1409" s="12">
        <v>69.93004373917515</v>
      </c>
      <c r="F1409" s="12">
        <v>61.70687009282734</v>
      </c>
      <c r="G1409" s="12">
        <v>81.38826177348334</v>
      </c>
      <c r="H1409" s="12">
        <v>57.89333171839235</v>
      </c>
      <c r="I1409" s="12">
        <v>87.85924101668057</v>
      </c>
      <c r="J1409" t="s">
        <v>8349</v>
      </c>
      <c r="K1409" t="s">
        <v>13</v>
      </c>
    </row>
    <row r="1410" spans="1:11">
      <c r="A1410" t="s">
        <v>9757</v>
      </c>
      <c r="B1410">
        <v>3541901</v>
      </c>
      <c r="C1410" t="s">
        <v>501</v>
      </c>
      <c r="D1410">
        <v>2027</v>
      </c>
      <c r="E1410" s="12">
        <v>69.54425210907942</v>
      </c>
      <c r="F1410" s="12">
        <v>59.51446589453849</v>
      </c>
      <c r="G1410" s="12">
        <v>89.04499530603205</v>
      </c>
      <c r="H1410" s="12">
        <v>55.07433028303172</v>
      </c>
      <c r="I1410" s="12">
        <v>99.47707240366421</v>
      </c>
      <c r="J1410" t="s">
        <v>8349</v>
      </c>
      <c r="K1410" t="s">
        <v>13</v>
      </c>
    </row>
    <row r="1411" spans="1:11">
      <c r="A1411" t="s">
        <v>9758</v>
      </c>
      <c r="B1411">
        <v>3541901</v>
      </c>
      <c r="C1411" t="s">
        <v>501</v>
      </c>
      <c r="D1411">
        <v>2028</v>
      </c>
      <c r="E1411" s="12">
        <v>69.16058882288125</v>
      </c>
      <c r="F1411" s="12">
        <v>56.84182728691078</v>
      </c>
      <c r="G1411" s="12">
        <v>96.88907691718649</v>
      </c>
      <c r="H1411" s="12">
        <v>50.71510975340749</v>
      </c>
      <c r="I1411" s="12">
        <v>112.3729306708697</v>
      </c>
      <c r="J1411" t="s">
        <v>8349</v>
      </c>
      <c r="K1411" t="s">
        <v>13</v>
      </c>
    </row>
    <row r="1412" spans="1:11">
      <c r="A1412" t="s">
        <v>9759</v>
      </c>
      <c r="B1412">
        <v>3542008</v>
      </c>
      <c r="C1412" t="s">
        <v>502</v>
      </c>
      <c r="D1412">
        <v>2026</v>
      </c>
      <c r="E1412" s="12">
        <v>54.88790823749665</v>
      </c>
      <c r="F1412" s="12">
        <v>48.43356077269034</v>
      </c>
      <c r="G1412" s="12">
        <v>63.88143357230227</v>
      </c>
      <c r="H1412" s="12">
        <v>45.44032448734111</v>
      </c>
      <c r="I1412" s="12">
        <v>68.96048823773476</v>
      </c>
      <c r="J1412" t="s">
        <v>8349</v>
      </c>
      <c r="K1412" t="s">
        <v>13</v>
      </c>
    </row>
    <row r="1413" spans="1:11">
      <c r="A1413" t="s">
        <v>9760</v>
      </c>
      <c r="B1413">
        <v>3542008</v>
      </c>
      <c r="C1413" t="s">
        <v>502</v>
      </c>
      <c r="D1413">
        <v>2027</v>
      </c>
      <c r="E1413" s="12">
        <v>57.37844325567345</v>
      </c>
      <c r="F1413" s="12">
        <v>49.10322996737874</v>
      </c>
      <c r="G1413" s="12">
        <v>73.46780007577108</v>
      </c>
      <c r="H1413" s="12">
        <v>45.43983491306515</v>
      </c>
      <c r="I1413" s="12">
        <v>82.07492899918572</v>
      </c>
      <c r="J1413" t="s">
        <v>8349</v>
      </c>
      <c r="K1413" t="s">
        <v>13</v>
      </c>
    </row>
    <row r="1414" spans="1:11">
      <c r="A1414" t="s">
        <v>9761</v>
      </c>
      <c r="B1414">
        <v>3542008</v>
      </c>
      <c r="C1414" t="s">
        <v>502</v>
      </c>
      <c r="D1414">
        <v>2028</v>
      </c>
      <c r="E1414" s="12">
        <v>59.98198612705411</v>
      </c>
      <c r="F1414" s="12">
        <v>49.29810103976278</v>
      </c>
      <c r="G1414" s="12">
        <v>84.03050590551125</v>
      </c>
      <c r="H1414" s="12">
        <v>43.9844868506165</v>
      </c>
      <c r="I1414" s="12">
        <v>97.45943004936544</v>
      </c>
      <c r="J1414" t="s">
        <v>8349</v>
      </c>
      <c r="K1414" t="s">
        <v>13</v>
      </c>
    </row>
    <row r="1415" spans="1:11">
      <c r="A1415" t="s">
        <v>9762</v>
      </c>
      <c r="B1415">
        <v>3542107</v>
      </c>
      <c r="C1415" t="s">
        <v>503</v>
      </c>
      <c r="D1415">
        <v>2026</v>
      </c>
      <c r="E1415" s="12">
        <v>72.48555172084137</v>
      </c>
      <c r="F1415" s="12">
        <v>63.96187224374864</v>
      </c>
      <c r="G1415" s="12">
        <v>84.36249632926069</v>
      </c>
      <c r="H1415" s="12">
        <v>60.00897277023287</v>
      </c>
      <c r="I1415" s="12">
        <v>91.06994960022867</v>
      </c>
      <c r="J1415" t="s">
        <v>8349</v>
      </c>
      <c r="K1415" t="s">
        <v>13</v>
      </c>
    </row>
    <row r="1416" spans="1:11">
      <c r="A1416" t="s">
        <v>9763</v>
      </c>
      <c r="B1416">
        <v>3542107</v>
      </c>
      <c r="C1416" t="s">
        <v>503</v>
      </c>
      <c r="D1416">
        <v>2027</v>
      </c>
      <c r="E1416" s="12">
        <v>76.31418568259291</v>
      </c>
      <c r="F1416" s="12">
        <v>65.30802853343495</v>
      </c>
      <c r="G1416" s="12">
        <v>97.71327032508218</v>
      </c>
      <c r="H1416" s="12">
        <v>60.43565844911878</v>
      </c>
      <c r="I1416" s="12">
        <v>109.1608802215137</v>
      </c>
      <c r="J1416" t="s">
        <v>8349</v>
      </c>
      <c r="K1416" t="s">
        <v>13</v>
      </c>
    </row>
    <row r="1417" spans="1:11">
      <c r="A1417" t="s">
        <v>9764</v>
      </c>
      <c r="B1417">
        <v>3542107</v>
      </c>
      <c r="C1417" t="s">
        <v>503</v>
      </c>
      <c r="D1417">
        <v>2028</v>
      </c>
      <c r="E1417" s="12">
        <v>80.34504529711364</v>
      </c>
      <c r="F1417" s="12">
        <v>66.03412819161269</v>
      </c>
      <c r="G1417" s="12">
        <v>112.5577067257619</v>
      </c>
      <c r="H1417" s="12">
        <v>58.91661508002558</v>
      </c>
      <c r="I1417" s="12">
        <v>130.5455658864112</v>
      </c>
      <c r="J1417" t="s">
        <v>8349</v>
      </c>
      <c r="K1417" t="s">
        <v>13</v>
      </c>
    </row>
    <row r="1418" spans="1:11">
      <c r="A1418" t="s">
        <v>9765</v>
      </c>
      <c r="B1418">
        <v>3542206</v>
      </c>
      <c r="C1418" t="s">
        <v>504</v>
      </c>
      <c r="D1418">
        <v>2026</v>
      </c>
      <c r="E1418" s="12">
        <v>196.1744657927579</v>
      </c>
      <c r="F1418" s="12">
        <v>176.5538911738644</v>
      </c>
      <c r="G1418" s="12">
        <v>222.6266082859094</v>
      </c>
      <c r="H1418" s="12">
        <v>165.6059933563945</v>
      </c>
      <c r="I1418" s="12">
        <v>241.05216150326</v>
      </c>
      <c r="J1418" t="s">
        <v>8349</v>
      </c>
      <c r="K1418" t="s">
        <v>9</v>
      </c>
    </row>
    <row r="1419" spans="1:11">
      <c r="A1419" t="s">
        <v>9766</v>
      </c>
      <c r="B1419">
        <v>3542206</v>
      </c>
      <c r="C1419" t="s">
        <v>504</v>
      </c>
      <c r="D1419">
        <v>2027</v>
      </c>
      <c r="E1419" s="12">
        <v>203.5834776221871</v>
      </c>
      <c r="F1419" s="12">
        <v>177.8539425034004</v>
      </c>
      <c r="G1419" s="12">
        <v>245.1061578151123</v>
      </c>
      <c r="H1419" s="12">
        <v>164.372509966046</v>
      </c>
      <c r="I1419" s="12">
        <v>272.4456006885811</v>
      </c>
      <c r="J1419" t="s">
        <v>8349</v>
      </c>
      <c r="K1419" t="s">
        <v>9</v>
      </c>
    </row>
    <row r="1420" spans="1:11">
      <c r="A1420" t="s">
        <v>9767</v>
      </c>
      <c r="B1420">
        <v>3542206</v>
      </c>
      <c r="C1420" t="s">
        <v>504</v>
      </c>
      <c r="D1420">
        <v>2028</v>
      </c>
      <c r="E1420" s="12">
        <v>211.2723090299022</v>
      </c>
      <c r="F1420" s="12">
        <v>178.5501013459787</v>
      </c>
      <c r="G1420" s="12">
        <v>273.2073264952069</v>
      </c>
      <c r="H1420" s="12">
        <v>161.043984954393</v>
      </c>
      <c r="I1420" s="12">
        <v>305.6574392757112</v>
      </c>
      <c r="J1420" t="s">
        <v>8349</v>
      </c>
      <c r="K1420" t="s">
        <v>9</v>
      </c>
    </row>
    <row r="1421" spans="1:11">
      <c r="A1421" t="s">
        <v>9768</v>
      </c>
      <c r="B1421">
        <v>3542305</v>
      </c>
      <c r="C1421" t="s">
        <v>505</v>
      </c>
      <c r="D1421">
        <v>2026</v>
      </c>
      <c r="E1421" s="12">
        <v>37.65612044280618</v>
      </c>
      <c r="F1421" s="12">
        <v>33.22808349771395</v>
      </c>
      <c r="G1421" s="12">
        <v>43.82617290222041</v>
      </c>
      <c r="H1421" s="12">
        <v>31.17455896573173</v>
      </c>
      <c r="I1421" s="12">
        <v>47.3106834321091</v>
      </c>
      <c r="J1421" t="s">
        <v>8349</v>
      </c>
      <c r="K1421" t="s">
        <v>13</v>
      </c>
    </row>
    <row r="1422" spans="1:11">
      <c r="A1422" t="s">
        <v>9769</v>
      </c>
      <c r="B1422">
        <v>3542305</v>
      </c>
      <c r="C1422" t="s">
        <v>505</v>
      </c>
      <c r="D1422">
        <v>2027</v>
      </c>
      <c r="E1422" s="12">
        <v>39.00200109103093</v>
      </c>
      <c r="F1422" s="12">
        <v>33.37706846153385</v>
      </c>
      <c r="G1422" s="12">
        <v>49.93846218418521</v>
      </c>
      <c r="H1422" s="12">
        <v>30.88693924578368</v>
      </c>
      <c r="I1422" s="12">
        <v>55.78900870678486</v>
      </c>
      <c r="J1422" t="s">
        <v>8349</v>
      </c>
      <c r="K1422" t="s">
        <v>13</v>
      </c>
    </row>
    <row r="1423" spans="1:11">
      <c r="A1423" t="s">
        <v>9770</v>
      </c>
      <c r="B1423">
        <v>3542305</v>
      </c>
      <c r="C1423" t="s">
        <v>505</v>
      </c>
      <c r="D1423">
        <v>2028</v>
      </c>
      <c r="E1423" s="12">
        <v>40.39598533298664</v>
      </c>
      <c r="F1423" s="12">
        <v>33.20072400283749</v>
      </c>
      <c r="G1423" s="12">
        <v>56.59190872560046</v>
      </c>
      <c r="H1423" s="12">
        <v>29.62217159553252</v>
      </c>
      <c r="I1423" s="12">
        <v>65.6358677169525</v>
      </c>
      <c r="J1423" t="s">
        <v>8349</v>
      </c>
      <c r="K1423" t="s">
        <v>13</v>
      </c>
    </row>
    <row r="1424" spans="1:11">
      <c r="A1424" t="s">
        <v>9771</v>
      </c>
      <c r="B1424">
        <v>3542404</v>
      </c>
      <c r="C1424" t="s">
        <v>506</v>
      </c>
      <c r="D1424">
        <v>2026</v>
      </c>
      <c r="E1424" s="12">
        <v>129.1957028692183</v>
      </c>
      <c r="F1424" s="12">
        <v>116.274072531946</v>
      </c>
      <c r="G1424" s="12">
        <v>146.6164366430506</v>
      </c>
      <c r="H1424" s="12">
        <v>109.0640549195487</v>
      </c>
      <c r="I1424" s="12">
        <v>158.7510551269088</v>
      </c>
      <c r="J1424" t="s">
        <v>8349</v>
      </c>
      <c r="K1424" t="s">
        <v>9</v>
      </c>
    </row>
    <row r="1425" spans="1:11">
      <c r="A1425" t="s">
        <v>9772</v>
      </c>
      <c r="B1425">
        <v>3542404</v>
      </c>
      <c r="C1425" t="s">
        <v>506</v>
      </c>
      <c r="D1425">
        <v>2027</v>
      </c>
      <c r="E1425" s="12">
        <v>133.534723994891</v>
      </c>
      <c r="F1425" s="12">
        <v>116.6581758057486</v>
      </c>
      <c r="G1425" s="12">
        <v>160.7703312448092</v>
      </c>
      <c r="H1425" s="12">
        <v>107.8154180635301</v>
      </c>
      <c r="I1425" s="12">
        <v>178.7028521002485</v>
      </c>
      <c r="J1425" t="s">
        <v>8349</v>
      </c>
      <c r="K1425" t="s">
        <v>9</v>
      </c>
    </row>
    <row r="1426" spans="1:11">
      <c r="A1426" t="s">
        <v>9773</v>
      </c>
      <c r="B1426">
        <v>3542404</v>
      </c>
      <c r="C1426" t="s">
        <v>506</v>
      </c>
      <c r="D1426">
        <v>2028</v>
      </c>
      <c r="E1426" s="12">
        <v>138.0194705890654</v>
      </c>
      <c r="F1426" s="12">
        <v>116.6427847291056</v>
      </c>
      <c r="G1426" s="12">
        <v>178.4802312099757</v>
      </c>
      <c r="H1426" s="12">
        <v>105.2064307292293</v>
      </c>
      <c r="I1426" s="12">
        <v>199.6791635598218</v>
      </c>
      <c r="J1426" t="s">
        <v>8349</v>
      </c>
      <c r="K1426" t="s">
        <v>9</v>
      </c>
    </row>
    <row r="1427" spans="1:11">
      <c r="A1427" t="s">
        <v>9774</v>
      </c>
      <c r="B1427">
        <v>3542503</v>
      </c>
      <c r="C1427" t="s">
        <v>507</v>
      </c>
      <c r="D1427">
        <v>2026</v>
      </c>
      <c r="E1427" s="12">
        <v>54.7199504509354</v>
      </c>
      <c r="F1427" s="12">
        <v>48.28535338195753</v>
      </c>
      <c r="G1427" s="12">
        <v>63.68595546920644</v>
      </c>
      <c r="H1427" s="12">
        <v>45.30127644257876</v>
      </c>
      <c r="I1427" s="12">
        <v>68.74946815450483</v>
      </c>
      <c r="J1427" t="s">
        <v>8349</v>
      </c>
      <c r="K1427" t="s">
        <v>13</v>
      </c>
    </row>
    <row r="1428" spans="1:11">
      <c r="A1428" t="s">
        <v>9775</v>
      </c>
      <c r="B1428">
        <v>3542503</v>
      </c>
      <c r="C1428" t="s">
        <v>507</v>
      </c>
      <c r="D1428">
        <v>2027</v>
      </c>
      <c r="E1428" s="12">
        <v>56.65328199788167</v>
      </c>
      <c r="F1428" s="12">
        <v>48.48265265673059</v>
      </c>
      <c r="G1428" s="12">
        <v>72.53929802365461</v>
      </c>
      <c r="H1428" s="12">
        <v>44.86555638667534</v>
      </c>
      <c r="I1428" s="12">
        <v>81.03764817786724</v>
      </c>
      <c r="J1428" t="s">
        <v>8349</v>
      </c>
      <c r="K1428" t="s">
        <v>13</v>
      </c>
    </row>
    <row r="1429" spans="1:11">
      <c r="A1429" t="s">
        <v>9776</v>
      </c>
      <c r="B1429">
        <v>3542503</v>
      </c>
      <c r="C1429" t="s">
        <v>507</v>
      </c>
      <c r="D1429">
        <v>2028</v>
      </c>
      <c r="E1429" s="12">
        <v>58.65492082287946</v>
      </c>
      <c r="F1429" s="12">
        <v>48.20741025615003</v>
      </c>
      <c r="G1429" s="12">
        <v>82.17138159036706</v>
      </c>
      <c r="H1429" s="12">
        <v>43.01135657950912</v>
      </c>
      <c r="I1429" s="12">
        <v>95.30319887840703</v>
      </c>
      <c r="J1429" t="s">
        <v>8349</v>
      </c>
      <c r="K1429" t="s">
        <v>13</v>
      </c>
    </row>
    <row r="1430" spans="1:11">
      <c r="A1430" t="s">
        <v>9777</v>
      </c>
      <c r="B1430">
        <v>3542602</v>
      </c>
      <c r="C1430" t="s">
        <v>92</v>
      </c>
      <c r="D1430">
        <v>2026</v>
      </c>
      <c r="E1430" s="12">
        <v>366.7385252440152</v>
      </c>
      <c r="F1430" s="12">
        <v>333.839257424232</v>
      </c>
      <c r="G1430" s="12">
        <v>403.6468017949096</v>
      </c>
      <c r="H1430" s="12">
        <v>312.0787479967117</v>
      </c>
      <c r="I1430" s="12">
        <v>431.2187380775217</v>
      </c>
      <c r="J1430" t="s">
        <v>8349</v>
      </c>
      <c r="K1430" t="s">
        <v>36</v>
      </c>
    </row>
    <row r="1431" spans="1:11">
      <c r="A1431" t="s">
        <v>9778</v>
      </c>
      <c r="B1431">
        <v>3542602</v>
      </c>
      <c r="C1431" t="s">
        <v>92</v>
      </c>
      <c r="D1431">
        <v>2027</v>
      </c>
      <c r="E1431" s="12">
        <v>386.7493404247576</v>
      </c>
      <c r="F1431" s="12">
        <v>343.080568738558</v>
      </c>
      <c r="G1431" s="12">
        <v>450.1398551924442</v>
      </c>
      <c r="H1431" s="12">
        <v>320.3980256706856</v>
      </c>
      <c r="I1431" s="12">
        <v>492.2697804747378</v>
      </c>
      <c r="J1431" t="s">
        <v>8349</v>
      </c>
      <c r="K1431" t="s">
        <v>36</v>
      </c>
    </row>
    <row r="1432" spans="1:11">
      <c r="A1432" t="s">
        <v>9779</v>
      </c>
      <c r="B1432">
        <v>3542602</v>
      </c>
      <c r="C1432" t="s">
        <v>92</v>
      </c>
      <c r="D1432">
        <v>2028</v>
      </c>
      <c r="E1432" s="12">
        <v>407.852030869849</v>
      </c>
      <c r="F1432" s="12">
        <v>350.1791303244539</v>
      </c>
      <c r="G1432" s="12">
        <v>493.8388336564207</v>
      </c>
      <c r="H1432" s="12">
        <v>313.6391613371121</v>
      </c>
      <c r="I1432" s="12">
        <v>563.4516172306667</v>
      </c>
      <c r="J1432" t="s">
        <v>8349</v>
      </c>
      <c r="K1432" t="s">
        <v>36</v>
      </c>
    </row>
    <row r="1433" spans="1:11">
      <c r="A1433" t="s">
        <v>9780</v>
      </c>
      <c r="B1433">
        <v>3542701</v>
      </c>
      <c r="C1433" t="s">
        <v>508</v>
      </c>
      <c r="D1433">
        <v>2026</v>
      </c>
      <c r="E1433" s="12">
        <v>55.08848249940748</v>
      </c>
      <c r="F1433" s="12">
        <v>48.61054922088665</v>
      </c>
      <c r="G1433" s="12">
        <v>64.11487244436002</v>
      </c>
      <c r="H1433" s="12">
        <v>45.60637489512128</v>
      </c>
      <c r="I1433" s="12">
        <v>69.21248725670712</v>
      </c>
      <c r="J1433" t="s">
        <v>8349</v>
      </c>
      <c r="K1433" t="s">
        <v>13</v>
      </c>
    </row>
    <row r="1434" spans="1:11">
      <c r="A1434" t="s">
        <v>9781</v>
      </c>
      <c r="B1434">
        <v>3542701</v>
      </c>
      <c r="C1434" t="s">
        <v>508</v>
      </c>
      <c r="D1434">
        <v>2027</v>
      </c>
      <c r="E1434" s="12">
        <v>57.65781920982285</v>
      </c>
      <c r="F1434" s="12">
        <v>49.34231386275084</v>
      </c>
      <c r="G1434" s="12">
        <v>73.82551519630803</v>
      </c>
      <c r="H1434" s="12">
        <v>45.66108171787409</v>
      </c>
      <c r="I1434" s="12">
        <v>82.47455227754338</v>
      </c>
      <c r="J1434" t="s">
        <v>8349</v>
      </c>
      <c r="K1434" t="s">
        <v>13</v>
      </c>
    </row>
    <row r="1435" spans="1:11">
      <c r="A1435" t="s">
        <v>9782</v>
      </c>
      <c r="B1435">
        <v>3542701</v>
      </c>
      <c r="C1435" t="s">
        <v>508</v>
      </c>
      <c r="D1435">
        <v>2028</v>
      </c>
      <c r="E1435" s="12">
        <v>60.34699024552678</v>
      </c>
      <c r="F1435" s="12">
        <v>49.59809127140133</v>
      </c>
      <c r="G1435" s="12">
        <v>84.54185077274998</v>
      </c>
      <c r="H1435" s="12">
        <v>44.2521425233609</v>
      </c>
      <c r="I1435" s="12">
        <v>98.05249299457481</v>
      </c>
      <c r="J1435" t="s">
        <v>8349</v>
      </c>
      <c r="K1435" t="s">
        <v>13</v>
      </c>
    </row>
    <row r="1436" spans="1:11">
      <c r="A1436" t="s">
        <v>9783</v>
      </c>
      <c r="B1436">
        <v>3542800</v>
      </c>
      <c r="C1436" t="s">
        <v>509</v>
      </c>
      <c r="D1436">
        <v>2026</v>
      </c>
      <c r="E1436" s="12">
        <v>36.24431790159983</v>
      </c>
      <c r="F1436" s="12">
        <v>31.98229683223043</v>
      </c>
      <c r="G1436" s="12">
        <v>42.18304287323401</v>
      </c>
      <c r="H1436" s="12">
        <v>30.00576300238614</v>
      </c>
      <c r="I1436" s="12">
        <v>45.53691220155683</v>
      </c>
      <c r="J1436" t="s">
        <v>8349</v>
      </c>
      <c r="K1436" t="s">
        <v>13</v>
      </c>
    </row>
    <row r="1437" spans="1:11">
      <c r="A1437" t="s">
        <v>9784</v>
      </c>
      <c r="B1437">
        <v>3542800</v>
      </c>
      <c r="C1437" t="s">
        <v>509</v>
      </c>
      <c r="D1437">
        <v>2027</v>
      </c>
      <c r="E1437" s="12">
        <v>37.54305137169735</v>
      </c>
      <c r="F1437" s="12">
        <v>32.1285308659762</v>
      </c>
      <c r="G1437" s="12">
        <v>48.07041174191387</v>
      </c>
      <c r="H1437" s="12">
        <v>29.73155003284219</v>
      </c>
      <c r="I1437" s="12">
        <v>53.70210659105263</v>
      </c>
      <c r="J1437" t="s">
        <v>8349</v>
      </c>
      <c r="K1437" t="s">
        <v>13</v>
      </c>
    </row>
    <row r="1438" spans="1:11">
      <c r="A1438" t="s">
        <v>9785</v>
      </c>
      <c r="B1438">
        <v>3542800</v>
      </c>
      <c r="C1438" t="s">
        <v>509</v>
      </c>
      <c r="D1438">
        <v>2028</v>
      </c>
      <c r="E1438" s="12">
        <v>38.88832202952538</v>
      </c>
      <c r="F1438" s="12">
        <v>31.96160301557074</v>
      </c>
      <c r="G1438" s="12">
        <v>54.47977942970371</v>
      </c>
      <c r="H1438" s="12">
        <v>28.51660972557739</v>
      </c>
      <c r="I1438" s="12">
        <v>63.18619881218437</v>
      </c>
      <c r="J1438" t="s">
        <v>8349</v>
      </c>
      <c r="K1438" t="s">
        <v>13</v>
      </c>
    </row>
    <row r="1439" spans="1:11">
      <c r="A1439" t="s">
        <v>9786</v>
      </c>
      <c r="B1439">
        <v>3542909</v>
      </c>
      <c r="C1439" t="s">
        <v>510</v>
      </c>
      <c r="D1439">
        <v>2026</v>
      </c>
      <c r="E1439" s="12">
        <v>71.70005288687419</v>
      </c>
      <c r="F1439" s="12">
        <v>64.5289043270423</v>
      </c>
      <c r="G1439" s="12">
        <v>81.36807980396395</v>
      </c>
      <c r="H1439" s="12">
        <v>60.52754334797414</v>
      </c>
      <c r="I1439" s="12">
        <v>88.10245848477355</v>
      </c>
      <c r="J1439" t="s">
        <v>8349</v>
      </c>
      <c r="K1439" t="s">
        <v>9</v>
      </c>
    </row>
    <row r="1440" spans="1:11">
      <c r="A1440" t="s">
        <v>9787</v>
      </c>
      <c r="B1440">
        <v>3542909</v>
      </c>
      <c r="C1440" t="s">
        <v>510</v>
      </c>
      <c r="D1440">
        <v>2027</v>
      </c>
      <c r="E1440" s="12">
        <v>73.95195274999638</v>
      </c>
      <c r="F1440" s="12">
        <v>64.60566695309574</v>
      </c>
      <c r="G1440" s="12">
        <v>89.03511823840122</v>
      </c>
      <c r="H1440" s="12">
        <v>59.70851973049596</v>
      </c>
      <c r="I1440" s="12">
        <v>98.96620503976769</v>
      </c>
      <c r="J1440" t="s">
        <v>8349</v>
      </c>
      <c r="K1440" t="s">
        <v>9</v>
      </c>
    </row>
    <row r="1441" spans="1:11">
      <c r="A1441" t="s">
        <v>9788</v>
      </c>
      <c r="B1441">
        <v>3542909</v>
      </c>
      <c r="C1441" t="s">
        <v>510</v>
      </c>
      <c r="D1441">
        <v>2028</v>
      </c>
      <c r="E1441" s="12">
        <v>76.27457854412347</v>
      </c>
      <c r="F1441" s="12">
        <v>64.4610445718541</v>
      </c>
      <c r="G1441" s="12">
        <v>98.63466622423881</v>
      </c>
      <c r="H1441" s="12">
        <v>58.14089946697153</v>
      </c>
      <c r="I1441" s="12">
        <v>110.349967142789</v>
      </c>
      <c r="J1441" t="s">
        <v>8349</v>
      </c>
      <c r="K1441" t="s">
        <v>9</v>
      </c>
    </row>
    <row r="1442" spans="1:11">
      <c r="A1442" t="s">
        <v>9789</v>
      </c>
      <c r="B1442">
        <v>3543006</v>
      </c>
      <c r="C1442" t="s">
        <v>511</v>
      </c>
      <c r="D1442">
        <v>2026</v>
      </c>
      <c r="E1442" s="12">
        <v>129.8216691915424</v>
      </c>
      <c r="F1442" s="12">
        <v>116.8374322408841</v>
      </c>
      <c r="G1442" s="12">
        <v>147.3268081925643</v>
      </c>
      <c r="H1442" s="12">
        <v>109.5924813597443</v>
      </c>
      <c r="I1442" s="12">
        <v>159.5202201373229</v>
      </c>
      <c r="J1442" t="s">
        <v>8349</v>
      </c>
      <c r="K1442" t="s">
        <v>9</v>
      </c>
    </row>
    <row r="1443" spans="1:11">
      <c r="A1443" t="s">
        <v>9790</v>
      </c>
      <c r="B1443">
        <v>3543006</v>
      </c>
      <c r="C1443" t="s">
        <v>511</v>
      </c>
      <c r="D1443">
        <v>2027</v>
      </c>
      <c r="E1443" s="12">
        <v>144.915972782198</v>
      </c>
      <c r="F1443" s="12">
        <v>126.6010257416905</v>
      </c>
      <c r="G1443" s="12">
        <v>174.4728880238604</v>
      </c>
      <c r="H1443" s="12">
        <v>117.0045941772688</v>
      </c>
      <c r="I1443" s="12">
        <v>193.9338089473385</v>
      </c>
      <c r="J1443" t="s">
        <v>8349</v>
      </c>
      <c r="K1443" t="s">
        <v>9</v>
      </c>
    </row>
    <row r="1444" spans="1:11">
      <c r="A1444" t="s">
        <v>9791</v>
      </c>
      <c r="B1444">
        <v>3543006</v>
      </c>
      <c r="C1444" t="s">
        <v>511</v>
      </c>
      <c r="D1444">
        <v>2028</v>
      </c>
      <c r="E1444" s="12">
        <v>161.7652838558551</v>
      </c>
      <c r="F1444" s="12">
        <v>136.7108068224691</v>
      </c>
      <c r="G1444" s="12">
        <v>209.1871903370984</v>
      </c>
      <c r="H1444" s="12">
        <v>123.3068642977642</v>
      </c>
      <c r="I1444" s="12">
        <v>234.0333319313091</v>
      </c>
      <c r="J1444" t="s">
        <v>8349</v>
      </c>
      <c r="K1444" t="s">
        <v>9</v>
      </c>
    </row>
    <row r="1445" spans="1:11">
      <c r="A1445" t="s">
        <v>9792</v>
      </c>
      <c r="B1445">
        <v>3543105</v>
      </c>
      <c r="C1445" t="s">
        <v>512</v>
      </c>
      <c r="D1445">
        <v>2026</v>
      </c>
      <c r="E1445" s="12">
        <v>44.10711192519303</v>
      </c>
      <c r="F1445" s="12">
        <v>38.92049368493339</v>
      </c>
      <c r="G1445" s="12">
        <v>51.33417597776955</v>
      </c>
      <c r="H1445" s="12">
        <v>36.51517324012445</v>
      </c>
      <c r="I1445" s="12">
        <v>55.41562924855322</v>
      </c>
      <c r="J1445" t="s">
        <v>8349</v>
      </c>
      <c r="K1445" t="s">
        <v>13</v>
      </c>
    </row>
    <row r="1446" spans="1:11">
      <c r="A1446" t="s">
        <v>9793</v>
      </c>
      <c r="B1446">
        <v>3543105</v>
      </c>
      <c r="C1446" t="s">
        <v>512</v>
      </c>
      <c r="D1446">
        <v>2027</v>
      </c>
      <c r="E1446" s="12">
        <v>45.18557613454086</v>
      </c>
      <c r="F1446" s="12">
        <v>38.66883816028722</v>
      </c>
      <c r="G1446" s="12">
        <v>57.85595923139198</v>
      </c>
      <c r="H1446" s="12">
        <v>35.78391123049953</v>
      </c>
      <c r="I1446" s="12">
        <v>64.63408106951461</v>
      </c>
      <c r="J1446" t="s">
        <v>8349</v>
      </c>
      <c r="K1446" t="s">
        <v>13</v>
      </c>
    </row>
    <row r="1447" spans="1:11">
      <c r="A1447" t="s">
        <v>9794</v>
      </c>
      <c r="B1447">
        <v>3543105</v>
      </c>
      <c r="C1447" t="s">
        <v>512</v>
      </c>
      <c r="D1447">
        <v>2028</v>
      </c>
      <c r="E1447" s="12">
        <v>46.29040990199573</v>
      </c>
      <c r="F1447" s="12">
        <v>38.04524411190413</v>
      </c>
      <c r="G1447" s="12">
        <v>64.84957924532182</v>
      </c>
      <c r="H1447" s="12">
        <v>33.9445232995651</v>
      </c>
      <c r="I1447" s="12">
        <v>75.21319744637762</v>
      </c>
      <c r="J1447" t="s">
        <v>8349</v>
      </c>
      <c r="K1447" t="s">
        <v>13</v>
      </c>
    </row>
    <row r="1448" spans="1:11">
      <c r="A1448" t="s">
        <v>9795</v>
      </c>
      <c r="B1448">
        <v>3543204</v>
      </c>
      <c r="C1448" t="s">
        <v>515</v>
      </c>
      <c r="D1448">
        <v>2026</v>
      </c>
      <c r="E1448" s="12">
        <v>42.40888520162594</v>
      </c>
      <c r="F1448" s="12">
        <v>37.42196386547301</v>
      </c>
      <c r="G1448" s="12">
        <v>49.35769042538065</v>
      </c>
      <c r="H1448" s="12">
        <v>35.10925387008648</v>
      </c>
      <c r="I1448" s="12">
        <v>53.28199822204687</v>
      </c>
      <c r="J1448" t="s">
        <v>8349</v>
      </c>
      <c r="K1448" t="s">
        <v>13</v>
      </c>
    </row>
    <row r="1449" spans="1:11">
      <c r="A1449" t="s">
        <v>9796</v>
      </c>
      <c r="B1449">
        <v>3543204</v>
      </c>
      <c r="C1449" t="s">
        <v>515</v>
      </c>
      <c r="D1449">
        <v>2027</v>
      </c>
      <c r="E1449" s="12">
        <v>44.30850725914426</v>
      </c>
      <c r="F1449" s="12">
        <v>37.91826159804194</v>
      </c>
      <c r="G1449" s="12">
        <v>56.73295349728387</v>
      </c>
      <c r="H1449" s="12">
        <v>35.0893321752989</v>
      </c>
      <c r="I1449" s="12">
        <v>63.37950946402838</v>
      </c>
      <c r="J1449" t="s">
        <v>8349</v>
      </c>
      <c r="K1449" t="s">
        <v>13</v>
      </c>
    </row>
    <row r="1450" spans="1:11">
      <c r="A1450" t="s">
        <v>9797</v>
      </c>
      <c r="B1450">
        <v>3543204</v>
      </c>
      <c r="C1450" t="s">
        <v>515</v>
      </c>
      <c r="D1450">
        <v>2028</v>
      </c>
      <c r="E1450" s="12">
        <v>46.29321912612714</v>
      </c>
      <c r="F1450" s="12">
        <v>38.0475529620109</v>
      </c>
      <c r="G1450" s="12">
        <v>64.85351476897162</v>
      </c>
      <c r="H1450" s="12">
        <v>33.94658328940282</v>
      </c>
      <c r="I1450" s="12">
        <v>75.21776190648316</v>
      </c>
      <c r="J1450" t="s">
        <v>8349</v>
      </c>
      <c r="K1450" t="s">
        <v>13</v>
      </c>
    </row>
    <row r="1451" spans="1:11">
      <c r="A1451" t="s">
        <v>9798</v>
      </c>
      <c r="B1451">
        <v>3543238</v>
      </c>
      <c r="C1451" t="s">
        <v>516</v>
      </c>
      <c r="D1451">
        <v>2026</v>
      </c>
      <c r="E1451" s="12">
        <v>31.28555240727866</v>
      </c>
      <c r="F1451" s="12">
        <v>27.60663964945859</v>
      </c>
      <c r="G1451" s="12">
        <v>36.41177086273136</v>
      </c>
      <c r="H1451" s="12">
        <v>25.900525248679</v>
      </c>
      <c r="I1451" s="12">
        <v>39.30678063842303</v>
      </c>
      <c r="J1451" t="s">
        <v>8349</v>
      </c>
      <c r="K1451" t="s">
        <v>13</v>
      </c>
    </row>
    <row r="1452" spans="1:11">
      <c r="A1452" t="s">
        <v>9799</v>
      </c>
      <c r="B1452">
        <v>3543238</v>
      </c>
      <c r="C1452" t="s">
        <v>516</v>
      </c>
      <c r="D1452">
        <v>2027</v>
      </c>
      <c r="E1452" s="12">
        <v>33.01717008170151</v>
      </c>
      <c r="F1452" s="12">
        <v>28.25537960606034</v>
      </c>
      <c r="G1452" s="12">
        <v>42.27543852699993</v>
      </c>
      <c r="H1452" s="12">
        <v>26.14735905475729</v>
      </c>
      <c r="I1452" s="12">
        <v>47.22822259458464</v>
      </c>
      <c r="J1452" t="s">
        <v>8349</v>
      </c>
      <c r="K1452" t="s">
        <v>13</v>
      </c>
    </row>
    <row r="1453" spans="1:11">
      <c r="A1453" t="s">
        <v>9800</v>
      </c>
      <c r="B1453">
        <v>3543238</v>
      </c>
      <c r="C1453" t="s">
        <v>516</v>
      </c>
      <c r="D1453">
        <v>2028</v>
      </c>
      <c r="E1453" s="12">
        <v>34.84463071044841</v>
      </c>
      <c r="F1453" s="12">
        <v>28.63816682925954</v>
      </c>
      <c r="G1453" s="12">
        <v>48.81485485471531</v>
      </c>
      <c r="H1453" s="12">
        <v>25.55139134692701</v>
      </c>
      <c r="I1453" s="12">
        <v>56.61596203446191</v>
      </c>
      <c r="J1453" t="s">
        <v>8349</v>
      </c>
      <c r="K1453" t="s">
        <v>13</v>
      </c>
    </row>
    <row r="1454" spans="1:11">
      <c r="A1454" t="s">
        <v>9801</v>
      </c>
      <c r="B1454">
        <v>3543253</v>
      </c>
      <c r="C1454" t="s">
        <v>513</v>
      </c>
      <c r="D1454">
        <v>2026</v>
      </c>
      <c r="E1454" s="12">
        <v>53.6157591659112</v>
      </c>
      <c r="F1454" s="12">
        <v>47.31100552602376</v>
      </c>
      <c r="G1454" s="12">
        <v>62.40083959413652</v>
      </c>
      <c r="H1454" s="12">
        <v>44.38714413368314</v>
      </c>
      <c r="I1454" s="12">
        <v>67.36217589709828</v>
      </c>
      <c r="J1454" t="s">
        <v>8349</v>
      </c>
      <c r="K1454" t="s">
        <v>13</v>
      </c>
    </row>
    <row r="1455" spans="1:11">
      <c r="A1455" t="s">
        <v>9802</v>
      </c>
      <c r="B1455">
        <v>3543253</v>
      </c>
      <c r="C1455" t="s">
        <v>513</v>
      </c>
      <c r="D1455">
        <v>2027</v>
      </c>
      <c r="E1455" s="12">
        <v>56.82553084394875</v>
      </c>
      <c r="F1455" s="12">
        <v>48.63005949142563</v>
      </c>
      <c r="G1455" s="12">
        <v>72.75984677102565</v>
      </c>
      <c r="H1455" s="12">
        <v>45.00196578862406</v>
      </c>
      <c r="I1455" s="12">
        <v>81.28403534017056</v>
      </c>
      <c r="J1455" t="s">
        <v>8349</v>
      </c>
      <c r="K1455" t="s">
        <v>13</v>
      </c>
    </row>
    <row r="1456" spans="1:11">
      <c r="A1456" t="s">
        <v>9803</v>
      </c>
      <c r="B1456">
        <v>3543253</v>
      </c>
      <c r="C1456" t="s">
        <v>513</v>
      </c>
      <c r="D1456">
        <v>2028</v>
      </c>
      <c r="E1456" s="12">
        <v>60.22745935022868</v>
      </c>
      <c r="F1456" s="12">
        <v>49.49985100737778</v>
      </c>
      <c r="G1456" s="12">
        <v>84.37439647102075</v>
      </c>
      <c r="H1456" s="12">
        <v>44.16449112279965</v>
      </c>
      <c r="I1456" s="12">
        <v>97.85827780296098</v>
      </c>
      <c r="J1456" t="s">
        <v>8349</v>
      </c>
      <c r="K1456" t="s">
        <v>13</v>
      </c>
    </row>
    <row r="1457" spans="1:11">
      <c r="A1457" t="s">
        <v>9804</v>
      </c>
      <c r="B1457">
        <v>3543303</v>
      </c>
      <c r="C1457" t="s">
        <v>514</v>
      </c>
      <c r="D1457">
        <v>2026</v>
      </c>
      <c r="E1457" s="12">
        <v>584.8357316271456</v>
      </c>
      <c r="F1457" s="12">
        <v>532.3714661056046</v>
      </c>
      <c r="G1457" s="12">
        <v>643.6931393821045</v>
      </c>
      <c r="H1457" s="12">
        <v>497.6701119373847</v>
      </c>
      <c r="I1457" s="12">
        <v>687.6619411803051</v>
      </c>
      <c r="J1457" t="s">
        <v>8349</v>
      </c>
      <c r="K1457" t="s">
        <v>36</v>
      </c>
    </row>
    <row r="1458" spans="1:11">
      <c r="A1458" t="s">
        <v>9805</v>
      </c>
      <c r="B1458">
        <v>3543303</v>
      </c>
      <c r="C1458" t="s">
        <v>514</v>
      </c>
      <c r="D1458">
        <v>2027</v>
      </c>
      <c r="E1458" s="12">
        <v>610.2498917685707</v>
      </c>
      <c r="F1458" s="12">
        <v>541.3451506101194</v>
      </c>
      <c r="G1458" s="12">
        <v>710.2734748305328</v>
      </c>
      <c r="H1458" s="12">
        <v>505.5544768962283</v>
      </c>
      <c r="I1458" s="12">
        <v>776.7500777783264</v>
      </c>
      <c r="J1458" t="s">
        <v>8349</v>
      </c>
      <c r="K1458" t="s">
        <v>36</v>
      </c>
    </row>
    <row r="1459" spans="1:11">
      <c r="A1459" t="s">
        <v>9806</v>
      </c>
      <c r="B1459">
        <v>3543303</v>
      </c>
      <c r="C1459" t="s">
        <v>514</v>
      </c>
      <c r="D1459">
        <v>2028</v>
      </c>
      <c r="E1459" s="12">
        <v>636.7684296023392</v>
      </c>
      <c r="F1459" s="12">
        <v>546.7252778431604</v>
      </c>
      <c r="G1459" s="12">
        <v>771.0173170239735</v>
      </c>
      <c r="H1459" s="12">
        <v>489.6764049463798</v>
      </c>
      <c r="I1459" s="12">
        <v>879.701887705848</v>
      </c>
      <c r="J1459" t="s">
        <v>8349</v>
      </c>
      <c r="K1459" t="s">
        <v>36</v>
      </c>
    </row>
    <row r="1460" spans="1:11">
      <c r="A1460" t="s">
        <v>9807</v>
      </c>
      <c r="B1460">
        <v>3543402</v>
      </c>
      <c r="C1460" t="s">
        <v>26</v>
      </c>
      <c r="D1460">
        <v>2026</v>
      </c>
      <c r="E1460" s="12">
        <v>4982.436071691765</v>
      </c>
      <c r="F1460" s="12">
        <v>4535.473215502961</v>
      </c>
      <c r="G1460" s="12">
        <v>5483.864516682084</v>
      </c>
      <c r="H1460" s="12">
        <v>4239.839297473956</v>
      </c>
      <c r="I1460" s="12">
        <v>5858.451314754281</v>
      </c>
      <c r="J1460" t="s">
        <v>8349</v>
      </c>
      <c r="K1460" t="s">
        <v>36</v>
      </c>
    </row>
    <row r="1461" spans="1:11">
      <c r="A1461" t="s">
        <v>9808</v>
      </c>
      <c r="B1461">
        <v>3543402</v>
      </c>
      <c r="C1461" t="s">
        <v>26</v>
      </c>
      <c r="D1461">
        <v>2027</v>
      </c>
      <c r="E1461" s="12">
        <v>5270.859970232697</v>
      </c>
      <c r="F1461" s="12">
        <v>4675.714855370374</v>
      </c>
      <c r="G1461" s="12">
        <v>6134.785236180113</v>
      </c>
      <c r="H1461" s="12">
        <v>4366.583085040208</v>
      </c>
      <c r="I1461" s="12">
        <v>6708.957997471573</v>
      </c>
      <c r="J1461" t="s">
        <v>8349</v>
      </c>
      <c r="K1461" t="s">
        <v>36</v>
      </c>
    </row>
    <row r="1462" spans="1:11">
      <c r="A1462" t="s">
        <v>9809</v>
      </c>
      <c r="B1462">
        <v>3543402</v>
      </c>
      <c r="C1462" t="s">
        <v>26</v>
      </c>
      <c r="D1462">
        <v>2028</v>
      </c>
      <c r="E1462" s="12">
        <v>5575.98018841577</v>
      </c>
      <c r="F1462" s="12">
        <v>4787.500724028315</v>
      </c>
      <c r="G1462" s="12">
        <v>6751.555329676112</v>
      </c>
      <c r="H1462" s="12">
        <v>4287.94174739602</v>
      </c>
      <c r="I1462" s="12">
        <v>7703.271816762417</v>
      </c>
      <c r="J1462" t="s">
        <v>8349</v>
      </c>
      <c r="K1462" t="s">
        <v>36</v>
      </c>
    </row>
    <row r="1463" spans="1:11">
      <c r="A1463" t="s">
        <v>9810</v>
      </c>
      <c r="B1463">
        <v>3543501</v>
      </c>
      <c r="C1463" t="s">
        <v>523</v>
      </c>
      <c r="D1463">
        <v>2026</v>
      </c>
      <c r="E1463" s="12">
        <v>48.28104595888811</v>
      </c>
      <c r="F1463" s="12">
        <v>42.60360885863328</v>
      </c>
      <c r="G1463" s="12">
        <v>56.19201986853947</v>
      </c>
      <c r="H1463" s="12">
        <v>39.97066868475303</v>
      </c>
      <c r="I1463" s="12">
        <v>60.65970828305127</v>
      </c>
      <c r="J1463" t="s">
        <v>8349</v>
      </c>
      <c r="K1463" t="s">
        <v>13</v>
      </c>
    </row>
    <row r="1464" spans="1:11">
      <c r="A1464" t="s">
        <v>9811</v>
      </c>
      <c r="B1464">
        <v>3543501</v>
      </c>
      <c r="C1464" t="s">
        <v>523</v>
      </c>
      <c r="D1464">
        <v>2027</v>
      </c>
      <c r="E1464" s="12">
        <v>53.36186664582196</v>
      </c>
      <c r="F1464" s="12">
        <v>45.66593063047785</v>
      </c>
      <c r="G1464" s="12">
        <v>68.32494449067447</v>
      </c>
      <c r="H1464" s="12">
        <v>42.25897869404802</v>
      </c>
      <c r="I1464" s="12">
        <v>76.32956155161635</v>
      </c>
      <c r="J1464" t="s">
        <v>8349</v>
      </c>
      <c r="K1464" t="s">
        <v>13</v>
      </c>
    </row>
    <row r="1465" spans="1:11">
      <c r="A1465" t="s">
        <v>9812</v>
      </c>
      <c r="B1465">
        <v>3543501</v>
      </c>
      <c r="C1465" t="s">
        <v>523</v>
      </c>
      <c r="D1465">
        <v>2028</v>
      </c>
      <c r="E1465" s="12">
        <v>58.97736379512487</v>
      </c>
      <c r="F1465" s="12">
        <v>48.47242025751353</v>
      </c>
      <c r="G1465" s="12">
        <v>82.62310131211929</v>
      </c>
      <c r="H1465" s="12">
        <v>43.24780237913237</v>
      </c>
      <c r="I1465" s="12">
        <v>95.82710797724707</v>
      </c>
      <c r="J1465" t="s">
        <v>8349</v>
      </c>
      <c r="K1465" t="s">
        <v>13</v>
      </c>
    </row>
    <row r="1466" spans="1:11">
      <c r="A1466" t="s">
        <v>9813</v>
      </c>
      <c r="B1466">
        <v>3543600</v>
      </c>
      <c r="C1466" t="s">
        <v>517</v>
      </c>
      <c r="D1466">
        <v>2026</v>
      </c>
      <c r="E1466" s="12">
        <v>67.09619910179006</v>
      </c>
      <c r="F1466" s="12">
        <v>59.20626129077085</v>
      </c>
      <c r="G1466" s="12">
        <v>78.09008438304545</v>
      </c>
      <c r="H1466" s="12">
        <v>55.54726272060315</v>
      </c>
      <c r="I1466" s="12">
        <v>84.29883370550418</v>
      </c>
      <c r="J1466" t="s">
        <v>8349</v>
      </c>
      <c r="K1466" t="s">
        <v>13</v>
      </c>
    </row>
    <row r="1467" spans="1:11">
      <c r="A1467" t="s">
        <v>9814</v>
      </c>
      <c r="B1467">
        <v>3543600</v>
      </c>
      <c r="C1467" t="s">
        <v>517</v>
      </c>
      <c r="D1467">
        <v>2027</v>
      </c>
      <c r="E1467" s="12">
        <v>72.42253643236509</v>
      </c>
      <c r="F1467" s="12">
        <v>61.97763932725135</v>
      </c>
      <c r="G1467" s="12">
        <v>92.73037269213721</v>
      </c>
      <c r="H1467" s="12">
        <v>57.35373622474019</v>
      </c>
      <c r="I1467" s="12">
        <v>103.5942106191522</v>
      </c>
      <c r="J1467" t="s">
        <v>8349</v>
      </c>
      <c r="K1467" t="s">
        <v>13</v>
      </c>
    </row>
    <row r="1468" spans="1:11">
      <c r="A1468" t="s">
        <v>9815</v>
      </c>
      <c r="B1468">
        <v>3543600</v>
      </c>
      <c r="C1468" t="s">
        <v>517</v>
      </c>
      <c r="D1468">
        <v>2028</v>
      </c>
      <c r="E1468" s="12">
        <v>78.17169755532868</v>
      </c>
      <c r="F1468" s="12">
        <v>64.24789329865489</v>
      </c>
      <c r="G1468" s="12">
        <v>109.5130007724787</v>
      </c>
      <c r="H1468" s="12">
        <v>57.32291018056009</v>
      </c>
      <c r="I1468" s="12">
        <v>127.0142851488115</v>
      </c>
      <c r="J1468" t="s">
        <v>8349</v>
      </c>
      <c r="K1468" t="s">
        <v>13</v>
      </c>
    </row>
    <row r="1469" spans="1:11">
      <c r="A1469" t="s">
        <v>9816</v>
      </c>
      <c r="B1469">
        <v>3543709</v>
      </c>
      <c r="C1469" t="s">
        <v>518</v>
      </c>
      <c r="D1469">
        <v>2026</v>
      </c>
      <c r="E1469" s="12">
        <v>65.84752529820749</v>
      </c>
      <c r="F1469" s="12">
        <v>58.10442082183916</v>
      </c>
      <c r="G1469" s="12">
        <v>76.63681215609363</v>
      </c>
      <c r="H1469" s="12">
        <v>54.5135169533547</v>
      </c>
      <c r="I1469" s="12">
        <v>82.73001540089446</v>
      </c>
      <c r="J1469" t="s">
        <v>8349</v>
      </c>
      <c r="K1469" t="s">
        <v>13</v>
      </c>
    </row>
    <row r="1470" spans="1:11">
      <c r="A1470" t="s">
        <v>9817</v>
      </c>
      <c r="B1470">
        <v>3543709</v>
      </c>
      <c r="C1470" t="s">
        <v>518</v>
      </c>
      <c r="D1470">
        <v>2027</v>
      </c>
      <c r="E1470" s="12">
        <v>68.20293448236838</v>
      </c>
      <c r="F1470" s="12">
        <v>58.36659529808101</v>
      </c>
      <c r="G1470" s="12">
        <v>87.32756189993191</v>
      </c>
      <c r="H1470" s="12">
        <v>54.01209770812286</v>
      </c>
      <c r="I1470" s="12">
        <v>97.55843288102814</v>
      </c>
      <c r="J1470" t="s">
        <v>8349</v>
      </c>
      <c r="K1470" t="s">
        <v>13</v>
      </c>
    </row>
    <row r="1471" spans="1:11">
      <c r="A1471" t="s">
        <v>9818</v>
      </c>
      <c r="B1471">
        <v>3543709</v>
      </c>
      <c r="C1471" t="s">
        <v>518</v>
      </c>
      <c r="D1471">
        <v>2028</v>
      </c>
      <c r="E1471" s="12">
        <v>70.64259819849079</v>
      </c>
      <c r="F1471" s="12">
        <v>58.05986377849874</v>
      </c>
      <c r="G1471" s="12">
        <v>98.96526688070972</v>
      </c>
      <c r="H1471" s="12">
        <v>51.8018597279067</v>
      </c>
      <c r="I1471" s="12">
        <v>114.7809167747106</v>
      </c>
      <c r="J1471" t="s">
        <v>8349</v>
      </c>
      <c r="K1471" t="s">
        <v>13</v>
      </c>
    </row>
    <row r="1472" spans="1:11">
      <c r="A1472" t="s">
        <v>9819</v>
      </c>
      <c r="B1472">
        <v>3543808</v>
      </c>
      <c r="C1472" t="s">
        <v>519</v>
      </c>
      <c r="D1472">
        <v>2026</v>
      </c>
      <c r="E1472" s="12">
        <v>59.17068714827366</v>
      </c>
      <c r="F1472" s="12">
        <v>52.2127215990344</v>
      </c>
      <c r="G1472" s="12">
        <v>68.86595685400306</v>
      </c>
      <c r="H1472" s="12">
        <v>48.98592987953749</v>
      </c>
      <c r="I1472" s="12">
        <v>74.34131862798259</v>
      </c>
      <c r="J1472" t="s">
        <v>8349</v>
      </c>
      <c r="K1472" t="s">
        <v>13</v>
      </c>
    </row>
    <row r="1473" spans="1:11">
      <c r="A1473" t="s">
        <v>9820</v>
      </c>
      <c r="B1473">
        <v>3543808</v>
      </c>
      <c r="C1473" t="s">
        <v>519</v>
      </c>
      <c r="D1473">
        <v>2027</v>
      </c>
      <c r="E1473" s="12">
        <v>61.25226302657369</v>
      </c>
      <c r="F1473" s="12">
        <v>52.41836109101522</v>
      </c>
      <c r="G1473" s="12">
        <v>78.42786870624803</v>
      </c>
      <c r="H1473" s="12">
        <v>48.50763739924135</v>
      </c>
      <c r="I1473" s="12">
        <v>87.61609506455891</v>
      </c>
      <c r="J1473" t="s">
        <v>8349</v>
      </c>
      <c r="K1473" t="s">
        <v>13</v>
      </c>
    </row>
    <row r="1474" spans="1:11">
      <c r="A1474" t="s">
        <v>9821</v>
      </c>
      <c r="B1474">
        <v>3543808</v>
      </c>
      <c r="C1474" t="s">
        <v>519</v>
      </c>
      <c r="D1474">
        <v>2028</v>
      </c>
      <c r="E1474" s="12">
        <v>63.40706702416634</v>
      </c>
      <c r="F1474" s="12">
        <v>52.11311259635814</v>
      </c>
      <c r="G1474" s="12">
        <v>88.82880117939564</v>
      </c>
      <c r="H1474" s="12">
        <v>46.49608133770504</v>
      </c>
      <c r="I1474" s="12">
        <v>103.0245414046056</v>
      </c>
      <c r="J1474" t="s">
        <v>8349</v>
      </c>
      <c r="K1474" t="s">
        <v>13</v>
      </c>
    </row>
    <row r="1475" spans="1:11">
      <c r="A1475" t="s">
        <v>9822</v>
      </c>
      <c r="B1475">
        <v>3543907</v>
      </c>
      <c r="C1475" t="s">
        <v>44</v>
      </c>
      <c r="D1475">
        <v>2026</v>
      </c>
      <c r="E1475" s="12">
        <v>1396.230201553483</v>
      </c>
      <c r="F1475" s="12">
        <v>1270.977608283074</v>
      </c>
      <c r="G1475" s="12">
        <v>1536.745710180123</v>
      </c>
      <c r="H1475" s="12">
        <v>1188.131988386235</v>
      </c>
      <c r="I1475" s="12">
        <v>1641.716329581172</v>
      </c>
      <c r="J1475" t="s">
        <v>8349</v>
      </c>
      <c r="K1475" t="s">
        <v>36</v>
      </c>
    </row>
    <row r="1476" spans="1:11">
      <c r="A1476" t="s">
        <v>9823</v>
      </c>
      <c r="B1476">
        <v>3543907</v>
      </c>
      <c r="C1476" t="s">
        <v>44</v>
      </c>
      <c r="D1476">
        <v>2027</v>
      </c>
      <c r="E1476" s="12">
        <v>1434.552527271698</v>
      </c>
      <c r="F1476" s="12">
        <v>1272.573849514971</v>
      </c>
      <c r="G1476" s="12">
        <v>1669.68420988857</v>
      </c>
      <c r="H1476" s="12">
        <v>1188.438477888407</v>
      </c>
      <c r="I1476" s="12">
        <v>1825.954911529858</v>
      </c>
      <c r="J1476" t="s">
        <v>8349</v>
      </c>
      <c r="K1476" t="s">
        <v>36</v>
      </c>
    </row>
    <row r="1477" spans="1:11">
      <c r="A1477" t="s">
        <v>9824</v>
      </c>
      <c r="B1477">
        <v>3543907</v>
      </c>
      <c r="C1477" t="s">
        <v>44</v>
      </c>
      <c r="D1477">
        <v>2028</v>
      </c>
      <c r="E1477" s="12">
        <v>1473.926685736989</v>
      </c>
      <c r="F1477" s="12">
        <v>1265.503971802191</v>
      </c>
      <c r="G1477" s="12">
        <v>1784.672332823826</v>
      </c>
      <c r="H1477" s="12">
        <v>1133.453053061929</v>
      </c>
      <c r="I1477" s="12">
        <v>2036.244304059779</v>
      </c>
      <c r="J1477" t="s">
        <v>8349</v>
      </c>
      <c r="K1477" t="s">
        <v>36</v>
      </c>
    </row>
    <row r="1478" spans="1:11">
      <c r="A1478" t="s">
        <v>9825</v>
      </c>
      <c r="B1478">
        <v>3544103</v>
      </c>
      <c r="C1478" t="s">
        <v>520</v>
      </c>
      <c r="D1478">
        <v>2026</v>
      </c>
      <c r="E1478" s="12">
        <v>171.9415562147881</v>
      </c>
      <c r="F1478" s="12">
        <v>154.7446589520993</v>
      </c>
      <c r="G1478" s="12">
        <v>195.126135956642</v>
      </c>
      <c r="H1478" s="12">
        <v>145.1491258106717</v>
      </c>
      <c r="I1478" s="12">
        <v>211.2756296305869</v>
      </c>
      <c r="J1478" t="s">
        <v>8349</v>
      </c>
      <c r="K1478" t="s">
        <v>9</v>
      </c>
    </row>
    <row r="1479" spans="1:11">
      <c r="A1479" t="s">
        <v>9826</v>
      </c>
      <c r="B1479">
        <v>3544103</v>
      </c>
      <c r="C1479" t="s">
        <v>520</v>
      </c>
      <c r="D1479">
        <v>2027</v>
      </c>
      <c r="E1479" s="12">
        <v>181.2478658295753</v>
      </c>
      <c r="F1479" s="12">
        <v>158.3411772144921</v>
      </c>
      <c r="G1479" s="12">
        <v>218.2149972313599</v>
      </c>
      <c r="H1479" s="12">
        <v>146.3388236627195</v>
      </c>
      <c r="I1479" s="12">
        <v>242.5549669168261</v>
      </c>
      <c r="J1479" t="s">
        <v>8349</v>
      </c>
      <c r="K1479" t="s">
        <v>9</v>
      </c>
    </row>
    <row r="1480" spans="1:11">
      <c r="A1480" t="s">
        <v>9827</v>
      </c>
      <c r="B1480">
        <v>3544103</v>
      </c>
      <c r="C1480" t="s">
        <v>520</v>
      </c>
      <c r="D1480">
        <v>2028</v>
      </c>
      <c r="E1480" s="12">
        <v>191.0578779846493</v>
      </c>
      <c r="F1480" s="12">
        <v>161.4665151043461</v>
      </c>
      <c r="G1480" s="12">
        <v>247.0669833150999</v>
      </c>
      <c r="H1480" s="12">
        <v>145.6353753544829</v>
      </c>
      <c r="I1480" s="12">
        <v>276.4122851990691</v>
      </c>
      <c r="J1480" t="s">
        <v>8349</v>
      </c>
      <c r="K1480" t="s">
        <v>9</v>
      </c>
    </row>
    <row r="1481" spans="1:11">
      <c r="A1481" t="s">
        <v>9828</v>
      </c>
      <c r="B1481">
        <v>3544202</v>
      </c>
      <c r="C1481" t="s">
        <v>522</v>
      </c>
      <c r="D1481">
        <v>2026</v>
      </c>
      <c r="E1481" s="12">
        <v>82.43414390544234</v>
      </c>
      <c r="F1481" s="12">
        <v>74.1894150866062</v>
      </c>
      <c r="G1481" s="12">
        <v>93.5495544257457</v>
      </c>
      <c r="H1481" s="12">
        <v>69.58901726979356</v>
      </c>
      <c r="I1481" s="12">
        <v>101.2921253017182</v>
      </c>
      <c r="J1481" t="s">
        <v>8349</v>
      </c>
      <c r="K1481" t="s">
        <v>9</v>
      </c>
    </row>
    <row r="1482" spans="1:11">
      <c r="A1482" t="s">
        <v>9829</v>
      </c>
      <c r="B1482">
        <v>3544202</v>
      </c>
      <c r="C1482" t="s">
        <v>522</v>
      </c>
      <c r="D1482">
        <v>2027</v>
      </c>
      <c r="E1482" s="12">
        <v>85.3593421487938</v>
      </c>
      <c r="F1482" s="12">
        <v>74.57135376591647</v>
      </c>
      <c r="G1482" s="12">
        <v>102.769147241624</v>
      </c>
      <c r="H1482" s="12">
        <v>68.91880167253134</v>
      </c>
      <c r="I1482" s="12">
        <v>114.2321445616948</v>
      </c>
      <c r="J1482" t="s">
        <v>8349</v>
      </c>
      <c r="K1482" t="s">
        <v>9</v>
      </c>
    </row>
    <row r="1483" spans="1:11">
      <c r="A1483" t="s">
        <v>9830</v>
      </c>
      <c r="B1483">
        <v>3544202</v>
      </c>
      <c r="C1483" t="s">
        <v>522</v>
      </c>
      <c r="D1483">
        <v>2028</v>
      </c>
      <c r="E1483" s="12">
        <v>88.38834185544079</v>
      </c>
      <c r="F1483" s="12">
        <v>74.69860801236527</v>
      </c>
      <c r="G1483" s="12">
        <v>114.299610216555</v>
      </c>
      <c r="H1483" s="12">
        <v>67.37471115486647</v>
      </c>
      <c r="I1483" s="12">
        <v>127.875509845147</v>
      </c>
      <c r="J1483" t="s">
        <v>8349</v>
      </c>
      <c r="K1483" t="s">
        <v>9</v>
      </c>
    </row>
    <row r="1484" spans="1:11">
      <c r="A1484" t="s">
        <v>9831</v>
      </c>
      <c r="B1484">
        <v>3544251</v>
      </c>
      <c r="C1484" t="s">
        <v>524</v>
      </c>
      <c r="D1484">
        <v>2026</v>
      </c>
      <c r="E1484" s="12">
        <v>132.4260048627067</v>
      </c>
      <c r="F1484" s="12">
        <v>119.1812928182985</v>
      </c>
      <c r="G1484" s="12">
        <v>150.2823121872679</v>
      </c>
      <c r="H1484" s="12">
        <v>111.7910019170134</v>
      </c>
      <c r="I1484" s="12">
        <v>162.7203345878825</v>
      </c>
      <c r="J1484" t="s">
        <v>8349</v>
      </c>
      <c r="K1484" t="s">
        <v>9</v>
      </c>
    </row>
    <row r="1485" spans="1:11">
      <c r="A1485" t="s">
        <v>9832</v>
      </c>
      <c r="B1485">
        <v>3544251</v>
      </c>
      <c r="C1485" t="s">
        <v>524</v>
      </c>
      <c r="D1485">
        <v>2027</v>
      </c>
      <c r="E1485" s="12">
        <v>130.9028784717494</v>
      </c>
      <c r="F1485" s="12">
        <v>114.3589513902027</v>
      </c>
      <c r="G1485" s="12">
        <v>157.6016971705976</v>
      </c>
      <c r="H1485" s="12">
        <v>105.6904761992177</v>
      </c>
      <c r="I1485" s="12">
        <v>175.1807846768668</v>
      </c>
      <c r="J1485" t="s">
        <v>8349</v>
      </c>
      <c r="K1485" t="s">
        <v>9</v>
      </c>
    </row>
    <row r="1486" spans="1:11">
      <c r="A1486" t="s">
        <v>9833</v>
      </c>
      <c r="B1486">
        <v>3544251</v>
      </c>
      <c r="C1486" t="s">
        <v>524</v>
      </c>
      <c r="D1486">
        <v>2028</v>
      </c>
      <c r="E1486" s="12">
        <v>129.3972706490313</v>
      </c>
      <c r="F1486" s="12">
        <v>109.3560055000279</v>
      </c>
      <c r="G1486" s="12">
        <v>167.3304113166813</v>
      </c>
      <c r="H1486" s="12">
        <v>98.63409077709626</v>
      </c>
      <c r="I1486" s="12">
        <v>187.2050273765465</v>
      </c>
      <c r="J1486" t="s">
        <v>8349</v>
      </c>
      <c r="K1486" t="s">
        <v>9</v>
      </c>
    </row>
    <row r="1487" spans="1:11">
      <c r="A1487" t="s">
        <v>9834</v>
      </c>
      <c r="B1487">
        <v>3544301</v>
      </c>
      <c r="C1487" t="s">
        <v>525</v>
      </c>
      <c r="D1487">
        <v>2026</v>
      </c>
      <c r="E1487" s="12">
        <v>83.37788402268794</v>
      </c>
      <c r="F1487" s="12">
        <v>75.03876614400941</v>
      </c>
      <c r="G1487" s="12">
        <v>94.62054835228304</v>
      </c>
      <c r="H1487" s="12">
        <v>70.38570107344334</v>
      </c>
      <c r="I1487" s="12">
        <v>102.4517593766223</v>
      </c>
      <c r="J1487" t="s">
        <v>8349</v>
      </c>
      <c r="K1487" t="s">
        <v>9</v>
      </c>
    </row>
    <row r="1488" spans="1:11">
      <c r="A1488" t="s">
        <v>9835</v>
      </c>
      <c r="B1488">
        <v>3544301</v>
      </c>
      <c r="C1488" t="s">
        <v>525</v>
      </c>
      <c r="D1488">
        <v>2027</v>
      </c>
      <c r="E1488" s="12">
        <v>88.90716173553395</v>
      </c>
      <c r="F1488" s="12">
        <v>77.67078849491509</v>
      </c>
      <c r="G1488" s="12">
        <v>107.040576523036</v>
      </c>
      <c r="H1488" s="12">
        <v>71.78329744198382</v>
      </c>
      <c r="I1488" s="12">
        <v>118.9800143286016</v>
      </c>
      <c r="J1488" t="s">
        <v>8349</v>
      </c>
      <c r="K1488" t="s">
        <v>9</v>
      </c>
    </row>
    <row r="1489" spans="1:11">
      <c r="A1489" t="s">
        <v>9836</v>
      </c>
      <c r="B1489">
        <v>3544301</v>
      </c>
      <c r="C1489" t="s">
        <v>525</v>
      </c>
      <c r="D1489">
        <v>2028</v>
      </c>
      <c r="E1489" s="12">
        <v>94.80311836310808</v>
      </c>
      <c r="F1489" s="12">
        <v>80.11985323288157</v>
      </c>
      <c r="G1489" s="12">
        <v>122.5948948554709</v>
      </c>
      <c r="H1489" s="12">
        <v>72.26442517432348</v>
      </c>
      <c r="I1489" s="12">
        <v>137.1560642626313</v>
      </c>
      <c r="J1489" t="s">
        <v>8349</v>
      </c>
      <c r="K1489" t="s">
        <v>9</v>
      </c>
    </row>
    <row r="1490" spans="1:11">
      <c r="A1490" t="s">
        <v>9837</v>
      </c>
      <c r="B1490">
        <v>3544400</v>
      </c>
      <c r="C1490" t="s">
        <v>527</v>
      </c>
      <c r="D1490">
        <v>2026</v>
      </c>
      <c r="E1490" s="12">
        <v>35.67473060896043</v>
      </c>
      <c r="F1490" s="12">
        <v>31.47968812223852</v>
      </c>
      <c r="G1490" s="12">
        <v>41.52012723358291</v>
      </c>
      <c r="H1490" s="12">
        <v>29.53421594890016</v>
      </c>
      <c r="I1490" s="12">
        <v>44.8212897802311</v>
      </c>
      <c r="J1490" t="s">
        <v>8349</v>
      </c>
      <c r="K1490" t="s">
        <v>13</v>
      </c>
    </row>
    <row r="1491" spans="1:11">
      <c r="A1491" t="s">
        <v>9838</v>
      </c>
      <c r="B1491">
        <v>3544400</v>
      </c>
      <c r="C1491" t="s">
        <v>527</v>
      </c>
      <c r="D1491">
        <v>2027</v>
      </c>
      <c r="E1491" s="12">
        <v>36.98045755464582</v>
      </c>
      <c r="F1491" s="12">
        <v>31.6470752528671</v>
      </c>
      <c r="G1491" s="12">
        <v>47.35006229132261</v>
      </c>
      <c r="H1491" s="12">
        <v>29.28601389209991</v>
      </c>
      <c r="I1491" s="12">
        <v>52.89736451423933</v>
      </c>
      <c r="J1491" t="s">
        <v>8349</v>
      </c>
      <c r="K1491" t="s">
        <v>13</v>
      </c>
    </row>
    <row r="1492" spans="1:11">
      <c r="A1492" t="s">
        <v>9839</v>
      </c>
      <c r="B1492">
        <v>3544400</v>
      </c>
      <c r="C1492" t="s">
        <v>527</v>
      </c>
      <c r="D1492">
        <v>2028</v>
      </c>
      <c r="E1492" s="12">
        <v>38.33397527064918</v>
      </c>
      <c r="F1492" s="12">
        <v>31.50599551914244</v>
      </c>
      <c r="G1492" s="12">
        <v>53.70317896007641</v>
      </c>
      <c r="H1492" s="12">
        <v>28.11011005291191</v>
      </c>
      <c r="I1492" s="12">
        <v>62.2854897383743</v>
      </c>
      <c r="J1492" t="s">
        <v>8349</v>
      </c>
      <c r="K1492" t="s">
        <v>13</v>
      </c>
    </row>
    <row r="1493" spans="1:11">
      <c r="A1493" t="s">
        <v>9840</v>
      </c>
      <c r="B1493">
        <v>3544509</v>
      </c>
      <c r="C1493" t="s">
        <v>526</v>
      </c>
      <c r="D1493">
        <v>2026</v>
      </c>
      <c r="E1493" s="12">
        <v>55.55206787684445</v>
      </c>
      <c r="F1493" s="12">
        <v>49.01962093216905</v>
      </c>
      <c r="G1493" s="12">
        <v>64.65441748159647</v>
      </c>
      <c r="H1493" s="12">
        <v>45.99016561797364</v>
      </c>
      <c r="I1493" s="12">
        <v>69.79493018438438</v>
      </c>
      <c r="J1493" t="s">
        <v>8349</v>
      </c>
      <c r="K1493" t="s">
        <v>13</v>
      </c>
    </row>
    <row r="1494" spans="1:11">
      <c r="A1494" t="s">
        <v>9841</v>
      </c>
      <c r="B1494">
        <v>3544509</v>
      </c>
      <c r="C1494" t="s">
        <v>526</v>
      </c>
      <c r="D1494">
        <v>2027</v>
      </c>
      <c r="E1494" s="12">
        <v>60.16793509786297</v>
      </c>
      <c r="F1494" s="12">
        <v>51.49041671639559</v>
      </c>
      <c r="G1494" s="12">
        <v>77.03948688612577</v>
      </c>
      <c r="H1494" s="12">
        <v>47.64892323279576</v>
      </c>
      <c r="I1494" s="12">
        <v>86.06505720589469</v>
      </c>
      <c r="J1494" t="s">
        <v>8349</v>
      </c>
      <c r="K1494" t="s">
        <v>13</v>
      </c>
    </row>
    <row r="1495" spans="1:11">
      <c r="A1495" t="s">
        <v>9842</v>
      </c>
      <c r="B1495">
        <v>3544509</v>
      </c>
      <c r="C1495" t="s">
        <v>526</v>
      </c>
      <c r="D1495">
        <v>2028</v>
      </c>
      <c r="E1495" s="12">
        <v>65.16733854023892</v>
      </c>
      <c r="F1495" s="12">
        <v>53.55984766900059</v>
      </c>
      <c r="G1495" s="12">
        <v>91.29481665466386</v>
      </c>
      <c r="H1495" s="12">
        <v>47.78687953148621</v>
      </c>
      <c r="I1495" s="12">
        <v>105.8846510769525</v>
      </c>
      <c r="J1495" t="s">
        <v>8349</v>
      </c>
      <c r="K1495" t="s">
        <v>13</v>
      </c>
    </row>
    <row r="1496" spans="1:11">
      <c r="A1496" t="s">
        <v>9843</v>
      </c>
      <c r="B1496">
        <v>3544608</v>
      </c>
      <c r="C1496" t="s">
        <v>528</v>
      </c>
      <c r="D1496">
        <v>2026</v>
      </c>
      <c r="E1496" s="12">
        <v>47.33687591754816</v>
      </c>
      <c r="F1496" s="12">
        <v>41.77046511995912</v>
      </c>
      <c r="G1496" s="12">
        <v>55.09314513066759</v>
      </c>
      <c r="H1496" s="12">
        <v>39.18901395555341</v>
      </c>
      <c r="I1496" s="12">
        <v>59.47346473468147</v>
      </c>
      <c r="J1496" t="s">
        <v>8349</v>
      </c>
      <c r="K1496" t="s">
        <v>13</v>
      </c>
    </row>
    <row r="1497" spans="1:11">
      <c r="A1497" t="s">
        <v>9844</v>
      </c>
      <c r="B1497">
        <v>3544608</v>
      </c>
      <c r="C1497" t="s">
        <v>528</v>
      </c>
      <c r="D1497">
        <v>2027</v>
      </c>
      <c r="E1497" s="12">
        <v>47.90551673940584</v>
      </c>
      <c r="F1497" s="12">
        <v>40.99650446561331</v>
      </c>
      <c r="G1497" s="12">
        <v>61.33859210251701</v>
      </c>
      <c r="H1497" s="12">
        <v>37.93791968813029</v>
      </c>
      <c r="I1497" s="12">
        <v>68.52472221206985</v>
      </c>
      <c r="J1497" t="s">
        <v>8349</v>
      </c>
      <c r="K1497" t="s">
        <v>13</v>
      </c>
    </row>
    <row r="1498" spans="1:11">
      <c r="A1498" t="s">
        <v>9845</v>
      </c>
      <c r="B1498">
        <v>3544608</v>
      </c>
      <c r="C1498" t="s">
        <v>528</v>
      </c>
      <c r="D1498">
        <v>2028</v>
      </c>
      <c r="E1498" s="12">
        <v>48.48098843841831</v>
      </c>
      <c r="F1498" s="12">
        <v>39.84564068088983</v>
      </c>
      <c r="G1498" s="12">
        <v>67.91842431909838</v>
      </c>
      <c r="H1498" s="12">
        <v>35.55086345353115</v>
      </c>
      <c r="I1498" s="12">
        <v>78.77247497990071</v>
      </c>
      <c r="J1498" t="s">
        <v>8349</v>
      </c>
      <c r="K1498" t="s">
        <v>13</v>
      </c>
    </row>
    <row r="1499" spans="1:11">
      <c r="A1499" t="s">
        <v>9846</v>
      </c>
      <c r="B1499">
        <v>3544707</v>
      </c>
      <c r="C1499" t="s">
        <v>529</v>
      </c>
      <c r="D1499">
        <v>2026</v>
      </c>
      <c r="E1499" s="12">
        <v>29.59553462856441</v>
      </c>
      <c r="F1499" s="12">
        <v>26.11535347331013</v>
      </c>
      <c r="G1499" s="12">
        <v>34.44483931198243</v>
      </c>
      <c r="H1499" s="12">
        <v>24.50140185848049</v>
      </c>
      <c r="I1499" s="12">
        <v>37.18346322857921</v>
      </c>
      <c r="J1499" t="s">
        <v>8349</v>
      </c>
      <c r="K1499" t="s">
        <v>13</v>
      </c>
    </row>
    <row r="1500" spans="1:11">
      <c r="A1500" t="s">
        <v>9847</v>
      </c>
      <c r="B1500">
        <v>3544707</v>
      </c>
      <c r="C1500" t="s">
        <v>529</v>
      </c>
      <c r="D1500">
        <v>2027</v>
      </c>
      <c r="E1500" s="12">
        <v>30.79819498656056</v>
      </c>
      <c r="F1500" s="12">
        <v>26.35642874217788</v>
      </c>
      <c r="G1500" s="12">
        <v>39.43424574774462</v>
      </c>
      <c r="H1500" s="12">
        <v>24.39008129889141</v>
      </c>
      <c r="I1500" s="12">
        <v>44.0541695347424</v>
      </c>
      <c r="J1500" t="s">
        <v>8349</v>
      </c>
      <c r="K1500" t="s">
        <v>13</v>
      </c>
    </row>
    <row r="1501" spans="1:11">
      <c r="A1501" t="s">
        <v>9848</v>
      </c>
      <c r="B1501">
        <v>3544707</v>
      </c>
      <c r="C1501" t="s">
        <v>529</v>
      </c>
      <c r="D1501">
        <v>2028</v>
      </c>
      <c r="E1501" s="12">
        <v>32.04972730969767</v>
      </c>
      <c r="F1501" s="12">
        <v>26.34108666998083</v>
      </c>
      <c r="G1501" s="12">
        <v>44.89939353230022</v>
      </c>
      <c r="H1501" s="12">
        <v>23.50190282851301</v>
      </c>
      <c r="I1501" s="12">
        <v>52.07477041897884</v>
      </c>
      <c r="J1501" t="s">
        <v>8349</v>
      </c>
      <c r="K1501" t="s">
        <v>13</v>
      </c>
    </row>
    <row r="1502" spans="1:11">
      <c r="A1502" t="s">
        <v>9849</v>
      </c>
      <c r="B1502">
        <v>3544806</v>
      </c>
      <c r="C1502" t="s">
        <v>530</v>
      </c>
      <c r="D1502">
        <v>2026</v>
      </c>
      <c r="E1502" s="12">
        <v>59.73352408509225</v>
      </c>
      <c r="F1502" s="12">
        <v>52.70937373718047</v>
      </c>
      <c r="G1502" s="12">
        <v>69.5210160746212</v>
      </c>
      <c r="H1502" s="12">
        <v>49.45188848251129</v>
      </c>
      <c r="I1502" s="12">
        <v>75.04845998584409</v>
      </c>
      <c r="J1502" t="s">
        <v>8349</v>
      </c>
      <c r="K1502" t="s">
        <v>13</v>
      </c>
    </row>
    <row r="1503" spans="1:11">
      <c r="A1503" t="s">
        <v>9850</v>
      </c>
      <c r="B1503">
        <v>3544806</v>
      </c>
      <c r="C1503" t="s">
        <v>530</v>
      </c>
      <c r="D1503">
        <v>2027</v>
      </c>
      <c r="E1503" s="12">
        <v>61.79458695430943</v>
      </c>
      <c r="F1503" s="12">
        <v>52.88247017152408</v>
      </c>
      <c r="G1503" s="12">
        <v>79.12226443465178</v>
      </c>
      <c r="H1503" s="12">
        <v>48.93712116261062</v>
      </c>
      <c r="I1503" s="12">
        <v>88.39184280775112</v>
      </c>
      <c r="J1503" t="s">
        <v>8349</v>
      </c>
      <c r="K1503" t="s">
        <v>13</v>
      </c>
    </row>
    <row r="1504" spans="1:11">
      <c r="A1504" t="s">
        <v>9851</v>
      </c>
      <c r="B1504">
        <v>3544806</v>
      </c>
      <c r="C1504" t="s">
        <v>530</v>
      </c>
      <c r="D1504">
        <v>2028</v>
      </c>
      <c r="E1504" s="12">
        <v>63.92676533555987</v>
      </c>
      <c r="F1504" s="12">
        <v>52.54024316537604</v>
      </c>
      <c r="G1504" s="12">
        <v>89.55686163294807</v>
      </c>
      <c r="H1504" s="12">
        <v>46.8771734791916</v>
      </c>
      <c r="I1504" s="12">
        <v>103.8689532771759</v>
      </c>
      <c r="J1504" t="s">
        <v>8349</v>
      </c>
      <c r="K1504" t="s">
        <v>13</v>
      </c>
    </row>
    <row r="1505" spans="1:11">
      <c r="A1505" t="s">
        <v>9852</v>
      </c>
      <c r="B1505">
        <v>3544905</v>
      </c>
      <c r="C1505" t="s">
        <v>531</v>
      </c>
      <c r="D1505">
        <v>2026</v>
      </c>
      <c r="E1505" s="12">
        <v>94.0629254457609</v>
      </c>
      <c r="F1505" s="12">
        <v>84.65513304973288</v>
      </c>
      <c r="G1505" s="12">
        <v>106.7463595367322</v>
      </c>
      <c r="H1505" s="12">
        <v>79.40576844954904</v>
      </c>
      <c r="I1505" s="12">
        <v>115.5811558063522</v>
      </c>
      <c r="J1505" t="s">
        <v>8349</v>
      </c>
      <c r="K1505" t="s">
        <v>9</v>
      </c>
    </row>
    <row r="1506" spans="1:11">
      <c r="A1506" t="s">
        <v>9853</v>
      </c>
      <c r="B1506">
        <v>3544905</v>
      </c>
      <c r="C1506" t="s">
        <v>531</v>
      </c>
      <c r="D1506">
        <v>2027</v>
      </c>
      <c r="E1506" s="12">
        <v>100.6994334403873</v>
      </c>
      <c r="F1506" s="12">
        <v>87.97271494923993</v>
      </c>
      <c r="G1506" s="12">
        <v>121.2379880381906</v>
      </c>
      <c r="H1506" s="12">
        <v>81.30433186465685</v>
      </c>
      <c r="I1506" s="12">
        <v>134.7610226188421</v>
      </c>
      <c r="J1506" t="s">
        <v>8349</v>
      </c>
      <c r="K1506" t="s">
        <v>9</v>
      </c>
    </row>
    <row r="1507" spans="1:11">
      <c r="A1507" t="s">
        <v>9854</v>
      </c>
      <c r="B1507">
        <v>3544905</v>
      </c>
      <c r="C1507" t="s">
        <v>531</v>
      </c>
      <c r="D1507">
        <v>2028</v>
      </c>
      <c r="E1507" s="12">
        <v>107.8041730805215</v>
      </c>
      <c r="F1507" s="12">
        <v>91.10728290626211</v>
      </c>
      <c r="G1507" s="12">
        <v>139.4072419977539</v>
      </c>
      <c r="H1507" s="12">
        <v>82.17458173916712</v>
      </c>
      <c r="I1507" s="12">
        <v>155.9652925569344</v>
      </c>
      <c r="J1507" t="s">
        <v>8349</v>
      </c>
      <c r="K1507" t="s">
        <v>9</v>
      </c>
    </row>
    <row r="1508" spans="1:11">
      <c r="A1508" t="s">
        <v>9855</v>
      </c>
      <c r="B1508">
        <v>3545001</v>
      </c>
      <c r="C1508" t="s">
        <v>532</v>
      </c>
      <c r="D1508">
        <v>2026</v>
      </c>
      <c r="E1508" s="12">
        <v>96.03971914286845</v>
      </c>
      <c r="F1508" s="12">
        <v>86.43421585677368</v>
      </c>
      <c r="G1508" s="12">
        <v>108.9897038694902</v>
      </c>
      <c r="H1508" s="12">
        <v>81.07453243749841</v>
      </c>
      <c r="I1508" s="12">
        <v>118.010169142049</v>
      </c>
      <c r="J1508" t="s">
        <v>8349</v>
      </c>
      <c r="K1508" t="s">
        <v>9</v>
      </c>
    </row>
    <row r="1509" spans="1:11">
      <c r="A1509" t="s">
        <v>9856</v>
      </c>
      <c r="B1509">
        <v>3545001</v>
      </c>
      <c r="C1509" t="s">
        <v>532</v>
      </c>
      <c r="D1509">
        <v>2027</v>
      </c>
      <c r="E1509" s="12">
        <v>99.1371033984372</v>
      </c>
      <c r="F1509" s="12">
        <v>86.60783720622392</v>
      </c>
      <c r="G1509" s="12">
        <v>119.357006741014</v>
      </c>
      <c r="H1509" s="12">
        <v>80.04291265033696</v>
      </c>
      <c r="I1509" s="12">
        <v>132.6702343499492</v>
      </c>
      <c r="J1509" t="s">
        <v>8349</v>
      </c>
      <c r="K1509" t="s">
        <v>9</v>
      </c>
    </row>
    <row r="1510" spans="1:11">
      <c r="A1510" t="s">
        <v>9857</v>
      </c>
      <c r="B1510">
        <v>3545001</v>
      </c>
      <c r="C1510" t="s">
        <v>532</v>
      </c>
      <c r="D1510">
        <v>2028</v>
      </c>
      <c r="E1510" s="12">
        <v>102.3343816282102</v>
      </c>
      <c r="F1510" s="12">
        <v>86.4846618792286</v>
      </c>
      <c r="G1510" s="12">
        <v>132.333967198827</v>
      </c>
      <c r="H1510" s="12">
        <v>78.00519003613512</v>
      </c>
      <c r="I1510" s="12">
        <v>148.0518918071512</v>
      </c>
      <c r="J1510" t="s">
        <v>8349</v>
      </c>
      <c r="K1510" t="s">
        <v>9</v>
      </c>
    </row>
    <row r="1511" spans="1:11">
      <c r="A1511" t="s">
        <v>9858</v>
      </c>
      <c r="B1511">
        <v>3545100</v>
      </c>
      <c r="C1511" t="s">
        <v>533</v>
      </c>
      <c r="D1511">
        <v>2026</v>
      </c>
      <c r="E1511" s="12">
        <v>35.45894488146774</v>
      </c>
      <c r="F1511" s="12">
        <v>31.2892769464077</v>
      </c>
      <c r="G1511" s="12">
        <v>41.26898445807343</v>
      </c>
      <c r="H1511" s="12">
        <v>29.35557234975666</v>
      </c>
      <c r="I1511" s="12">
        <v>44.55017926426385</v>
      </c>
      <c r="J1511" t="s">
        <v>8349</v>
      </c>
      <c r="K1511" t="s">
        <v>13</v>
      </c>
    </row>
    <row r="1512" spans="1:11">
      <c r="A1512" t="s">
        <v>9859</v>
      </c>
      <c r="B1512">
        <v>3545100</v>
      </c>
      <c r="C1512" t="s">
        <v>533</v>
      </c>
      <c r="D1512">
        <v>2027</v>
      </c>
      <c r="E1512" s="12">
        <v>36.93935905027718</v>
      </c>
      <c r="F1512" s="12">
        <v>31.61190404227261</v>
      </c>
      <c r="G1512" s="12">
        <v>47.29743945021633</v>
      </c>
      <c r="H1512" s="12">
        <v>29.25346666447012</v>
      </c>
      <c r="I1512" s="12">
        <v>52.83857663787609</v>
      </c>
      <c r="J1512" t="s">
        <v>8349</v>
      </c>
      <c r="K1512" t="s">
        <v>13</v>
      </c>
    </row>
    <row r="1513" spans="1:11">
      <c r="A1513" t="s">
        <v>9860</v>
      </c>
      <c r="B1513">
        <v>3545100</v>
      </c>
      <c r="C1513" t="s">
        <v>533</v>
      </c>
      <c r="D1513">
        <v>2028</v>
      </c>
      <c r="E1513" s="12">
        <v>38.48158064507001</v>
      </c>
      <c r="F1513" s="12">
        <v>31.62730968581236</v>
      </c>
      <c r="G1513" s="12">
        <v>53.90996361473393</v>
      </c>
      <c r="H1513" s="12">
        <v>28.2183483269254</v>
      </c>
      <c r="I1513" s="12">
        <v>62.52532067082802</v>
      </c>
      <c r="J1513" t="s">
        <v>8349</v>
      </c>
      <c r="K1513" t="s">
        <v>13</v>
      </c>
    </row>
    <row r="1514" spans="1:11">
      <c r="A1514" t="s">
        <v>9861</v>
      </c>
      <c r="B1514">
        <v>3545159</v>
      </c>
      <c r="C1514" t="s">
        <v>534</v>
      </c>
      <c r="D1514">
        <v>2026</v>
      </c>
      <c r="E1514" s="12">
        <v>69.12615749223798</v>
      </c>
      <c r="F1514" s="12">
        <v>60.99751397696131</v>
      </c>
      <c r="G1514" s="12">
        <v>80.45265669155525</v>
      </c>
      <c r="H1514" s="12">
        <v>57.22781442897994</v>
      </c>
      <c r="I1514" s="12">
        <v>86.84924829047723</v>
      </c>
      <c r="J1514" t="s">
        <v>8349</v>
      </c>
      <c r="K1514" t="s">
        <v>13</v>
      </c>
    </row>
    <row r="1515" spans="1:11">
      <c r="A1515" t="s">
        <v>9862</v>
      </c>
      <c r="B1515">
        <v>3545159</v>
      </c>
      <c r="C1515" t="s">
        <v>534</v>
      </c>
      <c r="D1515">
        <v>2027</v>
      </c>
      <c r="E1515" s="12">
        <v>73.29312246067009</v>
      </c>
      <c r="F1515" s="12">
        <v>62.7226680092559</v>
      </c>
      <c r="G1515" s="12">
        <v>93.84507773896588</v>
      </c>
      <c r="H1515" s="12">
        <v>58.04318130479451</v>
      </c>
      <c r="I1515" s="12">
        <v>104.8395090693458</v>
      </c>
      <c r="J1515" t="s">
        <v>8349</v>
      </c>
      <c r="K1515" t="s">
        <v>13</v>
      </c>
    </row>
    <row r="1516" spans="1:11">
      <c r="A1516" t="s">
        <v>9863</v>
      </c>
      <c r="B1516">
        <v>3545159</v>
      </c>
      <c r="C1516" t="s">
        <v>534</v>
      </c>
      <c r="D1516">
        <v>2028</v>
      </c>
      <c r="E1516" s="12">
        <v>77.71127450036514</v>
      </c>
      <c r="F1516" s="12">
        <v>63.86947998242108</v>
      </c>
      <c r="G1516" s="12">
        <v>108.8679807466797</v>
      </c>
      <c r="H1516" s="12">
        <v>56.98528428461413</v>
      </c>
      <c r="I1516" s="12">
        <v>126.266184403643</v>
      </c>
      <c r="J1516" t="s">
        <v>8349</v>
      </c>
      <c r="K1516" t="s">
        <v>13</v>
      </c>
    </row>
    <row r="1517" spans="1:11">
      <c r="A1517" t="s">
        <v>9864</v>
      </c>
      <c r="B1517">
        <v>3545209</v>
      </c>
      <c r="C1517" t="s">
        <v>535</v>
      </c>
      <c r="D1517">
        <v>2026</v>
      </c>
      <c r="E1517" s="12">
        <v>806.6730238514823</v>
      </c>
      <c r="F1517" s="12">
        <v>734.3082461477321</v>
      </c>
      <c r="G1517" s="12">
        <v>887.8559621060516</v>
      </c>
      <c r="H1517" s="12">
        <v>686.444128439436</v>
      </c>
      <c r="I1517" s="12">
        <v>948.502814518779</v>
      </c>
      <c r="J1517" t="s">
        <v>8349</v>
      </c>
      <c r="K1517" t="s">
        <v>36</v>
      </c>
    </row>
    <row r="1518" spans="1:11">
      <c r="A1518" t="s">
        <v>9865</v>
      </c>
      <c r="B1518">
        <v>3545209</v>
      </c>
      <c r="C1518" t="s">
        <v>535</v>
      </c>
      <c r="D1518">
        <v>2027</v>
      </c>
      <c r="E1518" s="12">
        <v>854.7395420985152</v>
      </c>
      <c r="F1518" s="12">
        <v>758.2289032592267</v>
      </c>
      <c r="G1518" s="12">
        <v>994.8364314853582</v>
      </c>
      <c r="H1518" s="12">
        <v>708.0991048368944</v>
      </c>
      <c r="I1518" s="12">
        <v>1087.946126268246</v>
      </c>
      <c r="J1518" t="s">
        <v>8349</v>
      </c>
      <c r="K1518" t="s">
        <v>36</v>
      </c>
    </row>
    <row r="1519" spans="1:11">
      <c r="A1519" t="s">
        <v>9866</v>
      </c>
      <c r="B1519">
        <v>3545209</v>
      </c>
      <c r="C1519" t="s">
        <v>535</v>
      </c>
      <c r="D1519">
        <v>2028</v>
      </c>
      <c r="E1519" s="12">
        <v>905.6701578275267</v>
      </c>
      <c r="F1519" s="12">
        <v>777.6025720711931</v>
      </c>
      <c r="G1519" s="12">
        <v>1096.611174069885</v>
      </c>
      <c r="H1519" s="12">
        <v>696.462460033013</v>
      </c>
      <c r="I1519" s="12">
        <v>1251.192286617097</v>
      </c>
      <c r="J1519" t="s">
        <v>8349</v>
      </c>
      <c r="K1519" t="s">
        <v>36</v>
      </c>
    </row>
    <row r="1520" spans="1:11">
      <c r="A1520" t="s">
        <v>9867</v>
      </c>
      <c r="B1520">
        <v>3545308</v>
      </c>
      <c r="C1520" t="s">
        <v>537</v>
      </c>
      <c r="D1520">
        <v>2026</v>
      </c>
      <c r="E1520" s="12">
        <v>293.7206988082323</v>
      </c>
      <c r="F1520" s="12">
        <v>264.3439454943297</v>
      </c>
      <c r="G1520" s="12">
        <v>333.3259641859971</v>
      </c>
      <c r="H1520" s="12">
        <v>247.9522903192601</v>
      </c>
      <c r="I1520" s="12">
        <v>360.9134809663194</v>
      </c>
      <c r="J1520" t="s">
        <v>8349</v>
      </c>
      <c r="K1520" t="s">
        <v>9</v>
      </c>
    </row>
    <row r="1521" spans="1:11">
      <c r="A1521" t="s">
        <v>9868</v>
      </c>
      <c r="B1521">
        <v>3545308</v>
      </c>
      <c r="C1521" t="s">
        <v>537</v>
      </c>
      <c r="D1521">
        <v>2027</v>
      </c>
      <c r="E1521" s="12">
        <v>312.951986801589</v>
      </c>
      <c r="F1521" s="12">
        <v>273.4001074990418</v>
      </c>
      <c r="G1521" s="12">
        <v>376.7813575122047</v>
      </c>
      <c r="H1521" s="12">
        <v>252.6762199479784</v>
      </c>
      <c r="I1521" s="12">
        <v>418.808014415958</v>
      </c>
      <c r="J1521" t="s">
        <v>8349</v>
      </c>
      <c r="K1521" t="s">
        <v>9</v>
      </c>
    </row>
    <row r="1522" spans="1:11">
      <c r="A1522" t="s">
        <v>9869</v>
      </c>
      <c r="B1522">
        <v>3545308</v>
      </c>
      <c r="C1522" t="s">
        <v>537</v>
      </c>
      <c r="D1522">
        <v>2028</v>
      </c>
      <c r="E1522" s="12">
        <v>333.4424384813456</v>
      </c>
      <c r="F1522" s="12">
        <v>281.7983173339964</v>
      </c>
      <c r="G1522" s="12">
        <v>431.1919416975621</v>
      </c>
      <c r="H1522" s="12">
        <v>254.1691303158225</v>
      </c>
      <c r="I1522" s="12">
        <v>482.406626595026</v>
      </c>
      <c r="J1522" t="s">
        <v>8349</v>
      </c>
      <c r="K1522" t="s">
        <v>9</v>
      </c>
    </row>
    <row r="1523" spans="1:11">
      <c r="A1523" t="s">
        <v>9870</v>
      </c>
      <c r="B1523">
        <v>3545407</v>
      </c>
      <c r="C1523" t="s">
        <v>536</v>
      </c>
      <c r="D1523">
        <v>2026</v>
      </c>
      <c r="E1523" s="12">
        <v>66.78400814500822</v>
      </c>
      <c r="F1523" s="12">
        <v>58.93078131415099</v>
      </c>
      <c r="G1523" s="12">
        <v>77.72674013277378</v>
      </c>
      <c r="H1523" s="12">
        <v>55.28880764673153</v>
      </c>
      <c r="I1523" s="12">
        <v>83.90660085323501</v>
      </c>
      <c r="J1523" t="s">
        <v>8349</v>
      </c>
      <c r="K1523" t="s">
        <v>13</v>
      </c>
    </row>
    <row r="1524" spans="1:11">
      <c r="A1524" t="s">
        <v>9871</v>
      </c>
      <c r="B1524">
        <v>3545407</v>
      </c>
      <c r="C1524" t="s">
        <v>536</v>
      </c>
      <c r="D1524">
        <v>2027</v>
      </c>
      <c r="E1524" s="12">
        <v>71.16308130539787</v>
      </c>
      <c r="F1524" s="12">
        <v>60.89982488642559</v>
      </c>
      <c r="G1524" s="12">
        <v>91.11775666036148</v>
      </c>
      <c r="H1524" s="12">
        <v>56.35633319665881</v>
      </c>
      <c r="I1524" s="12">
        <v>101.7926683628924</v>
      </c>
      <c r="J1524" t="s">
        <v>8349</v>
      </c>
      <c r="K1524" t="s">
        <v>13</v>
      </c>
    </row>
    <row r="1525" spans="1:11">
      <c r="A1525" t="s">
        <v>9872</v>
      </c>
      <c r="B1525">
        <v>3545407</v>
      </c>
      <c r="C1525" t="s">
        <v>536</v>
      </c>
      <c r="D1525">
        <v>2028</v>
      </c>
      <c r="E1525" s="12">
        <v>75.8292932925319</v>
      </c>
      <c r="F1525" s="12">
        <v>62.32271393265782</v>
      </c>
      <c r="G1525" s="12">
        <v>106.2314586304579</v>
      </c>
      <c r="H1525" s="12">
        <v>55.60523698985287</v>
      </c>
      <c r="I1525" s="12">
        <v>123.2083194057997</v>
      </c>
      <c r="J1525" t="s">
        <v>8349</v>
      </c>
      <c r="K1525" t="s">
        <v>13</v>
      </c>
    </row>
    <row r="1526" spans="1:11">
      <c r="A1526" t="s">
        <v>9873</v>
      </c>
      <c r="B1526">
        <v>3545506</v>
      </c>
      <c r="C1526" t="s">
        <v>538</v>
      </c>
      <c r="D1526">
        <v>2026</v>
      </c>
      <c r="E1526" s="12">
        <v>62.88252298657471</v>
      </c>
      <c r="F1526" s="12">
        <v>55.48807736363592</v>
      </c>
      <c r="G1526" s="12">
        <v>73.18598656819306</v>
      </c>
      <c r="H1526" s="12">
        <v>52.05886580207856</v>
      </c>
      <c r="I1526" s="12">
        <v>79.00482321190653</v>
      </c>
      <c r="J1526" t="s">
        <v>8349</v>
      </c>
      <c r="K1526" t="s">
        <v>13</v>
      </c>
    </row>
    <row r="1527" spans="1:11">
      <c r="A1527" t="s">
        <v>9874</v>
      </c>
      <c r="B1527">
        <v>3545506</v>
      </c>
      <c r="C1527" t="s">
        <v>538</v>
      </c>
      <c r="D1527">
        <v>2027</v>
      </c>
      <c r="E1527" s="12">
        <v>64.53798563418034</v>
      </c>
      <c r="F1527" s="12">
        <v>55.23021138976607</v>
      </c>
      <c r="G1527" s="12">
        <v>82.63493320544424</v>
      </c>
      <c r="H1527" s="12">
        <v>51.10970682441715</v>
      </c>
      <c r="I1527" s="12">
        <v>92.31603870939928</v>
      </c>
      <c r="J1527" t="s">
        <v>8349</v>
      </c>
      <c r="K1527" t="s">
        <v>13</v>
      </c>
    </row>
    <row r="1528" spans="1:11">
      <c r="A1528" t="s">
        <v>9875</v>
      </c>
      <c r="B1528">
        <v>3545506</v>
      </c>
      <c r="C1528" t="s">
        <v>538</v>
      </c>
      <c r="D1528">
        <v>2028</v>
      </c>
      <c r="E1528" s="12">
        <v>66.23703044814084</v>
      </c>
      <c r="F1528" s="12">
        <v>54.43900794964659</v>
      </c>
      <c r="G1528" s="12">
        <v>92.79337910629113</v>
      </c>
      <c r="H1528" s="12">
        <v>48.57127919370583</v>
      </c>
      <c r="I1528" s="12">
        <v>107.6226989543888</v>
      </c>
      <c r="J1528" t="s">
        <v>8349</v>
      </c>
      <c r="K1528" t="s">
        <v>13</v>
      </c>
    </row>
    <row r="1529" spans="1:11">
      <c r="A1529" t="s">
        <v>9876</v>
      </c>
      <c r="B1529">
        <v>3545605</v>
      </c>
      <c r="C1529" t="s">
        <v>539</v>
      </c>
      <c r="D1529">
        <v>2026</v>
      </c>
      <c r="E1529" s="12">
        <v>95.11976224400205</v>
      </c>
      <c r="F1529" s="12">
        <v>85.60626931668374</v>
      </c>
      <c r="G1529" s="12">
        <v>107.9457000877737</v>
      </c>
      <c r="H1529" s="12">
        <v>80.29792588237831</v>
      </c>
      <c r="I1529" s="12">
        <v>116.8797590345692</v>
      </c>
      <c r="J1529" t="s">
        <v>8349</v>
      </c>
      <c r="K1529" t="s">
        <v>9</v>
      </c>
    </row>
    <row r="1530" spans="1:11">
      <c r="A1530" t="s">
        <v>9877</v>
      </c>
      <c r="B1530">
        <v>3545605</v>
      </c>
      <c r="C1530" t="s">
        <v>539</v>
      </c>
      <c r="D1530">
        <v>2027</v>
      </c>
      <c r="E1530" s="12">
        <v>99.0778178999597</v>
      </c>
      <c r="F1530" s="12">
        <v>86.55604439984957</v>
      </c>
      <c r="G1530" s="12">
        <v>119.2856294322279</v>
      </c>
      <c r="H1530" s="12">
        <v>79.99504576888295</v>
      </c>
      <c r="I1530" s="12">
        <v>132.5908955281868</v>
      </c>
      <c r="J1530" t="s">
        <v>8349</v>
      </c>
      <c r="K1530" t="s">
        <v>9</v>
      </c>
    </row>
    <row r="1531" spans="1:11">
      <c r="A1531" t="s">
        <v>9878</v>
      </c>
      <c r="B1531">
        <v>3545605</v>
      </c>
      <c r="C1531" t="s">
        <v>539</v>
      </c>
      <c r="D1531">
        <v>2028</v>
      </c>
      <c r="E1531" s="12">
        <v>103.2005733428604</v>
      </c>
      <c r="F1531" s="12">
        <v>87.21669637606345</v>
      </c>
      <c r="G1531" s="12">
        <v>133.4540852288637</v>
      </c>
      <c r="H1531" s="12">
        <v>78.66545150675692</v>
      </c>
      <c r="I1531" s="12">
        <v>149.3050514977776</v>
      </c>
      <c r="J1531" t="s">
        <v>8349</v>
      </c>
      <c r="K1531" t="s">
        <v>9</v>
      </c>
    </row>
    <row r="1532" spans="1:11">
      <c r="A1532" t="s">
        <v>9879</v>
      </c>
      <c r="B1532">
        <v>3545704</v>
      </c>
      <c r="C1532" t="s">
        <v>540</v>
      </c>
      <c r="D1532">
        <v>2026</v>
      </c>
      <c r="E1532" s="12">
        <v>51.23430605842215</v>
      </c>
      <c r="F1532" s="12">
        <v>45.20959088821676</v>
      </c>
      <c r="G1532" s="12">
        <v>59.62917925260274</v>
      </c>
      <c r="H1532" s="12">
        <v>42.41559875273232</v>
      </c>
      <c r="I1532" s="12">
        <v>64.37014770216108</v>
      </c>
      <c r="J1532" t="s">
        <v>8349</v>
      </c>
      <c r="K1532" t="s">
        <v>13</v>
      </c>
    </row>
    <row r="1533" spans="1:11">
      <c r="A1533" t="s">
        <v>9880</v>
      </c>
      <c r="B1533">
        <v>3545704</v>
      </c>
      <c r="C1533" t="s">
        <v>540</v>
      </c>
      <c r="D1533">
        <v>2027</v>
      </c>
      <c r="E1533" s="12">
        <v>51.4099017616745</v>
      </c>
      <c r="F1533" s="12">
        <v>43.99548132659118</v>
      </c>
      <c r="G1533" s="12">
        <v>65.82563363930711</v>
      </c>
      <c r="H1533" s="12">
        <v>40.71315491321565</v>
      </c>
      <c r="I1533" s="12">
        <v>73.53744363790028</v>
      </c>
      <c r="J1533" t="s">
        <v>8349</v>
      </c>
      <c r="K1533" t="s">
        <v>13</v>
      </c>
    </row>
    <row r="1534" spans="1:11">
      <c r="A1534" t="s">
        <v>9881</v>
      </c>
      <c r="B1534">
        <v>3545704</v>
      </c>
      <c r="C1534" t="s">
        <v>540</v>
      </c>
      <c r="D1534">
        <v>2028</v>
      </c>
      <c r="E1534" s="12">
        <v>51.58609928533533</v>
      </c>
      <c r="F1534" s="12">
        <v>42.39767468567807</v>
      </c>
      <c r="G1534" s="12">
        <v>72.26846425953046</v>
      </c>
      <c r="H1534" s="12">
        <v>37.82782552222009</v>
      </c>
      <c r="I1534" s="12">
        <v>83.81769526886579</v>
      </c>
      <c r="J1534" t="s">
        <v>8349</v>
      </c>
      <c r="K1534" t="s">
        <v>13</v>
      </c>
    </row>
    <row r="1535" spans="1:11">
      <c r="A1535" t="s">
        <v>9882</v>
      </c>
      <c r="B1535">
        <v>3545803</v>
      </c>
      <c r="C1535" t="s">
        <v>542</v>
      </c>
      <c r="D1535">
        <v>2026</v>
      </c>
      <c r="E1535" s="12">
        <v>996.0759119366852</v>
      </c>
      <c r="F1535" s="12">
        <v>906.7202376893839</v>
      </c>
      <c r="G1535" s="12">
        <v>1096.320207784748</v>
      </c>
      <c r="H1535" s="12">
        <v>847.6178588002225</v>
      </c>
      <c r="I1535" s="12">
        <v>1171.206645085791</v>
      </c>
      <c r="J1535" t="s">
        <v>8349</v>
      </c>
      <c r="K1535" t="s">
        <v>36</v>
      </c>
    </row>
    <row r="1536" spans="1:11">
      <c r="A1536" t="s">
        <v>9883</v>
      </c>
      <c r="B1536">
        <v>3545803</v>
      </c>
      <c r="C1536" t="s">
        <v>542</v>
      </c>
      <c r="D1536">
        <v>2027</v>
      </c>
      <c r="E1536" s="12">
        <v>1038.533628643422</v>
      </c>
      <c r="F1536" s="12">
        <v>921.2703700484324</v>
      </c>
      <c r="G1536" s="12">
        <v>1208.75546082795</v>
      </c>
      <c r="H1536" s="12">
        <v>860.3611937502477</v>
      </c>
      <c r="I1536" s="12">
        <v>1321.886472583118</v>
      </c>
      <c r="J1536" t="s">
        <v>8349</v>
      </c>
      <c r="K1536" t="s">
        <v>36</v>
      </c>
    </row>
    <row r="1537" spans="1:11">
      <c r="A1537" t="s">
        <v>9884</v>
      </c>
      <c r="B1537">
        <v>3545803</v>
      </c>
      <c r="C1537" t="s">
        <v>542</v>
      </c>
      <c r="D1537">
        <v>2028</v>
      </c>
      <c r="E1537" s="12">
        <v>1082.801104713222</v>
      </c>
      <c r="F1537" s="12">
        <v>929.6860637279348</v>
      </c>
      <c r="G1537" s="12">
        <v>1311.086360151289</v>
      </c>
      <c r="H1537" s="12">
        <v>832.6765706004959</v>
      </c>
      <c r="I1537" s="12">
        <v>1495.900442836118</v>
      </c>
      <c r="J1537" t="s">
        <v>8349</v>
      </c>
      <c r="K1537" t="s">
        <v>36</v>
      </c>
    </row>
    <row r="1538" spans="1:11">
      <c r="A1538" t="s">
        <v>9885</v>
      </c>
      <c r="B1538">
        <v>3546009</v>
      </c>
      <c r="C1538" t="s">
        <v>541</v>
      </c>
      <c r="D1538">
        <v>2026</v>
      </c>
      <c r="E1538" s="12">
        <v>100.9011007894369</v>
      </c>
      <c r="F1538" s="12">
        <v>90.80938182301921</v>
      </c>
      <c r="G1538" s="12">
        <v>114.5065936603474</v>
      </c>
      <c r="H1538" s="12">
        <v>85.17839954074827</v>
      </c>
      <c r="I1538" s="12">
        <v>123.9836608962489</v>
      </c>
      <c r="J1538" t="s">
        <v>8349</v>
      </c>
      <c r="K1538" t="s">
        <v>9</v>
      </c>
    </row>
    <row r="1539" spans="1:11">
      <c r="A1539" t="s">
        <v>9886</v>
      </c>
      <c r="B1539">
        <v>3546009</v>
      </c>
      <c r="C1539" t="s">
        <v>541</v>
      </c>
      <c r="D1539">
        <v>2027</v>
      </c>
      <c r="E1539" s="12">
        <v>106.8970096442705</v>
      </c>
      <c r="F1539" s="12">
        <v>93.38702152608059</v>
      </c>
      <c r="G1539" s="12">
        <v>128.6996156164329</v>
      </c>
      <c r="H1539" s="12">
        <v>86.30823084622681</v>
      </c>
      <c r="I1539" s="12">
        <v>143.0549293317129</v>
      </c>
      <c r="J1539" t="s">
        <v>8349</v>
      </c>
      <c r="K1539" t="s">
        <v>9</v>
      </c>
    </row>
    <row r="1540" spans="1:11">
      <c r="A1540" t="s">
        <v>9887</v>
      </c>
      <c r="B1540">
        <v>3546009</v>
      </c>
      <c r="C1540" t="s">
        <v>541</v>
      </c>
      <c r="D1540">
        <v>2028</v>
      </c>
      <c r="E1540" s="12">
        <v>113.2492171193788</v>
      </c>
      <c r="F1540" s="12">
        <v>95.70898944052308</v>
      </c>
      <c r="G1540" s="12">
        <v>146.4485146157113</v>
      </c>
      <c r="H1540" s="12">
        <v>86.32510953098316</v>
      </c>
      <c r="I1540" s="12">
        <v>163.8428900769438</v>
      </c>
      <c r="J1540" t="s">
        <v>8349</v>
      </c>
      <c r="K1540" t="s">
        <v>9</v>
      </c>
    </row>
    <row r="1541" spans="1:11">
      <c r="A1541" t="s">
        <v>9888</v>
      </c>
      <c r="B1541">
        <v>3546108</v>
      </c>
      <c r="C1541" t="s">
        <v>543</v>
      </c>
      <c r="D1541">
        <v>2026</v>
      </c>
      <c r="E1541" s="12">
        <v>40.48375091176436</v>
      </c>
      <c r="F1541" s="12">
        <v>35.72320886427762</v>
      </c>
      <c r="G1541" s="12">
        <v>47.11711791670669</v>
      </c>
      <c r="H1541" s="12">
        <v>33.51548340912262</v>
      </c>
      <c r="I1541" s="12">
        <v>50.8632833390234</v>
      </c>
      <c r="J1541" t="s">
        <v>8349</v>
      </c>
      <c r="K1541" t="s">
        <v>13</v>
      </c>
    </row>
    <row r="1542" spans="1:11">
      <c r="A1542" t="s">
        <v>9889</v>
      </c>
      <c r="B1542">
        <v>3546108</v>
      </c>
      <c r="C1542" t="s">
        <v>543</v>
      </c>
      <c r="D1542">
        <v>2027</v>
      </c>
      <c r="E1542" s="12">
        <v>42.63368606678392</v>
      </c>
      <c r="F1542" s="12">
        <v>36.48498586770783</v>
      </c>
      <c r="G1542" s="12">
        <v>54.58849956055514</v>
      </c>
      <c r="H1542" s="12">
        <v>33.76298739890533</v>
      </c>
      <c r="I1542" s="12">
        <v>60.98382176931709</v>
      </c>
      <c r="J1542" t="s">
        <v>8349</v>
      </c>
      <c r="K1542" t="s">
        <v>13</v>
      </c>
    </row>
    <row r="1543" spans="1:11">
      <c r="A1543" t="s">
        <v>9890</v>
      </c>
      <c r="B1543">
        <v>3546108</v>
      </c>
      <c r="C1543" t="s">
        <v>543</v>
      </c>
      <c r="D1543">
        <v>2028</v>
      </c>
      <c r="E1543" s="12">
        <v>44.89779594787724</v>
      </c>
      <c r="F1543" s="12">
        <v>36.90068008773036</v>
      </c>
      <c r="G1543" s="12">
        <v>62.89862592330655</v>
      </c>
      <c r="H1543" s="12">
        <v>32.92332653520384</v>
      </c>
      <c r="I1543" s="12">
        <v>72.95046206513014</v>
      </c>
      <c r="J1543" t="s">
        <v>8349</v>
      </c>
      <c r="K1543" t="s">
        <v>13</v>
      </c>
    </row>
    <row r="1544" spans="1:11">
      <c r="A1544" t="s">
        <v>9891</v>
      </c>
      <c r="B1544">
        <v>3546207</v>
      </c>
      <c r="C1544" t="s">
        <v>544</v>
      </c>
      <c r="D1544">
        <v>2026</v>
      </c>
      <c r="E1544" s="12">
        <v>45.34333804398221</v>
      </c>
      <c r="F1544" s="12">
        <v>40.01135021009167</v>
      </c>
      <c r="G1544" s="12">
        <v>52.77296093466878</v>
      </c>
      <c r="H1544" s="12">
        <v>37.53861388090169</v>
      </c>
      <c r="I1544" s="12">
        <v>56.96880843612703</v>
      </c>
      <c r="J1544" t="s">
        <v>8349</v>
      </c>
      <c r="K1544" t="s">
        <v>13</v>
      </c>
    </row>
    <row r="1545" spans="1:11">
      <c r="A1545" t="s">
        <v>9892</v>
      </c>
      <c r="B1545">
        <v>3546207</v>
      </c>
      <c r="C1545" t="s">
        <v>544</v>
      </c>
      <c r="D1545">
        <v>2027</v>
      </c>
      <c r="E1545" s="12">
        <v>46.99287456017383</v>
      </c>
      <c r="F1545" s="12">
        <v>40.21548503981479</v>
      </c>
      <c r="G1545" s="12">
        <v>60.17003803656295</v>
      </c>
      <c r="H1545" s="12">
        <v>37.21516898933189</v>
      </c>
      <c r="I1545" s="12">
        <v>67.21926605446102</v>
      </c>
      <c r="J1545" t="s">
        <v>8349</v>
      </c>
      <c r="K1545" t="s">
        <v>13</v>
      </c>
    </row>
    <row r="1546" spans="1:11">
      <c r="A1546" t="s">
        <v>9893</v>
      </c>
      <c r="B1546">
        <v>3546207</v>
      </c>
      <c r="C1546" t="s">
        <v>544</v>
      </c>
      <c r="D1546">
        <v>2028</v>
      </c>
      <c r="E1546" s="12">
        <v>48.70241924593629</v>
      </c>
      <c r="F1546" s="12">
        <v>40.0276306253244</v>
      </c>
      <c r="G1546" s="12">
        <v>68.2286331664578</v>
      </c>
      <c r="H1546" s="12">
        <v>35.71323754399501</v>
      </c>
      <c r="I1546" s="12">
        <v>79.13225833636312</v>
      </c>
      <c r="J1546" t="s">
        <v>8349</v>
      </c>
      <c r="K1546" t="s">
        <v>13</v>
      </c>
    </row>
    <row r="1547" spans="1:11">
      <c r="A1547" t="s">
        <v>9894</v>
      </c>
      <c r="B1547">
        <v>3546256</v>
      </c>
      <c r="C1547" t="s">
        <v>545</v>
      </c>
      <c r="D1547">
        <v>2026</v>
      </c>
      <c r="E1547" s="12">
        <v>32.78336648851339</v>
      </c>
      <c r="F1547" s="12">
        <v>28.92832363522424</v>
      </c>
      <c r="G1547" s="12">
        <v>38.15500564442578</v>
      </c>
      <c r="H1547" s="12">
        <v>27.14052801173782</v>
      </c>
      <c r="I1547" s="12">
        <v>41.18861570279407</v>
      </c>
      <c r="J1547" t="s">
        <v>8349</v>
      </c>
      <c r="K1547" t="s">
        <v>13</v>
      </c>
    </row>
    <row r="1548" spans="1:11">
      <c r="A1548" t="s">
        <v>9895</v>
      </c>
      <c r="B1548">
        <v>3546256</v>
      </c>
      <c r="C1548" t="s">
        <v>545</v>
      </c>
      <c r="D1548">
        <v>2027</v>
      </c>
      <c r="E1548" s="12">
        <v>34.04405629243991</v>
      </c>
      <c r="F1548" s="12">
        <v>29.13416660157947</v>
      </c>
      <c r="G1548" s="12">
        <v>43.59027152961256</v>
      </c>
      <c r="H1548" s="12">
        <v>26.96058327700634</v>
      </c>
      <c r="I1548" s="12">
        <v>48.69709501520862</v>
      </c>
      <c r="J1548" t="s">
        <v>8349</v>
      </c>
      <c r="K1548" t="s">
        <v>13</v>
      </c>
    </row>
    <row r="1549" spans="1:11">
      <c r="A1549" t="s">
        <v>9896</v>
      </c>
      <c r="B1549">
        <v>3546256</v>
      </c>
      <c r="C1549" t="s">
        <v>545</v>
      </c>
      <c r="D1549">
        <v>2028</v>
      </c>
      <c r="E1549" s="12">
        <v>35.35322613218831</v>
      </c>
      <c r="F1549" s="12">
        <v>29.05617213565578</v>
      </c>
      <c r="G1549" s="12">
        <v>49.52736094778638</v>
      </c>
      <c r="H1549" s="12">
        <v>25.92434179562367</v>
      </c>
      <c r="I1549" s="12">
        <v>57.44233380253731</v>
      </c>
      <c r="J1549" t="s">
        <v>8349</v>
      </c>
      <c r="K1549" t="s">
        <v>13</v>
      </c>
    </row>
    <row r="1550" spans="1:11">
      <c r="A1550" t="s">
        <v>9897</v>
      </c>
      <c r="B1550">
        <v>3546306</v>
      </c>
      <c r="C1550" t="s">
        <v>546</v>
      </c>
      <c r="D1550">
        <v>2026</v>
      </c>
      <c r="E1550" s="12">
        <v>138.4473011024439</v>
      </c>
      <c r="F1550" s="12">
        <v>124.6003634233344</v>
      </c>
      <c r="G1550" s="12">
        <v>157.1155193221532</v>
      </c>
      <c r="H1550" s="12">
        <v>116.8740423679976</v>
      </c>
      <c r="I1550" s="12">
        <v>170.1190878750378</v>
      </c>
      <c r="J1550" t="s">
        <v>8349</v>
      </c>
      <c r="K1550" t="s">
        <v>9</v>
      </c>
    </row>
    <row r="1551" spans="1:11">
      <c r="A1551" t="s">
        <v>9898</v>
      </c>
      <c r="B1551">
        <v>3546306</v>
      </c>
      <c r="C1551" t="s">
        <v>546</v>
      </c>
      <c r="D1551">
        <v>2027</v>
      </c>
      <c r="E1551" s="12">
        <v>138.7597412648121</v>
      </c>
      <c r="F1551" s="12">
        <v>121.2228385768032</v>
      </c>
      <c r="G1551" s="12">
        <v>167.0610377525578</v>
      </c>
      <c r="H1551" s="12">
        <v>112.0340767351672</v>
      </c>
      <c r="I1551" s="12">
        <v>185.6952317635613</v>
      </c>
      <c r="J1551" t="s">
        <v>8349</v>
      </c>
      <c r="K1551" t="s">
        <v>9</v>
      </c>
    </row>
    <row r="1552" spans="1:11">
      <c r="A1552" t="s">
        <v>9899</v>
      </c>
      <c r="B1552">
        <v>3546306</v>
      </c>
      <c r="C1552" t="s">
        <v>546</v>
      </c>
      <c r="D1552">
        <v>2028</v>
      </c>
      <c r="E1552" s="12">
        <v>139.0728865247466</v>
      </c>
      <c r="F1552" s="12">
        <v>117.5330458472757</v>
      </c>
      <c r="G1552" s="12">
        <v>179.842458720038</v>
      </c>
      <c r="H1552" s="12">
        <v>106.0094053399368</v>
      </c>
      <c r="I1552" s="12">
        <v>201.2031892064908</v>
      </c>
      <c r="J1552" t="s">
        <v>8349</v>
      </c>
      <c r="K1552" t="s">
        <v>9</v>
      </c>
    </row>
    <row r="1553" spans="1:11">
      <c r="A1553" t="s">
        <v>9900</v>
      </c>
      <c r="B1553">
        <v>3546405</v>
      </c>
      <c r="C1553" t="s">
        <v>547</v>
      </c>
      <c r="D1553">
        <v>2026</v>
      </c>
      <c r="E1553" s="12">
        <v>331.9480318315278</v>
      </c>
      <c r="F1553" s="12">
        <v>298.7479356731124</v>
      </c>
      <c r="G1553" s="12">
        <v>376.7078664147142</v>
      </c>
      <c r="H1553" s="12">
        <v>280.2229297886006</v>
      </c>
      <c r="I1553" s="12">
        <v>407.8858594383729</v>
      </c>
      <c r="J1553" t="s">
        <v>8349</v>
      </c>
      <c r="K1553" t="s">
        <v>9</v>
      </c>
    </row>
    <row r="1554" spans="1:11">
      <c r="A1554" t="s">
        <v>9901</v>
      </c>
      <c r="B1554">
        <v>3546405</v>
      </c>
      <c r="C1554" t="s">
        <v>547</v>
      </c>
      <c r="D1554">
        <v>2027</v>
      </c>
      <c r="E1554" s="12">
        <v>346.7467359235066</v>
      </c>
      <c r="F1554" s="12">
        <v>302.9237674612751</v>
      </c>
      <c r="G1554" s="12">
        <v>417.4688494852574</v>
      </c>
      <c r="H1554" s="12">
        <v>279.9619692716604</v>
      </c>
      <c r="I1554" s="12">
        <v>464.0338393806325</v>
      </c>
      <c r="J1554" t="s">
        <v>8349</v>
      </c>
      <c r="K1554" t="s">
        <v>9</v>
      </c>
    </row>
    <row r="1555" spans="1:11">
      <c r="A1555" t="s">
        <v>9902</v>
      </c>
      <c r="B1555">
        <v>3546405</v>
      </c>
      <c r="C1555" t="s">
        <v>547</v>
      </c>
      <c r="D1555">
        <v>2028</v>
      </c>
      <c r="E1555" s="12">
        <v>362.2051867884774</v>
      </c>
      <c r="F1555" s="12">
        <v>306.1062431990012</v>
      </c>
      <c r="G1555" s="12">
        <v>468.3865631968415</v>
      </c>
      <c r="H1555" s="12">
        <v>276.0937622133473</v>
      </c>
      <c r="I1555" s="12">
        <v>524.0190273609275</v>
      </c>
      <c r="J1555" t="s">
        <v>8349</v>
      </c>
      <c r="K1555" t="s">
        <v>9</v>
      </c>
    </row>
    <row r="1556" spans="1:11">
      <c r="A1556" t="s">
        <v>9903</v>
      </c>
      <c r="B1556">
        <v>3546504</v>
      </c>
      <c r="C1556" t="s">
        <v>548</v>
      </c>
      <c r="D1556">
        <v>2026</v>
      </c>
      <c r="E1556" s="12">
        <v>43.24396630612849</v>
      </c>
      <c r="F1556" s="12">
        <v>38.15884659108249</v>
      </c>
      <c r="G1556" s="12">
        <v>50.32960172274581</v>
      </c>
      <c r="H1556" s="12">
        <v>35.80059660075955</v>
      </c>
      <c r="I1556" s="12">
        <v>54.33118378101233</v>
      </c>
      <c r="J1556" t="s">
        <v>8349</v>
      </c>
      <c r="K1556" t="s">
        <v>13</v>
      </c>
    </row>
    <row r="1557" spans="1:11">
      <c r="A1557" t="s">
        <v>9904</v>
      </c>
      <c r="B1557">
        <v>3546504</v>
      </c>
      <c r="C1557" t="s">
        <v>548</v>
      </c>
      <c r="D1557">
        <v>2027</v>
      </c>
      <c r="E1557" s="12">
        <v>46.35887608284568</v>
      </c>
      <c r="F1557" s="12">
        <v>39.67292286376387</v>
      </c>
      <c r="G1557" s="12">
        <v>59.35826150973843</v>
      </c>
      <c r="H1557" s="12">
        <v>36.71308520123473</v>
      </c>
      <c r="I1557" s="12">
        <v>66.3123857513403</v>
      </c>
      <c r="J1557" t="s">
        <v>8349</v>
      </c>
      <c r="K1557" t="s">
        <v>13</v>
      </c>
    </row>
    <row r="1558" spans="1:11">
      <c r="A1558" t="s">
        <v>9905</v>
      </c>
      <c r="B1558">
        <v>3546504</v>
      </c>
      <c r="C1558" t="s">
        <v>548</v>
      </c>
      <c r="D1558">
        <v>2028</v>
      </c>
      <c r="E1558" s="12">
        <v>49.69815618786258</v>
      </c>
      <c r="F1558" s="12">
        <v>40.84600866749407</v>
      </c>
      <c r="G1558" s="12">
        <v>69.62358995901275</v>
      </c>
      <c r="H1558" s="12">
        <v>36.44340640396005</v>
      </c>
      <c r="I1558" s="12">
        <v>80.7501433232603</v>
      </c>
      <c r="J1558" t="s">
        <v>8349</v>
      </c>
      <c r="K1558" t="s">
        <v>13</v>
      </c>
    </row>
    <row r="1559" spans="1:11">
      <c r="A1559" t="s">
        <v>9906</v>
      </c>
      <c r="B1559">
        <v>3546603</v>
      </c>
      <c r="C1559" t="s">
        <v>405</v>
      </c>
      <c r="D1559">
        <v>2026</v>
      </c>
      <c r="E1559" s="12">
        <v>376.1429420761184</v>
      </c>
      <c r="F1559" s="12">
        <v>338.5226501968933</v>
      </c>
      <c r="G1559" s="12">
        <v>426.8620132935816</v>
      </c>
      <c r="H1559" s="12">
        <v>317.5312613432484</v>
      </c>
      <c r="I1559" s="12">
        <v>462.1909831905917</v>
      </c>
      <c r="J1559" t="s">
        <v>8349</v>
      </c>
      <c r="K1559" t="s">
        <v>9</v>
      </c>
    </row>
    <row r="1560" spans="1:11">
      <c r="A1560" t="s">
        <v>9907</v>
      </c>
      <c r="B1560">
        <v>3546603</v>
      </c>
      <c r="C1560" t="s">
        <v>405</v>
      </c>
      <c r="D1560">
        <v>2027</v>
      </c>
      <c r="E1560" s="12">
        <v>406.1776844961027</v>
      </c>
      <c r="F1560" s="12">
        <v>354.8436414795834</v>
      </c>
      <c r="G1560" s="12">
        <v>489.0212742206771</v>
      </c>
      <c r="H1560" s="12">
        <v>327.9462865681244</v>
      </c>
      <c r="I1560" s="12">
        <v>543.5673097411392</v>
      </c>
      <c r="J1560" t="s">
        <v>8349</v>
      </c>
      <c r="K1560" t="s">
        <v>9</v>
      </c>
    </row>
    <row r="1561" spans="1:11">
      <c r="A1561" t="s">
        <v>9908</v>
      </c>
      <c r="B1561">
        <v>3546603</v>
      </c>
      <c r="C1561" t="s">
        <v>405</v>
      </c>
      <c r="D1561">
        <v>2028</v>
      </c>
      <c r="E1561" s="12">
        <v>438.610679418861</v>
      </c>
      <c r="F1561" s="12">
        <v>370.6779256650341</v>
      </c>
      <c r="G1561" s="12">
        <v>567.1905213063819</v>
      </c>
      <c r="H1561" s="12">
        <v>334.3344519757665</v>
      </c>
      <c r="I1561" s="12">
        <v>634.5583939785229</v>
      </c>
      <c r="J1561" t="s">
        <v>8349</v>
      </c>
      <c r="K1561" t="s">
        <v>9</v>
      </c>
    </row>
    <row r="1562" spans="1:11">
      <c r="A1562" t="s">
        <v>9909</v>
      </c>
      <c r="B1562">
        <v>3546702</v>
      </c>
      <c r="C1562" t="s">
        <v>549</v>
      </c>
      <c r="D1562">
        <v>2026</v>
      </c>
      <c r="E1562" s="12">
        <v>232.9157902855481</v>
      </c>
      <c r="F1562" s="12">
        <v>209.6204973698844</v>
      </c>
      <c r="G1562" s="12">
        <v>264.3221287641094</v>
      </c>
      <c r="H1562" s="12">
        <v>196.6221784407776</v>
      </c>
      <c r="I1562" s="12">
        <v>286.1985858846879</v>
      </c>
      <c r="J1562" t="s">
        <v>8349</v>
      </c>
      <c r="K1562" t="s">
        <v>9</v>
      </c>
    </row>
    <row r="1563" spans="1:11">
      <c r="A1563" t="s">
        <v>9910</v>
      </c>
      <c r="B1563">
        <v>3546702</v>
      </c>
      <c r="C1563" t="s">
        <v>549</v>
      </c>
      <c r="D1563">
        <v>2027</v>
      </c>
      <c r="E1563" s="12">
        <v>237.860984715466</v>
      </c>
      <c r="F1563" s="12">
        <v>207.799347930857</v>
      </c>
      <c r="G1563" s="12">
        <v>286.374870587107</v>
      </c>
      <c r="H1563" s="12">
        <v>192.0480362027938</v>
      </c>
      <c r="I1563" s="12">
        <v>318.3174765363179</v>
      </c>
      <c r="J1563" t="s">
        <v>8349</v>
      </c>
      <c r="K1563" t="s">
        <v>9</v>
      </c>
    </row>
    <row r="1564" spans="1:11">
      <c r="A1564" t="s">
        <v>9911</v>
      </c>
      <c r="B1564">
        <v>3546702</v>
      </c>
      <c r="C1564" t="s">
        <v>549</v>
      </c>
      <c r="D1564">
        <v>2028</v>
      </c>
      <c r="E1564" s="12">
        <v>242.9111739502431</v>
      </c>
      <c r="F1564" s="12">
        <v>205.288686084971</v>
      </c>
      <c r="G1564" s="12">
        <v>314.1212055450445</v>
      </c>
      <c r="H1564" s="12">
        <v>185.1609594391292</v>
      </c>
      <c r="I1564" s="12">
        <v>351.4308512176084</v>
      </c>
      <c r="J1564" t="s">
        <v>8349</v>
      </c>
      <c r="K1564" t="s">
        <v>9</v>
      </c>
    </row>
    <row r="1565" spans="1:11">
      <c r="A1565" t="s">
        <v>9912</v>
      </c>
      <c r="B1565">
        <v>3546801</v>
      </c>
      <c r="C1565" t="s">
        <v>550</v>
      </c>
      <c r="D1565">
        <v>2026</v>
      </c>
      <c r="E1565" s="12">
        <v>302.5670095631367</v>
      </c>
      <c r="F1565" s="12">
        <v>275.4244205089178</v>
      </c>
      <c r="G1565" s="12">
        <v>333.0171152800178</v>
      </c>
      <c r="H1565" s="12">
        <v>257.4715417932866</v>
      </c>
      <c r="I1565" s="12">
        <v>355.7645435829062</v>
      </c>
      <c r="J1565" t="s">
        <v>8349</v>
      </c>
      <c r="K1565" t="s">
        <v>36</v>
      </c>
    </row>
    <row r="1566" spans="1:11">
      <c r="A1566" t="s">
        <v>9913</v>
      </c>
      <c r="B1566">
        <v>3546801</v>
      </c>
      <c r="C1566" t="s">
        <v>550</v>
      </c>
      <c r="D1566">
        <v>2027</v>
      </c>
      <c r="E1566" s="12">
        <v>316.3098474489266</v>
      </c>
      <c r="F1566" s="12">
        <v>280.5945634999651</v>
      </c>
      <c r="G1566" s="12">
        <v>368.15491080147</v>
      </c>
      <c r="H1566" s="12">
        <v>262.0432410085742</v>
      </c>
      <c r="I1566" s="12">
        <v>402.6116217668751</v>
      </c>
      <c r="J1566" t="s">
        <v>8349</v>
      </c>
      <c r="K1566" t="s">
        <v>36</v>
      </c>
    </row>
    <row r="1567" spans="1:11">
      <c r="A1567" t="s">
        <v>9914</v>
      </c>
      <c r="B1567">
        <v>3546801</v>
      </c>
      <c r="C1567" t="s">
        <v>550</v>
      </c>
      <c r="D1567">
        <v>2028</v>
      </c>
      <c r="E1567" s="12">
        <v>330.6768961283117</v>
      </c>
      <c r="F1567" s="12">
        <v>283.9170560402433</v>
      </c>
      <c r="G1567" s="12">
        <v>400.392986527122</v>
      </c>
      <c r="H1567" s="12">
        <v>254.291303034701</v>
      </c>
      <c r="I1567" s="12">
        <v>456.8334047692206</v>
      </c>
      <c r="J1567" t="s">
        <v>8349</v>
      </c>
      <c r="K1567" t="s">
        <v>36</v>
      </c>
    </row>
    <row r="1568" spans="1:11">
      <c r="A1568" t="s">
        <v>9915</v>
      </c>
      <c r="B1568">
        <v>3546900</v>
      </c>
      <c r="C1568" t="s">
        <v>551</v>
      </c>
      <c r="D1568">
        <v>2026</v>
      </c>
      <c r="E1568" s="12">
        <v>43.8962356247034</v>
      </c>
      <c r="F1568" s="12">
        <v>38.73441462957766</v>
      </c>
      <c r="G1568" s="12">
        <v>51.08874705154025</v>
      </c>
      <c r="H1568" s="12">
        <v>36.34059403263348</v>
      </c>
      <c r="I1568" s="12">
        <v>55.15068687587963</v>
      </c>
      <c r="J1568" t="s">
        <v>8349</v>
      </c>
      <c r="K1568" t="s">
        <v>13</v>
      </c>
    </row>
    <row r="1569" spans="1:11">
      <c r="A1569" t="s">
        <v>9916</v>
      </c>
      <c r="B1569">
        <v>3546900</v>
      </c>
      <c r="C1569" t="s">
        <v>551</v>
      </c>
      <c r="D1569">
        <v>2027</v>
      </c>
      <c r="E1569" s="12">
        <v>46.14037695610775</v>
      </c>
      <c r="F1569" s="12">
        <v>39.48593603980847</v>
      </c>
      <c r="G1569" s="12">
        <v>59.07849354725845</v>
      </c>
      <c r="H1569" s="12">
        <v>36.54004871428476</v>
      </c>
      <c r="I1569" s="12">
        <v>65.99984153968418</v>
      </c>
      <c r="J1569" t="s">
        <v>8349</v>
      </c>
      <c r="K1569" t="s">
        <v>13</v>
      </c>
    </row>
    <row r="1570" spans="1:11">
      <c r="A1570" t="s">
        <v>9917</v>
      </c>
      <c r="B1570">
        <v>3546900</v>
      </c>
      <c r="C1570" t="s">
        <v>551</v>
      </c>
      <c r="D1570">
        <v>2028</v>
      </c>
      <c r="E1570" s="12">
        <v>48.49924726697117</v>
      </c>
      <c r="F1570" s="12">
        <v>39.86064727925355</v>
      </c>
      <c r="G1570" s="12">
        <v>67.94400364215193</v>
      </c>
      <c r="H1570" s="12">
        <v>35.56425256009874</v>
      </c>
      <c r="I1570" s="12">
        <v>78.80214213730967</v>
      </c>
      <c r="J1570" t="s">
        <v>8349</v>
      </c>
      <c r="K1570" t="s">
        <v>13</v>
      </c>
    </row>
    <row r="1571" spans="1:11">
      <c r="A1571" t="s">
        <v>9918</v>
      </c>
      <c r="B1571">
        <v>3547007</v>
      </c>
      <c r="C1571" t="s">
        <v>552</v>
      </c>
      <c r="D1571">
        <v>2026</v>
      </c>
      <c r="E1571" s="12">
        <v>53.10033767503351</v>
      </c>
      <c r="F1571" s="12">
        <v>46.85619318385983</v>
      </c>
      <c r="G1571" s="12">
        <v>61.80096496257337</v>
      </c>
      <c r="H1571" s="12">
        <v>43.96043959081935</v>
      </c>
      <c r="I1571" s="12">
        <v>66.71460671837588</v>
      </c>
      <c r="J1571" t="s">
        <v>8349</v>
      </c>
      <c r="K1571" t="s">
        <v>13</v>
      </c>
    </row>
    <row r="1572" spans="1:11">
      <c r="A1572" t="s">
        <v>9919</v>
      </c>
      <c r="B1572">
        <v>3547007</v>
      </c>
      <c r="C1572" t="s">
        <v>552</v>
      </c>
      <c r="D1572">
        <v>2027</v>
      </c>
      <c r="E1572" s="12">
        <v>56.94386650032153</v>
      </c>
      <c r="F1572" s="12">
        <v>48.7313285851569</v>
      </c>
      <c r="G1572" s="12">
        <v>72.91136465563419</v>
      </c>
      <c r="H1572" s="12">
        <v>45.09567960142216</v>
      </c>
      <c r="I1572" s="12">
        <v>81.4533043207107</v>
      </c>
      <c r="J1572" t="s">
        <v>8349</v>
      </c>
      <c r="K1572" t="s">
        <v>13</v>
      </c>
    </row>
    <row r="1573" spans="1:11">
      <c r="A1573" t="s">
        <v>9920</v>
      </c>
      <c r="B1573">
        <v>3547007</v>
      </c>
      <c r="C1573" t="s">
        <v>552</v>
      </c>
      <c r="D1573">
        <v>2028</v>
      </c>
      <c r="E1573" s="12">
        <v>61.0655990899854</v>
      </c>
      <c r="F1573" s="12">
        <v>50.18870278178294</v>
      </c>
      <c r="G1573" s="12">
        <v>85.54857076731842</v>
      </c>
      <c r="H1573" s="12">
        <v>44.77909475203295</v>
      </c>
      <c r="I1573" s="12">
        <v>99.22009701924016</v>
      </c>
      <c r="J1573" t="s">
        <v>8349</v>
      </c>
      <c r="K1573" t="s">
        <v>13</v>
      </c>
    </row>
    <row r="1574" spans="1:11">
      <c r="A1574" t="s">
        <v>9921</v>
      </c>
      <c r="B1574">
        <v>3547106</v>
      </c>
      <c r="C1574" t="s">
        <v>553</v>
      </c>
      <c r="D1574">
        <v>2026</v>
      </c>
      <c r="E1574" s="12">
        <v>35.67282529413637</v>
      </c>
      <c r="F1574" s="12">
        <v>31.47800685610386</v>
      </c>
      <c r="G1574" s="12">
        <v>41.51790972801063</v>
      </c>
      <c r="H1574" s="12">
        <v>29.53263858647853</v>
      </c>
      <c r="I1574" s="12">
        <v>44.81889596627948</v>
      </c>
      <c r="J1574" t="s">
        <v>8349</v>
      </c>
      <c r="K1574" t="s">
        <v>13</v>
      </c>
    </row>
    <row r="1575" spans="1:11">
      <c r="A1575" t="s">
        <v>9922</v>
      </c>
      <c r="B1575">
        <v>3547106</v>
      </c>
      <c r="C1575" t="s">
        <v>553</v>
      </c>
      <c r="D1575">
        <v>2027</v>
      </c>
      <c r="E1575" s="12">
        <v>38.05789502586997</v>
      </c>
      <c r="F1575" s="12">
        <v>32.56912292309139</v>
      </c>
      <c r="G1575" s="12">
        <v>48.72962151668054</v>
      </c>
      <c r="H1575" s="12">
        <v>30.13927128361576</v>
      </c>
      <c r="I1575" s="12">
        <v>54.43854616599216</v>
      </c>
      <c r="J1575" t="s">
        <v>8349</v>
      </c>
      <c r="K1575" t="s">
        <v>13</v>
      </c>
    </row>
    <row r="1576" spans="1:11">
      <c r="A1576" t="s">
        <v>9923</v>
      </c>
      <c r="B1576">
        <v>3547106</v>
      </c>
      <c r="C1576" t="s">
        <v>553</v>
      </c>
      <c r="D1576">
        <v>2028</v>
      </c>
      <c r="E1576" s="12">
        <v>40.6024294924074</v>
      </c>
      <c r="F1576" s="12">
        <v>33.37039669437918</v>
      </c>
      <c r="G1576" s="12">
        <v>56.88112234251239</v>
      </c>
      <c r="H1576" s="12">
        <v>29.77355605279599</v>
      </c>
      <c r="I1576" s="12">
        <v>65.9713005929421</v>
      </c>
      <c r="J1576" t="s">
        <v>8349</v>
      </c>
      <c r="K1576" t="s">
        <v>13</v>
      </c>
    </row>
    <row r="1577" spans="1:11">
      <c r="A1577" t="s">
        <v>9924</v>
      </c>
      <c r="B1577">
        <v>3547205</v>
      </c>
      <c r="C1577" t="s">
        <v>558</v>
      </c>
      <c r="D1577">
        <v>2026</v>
      </c>
      <c r="E1577" s="12">
        <v>29.89440599487061</v>
      </c>
      <c r="F1577" s="12">
        <v>26.37908012910787</v>
      </c>
      <c r="G1577" s="12">
        <v>34.79268152252435</v>
      </c>
      <c r="H1577" s="12">
        <v>24.74882997700461</v>
      </c>
      <c r="I1577" s="12">
        <v>37.55896151231002</v>
      </c>
      <c r="J1577" t="s">
        <v>8349</v>
      </c>
      <c r="K1577" t="s">
        <v>13</v>
      </c>
    </row>
    <row r="1578" spans="1:11">
      <c r="A1578" t="s">
        <v>9925</v>
      </c>
      <c r="B1578">
        <v>3547205</v>
      </c>
      <c r="C1578" t="s">
        <v>558</v>
      </c>
      <c r="D1578">
        <v>2027</v>
      </c>
      <c r="E1578" s="12">
        <v>31.42939789232395</v>
      </c>
      <c r="F1578" s="12">
        <v>26.89659852858478</v>
      </c>
      <c r="G1578" s="12">
        <v>40.24244280323524</v>
      </c>
      <c r="H1578" s="12">
        <v>24.88995118394096</v>
      </c>
      <c r="I1578" s="12">
        <v>44.95705101313607</v>
      </c>
      <c r="J1578" t="s">
        <v>8349</v>
      </c>
      <c r="K1578" t="s">
        <v>13</v>
      </c>
    </row>
    <row r="1579" spans="1:11">
      <c r="A1579" t="s">
        <v>9926</v>
      </c>
      <c r="B1579">
        <v>3547205</v>
      </c>
      <c r="C1579" t="s">
        <v>558</v>
      </c>
      <c r="D1579">
        <v>2028</v>
      </c>
      <c r="E1579" s="12">
        <v>33.04320721554088</v>
      </c>
      <c r="F1579" s="12">
        <v>27.15760969533531</v>
      </c>
      <c r="G1579" s="12">
        <v>46.29118837747477</v>
      </c>
      <c r="H1579" s="12">
        <v>24.23041661534148</v>
      </c>
      <c r="I1579" s="12">
        <v>53.68898814734623</v>
      </c>
      <c r="J1579" t="s">
        <v>8349</v>
      </c>
      <c r="K1579" t="s">
        <v>13</v>
      </c>
    </row>
    <row r="1580" spans="1:11">
      <c r="A1580" t="s">
        <v>9927</v>
      </c>
      <c r="B1580">
        <v>3547304</v>
      </c>
      <c r="C1580" t="s">
        <v>559</v>
      </c>
      <c r="D1580">
        <v>2026</v>
      </c>
      <c r="E1580" s="12">
        <v>2110.990567183645</v>
      </c>
      <c r="F1580" s="12">
        <v>1921.618468932987</v>
      </c>
      <c r="G1580" s="12">
        <v>2323.438996478338</v>
      </c>
      <c r="H1580" s="12">
        <v>1796.362388710595</v>
      </c>
      <c r="I1580" s="12">
        <v>2482.146340826346</v>
      </c>
      <c r="J1580" t="s">
        <v>8349</v>
      </c>
      <c r="K1580" t="s">
        <v>36</v>
      </c>
    </row>
    <row r="1581" spans="1:11">
      <c r="A1581" t="s">
        <v>9928</v>
      </c>
      <c r="B1581">
        <v>3547304</v>
      </c>
      <c r="C1581" t="s">
        <v>559</v>
      </c>
      <c r="D1581">
        <v>2027</v>
      </c>
      <c r="E1581" s="12">
        <v>2197.657282788636</v>
      </c>
      <c r="F1581" s="12">
        <v>1949.514664054729</v>
      </c>
      <c r="G1581" s="12">
        <v>2557.866368823341</v>
      </c>
      <c r="H1581" s="12">
        <v>1820.623801796168</v>
      </c>
      <c r="I1581" s="12">
        <v>2797.264675277562</v>
      </c>
      <c r="J1581" t="s">
        <v>8349</v>
      </c>
      <c r="K1581" t="s">
        <v>36</v>
      </c>
    </row>
    <row r="1582" spans="1:11">
      <c r="A1582" t="s">
        <v>9929</v>
      </c>
      <c r="B1582">
        <v>3547304</v>
      </c>
      <c r="C1582" t="s">
        <v>559</v>
      </c>
      <c r="D1582">
        <v>2028</v>
      </c>
      <c r="E1582" s="12">
        <v>2287.882100315314</v>
      </c>
      <c r="F1582" s="12">
        <v>1964.360855245969</v>
      </c>
      <c r="G1582" s="12">
        <v>2770.232688442014</v>
      </c>
      <c r="H1582" s="12">
        <v>1759.386661997698</v>
      </c>
      <c r="I1582" s="12">
        <v>3160.731765161007</v>
      </c>
      <c r="J1582" t="s">
        <v>8349</v>
      </c>
      <c r="K1582" t="s">
        <v>36</v>
      </c>
    </row>
    <row r="1583" spans="1:11">
      <c r="A1583" t="s">
        <v>9930</v>
      </c>
      <c r="B1583">
        <v>3547403</v>
      </c>
      <c r="C1583" t="s">
        <v>554</v>
      </c>
      <c r="D1583">
        <v>2026</v>
      </c>
      <c r="E1583" s="12">
        <v>36.28429449841732</v>
      </c>
      <c r="F1583" s="12">
        <v>32.01757252397419</v>
      </c>
      <c r="G1583" s="12">
        <v>42.22956973855003</v>
      </c>
      <c r="H1583" s="12">
        <v>30.03885862562298</v>
      </c>
      <c r="I1583" s="12">
        <v>45.58713830277186</v>
      </c>
      <c r="J1583" t="s">
        <v>8349</v>
      </c>
      <c r="K1583" t="s">
        <v>13</v>
      </c>
    </row>
    <row r="1584" spans="1:11">
      <c r="A1584" t="s">
        <v>9931</v>
      </c>
      <c r="B1584">
        <v>3547403</v>
      </c>
      <c r="C1584" t="s">
        <v>554</v>
      </c>
      <c r="D1584">
        <v>2027</v>
      </c>
      <c r="E1584" s="12">
        <v>38.84977244724482</v>
      </c>
      <c r="F1584" s="12">
        <v>33.24679448267835</v>
      </c>
      <c r="G1584" s="12">
        <v>49.74354745780185</v>
      </c>
      <c r="H1584" s="12">
        <v>30.7663844860134</v>
      </c>
      <c r="I1584" s="12">
        <v>55.57125872227039</v>
      </c>
      <c r="J1584" t="s">
        <v>8349</v>
      </c>
      <c r="K1584" t="s">
        <v>13</v>
      </c>
    </row>
    <row r="1585" spans="1:11">
      <c r="A1585" t="s">
        <v>9932</v>
      </c>
      <c r="B1585">
        <v>3547403</v>
      </c>
      <c r="C1585" t="s">
        <v>554</v>
      </c>
      <c r="D1585">
        <v>2028</v>
      </c>
      <c r="E1585" s="12">
        <v>41.59664229570558</v>
      </c>
      <c r="F1585" s="12">
        <v>34.18752207479256</v>
      </c>
      <c r="G1585" s="12">
        <v>58.27394392501082</v>
      </c>
      <c r="H1585" s="12">
        <v>30.50260726961889</v>
      </c>
      <c r="I1585" s="12">
        <v>67.586709141635</v>
      </c>
      <c r="J1585" t="s">
        <v>8349</v>
      </c>
      <c r="K1585" t="s">
        <v>13</v>
      </c>
    </row>
    <row r="1586" spans="1:11">
      <c r="A1586" t="s">
        <v>9933</v>
      </c>
      <c r="B1586">
        <v>3547502</v>
      </c>
      <c r="C1586" t="s">
        <v>555</v>
      </c>
      <c r="D1586">
        <v>2026</v>
      </c>
      <c r="E1586" s="12">
        <v>169.6901168394454</v>
      </c>
      <c r="F1586" s="12">
        <v>152.7183994139251</v>
      </c>
      <c r="G1586" s="12">
        <v>192.57111275386</v>
      </c>
      <c r="H1586" s="12">
        <v>143.2485122281211</v>
      </c>
      <c r="I1586" s="12">
        <v>208.509141516414</v>
      </c>
      <c r="J1586" t="s">
        <v>8349</v>
      </c>
      <c r="K1586" t="s">
        <v>9</v>
      </c>
    </row>
    <row r="1587" spans="1:11">
      <c r="A1587" t="s">
        <v>9934</v>
      </c>
      <c r="B1587">
        <v>3547502</v>
      </c>
      <c r="C1587" t="s">
        <v>555</v>
      </c>
      <c r="D1587">
        <v>2027</v>
      </c>
      <c r="E1587" s="12">
        <v>176.1682052737184</v>
      </c>
      <c r="F1587" s="12">
        <v>153.9035005081595</v>
      </c>
      <c r="G1587" s="12">
        <v>212.0992942460634</v>
      </c>
      <c r="H1587" s="12">
        <v>142.2375254380608</v>
      </c>
      <c r="I1587" s="12">
        <v>235.7571108845068</v>
      </c>
      <c r="J1587" t="s">
        <v>8349</v>
      </c>
      <c r="K1587" t="s">
        <v>9</v>
      </c>
    </row>
    <row r="1588" spans="1:11">
      <c r="A1588" t="s">
        <v>9935</v>
      </c>
      <c r="B1588">
        <v>3547502</v>
      </c>
      <c r="C1588" t="s">
        <v>555</v>
      </c>
      <c r="D1588">
        <v>2028</v>
      </c>
      <c r="E1588" s="12">
        <v>182.8936011560848</v>
      </c>
      <c r="F1588" s="12">
        <v>154.5667350912895</v>
      </c>
      <c r="G1588" s="12">
        <v>236.5093278639864</v>
      </c>
      <c r="H1588" s="12">
        <v>139.4120909080733</v>
      </c>
      <c r="I1588" s="12">
        <v>264.6006476001073</v>
      </c>
      <c r="J1588" t="s">
        <v>8349</v>
      </c>
      <c r="K1588" t="s">
        <v>9</v>
      </c>
    </row>
    <row r="1589" spans="1:11">
      <c r="A1589" t="s">
        <v>9936</v>
      </c>
      <c r="B1589">
        <v>3547601</v>
      </c>
      <c r="C1589" t="s">
        <v>556</v>
      </c>
      <c r="D1589">
        <v>2026</v>
      </c>
      <c r="E1589" s="12">
        <v>126.9814201660267</v>
      </c>
      <c r="F1589" s="12">
        <v>114.2812534062374</v>
      </c>
      <c r="G1589" s="12">
        <v>144.1035803138357</v>
      </c>
      <c r="H1589" s="12">
        <v>107.1948081490679</v>
      </c>
      <c r="I1589" s="12">
        <v>156.0302238014524</v>
      </c>
      <c r="J1589" t="s">
        <v>8349</v>
      </c>
      <c r="K1589" t="s">
        <v>9</v>
      </c>
    </row>
    <row r="1590" spans="1:11">
      <c r="A1590" t="s">
        <v>9937</v>
      </c>
      <c r="B1590">
        <v>3547601</v>
      </c>
      <c r="C1590" t="s">
        <v>556</v>
      </c>
      <c r="D1590">
        <v>2027</v>
      </c>
      <c r="E1590" s="12">
        <v>129.6370044986153</v>
      </c>
      <c r="F1590" s="12">
        <v>113.253062643906</v>
      </c>
      <c r="G1590" s="12">
        <v>156.0776368221992</v>
      </c>
      <c r="H1590" s="12">
        <v>104.6684144646653</v>
      </c>
      <c r="I1590" s="12">
        <v>173.4867287591927</v>
      </c>
      <c r="J1590" t="s">
        <v>8349</v>
      </c>
      <c r="K1590" t="s">
        <v>9</v>
      </c>
    </row>
    <row r="1591" spans="1:11">
      <c r="A1591" t="s">
        <v>9938</v>
      </c>
      <c r="B1591">
        <v>3547601</v>
      </c>
      <c r="C1591" t="s">
        <v>556</v>
      </c>
      <c r="D1591">
        <v>2028</v>
      </c>
      <c r="E1591" s="12">
        <v>132.3481255241962</v>
      </c>
      <c r="F1591" s="12">
        <v>111.849827049275</v>
      </c>
      <c r="G1591" s="12">
        <v>171.1463168417402</v>
      </c>
      <c r="H1591" s="12">
        <v>100.8834031943303</v>
      </c>
      <c r="I1591" s="12">
        <v>191.4741658592878</v>
      </c>
      <c r="J1591" t="s">
        <v>8349</v>
      </c>
      <c r="K1591" t="s">
        <v>9</v>
      </c>
    </row>
    <row r="1592" spans="1:11">
      <c r="A1592" t="s">
        <v>9939</v>
      </c>
      <c r="B1592">
        <v>3547650</v>
      </c>
      <c r="C1592" t="s">
        <v>557</v>
      </c>
      <c r="D1592">
        <v>2026</v>
      </c>
      <c r="E1592" s="12">
        <v>29.31427116158406</v>
      </c>
      <c r="F1592" s="12">
        <v>25.86716417882679</v>
      </c>
      <c r="G1592" s="12">
        <v>34.11749010048622</v>
      </c>
      <c r="H1592" s="12">
        <v>24.26855087879439</v>
      </c>
      <c r="I1592" s="12">
        <v>36.83008729152441</v>
      </c>
      <c r="J1592" t="s">
        <v>8349</v>
      </c>
      <c r="K1592" t="s">
        <v>13</v>
      </c>
    </row>
    <row r="1593" spans="1:11">
      <c r="A1593" t="s">
        <v>9940</v>
      </c>
      <c r="B1593">
        <v>3547650</v>
      </c>
      <c r="C1593" t="s">
        <v>557</v>
      </c>
      <c r="D1593">
        <v>2027</v>
      </c>
      <c r="E1593" s="12">
        <v>31.12346275084439</v>
      </c>
      <c r="F1593" s="12">
        <v>26.63478585548323</v>
      </c>
      <c r="G1593" s="12">
        <v>39.85072109495847</v>
      </c>
      <c r="H1593" s="12">
        <v>24.64767130435286</v>
      </c>
      <c r="I1593" s="12">
        <v>44.51943710117605</v>
      </c>
      <c r="J1593" t="s">
        <v>8349</v>
      </c>
      <c r="K1593" t="s">
        <v>13</v>
      </c>
    </row>
    <row r="1594" spans="1:11">
      <c r="A1594" t="s">
        <v>9941</v>
      </c>
      <c r="B1594">
        <v>3547650</v>
      </c>
      <c r="C1594" t="s">
        <v>557</v>
      </c>
      <c r="D1594">
        <v>2028</v>
      </c>
      <c r="E1594" s="12">
        <v>33.04431238504156</v>
      </c>
      <c r="F1594" s="12">
        <v>27.15851801400277</v>
      </c>
      <c r="G1594" s="12">
        <v>46.29273664151617</v>
      </c>
      <c r="H1594" s="12">
        <v>24.23122703054292</v>
      </c>
      <c r="I1594" s="12">
        <v>53.69078383962983</v>
      </c>
      <c r="J1594" t="s">
        <v>8349</v>
      </c>
      <c r="K1594" t="s">
        <v>13</v>
      </c>
    </row>
    <row r="1595" spans="1:11">
      <c r="A1595" t="s">
        <v>9942</v>
      </c>
      <c r="B1595">
        <v>3547700</v>
      </c>
      <c r="C1595" t="s">
        <v>560</v>
      </c>
      <c r="D1595">
        <v>2026</v>
      </c>
      <c r="E1595" s="12">
        <v>104.7411820253418</v>
      </c>
      <c r="F1595" s="12">
        <v>94.26539370449915</v>
      </c>
      <c r="G1595" s="12">
        <v>118.8644710101703</v>
      </c>
      <c r="H1595" s="12">
        <v>88.42010821609189</v>
      </c>
      <c r="I1595" s="12">
        <v>128.7022152632625</v>
      </c>
      <c r="J1595" t="s">
        <v>8349</v>
      </c>
      <c r="K1595" t="s">
        <v>9</v>
      </c>
    </row>
    <row r="1596" spans="1:11">
      <c r="A1596" t="s">
        <v>9943</v>
      </c>
      <c r="B1596">
        <v>3547700</v>
      </c>
      <c r="C1596" t="s">
        <v>560</v>
      </c>
      <c r="D1596">
        <v>2027</v>
      </c>
      <c r="E1596" s="12">
        <v>110.4022510413438</v>
      </c>
      <c r="F1596" s="12">
        <v>96.44925923405683</v>
      </c>
      <c r="G1596" s="12">
        <v>132.9197825036767</v>
      </c>
      <c r="H1596" s="12">
        <v>89.13834915053768</v>
      </c>
      <c r="I1596" s="12">
        <v>147.7458188338383</v>
      </c>
      <c r="J1596" t="s">
        <v>8349</v>
      </c>
      <c r="K1596" t="s">
        <v>9</v>
      </c>
    </row>
    <row r="1597" spans="1:11">
      <c r="A1597" t="s">
        <v>9944</v>
      </c>
      <c r="B1597">
        <v>3547700</v>
      </c>
      <c r="C1597" t="s">
        <v>560</v>
      </c>
      <c r="D1597">
        <v>2028</v>
      </c>
      <c r="E1597" s="12">
        <v>116.3692904673051</v>
      </c>
      <c r="F1597" s="12">
        <v>98.3458206231665</v>
      </c>
      <c r="G1597" s="12">
        <v>150.4832454413929</v>
      </c>
      <c r="H1597" s="12">
        <v>88.70341006457994</v>
      </c>
      <c r="I1597" s="12">
        <v>168.3568447653671</v>
      </c>
      <c r="J1597" t="s">
        <v>8349</v>
      </c>
      <c r="K1597" t="s">
        <v>9</v>
      </c>
    </row>
    <row r="1598" spans="1:11">
      <c r="A1598" t="s">
        <v>9945</v>
      </c>
      <c r="B1598">
        <v>3547809</v>
      </c>
      <c r="C1598" t="s">
        <v>561</v>
      </c>
      <c r="D1598">
        <v>2026</v>
      </c>
      <c r="E1598" s="12">
        <v>4286.899439526789</v>
      </c>
      <c r="F1598" s="12">
        <v>3902.331571497028</v>
      </c>
      <c r="G1598" s="12">
        <v>4718.329625255577</v>
      </c>
      <c r="H1598" s="12">
        <v>3647.967469425705</v>
      </c>
      <c r="I1598" s="12">
        <v>5040.624966651615</v>
      </c>
      <c r="J1598" t="s">
        <v>8349</v>
      </c>
      <c r="K1598" t="s">
        <v>36</v>
      </c>
    </row>
    <row r="1599" spans="1:11">
      <c r="A1599" t="s">
        <v>9946</v>
      </c>
      <c r="B1599">
        <v>3547809</v>
      </c>
      <c r="C1599" t="s">
        <v>561</v>
      </c>
      <c r="D1599">
        <v>2027</v>
      </c>
      <c r="E1599" s="12">
        <v>4443.891941773377</v>
      </c>
      <c r="F1599" s="12">
        <v>3942.121719255833</v>
      </c>
      <c r="G1599" s="12">
        <v>5172.272234423923</v>
      </c>
      <c r="H1599" s="12">
        <v>3681.490970028073</v>
      </c>
      <c r="I1599" s="12">
        <v>5656.360546672568</v>
      </c>
      <c r="J1599" t="s">
        <v>8349</v>
      </c>
      <c r="K1599" t="s">
        <v>36</v>
      </c>
    </row>
    <row r="1600" spans="1:11">
      <c r="A1600" t="s">
        <v>9947</v>
      </c>
      <c r="B1600">
        <v>3547809</v>
      </c>
      <c r="C1600" t="s">
        <v>561</v>
      </c>
      <c r="D1600">
        <v>2028</v>
      </c>
      <c r="E1600" s="12">
        <v>4606.633738144849</v>
      </c>
      <c r="F1600" s="12">
        <v>3955.226096843023</v>
      </c>
      <c r="G1600" s="12">
        <v>5577.843090485268</v>
      </c>
      <c r="H1600" s="12">
        <v>3542.5120702171</v>
      </c>
      <c r="I1600" s="12">
        <v>6364.110101919198</v>
      </c>
      <c r="J1600" t="s">
        <v>8349</v>
      </c>
      <c r="K1600" t="s">
        <v>36</v>
      </c>
    </row>
    <row r="1601" spans="1:11">
      <c r="A1601" t="s">
        <v>9948</v>
      </c>
      <c r="B1601">
        <v>3547908</v>
      </c>
      <c r="C1601" t="s">
        <v>562</v>
      </c>
      <c r="D1601">
        <v>2026</v>
      </c>
      <c r="E1601" s="12">
        <v>53.00837117323889</v>
      </c>
      <c r="F1601" s="12">
        <v>46.77504115426438</v>
      </c>
      <c r="G1601" s="12">
        <v>61.69392951225431</v>
      </c>
      <c r="H1601" s="12">
        <v>43.88430282740998</v>
      </c>
      <c r="I1601" s="12">
        <v>66.5990611443337</v>
      </c>
      <c r="J1601" t="s">
        <v>8349</v>
      </c>
      <c r="K1601" t="s">
        <v>13</v>
      </c>
    </row>
    <row r="1602" spans="1:11">
      <c r="A1602" t="s">
        <v>9949</v>
      </c>
      <c r="B1602">
        <v>3547908</v>
      </c>
      <c r="C1602" t="s">
        <v>562</v>
      </c>
      <c r="D1602">
        <v>2027</v>
      </c>
      <c r="E1602" s="12">
        <v>54.46145086838899</v>
      </c>
      <c r="F1602" s="12">
        <v>46.60693101120657</v>
      </c>
      <c r="G1602" s="12">
        <v>69.73286058679548</v>
      </c>
      <c r="H1602" s="12">
        <v>43.12977481034935</v>
      </c>
      <c r="I1602" s="12">
        <v>77.90242222672524</v>
      </c>
      <c r="J1602" t="s">
        <v>8349</v>
      </c>
      <c r="K1602" t="s">
        <v>13</v>
      </c>
    </row>
    <row r="1603" spans="1:11">
      <c r="A1603" t="s">
        <v>9950</v>
      </c>
      <c r="B1603">
        <v>3547908</v>
      </c>
      <c r="C1603" t="s">
        <v>562</v>
      </c>
      <c r="D1603">
        <v>2028</v>
      </c>
      <c r="E1603" s="12">
        <v>55.95436277406974</v>
      </c>
      <c r="F1603" s="12">
        <v>45.98787082189448</v>
      </c>
      <c r="G1603" s="12">
        <v>78.38809141074549</v>
      </c>
      <c r="H1603" s="12">
        <v>41.03105103017982</v>
      </c>
      <c r="I1603" s="12">
        <v>90.91530069019562</v>
      </c>
      <c r="J1603" t="s">
        <v>8349</v>
      </c>
      <c r="K1603" t="s">
        <v>13</v>
      </c>
    </row>
    <row r="1604" spans="1:11">
      <c r="A1604" t="s">
        <v>9951</v>
      </c>
      <c r="B1604">
        <v>3548005</v>
      </c>
      <c r="C1604" t="s">
        <v>563</v>
      </c>
      <c r="D1604">
        <v>2026</v>
      </c>
      <c r="E1604" s="12">
        <v>205.9091952791161</v>
      </c>
      <c r="F1604" s="12">
        <v>185.3149924894513</v>
      </c>
      <c r="G1604" s="12">
        <v>233.673967580968</v>
      </c>
      <c r="H1604" s="12">
        <v>173.8238291492913</v>
      </c>
      <c r="I1604" s="12">
        <v>253.0138486415603</v>
      </c>
      <c r="J1604" t="s">
        <v>8349</v>
      </c>
      <c r="K1604" t="s">
        <v>9</v>
      </c>
    </row>
    <row r="1605" spans="1:11">
      <c r="A1605" t="s">
        <v>9952</v>
      </c>
      <c r="B1605">
        <v>3548005</v>
      </c>
      <c r="C1605" t="s">
        <v>563</v>
      </c>
      <c r="D1605">
        <v>2027</v>
      </c>
      <c r="E1605" s="12">
        <v>218.6625644391335</v>
      </c>
      <c r="F1605" s="12">
        <v>191.0272857976044</v>
      </c>
      <c r="G1605" s="12">
        <v>263.2607599283609</v>
      </c>
      <c r="H1605" s="12">
        <v>176.5473061579904</v>
      </c>
      <c r="I1605" s="12">
        <v>292.6251894924541</v>
      </c>
      <c r="J1605" t="s">
        <v>8349</v>
      </c>
      <c r="K1605" t="s">
        <v>9</v>
      </c>
    </row>
    <row r="1606" spans="1:11">
      <c r="A1606" t="s">
        <v>9953</v>
      </c>
      <c r="B1606">
        <v>3548005</v>
      </c>
      <c r="C1606" t="s">
        <v>563</v>
      </c>
      <c r="D1606">
        <v>2028</v>
      </c>
      <c r="E1606" s="12">
        <v>232.2058372492099</v>
      </c>
      <c r="F1606" s="12">
        <v>196.2414097916932</v>
      </c>
      <c r="G1606" s="12">
        <v>300.2775720241634</v>
      </c>
      <c r="H1606" s="12">
        <v>177.0007320504614</v>
      </c>
      <c r="I1606" s="12">
        <v>335.9429445551268</v>
      </c>
      <c r="J1606" t="s">
        <v>8349</v>
      </c>
      <c r="K1606" t="s">
        <v>9</v>
      </c>
    </row>
    <row r="1607" spans="1:11">
      <c r="A1607" t="s">
        <v>9954</v>
      </c>
      <c r="B1607">
        <v>3548054</v>
      </c>
      <c r="C1607" t="s">
        <v>564</v>
      </c>
      <c r="D1607">
        <v>2026</v>
      </c>
      <c r="E1607" s="12">
        <v>90.53874492961516</v>
      </c>
      <c r="F1607" s="12">
        <v>79.89216469786942</v>
      </c>
      <c r="G1607" s="12">
        <v>105.3737518091401</v>
      </c>
      <c r="H1607" s="12">
        <v>74.95475926094353</v>
      </c>
      <c r="I1607" s="12">
        <v>113.7517579967218</v>
      </c>
      <c r="J1607" t="s">
        <v>8349</v>
      </c>
      <c r="K1607" t="s">
        <v>13</v>
      </c>
    </row>
    <row r="1608" spans="1:11">
      <c r="A1608" t="s">
        <v>9955</v>
      </c>
      <c r="B1608">
        <v>3548054</v>
      </c>
      <c r="C1608" t="s">
        <v>564</v>
      </c>
      <c r="D1608">
        <v>2027</v>
      </c>
      <c r="E1608" s="12">
        <v>94.24408302509237</v>
      </c>
      <c r="F1608" s="12">
        <v>80.65204664450823</v>
      </c>
      <c r="G1608" s="12">
        <v>120.6708487917583</v>
      </c>
      <c r="H1608" s="12">
        <v>74.63492090768712</v>
      </c>
      <c r="I1608" s="12">
        <v>134.8080565450509</v>
      </c>
      <c r="J1608" t="s">
        <v>8349</v>
      </c>
      <c r="K1608" t="s">
        <v>13</v>
      </c>
    </row>
    <row r="1609" spans="1:11">
      <c r="A1609" t="s">
        <v>9956</v>
      </c>
      <c r="B1609">
        <v>3548054</v>
      </c>
      <c r="C1609" t="s">
        <v>564</v>
      </c>
      <c r="D1609">
        <v>2028</v>
      </c>
      <c r="E1609" s="12">
        <v>98.10106371747612</v>
      </c>
      <c r="F1609" s="12">
        <v>80.62747607270443</v>
      </c>
      <c r="G1609" s="12">
        <v>137.4326284659353</v>
      </c>
      <c r="H1609" s="12">
        <v>71.93701352224193</v>
      </c>
      <c r="I1609" s="12">
        <v>159.3957515326321</v>
      </c>
      <c r="J1609" t="s">
        <v>8349</v>
      </c>
      <c r="K1609" t="s">
        <v>13</v>
      </c>
    </row>
    <row r="1610" spans="1:11">
      <c r="A1610" t="s">
        <v>9957</v>
      </c>
      <c r="B1610">
        <v>3548104</v>
      </c>
      <c r="C1610" t="s">
        <v>565</v>
      </c>
      <c r="D1610">
        <v>2026</v>
      </c>
      <c r="E1610" s="12">
        <v>41.22631698805456</v>
      </c>
      <c r="F1610" s="12">
        <v>36.37845553587824</v>
      </c>
      <c r="G1610" s="12">
        <v>47.98135535986675</v>
      </c>
      <c r="H1610" s="12">
        <v>34.13023526510367</v>
      </c>
      <c r="I1610" s="12">
        <v>51.79623416214784</v>
      </c>
      <c r="J1610" t="s">
        <v>8349</v>
      </c>
      <c r="K1610" t="s">
        <v>13</v>
      </c>
    </row>
    <row r="1611" spans="1:11">
      <c r="A1611" t="s">
        <v>9958</v>
      </c>
      <c r="B1611">
        <v>3548104</v>
      </c>
      <c r="C1611" t="s">
        <v>565</v>
      </c>
      <c r="D1611">
        <v>2027</v>
      </c>
      <c r="E1611" s="12">
        <v>42.59011126539744</v>
      </c>
      <c r="F1611" s="12">
        <v>36.44769549571693</v>
      </c>
      <c r="G1611" s="12">
        <v>54.53270604970058</v>
      </c>
      <c r="H1611" s="12">
        <v>33.7284791120118</v>
      </c>
      <c r="I1611" s="12">
        <v>60.92149176301118</v>
      </c>
      <c r="J1611" t="s">
        <v>8349</v>
      </c>
      <c r="K1611" t="s">
        <v>13</v>
      </c>
    </row>
    <row r="1612" spans="1:11">
      <c r="A1612" t="s">
        <v>9959</v>
      </c>
      <c r="B1612">
        <v>3548104</v>
      </c>
      <c r="C1612" t="s">
        <v>565</v>
      </c>
      <c r="D1612">
        <v>2028</v>
      </c>
      <c r="E1612" s="12">
        <v>43.99902077414583</v>
      </c>
      <c r="F1612" s="12">
        <v>36.16199315541057</v>
      </c>
      <c r="G1612" s="12">
        <v>61.63950568704114</v>
      </c>
      <c r="H1612" s="12">
        <v>32.26425924912044</v>
      </c>
      <c r="I1612" s="12">
        <v>71.49012168912391</v>
      </c>
      <c r="J1612" t="s">
        <v>8349</v>
      </c>
      <c r="K1612" t="s">
        <v>13</v>
      </c>
    </row>
    <row r="1613" spans="1:11">
      <c r="A1613" t="s">
        <v>9960</v>
      </c>
      <c r="B1613">
        <v>3548203</v>
      </c>
      <c r="C1613" t="s">
        <v>566</v>
      </c>
      <c r="D1613">
        <v>2026</v>
      </c>
      <c r="E1613" s="12">
        <v>66.05895692105906</v>
      </c>
      <c r="F1613" s="12">
        <v>58.29098989840773</v>
      </c>
      <c r="G1613" s="12">
        <v>76.88288739568621</v>
      </c>
      <c r="H1613" s="12">
        <v>54.6885558983203</v>
      </c>
      <c r="I1613" s="12">
        <v>82.99565547370709</v>
      </c>
      <c r="J1613" t="s">
        <v>8349</v>
      </c>
      <c r="K1613" t="s">
        <v>13</v>
      </c>
    </row>
    <row r="1614" spans="1:11">
      <c r="A1614" t="s">
        <v>9961</v>
      </c>
      <c r="B1614">
        <v>3548203</v>
      </c>
      <c r="C1614" t="s">
        <v>566</v>
      </c>
      <c r="D1614">
        <v>2027</v>
      </c>
      <c r="E1614" s="12">
        <v>71.22767803268772</v>
      </c>
      <c r="F1614" s="12">
        <v>60.955105367653</v>
      </c>
      <c r="G1614" s="12">
        <v>91.20046680683467</v>
      </c>
      <c r="H1614" s="12">
        <v>56.40748942288985</v>
      </c>
      <c r="I1614" s="12">
        <v>101.885068426489</v>
      </c>
      <c r="J1614" t="s">
        <v>8349</v>
      </c>
      <c r="K1614" t="s">
        <v>13</v>
      </c>
    </row>
    <row r="1615" spans="1:11">
      <c r="A1615" t="s">
        <v>9962</v>
      </c>
      <c r="B1615">
        <v>3548203</v>
      </c>
      <c r="C1615" t="s">
        <v>566</v>
      </c>
      <c r="D1615">
        <v>2028</v>
      </c>
      <c r="E1615" s="12">
        <v>76.80082087870312</v>
      </c>
      <c r="F1615" s="12">
        <v>63.12119474662313</v>
      </c>
      <c r="G1615" s="12">
        <v>107.5924998336318</v>
      </c>
      <c r="H1615" s="12">
        <v>56.31765325176931</v>
      </c>
      <c r="I1615" s="12">
        <v>124.7868687493463</v>
      </c>
      <c r="J1615" t="s">
        <v>8349</v>
      </c>
      <c r="K1615" t="s">
        <v>13</v>
      </c>
    </row>
    <row r="1616" spans="1:11">
      <c r="A1616" t="s">
        <v>9963</v>
      </c>
      <c r="B1616">
        <v>3548302</v>
      </c>
      <c r="C1616" t="s">
        <v>567</v>
      </c>
      <c r="D1616">
        <v>2026</v>
      </c>
      <c r="E1616" s="12">
        <v>28.74981461786403</v>
      </c>
      <c r="F1616" s="12">
        <v>25.36908288566629</v>
      </c>
      <c r="G1616" s="12">
        <v>33.46054589619845</v>
      </c>
      <c r="H1616" s="12">
        <v>23.80125144383215</v>
      </c>
      <c r="I1616" s="12">
        <v>36.12091107960738</v>
      </c>
      <c r="J1616" t="s">
        <v>8349</v>
      </c>
      <c r="K1616" t="s">
        <v>13</v>
      </c>
    </row>
    <row r="1617" spans="1:11">
      <c r="A1617" t="s">
        <v>9964</v>
      </c>
      <c r="B1617">
        <v>3548302</v>
      </c>
      <c r="C1617" t="s">
        <v>567</v>
      </c>
      <c r="D1617">
        <v>2027</v>
      </c>
      <c r="E1617" s="12">
        <v>29.76021356793166</v>
      </c>
      <c r="F1617" s="12">
        <v>25.46814670786596</v>
      </c>
      <c r="G1617" s="12">
        <v>38.10520635560927</v>
      </c>
      <c r="H1617" s="12">
        <v>23.56807042461307</v>
      </c>
      <c r="I1617" s="12">
        <v>42.56942637332843</v>
      </c>
      <c r="J1617" t="s">
        <v>8349</v>
      </c>
      <c r="K1617" t="s">
        <v>13</v>
      </c>
    </row>
    <row r="1618" spans="1:11">
      <c r="A1618" t="s">
        <v>9965</v>
      </c>
      <c r="B1618">
        <v>3548302</v>
      </c>
      <c r="C1618" t="s">
        <v>567</v>
      </c>
      <c r="D1618">
        <v>2028</v>
      </c>
      <c r="E1618" s="12">
        <v>30.80612252221559</v>
      </c>
      <c r="F1618" s="12">
        <v>25.31899056371048</v>
      </c>
      <c r="G1618" s="12">
        <v>43.1571914782155</v>
      </c>
      <c r="H1618" s="12">
        <v>22.58997373189216</v>
      </c>
      <c r="I1618" s="12">
        <v>50.05414686813582</v>
      </c>
      <c r="J1618" t="s">
        <v>8349</v>
      </c>
      <c r="K1618" t="s">
        <v>13</v>
      </c>
    </row>
    <row r="1619" spans="1:11">
      <c r="A1619" t="s">
        <v>9966</v>
      </c>
      <c r="B1619">
        <v>3548401</v>
      </c>
      <c r="C1619" t="s">
        <v>568</v>
      </c>
      <c r="D1619">
        <v>2026</v>
      </c>
      <c r="E1619" s="12">
        <v>36.04302464450693</v>
      </c>
      <c r="F1619" s="12">
        <v>31.80467393652166</v>
      </c>
      <c r="G1619" s="12">
        <v>41.94876719677914</v>
      </c>
      <c r="H1619" s="12">
        <v>29.83911735650295</v>
      </c>
      <c r="I1619" s="12">
        <v>45.28400984594098</v>
      </c>
      <c r="J1619" t="s">
        <v>8349</v>
      </c>
      <c r="K1619" t="s">
        <v>13</v>
      </c>
    </row>
    <row r="1620" spans="1:11">
      <c r="A1620" t="s">
        <v>9967</v>
      </c>
      <c r="B1620">
        <v>3548401</v>
      </c>
      <c r="C1620" t="s">
        <v>568</v>
      </c>
      <c r="D1620">
        <v>2027</v>
      </c>
      <c r="E1620" s="12">
        <v>36.51849116805739</v>
      </c>
      <c r="F1620" s="12">
        <v>31.25173441699303</v>
      </c>
      <c r="G1620" s="12">
        <v>46.75855697668079</v>
      </c>
      <c r="H1620" s="12">
        <v>28.92016785043534</v>
      </c>
      <c r="I1620" s="12">
        <v>52.23656132356533</v>
      </c>
      <c r="J1620" t="s">
        <v>8349</v>
      </c>
      <c r="K1620" t="s">
        <v>13</v>
      </c>
    </row>
    <row r="1621" spans="1:11">
      <c r="A1621" t="s">
        <v>9968</v>
      </c>
      <c r="B1621">
        <v>3548401</v>
      </c>
      <c r="C1621" t="s">
        <v>568</v>
      </c>
      <c r="D1621">
        <v>2028</v>
      </c>
      <c r="E1621" s="12">
        <v>37.00022987373595</v>
      </c>
      <c r="F1621" s="12">
        <v>30.4098144890733</v>
      </c>
      <c r="G1621" s="12">
        <v>51.83469630906237</v>
      </c>
      <c r="H1621" s="12">
        <v>27.13208130360812</v>
      </c>
      <c r="I1621" s="12">
        <v>60.11840467488886</v>
      </c>
      <c r="J1621" t="s">
        <v>8349</v>
      </c>
      <c r="K1621" t="s">
        <v>13</v>
      </c>
    </row>
    <row r="1622" spans="1:11">
      <c r="A1622" t="s">
        <v>9969</v>
      </c>
      <c r="B1622">
        <v>3548500</v>
      </c>
      <c r="C1622" t="s">
        <v>104</v>
      </c>
      <c r="D1622">
        <v>2026</v>
      </c>
      <c r="E1622" s="12">
        <v>5407.489336143223</v>
      </c>
      <c r="F1622" s="12">
        <v>4922.395931287471</v>
      </c>
      <c r="G1622" s="12">
        <v>5951.694807143549</v>
      </c>
      <c r="H1622" s="12">
        <v>4601.541386213245</v>
      </c>
      <c r="I1622" s="12">
        <v>6358.237728495606</v>
      </c>
      <c r="J1622" t="s">
        <v>8349</v>
      </c>
      <c r="K1622" t="s">
        <v>36</v>
      </c>
    </row>
    <row r="1623" spans="1:11">
      <c r="A1623" t="s">
        <v>9970</v>
      </c>
      <c r="B1623">
        <v>3548500</v>
      </c>
      <c r="C1623" t="s">
        <v>104</v>
      </c>
      <c r="D1623">
        <v>2027</v>
      </c>
      <c r="E1623" s="12">
        <v>5773.557280900925</v>
      </c>
      <c r="F1623" s="12">
        <v>5121.651438114081</v>
      </c>
      <c r="G1623" s="12">
        <v>6719.877622844057</v>
      </c>
      <c r="H1623" s="12">
        <v>4783.036867924935</v>
      </c>
      <c r="I1623" s="12">
        <v>7348.81091744322</v>
      </c>
      <c r="J1623" t="s">
        <v>8349</v>
      </c>
      <c r="K1623" t="s">
        <v>36</v>
      </c>
    </row>
    <row r="1624" spans="1:11">
      <c r="A1624" t="s">
        <v>9971</v>
      </c>
      <c r="B1624">
        <v>3548500</v>
      </c>
      <c r="C1624" t="s">
        <v>104</v>
      </c>
      <c r="D1624">
        <v>2028</v>
      </c>
      <c r="E1624" s="12">
        <v>6164.406733646725</v>
      </c>
      <c r="F1624" s="12">
        <v>5292.71997089423</v>
      </c>
      <c r="G1624" s="12">
        <v>7464.038918809109</v>
      </c>
      <c r="H1624" s="12">
        <v>4740.443130706833</v>
      </c>
      <c r="I1624" s="12">
        <v>8516.188912760985</v>
      </c>
      <c r="J1624" t="s">
        <v>8349</v>
      </c>
      <c r="K1624" t="s">
        <v>36</v>
      </c>
    </row>
    <row r="1625" spans="1:11">
      <c r="A1625" t="s">
        <v>9972</v>
      </c>
      <c r="B1625">
        <v>3548609</v>
      </c>
      <c r="C1625" t="s">
        <v>584</v>
      </c>
      <c r="D1625">
        <v>2026</v>
      </c>
      <c r="E1625" s="12">
        <v>71.8443436790793</v>
      </c>
      <c r="F1625" s="12">
        <v>64.65876373928245</v>
      </c>
      <c r="G1625" s="12">
        <v>81.53182675005968</v>
      </c>
      <c r="H1625" s="12">
        <v>60.64935033176658</v>
      </c>
      <c r="I1625" s="12">
        <v>88.27975784534785</v>
      </c>
      <c r="J1625" t="s">
        <v>8349</v>
      </c>
      <c r="K1625" t="s">
        <v>9</v>
      </c>
    </row>
    <row r="1626" spans="1:11">
      <c r="A1626" t="s">
        <v>9973</v>
      </c>
      <c r="B1626">
        <v>3548609</v>
      </c>
      <c r="C1626" t="s">
        <v>584</v>
      </c>
      <c r="D1626">
        <v>2027</v>
      </c>
      <c r="E1626" s="12">
        <v>74.29478675031038</v>
      </c>
      <c r="F1626" s="12">
        <v>64.90517248906666</v>
      </c>
      <c r="G1626" s="12">
        <v>89.44787631467938</v>
      </c>
      <c r="H1626" s="12">
        <v>59.98532257221719</v>
      </c>
      <c r="I1626" s="12">
        <v>99.42500266049286</v>
      </c>
      <c r="J1626" t="s">
        <v>8349</v>
      </c>
      <c r="K1626" t="s">
        <v>9</v>
      </c>
    </row>
    <row r="1627" spans="1:11">
      <c r="A1627" t="s">
        <v>9974</v>
      </c>
      <c r="B1627">
        <v>3548609</v>
      </c>
      <c r="C1627" t="s">
        <v>584</v>
      </c>
      <c r="D1627">
        <v>2028</v>
      </c>
      <c r="E1627" s="12">
        <v>76.82880872195095</v>
      </c>
      <c r="F1627" s="12">
        <v>64.92943465512853</v>
      </c>
      <c r="G1627" s="12">
        <v>99.35137039546922</v>
      </c>
      <c r="H1627" s="12">
        <v>58.56336579409766</v>
      </c>
      <c r="I1627" s="12">
        <v>111.1517976226182</v>
      </c>
      <c r="J1627" t="s">
        <v>8349</v>
      </c>
      <c r="K1627" t="s">
        <v>9</v>
      </c>
    </row>
    <row r="1628" spans="1:11">
      <c r="A1628" t="s">
        <v>9975</v>
      </c>
      <c r="B1628">
        <v>3548708</v>
      </c>
      <c r="C1628" t="s">
        <v>585</v>
      </c>
      <c r="D1628">
        <v>2026</v>
      </c>
      <c r="E1628" s="12">
        <v>6094.068457406002</v>
      </c>
      <c r="F1628" s="12">
        <v>5547.383622048461</v>
      </c>
      <c r="G1628" s="12">
        <v>6707.370710820381</v>
      </c>
      <c r="H1628" s="12">
        <v>5185.790756856279</v>
      </c>
      <c r="I1628" s="12">
        <v>7165.531650137237</v>
      </c>
      <c r="J1628" t="s">
        <v>8349</v>
      </c>
      <c r="K1628" t="s">
        <v>36</v>
      </c>
    </row>
    <row r="1629" spans="1:11">
      <c r="A1629" t="s">
        <v>9976</v>
      </c>
      <c r="B1629">
        <v>3548708</v>
      </c>
      <c r="C1629" t="s">
        <v>585</v>
      </c>
      <c r="D1629">
        <v>2027</v>
      </c>
      <c r="E1629" s="12">
        <v>6165.401225968111</v>
      </c>
      <c r="F1629" s="12">
        <v>5469.251367781097</v>
      </c>
      <c r="G1629" s="12">
        <v>7175.947118649429</v>
      </c>
      <c r="H1629" s="12">
        <v>5107.655459989383</v>
      </c>
      <c r="I1629" s="12">
        <v>7847.565311197917</v>
      </c>
      <c r="J1629" t="s">
        <v>8349</v>
      </c>
      <c r="K1629" t="s">
        <v>36</v>
      </c>
    </row>
    <row r="1630" spans="1:11">
      <c r="A1630" t="s">
        <v>9977</v>
      </c>
      <c r="B1630">
        <v>3548708</v>
      </c>
      <c r="C1630" t="s">
        <v>585</v>
      </c>
      <c r="D1630">
        <v>2028</v>
      </c>
      <c r="E1630" s="12">
        <v>6237.568964453225</v>
      </c>
      <c r="F1630" s="12">
        <v>5355.536591671565</v>
      </c>
      <c r="G1630" s="12">
        <v>7552.625827772456</v>
      </c>
      <c r="H1630" s="12">
        <v>4796.705056539992</v>
      </c>
      <c r="I1630" s="12">
        <v>8617.263258719753</v>
      </c>
      <c r="J1630" t="s">
        <v>8349</v>
      </c>
      <c r="K1630" t="s">
        <v>36</v>
      </c>
    </row>
    <row r="1631" spans="1:11">
      <c r="A1631" t="s">
        <v>9978</v>
      </c>
      <c r="B1631">
        <v>3548807</v>
      </c>
      <c r="C1631" t="s">
        <v>586</v>
      </c>
      <c r="D1631">
        <v>2026</v>
      </c>
      <c r="E1631" s="12">
        <v>2630.369693765762</v>
      </c>
      <c r="F1631" s="12">
        <v>2394.405291164038</v>
      </c>
      <c r="G1631" s="12">
        <v>2895.088029599181</v>
      </c>
      <c r="H1631" s="12">
        <v>2238.331738539674</v>
      </c>
      <c r="I1631" s="12">
        <v>3092.843052876237</v>
      </c>
      <c r="J1631" t="s">
        <v>8349</v>
      </c>
      <c r="K1631" t="s">
        <v>36</v>
      </c>
    </row>
    <row r="1632" spans="1:11">
      <c r="A1632" t="s">
        <v>9979</v>
      </c>
      <c r="B1632">
        <v>3548807</v>
      </c>
      <c r="C1632" t="s">
        <v>586</v>
      </c>
      <c r="D1632">
        <v>2027</v>
      </c>
      <c r="E1632" s="12">
        <v>2761.492706899844</v>
      </c>
      <c r="F1632" s="12">
        <v>2449.686113000363</v>
      </c>
      <c r="G1632" s="12">
        <v>3214.117768975806</v>
      </c>
      <c r="H1632" s="12">
        <v>2287.726748862656</v>
      </c>
      <c r="I1632" s="12">
        <v>3514.936592044814</v>
      </c>
      <c r="J1632" t="s">
        <v>8349</v>
      </c>
      <c r="K1632" t="s">
        <v>36</v>
      </c>
    </row>
    <row r="1633" spans="1:11">
      <c r="A1633" t="s">
        <v>9980</v>
      </c>
      <c r="B1633">
        <v>3548807</v>
      </c>
      <c r="C1633" t="s">
        <v>586</v>
      </c>
      <c r="D1633">
        <v>2028</v>
      </c>
      <c r="E1633" s="12">
        <v>2899.152156571389</v>
      </c>
      <c r="F1633" s="12">
        <v>2489.193393744323</v>
      </c>
      <c r="G1633" s="12">
        <v>3510.375850134212</v>
      </c>
      <c r="H1633" s="12">
        <v>2229.454758473168</v>
      </c>
      <c r="I1633" s="12">
        <v>4005.207397727055</v>
      </c>
      <c r="J1633" t="s">
        <v>8349</v>
      </c>
      <c r="K1633" t="s">
        <v>36</v>
      </c>
    </row>
    <row r="1634" spans="1:11">
      <c r="A1634" t="s">
        <v>9981</v>
      </c>
      <c r="B1634">
        <v>3548906</v>
      </c>
      <c r="C1634" t="s">
        <v>194</v>
      </c>
      <c r="D1634">
        <v>2026</v>
      </c>
      <c r="E1634" s="12">
        <v>1713.440747582774</v>
      </c>
      <c r="F1634" s="12">
        <v>1559.731927353026</v>
      </c>
      <c r="G1634" s="12">
        <v>1885.880075911529</v>
      </c>
      <c r="H1634" s="12">
        <v>1458.064551348653</v>
      </c>
      <c r="I1634" s="12">
        <v>2014.69904600732</v>
      </c>
      <c r="J1634" t="s">
        <v>8349</v>
      </c>
      <c r="K1634" t="s">
        <v>36</v>
      </c>
    </row>
    <row r="1635" spans="1:11">
      <c r="A1635" t="s">
        <v>9982</v>
      </c>
      <c r="B1635">
        <v>3548906</v>
      </c>
      <c r="C1635" t="s">
        <v>194</v>
      </c>
      <c r="D1635">
        <v>2027</v>
      </c>
      <c r="E1635" s="12">
        <v>1824.514793904305</v>
      </c>
      <c r="F1635" s="12">
        <v>1618.50456545609</v>
      </c>
      <c r="G1635" s="12">
        <v>2123.563608983939</v>
      </c>
      <c r="H1635" s="12">
        <v>1511.49821517957</v>
      </c>
      <c r="I1635" s="12">
        <v>2322.314230922187</v>
      </c>
      <c r="J1635" t="s">
        <v>8349</v>
      </c>
      <c r="K1635" t="s">
        <v>36</v>
      </c>
    </row>
    <row r="1636" spans="1:11">
      <c r="A1636" t="s">
        <v>9983</v>
      </c>
      <c r="B1636">
        <v>3548906</v>
      </c>
      <c r="C1636" t="s">
        <v>194</v>
      </c>
      <c r="D1636">
        <v>2028</v>
      </c>
      <c r="E1636" s="12">
        <v>1942.789231475806</v>
      </c>
      <c r="F1636" s="12">
        <v>1668.066337762119</v>
      </c>
      <c r="G1636" s="12">
        <v>2352.384432329653</v>
      </c>
      <c r="H1636" s="12">
        <v>1494.009442383508</v>
      </c>
      <c r="I1636" s="12">
        <v>2683.982551413824</v>
      </c>
      <c r="J1636" t="s">
        <v>8349</v>
      </c>
      <c r="K1636" t="s">
        <v>36</v>
      </c>
    </row>
    <row r="1637" spans="1:11">
      <c r="A1637" t="s">
        <v>9984</v>
      </c>
      <c r="B1637">
        <v>3549003</v>
      </c>
      <c r="C1637" t="s">
        <v>587</v>
      </c>
      <c r="D1637">
        <v>2026</v>
      </c>
      <c r="E1637" s="12">
        <v>31.16691525019324</v>
      </c>
      <c r="F1637" s="12">
        <v>27.50195320499192</v>
      </c>
      <c r="G1637" s="12">
        <v>36.27369470146162</v>
      </c>
      <c r="H1637" s="12">
        <v>25.8023085177573</v>
      </c>
      <c r="I1637" s="12">
        <v>39.15772638333377</v>
      </c>
      <c r="J1637" t="s">
        <v>8349</v>
      </c>
      <c r="K1637" t="s">
        <v>13</v>
      </c>
    </row>
    <row r="1638" spans="1:11">
      <c r="A1638" t="s">
        <v>9985</v>
      </c>
      <c r="B1638">
        <v>3549003</v>
      </c>
      <c r="C1638" t="s">
        <v>587</v>
      </c>
      <c r="D1638">
        <v>2027</v>
      </c>
      <c r="E1638" s="12">
        <v>32.93493133646606</v>
      </c>
      <c r="F1638" s="12">
        <v>28.18500146767951</v>
      </c>
      <c r="G1638" s="12">
        <v>42.17013940505412</v>
      </c>
      <c r="H1638" s="12">
        <v>26.08223154702229</v>
      </c>
      <c r="I1638" s="12">
        <v>47.11058714138655</v>
      </c>
      <c r="J1638" t="s">
        <v>8349</v>
      </c>
      <c r="K1638" t="s">
        <v>13</v>
      </c>
    </row>
    <row r="1639" spans="1:11">
      <c r="A1639" t="s">
        <v>9986</v>
      </c>
      <c r="B1639">
        <v>3549003</v>
      </c>
      <c r="C1639" t="s">
        <v>587</v>
      </c>
      <c r="D1639">
        <v>2028</v>
      </c>
      <c r="E1639" s="12">
        <v>34.80324226604392</v>
      </c>
      <c r="F1639" s="12">
        <v>28.60415042123648</v>
      </c>
      <c r="G1639" s="12">
        <v>48.756872581261</v>
      </c>
      <c r="H1639" s="12">
        <v>25.5210414101173</v>
      </c>
      <c r="I1639" s="12">
        <v>56.54871360768011</v>
      </c>
      <c r="J1639" t="s">
        <v>8349</v>
      </c>
      <c r="K1639" t="s">
        <v>13</v>
      </c>
    </row>
    <row r="1640" spans="1:11">
      <c r="A1640" t="s">
        <v>9987</v>
      </c>
      <c r="B1640">
        <v>3549102</v>
      </c>
      <c r="C1640" t="s">
        <v>15</v>
      </c>
      <c r="D1640">
        <v>2026</v>
      </c>
      <c r="E1640" s="12">
        <v>640.0081679805355</v>
      </c>
      <c r="F1640" s="12">
        <v>582.5945103583081</v>
      </c>
      <c r="G1640" s="12">
        <v>704.4180863084227</v>
      </c>
      <c r="H1640" s="12">
        <v>544.6194877893976</v>
      </c>
      <c r="I1640" s="12">
        <v>752.5348322002523</v>
      </c>
      <c r="J1640" t="s">
        <v>8349</v>
      </c>
      <c r="K1640" t="s">
        <v>36</v>
      </c>
    </row>
    <row r="1641" spans="1:11">
      <c r="A1641" t="s">
        <v>9988</v>
      </c>
      <c r="B1641">
        <v>3549102</v>
      </c>
      <c r="C1641" t="s">
        <v>15</v>
      </c>
      <c r="D1641">
        <v>2027</v>
      </c>
      <c r="E1641" s="12">
        <v>661.69625468574</v>
      </c>
      <c r="F1641" s="12">
        <v>586.9825844833557</v>
      </c>
      <c r="G1641" s="12">
        <v>770.152202298506</v>
      </c>
      <c r="H1641" s="12">
        <v>548.1746222557405</v>
      </c>
      <c r="I1641" s="12">
        <v>842.2330330993211</v>
      </c>
      <c r="J1641" t="s">
        <v>8349</v>
      </c>
      <c r="K1641" t="s">
        <v>36</v>
      </c>
    </row>
    <row r="1642" spans="1:11">
      <c r="A1642" t="s">
        <v>9989</v>
      </c>
      <c r="B1642">
        <v>3549102</v>
      </c>
      <c r="C1642" t="s">
        <v>15</v>
      </c>
      <c r="D1642">
        <v>2028</v>
      </c>
      <c r="E1642" s="12">
        <v>684.1192899876429</v>
      </c>
      <c r="F1642" s="12">
        <v>587.3804220004089</v>
      </c>
      <c r="G1642" s="12">
        <v>828.3510848991381</v>
      </c>
      <c r="H1642" s="12">
        <v>526.0893268292588</v>
      </c>
      <c r="I1642" s="12">
        <v>945.1175699680182</v>
      </c>
      <c r="J1642" t="s">
        <v>8349</v>
      </c>
      <c r="K1642" t="s">
        <v>36</v>
      </c>
    </row>
    <row r="1643" spans="1:11">
      <c r="A1643" t="s">
        <v>9990</v>
      </c>
      <c r="B1643">
        <v>3549201</v>
      </c>
      <c r="C1643" t="s">
        <v>592</v>
      </c>
      <c r="D1643">
        <v>2026</v>
      </c>
      <c r="E1643" s="12">
        <v>32.31055638213171</v>
      </c>
      <c r="F1643" s="12">
        <v>28.51111194403913</v>
      </c>
      <c r="G1643" s="12">
        <v>37.60472438261408</v>
      </c>
      <c r="H1643" s="12">
        <v>26.74910036683806</v>
      </c>
      <c r="I1643" s="12">
        <v>40.59458293989965</v>
      </c>
      <c r="J1643" t="s">
        <v>8349</v>
      </c>
      <c r="K1643" t="s">
        <v>13</v>
      </c>
    </row>
    <row r="1644" spans="1:11">
      <c r="A1644" t="s">
        <v>9991</v>
      </c>
      <c r="B1644">
        <v>3549201</v>
      </c>
      <c r="C1644" t="s">
        <v>592</v>
      </c>
      <c r="D1644">
        <v>2027</v>
      </c>
      <c r="E1644" s="12">
        <v>34.21956585850371</v>
      </c>
      <c r="F1644" s="12">
        <v>29.28436388987996</v>
      </c>
      <c r="G1644" s="12">
        <v>43.8149953279475</v>
      </c>
      <c r="H1644" s="12">
        <v>27.0995749480084</v>
      </c>
      <c r="I1644" s="12">
        <v>48.94814635707193</v>
      </c>
      <c r="J1644" t="s">
        <v>8349</v>
      </c>
      <c r="K1644" t="s">
        <v>13</v>
      </c>
    </row>
    <row r="1645" spans="1:11">
      <c r="A1645" t="s">
        <v>9992</v>
      </c>
      <c r="B1645">
        <v>3549201</v>
      </c>
      <c r="C1645" t="s">
        <v>592</v>
      </c>
      <c r="D1645">
        <v>2028</v>
      </c>
      <c r="E1645" s="12">
        <v>36.24136562971862</v>
      </c>
      <c r="F1645" s="12">
        <v>29.78611779957412</v>
      </c>
      <c r="G1645" s="12">
        <v>50.77158135646133</v>
      </c>
      <c r="H1645" s="12">
        <v>26.5756099941773</v>
      </c>
      <c r="I1645" s="12">
        <v>58.8853932079109</v>
      </c>
      <c r="J1645" t="s">
        <v>8349</v>
      </c>
      <c r="K1645" t="s">
        <v>13</v>
      </c>
    </row>
    <row r="1646" spans="1:11">
      <c r="A1646" t="s">
        <v>9993</v>
      </c>
      <c r="B1646">
        <v>3549250</v>
      </c>
      <c r="C1646" t="s">
        <v>593</v>
      </c>
      <c r="D1646">
        <v>2026</v>
      </c>
      <c r="E1646" s="12">
        <v>38.85296925001232</v>
      </c>
      <c r="F1646" s="12">
        <v>34.28419314555693</v>
      </c>
      <c r="G1646" s="12">
        <v>45.21912847346948</v>
      </c>
      <c r="H1646" s="12">
        <v>32.16540011650783</v>
      </c>
      <c r="I1646" s="12">
        <v>48.81438945301558</v>
      </c>
      <c r="J1646" t="s">
        <v>8349</v>
      </c>
      <c r="K1646" t="s">
        <v>13</v>
      </c>
    </row>
    <row r="1647" spans="1:11">
      <c r="A1647" t="s">
        <v>9994</v>
      </c>
      <c r="B1647">
        <v>3549250</v>
      </c>
      <c r="C1647" t="s">
        <v>593</v>
      </c>
      <c r="D1647">
        <v>2027</v>
      </c>
      <c r="E1647" s="12">
        <v>40.75412522854573</v>
      </c>
      <c r="F1647" s="12">
        <v>34.87649837935892</v>
      </c>
      <c r="G1647" s="12">
        <v>52.18189540647192</v>
      </c>
      <c r="H1647" s="12">
        <v>32.27450271105767</v>
      </c>
      <c r="I1647" s="12">
        <v>58.2952716171169</v>
      </c>
      <c r="J1647" t="s">
        <v>8349</v>
      </c>
      <c r="K1647" t="s">
        <v>13</v>
      </c>
    </row>
    <row r="1648" spans="1:11">
      <c r="A1648" t="s">
        <v>9995</v>
      </c>
      <c r="B1648">
        <v>3549250</v>
      </c>
      <c r="C1648" t="s">
        <v>593</v>
      </c>
      <c r="D1648">
        <v>2028</v>
      </c>
      <c r="E1648" s="12">
        <v>42.74830869312415</v>
      </c>
      <c r="F1648" s="12">
        <v>35.13405569413253</v>
      </c>
      <c r="G1648" s="12">
        <v>59.8873468190809</v>
      </c>
      <c r="H1648" s="12">
        <v>31.3471184101179</v>
      </c>
      <c r="I1648" s="12">
        <v>69.45795012491408</v>
      </c>
      <c r="J1648" t="s">
        <v>8349</v>
      </c>
      <c r="K1648" t="s">
        <v>13</v>
      </c>
    </row>
    <row r="1649" spans="1:11">
      <c r="A1649" t="s">
        <v>9996</v>
      </c>
      <c r="B1649">
        <v>3549300</v>
      </c>
      <c r="C1649" t="s">
        <v>594</v>
      </c>
      <c r="D1649">
        <v>2026</v>
      </c>
      <c r="E1649" s="12">
        <v>28.18914184819744</v>
      </c>
      <c r="F1649" s="12">
        <v>24.87434042716816</v>
      </c>
      <c r="G1649" s="12">
        <v>32.80800544710211</v>
      </c>
      <c r="H1649" s="12">
        <v>23.33708450063899</v>
      </c>
      <c r="I1649" s="12">
        <v>35.41648875455698</v>
      </c>
      <c r="J1649" t="s">
        <v>8349</v>
      </c>
      <c r="K1649" t="s">
        <v>13</v>
      </c>
    </row>
    <row r="1650" spans="1:11">
      <c r="A1650" t="s">
        <v>9997</v>
      </c>
      <c r="B1650">
        <v>3549300</v>
      </c>
      <c r="C1650" t="s">
        <v>594</v>
      </c>
      <c r="D1650">
        <v>2027</v>
      </c>
      <c r="E1650" s="12">
        <v>28.95439946599386</v>
      </c>
      <c r="F1650" s="12">
        <v>24.77854843866759</v>
      </c>
      <c r="G1650" s="12">
        <v>37.07343578149997</v>
      </c>
      <c r="H1650" s="12">
        <v>22.92992031657483</v>
      </c>
      <c r="I1650" s="12">
        <v>41.41677859394572</v>
      </c>
      <c r="J1650" t="s">
        <v>8349</v>
      </c>
      <c r="K1650" t="s">
        <v>13</v>
      </c>
    </row>
    <row r="1651" spans="1:11">
      <c r="A1651" t="s">
        <v>9998</v>
      </c>
      <c r="B1651">
        <v>3549300</v>
      </c>
      <c r="C1651" t="s">
        <v>594</v>
      </c>
      <c r="D1651">
        <v>2028</v>
      </c>
      <c r="E1651" s="12">
        <v>29.74043172193813</v>
      </c>
      <c r="F1651" s="12">
        <v>24.4431187204884</v>
      </c>
      <c r="G1651" s="12">
        <v>41.66423429442906</v>
      </c>
      <c r="H1651" s="12">
        <v>21.80850806164345</v>
      </c>
      <c r="I1651" s="12">
        <v>48.32260003699399</v>
      </c>
      <c r="J1651" t="s">
        <v>8349</v>
      </c>
      <c r="K1651" t="s">
        <v>13</v>
      </c>
    </row>
    <row r="1652" spans="1:11">
      <c r="A1652" t="s">
        <v>9999</v>
      </c>
      <c r="B1652">
        <v>3549409</v>
      </c>
      <c r="C1652" t="s">
        <v>588</v>
      </c>
      <c r="D1652">
        <v>2026</v>
      </c>
      <c r="E1652" s="12">
        <v>281.7337908210183</v>
      </c>
      <c r="F1652" s="12">
        <v>253.5559194393923</v>
      </c>
      <c r="G1652" s="12">
        <v>319.7227428990436</v>
      </c>
      <c r="H1652" s="12">
        <v>237.8332169909741</v>
      </c>
      <c r="I1652" s="12">
        <v>346.1843975028726</v>
      </c>
      <c r="J1652" t="s">
        <v>8349</v>
      </c>
      <c r="K1652" t="s">
        <v>9</v>
      </c>
    </row>
    <row r="1653" spans="1:11">
      <c r="A1653" t="s">
        <v>10000</v>
      </c>
      <c r="B1653">
        <v>3549409</v>
      </c>
      <c r="C1653" t="s">
        <v>588</v>
      </c>
      <c r="D1653">
        <v>2027</v>
      </c>
      <c r="E1653" s="12">
        <v>289.8430927632119</v>
      </c>
      <c r="F1653" s="12">
        <v>253.2117898633342</v>
      </c>
      <c r="G1653" s="12">
        <v>348.959196817933</v>
      </c>
      <c r="H1653" s="12">
        <v>234.0181885596126</v>
      </c>
      <c r="I1653" s="12">
        <v>387.8825356341364</v>
      </c>
      <c r="J1653" t="s">
        <v>8349</v>
      </c>
      <c r="K1653" t="s">
        <v>9</v>
      </c>
    </row>
    <row r="1654" spans="1:11">
      <c r="A1654" t="s">
        <v>10001</v>
      </c>
      <c r="B1654">
        <v>3549409</v>
      </c>
      <c r="C1654" t="s">
        <v>588</v>
      </c>
      <c r="D1654">
        <v>2028</v>
      </c>
      <c r="E1654" s="12">
        <v>298.1858092979468</v>
      </c>
      <c r="F1654" s="12">
        <v>252.0022936964525</v>
      </c>
      <c r="G1654" s="12">
        <v>385.5997415428984</v>
      </c>
      <c r="H1654" s="12">
        <v>227.2944864695706</v>
      </c>
      <c r="I1654" s="12">
        <v>431.3992274560987</v>
      </c>
      <c r="J1654" t="s">
        <v>8349</v>
      </c>
      <c r="K1654" t="s">
        <v>9</v>
      </c>
    </row>
    <row r="1655" spans="1:11">
      <c r="A1655" t="s">
        <v>10002</v>
      </c>
      <c r="B1655">
        <v>3549508</v>
      </c>
      <c r="C1655" t="s">
        <v>589</v>
      </c>
      <c r="D1655">
        <v>2026</v>
      </c>
      <c r="E1655" s="12">
        <v>48.53917353698595</v>
      </c>
      <c r="F1655" s="12">
        <v>42.83138284642698</v>
      </c>
      <c r="G1655" s="12">
        <v>56.49244231608633</v>
      </c>
      <c r="H1655" s="12">
        <v>40.18436604150316</v>
      </c>
      <c r="I1655" s="12">
        <v>60.98401657580363</v>
      </c>
      <c r="J1655" t="s">
        <v>8349</v>
      </c>
      <c r="K1655" t="s">
        <v>13</v>
      </c>
    </row>
    <row r="1656" spans="1:11">
      <c r="A1656" t="s">
        <v>10003</v>
      </c>
      <c r="B1656">
        <v>3549508</v>
      </c>
      <c r="C1656" t="s">
        <v>589</v>
      </c>
      <c r="D1656">
        <v>2027</v>
      </c>
      <c r="E1656" s="12">
        <v>50.51406688395779</v>
      </c>
      <c r="F1656" s="12">
        <v>43.22884522568977</v>
      </c>
      <c r="G1656" s="12">
        <v>64.67859977148801</v>
      </c>
      <c r="H1656" s="12">
        <v>40.00371445712958</v>
      </c>
      <c r="I1656" s="12">
        <v>72.25602887981823</v>
      </c>
      <c r="J1656" t="s">
        <v>8349</v>
      </c>
      <c r="K1656" t="s">
        <v>13</v>
      </c>
    </row>
    <row r="1657" spans="1:11">
      <c r="A1657" t="s">
        <v>10004</v>
      </c>
      <c r="B1657">
        <v>3549508</v>
      </c>
      <c r="C1657" t="s">
        <v>589</v>
      </c>
      <c r="D1657">
        <v>2028</v>
      </c>
      <c r="E1657" s="12">
        <v>52.56931190253238</v>
      </c>
      <c r="F1657" s="12">
        <v>43.2057592136475</v>
      </c>
      <c r="G1657" s="12">
        <v>73.64587536193613</v>
      </c>
      <c r="H1657" s="12">
        <v>38.54881035824835</v>
      </c>
      <c r="I1657" s="12">
        <v>85.41523058699276</v>
      </c>
      <c r="J1657" t="s">
        <v>8349</v>
      </c>
      <c r="K1657" t="s">
        <v>13</v>
      </c>
    </row>
    <row r="1658" spans="1:11">
      <c r="A1658" t="s">
        <v>10005</v>
      </c>
      <c r="B1658">
        <v>3549607</v>
      </c>
      <c r="C1658" t="s">
        <v>590</v>
      </c>
      <c r="D1658">
        <v>2026</v>
      </c>
      <c r="E1658" s="12">
        <v>52.05441503462478</v>
      </c>
      <c r="F1658" s="12">
        <v>45.93326207946109</v>
      </c>
      <c r="G1658" s="12">
        <v>60.58366519982901</v>
      </c>
      <c r="H1658" s="12">
        <v>43.09454643338324</v>
      </c>
      <c r="I1658" s="12">
        <v>65.40052246452896</v>
      </c>
      <c r="J1658" t="s">
        <v>8349</v>
      </c>
      <c r="K1658" t="s">
        <v>13</v>
      </c>
    </row>
    <row r="1659" spans="1:11">
      <c r="A1659" t="s">
        <v>10006</v>
      </c>
      <c r="B1659">
        <v>3549607</v>
      </c>
      <c r="C1659" t="s">
        <v>590</v>
      </c>
      <c r="D1659">
        <v>2027</v>
      </c>
      <c r="E1659" s="12">
        <v>53.62624542074843</v>
      </c>
      <c r="F1659" s="12">
        <v>45.8921802644364</v>
      </c>
      <c r="G1659" s="12">
        <v>68.66345710758232</v>
      </c>
      <c r="H1659" s="12">
        <v>42.46834875021435</v>
      </c>
      <c r="I1659" s="12">
        <v>76.70773265473072</v>
      </c>
      <c r="J1659" t="s">
        <v>8349</v>
      </c>
      <c r="K1659" t="s">
        <v>13</v>
      </c>
    </row>
    <row r="1660" spans="1:11">
      <c r="A1660" t="s">
        <v>10007</v>
      </c>
      <c r="B1660">
        <v>3549607</v>
      </c>
      <c r="C1660" t="s">
        <v>590</v>
      </c>
      <c r="D1660">
        <v>2028</v>
      </c>
      <c r="E1660" s="12">
        <v>55.24553865437688</v>
      </c>
      <c r="F1660" s="12">
        <v>45.40530119844084</v>
      </c>
      <c r="G1660" s="12">
        <v>77.39507912119487</v>
      </c>
      <c r="H1660" s="12">
        <v>40.5112738906568</v>
      </c>
      <c r="I1660" s="12">
        <v>89.76359500035434</v>
      </c>
      <c r="J1660" t="s">
        <v>8349</v>
      </c>
      <c r="K1660" t="s">
        <v>13</v>
      </c>
    </row>
    <row r="1661" spans="1:11">
      <c r="A1661" t="s">
        <v>10008</v>
      </c>
      <c r="B1661">
        <v>3549706</v>
      </c>
      <c r="C1661" t="s">
        <v>591</v>
      </c>
      <c r="D1661">
        <v>2026</v>
      </c>
      <c r="E1661" s="12">
        <v>364.2712100804321</v>
      </c>
      <c r="F1661" s="12">
        <v>331.5932794171653</v>
      </c>
      <c r="G1661" s="12">
        <v>400.9311779750839</v>
      </c>
      <c r="H1661" s="12">
        <v>309.9791686665827</v>
      </c>
      <c r="I1661" s="12">
        <v>428.3176179113981</v>
      </c>
      <c r="J1661" t="s">
        <v>8349</v>
      </c>
      <c r="K1661" t="s">
        <v>36</v>
      </c>
    </row>
    <row r="1662" spans="1:11">
      <c r="A1662" t="s">
        <v>10009</v>
      </c>
      <c r="B1662">
        <v>3549706</v>
      </c>
      <c r="C1662" t="s">
        <v>591</v>
      </c>
      <c r="D1662">
        <v>2027</v>
      </c>
      <c r="E1662" s="12">
        <v>387.0934943629737</v>
      </c>
      <c r="F1662" s="12">
        <v>343.3858634514776</v>
      </c>
      <c r="G1662" s="12">
        <v>450.5404180059254</v>
      </c>
      <c r="H1662" s="12">
        <v>320.6831360272027</v>
      </c>
      <c r="I1662" s="12">
        <v>492.7078331509987</v>
      </c>
      <c r="J1662" t="s">
        <v>8349</v>
      </c>
      <c r="K1662" t="s">
        <v>36</v>
      </c>
    </row>
    <row r="1663" spans="1:11">
      <c r="A1663" t="s">
        <v>10010</v>
      </c>
      <c r="B1663">
        <v>3549706</v>
      </c>
      <c r="C1663" t="s">
        <v>591</v>
      </c>
      <c r="D1663">
        <v>2028</v>
      </c>
      <c r="E1663" s="12">
        <v>411.3456381717681</v>
      </c>
      <c r="F1663" s="12">
        <v>353.1787190823474</v>
      </c>
      <c r="G1663" s="12">
        <v>498.0689926960941</v>
      </c>
      <c r="H1663" s="12">
        <v>316.3257534864222</v>
      </c>
      <c r="I1663" s="12">
        <v>568.2780702951197</v>
      </c>
      <c r="J1663" t="s">
        <v>8349</v>
      </c>
      <c r="K1663" t="s">
        <v>36</v>
      </c>
    </row>
    <row r="1664" spans="1:11">
      <c r="A1664" t="s">
        <v>10011</v>
      </c>
      <c r="B1664">
        <v>3549805</v>
      </c>
      <c r="C1664" t="s">
        <v>12</v>
      </c>
      <c r="D1664">
        <v>2026</v>
      </c>
      <c r="E1664" s="12">
        <v>3409.556569165967</v>
      </c>
      <c r="F1664" s="12">
        <v>3103.693107886419</v>
      </c>
      <c r="G1664" s="12">
        <v>3752.691658905897</v>
      </c>
      <c r="H1664" s="12">
        <v>2901.386334095379</v>
      </c>
      <c r="I1664" s="12">
        <v>4009.027085936524</v>
      </c>
      <c r="J1664" t="s">
        <v>8349</v>
      </c>
      <c r="K1664" t="s">
        <v>36</v>
      </c>
    </row>
    <row r="1665" spans="1:11">
      <c r="A1665" t="s">
        <v>10012</v>
      </c>
      <c r="B1665">
        <v>3549805</v>
      </c>
      <c r="C1665" t="s">
        <v>12</v>
      </c>
      <c r="D1665">
        <v>2027</v>
      </c>
      <c r="E1665" s="12">
        <v>3587.191564607161</v>
      </c>
      <c r="F1665" s="12">
        <v>3182.153383397988</v>
      </c>
      <c r="G1665" s="12">
        <v>4175.153575352962</v>
      </c>
      <c r="H1665" s="12">
        <v>2971.767434019128</v>
      </c>
      <c r="I1665" s="12">
        <v>4565.918592364218</v>
      </c>
      <c r="J1665" t="s">
        <v>8349</v>
      </c>
      <c r="K1665" t="s">
        <v>36</v>
      </c>
    </row>
    <row r="1666" spans="1:11">
      <c r="A1666" t="s">
        <v>10013</v>
      </c>
      <c r="B1666">
        <v>3549805</v>
      </c>
      <c r="C1666" t="s">
        <v>12</v>
      </c>
      <c r="D1666">
        <v>2028</v>
      </c>
      <c r="E1666" s="12">
        <v>3774.081192128888</v>
      </c>
      <c r="F1666" s="12">
        <v>3240.40183596711</v>
      </c>
      <c r="G1666" s="12">
        <v>4569.764799431205</v>
      </c>
      <c r="H1666" s="12">
        <v>2902.277223906252</v>
      </c>
      <c r="I1666" s="12">
        <v>5213.930519677766</v>
      </c>
      <c r="J1666" t="s">
        <v>8349</v>
      </c>
      <c r="K1666" t="s">
        <v>36</v>
      </c>
    </row>
    <row r="1667" spans="1:11">
      <c r="A1667" t="s">
        <v>10014</v>
      </c>
      <c r="B1667">
        <v>3549904</v>
      </c>
      <c r="C1667" t="s">
        <v>163</v>
      </c>
      <c r="D1667">
        <v>2026</v>
      </c>
      <c r="E1667" s="12">
        <v>4828.604946481645</v>
      </c>
      <c r="F1667" s="12">
        <v>4395.441925976695</v>
      </c>
      <c r="G1667" s="12">
        <v>5314.551948098617</v>
      </c>
      <c r="H1667" s="12">
        <v>4108.935610912647</v>
      </c>
      <c r="I1667" s="12">
        <v>5677.57349820633</v>
      </c>
      <c r="J1667" t="s">
        <v>8349</v>
      </c>
      <c r="K1667" t="s">
        <v>36</v>
      </c>
    </row>
    <row r="1668" spans="1:11">
      <c r="A1668" t="s">
        <v>10015</v>
      </c>
      <c r="B1668">
        <v>3549904</v>
      </c>
      <c r="C1668" t="s">
        <v>163</v>
      </c>
      <c r="D1668">
        <v>2027</v>
      </c>
      <c r="E1668" s="12">
        <v>4967.002020066419</v>
      </c>
      <c r="F1668" s="12">
        <v>4406.166216336404</v>
      </c>
      <c r="G1668" s="12">
        <v>5781.123162608894</v>
      </c>
      <c r="H1668" s="12">
        <v>4114.855474565958</v>
      </c>
      <c r="I1668" s="12">
        <v>6322.195640593144</v>
      </c>
      <c r="J1668" t="s">
        <v>8349</v>
      </c>
      <c r="K1668" t="s">
        <v>36</v>
      </c>
    </row>
    <row r="1669" spans="1:11">
      <c r="A1669" t="s">
        <v>10016</v>
      </c>
      <c r="B1669">
        <v>3549904</v>
      </c>
      <c r="C1669" t="s">
        <v>163</v>
      </c>
      <c r="D1669">
        <v>2028</v>
      </c>
      <c r="E1669" s="12">
        <v>5109.365819069647</v>
      </c>
      <c r="F1669" s="12">
        <v>4386.868627858462</v>
      </c>
      <c r="G1669" s="12">
        <v>6186.565386059157</v>
      </c>
      <c r="H1669" s="12">
        <v>3929.114210954831</v>
      </c>
      <c r="I1669" s="12">
        <v>7058.639447345478</v>
      </c>
      <c r="J1669" t="s">
        <v>8349</v>
      </c>
      <c r="K1669" t="s">
        <v>36</v>
      </c>
    </row>
    <row r="1670" spans="1:11">
      <c r="A1670" t="s">
        <v>10017</v>
      </c>
      <c r="B1670">
        <v>3549953</v>
      </c>
      <c r="C1670" t="s">
        <v>595</v>
      </c>
      <c r="D1670">
        <v>2026</v>
      </c>
      <c r="E1670" s="12">
        <v>93.28416663225936</v>
      </c>
      <c r="F1670" s="12">
        <v>83.95426253504067</v>
      </c>
      <c r="G1670" s="12">
        <v>105.8625929740351</v>
      </c>
      <c r="H1670" s="12">
        <v>78.74835808590258</v>
      </c>
      <c r="I1670" s="12">
        <v>114.6242448519848</v>
      </c>
      <c r="J1670" t="s">
        <v>8349</v>
      </c>
      <c r="K1670" t="s">
        <v>9</v>
      </c>
    </row>
    <row r="1671" spans="1:11">
      <c r="A1671" t="s">
        <v>10018</v>
      </c>
      <c r="B1671">
        <v>3549953</v>
      </c>
      <c r="C1671" t="s">
        <v>595</v>
      </c>
      <c r="D1671">
        <v>2027</v>
      </c>
      <c r="E1671" s="12">
        <v>96.67751270651436</v>
      </c>
      <c r="F1671" s="12">
        <v>84.45909750193924</v>
      </c>
      <c r="G1671" s="12">
        <v>116.3957604191793</v>
      </c>
      <c r="H1671" s="12">
        <v>78.05704866843384</v>
      </c>
      <c r="I1671" s="12">
        <v>129.3786869643968</v>
      </c>
      <c r="J1671" t="s">
        <v>8349</v>
      </c>
      <c r="K1671" t="s">
        <v>9</v>
      </c>
    </row>
    <row r="1672" spans="1:11">
      <c r="A1672" t="s">
        <v>10019</v>
      </c>
      <c r="B1672">
        <v>3549953</v>
      </c>
      <c r="C1672" t="s">
        <v>595</v>
      </c>
      <c r="D1672">
        <v>2028</v>
      </c>
      <c r="E1672" s="12">
        <v>100.1942966373249</v>
      </c>
      <c r="F1672" s="12">
        <v>84.67603682199267</v>
      </c>
      <c r="G1672" s="12">
        <v>129.5665108221868</v>
      </c>
      <c r="H1672" s="12">
        <v>76.37389336192462</v>
      </c>
      <c r="I1672" s="12">
        <v>144.9557316849376</v>
      </c>
      <c r="J1672" t="s">
        <v>8349</v>
      </c>
      <c r="K1672" t="s">
        <v>9</v>
      </c>
    </row>
    <row r="1673" spans="1:11">
      <c r="A1673" t="s">
        <v>10020</v>
      </c>
      <c r="B1673">
        <v>3550001</v>
      </c>
      <c r="C1673" t="s">
        <v>596</v>
      </c>
      <c r="D1673">
        <v>2026</v>
      </c>
      <c r="E1673" s="12">
        <v>73.82481155883876</v>
      </c>
      <c r="F1673" s="12">
        <v>66.44115325212441</v>
      </c>
      <c r="G1673" s="12">
        <v>83.77934069183749</v>
      </c>
      <c r="H1673" s="12">
        <v>62.32121598060428</v>
      </c>
      <c r="I1673" s="12">
        <v>90.71328588516995</v>
      </c>
      <c r="J1673" t="s">
        <v>8349</v>
      </c>
      <c r="K1673" t="s">
        <v>9</v>
      </c>
    </row>
    <row r="1674" spans="1:11">
      <c r="A1674" t="s">
        <v>10021</v>
      </c>
      <c r="B1674">
        <v>3550001</v>
      </c>
      <c r="C1674" t="s">
        <v>596</v>
      </c>
      <c r="D1674">
        <v>2027</v>
      </c>
      <c r="E1674" s="12">
        <v>76.87440681729478</v>
      </c>
      <c r="F1674" s="12">
        <v>67.15877186968781</v>
      </c>
      <c r="G1674" s="12">
        <v>92.55363308151635</v>
      </c>
      <c r="H1674" s="12">
        <v>62.06809780585332</v>
      </c>
      <c r="I1674" s="12">
        <v>102.8771793641552</v>
      </c>
      <c r="J1674" t="s">
        <v>8349</v>
      </c>
      <c r="K1674" t="s">
        <v>9</v>
      </c>
    </row>
    <row r="1675" spans="1:11">
      <c r="A1675" t="s">
        <v>10022</v>
      </c>
      <c r="B1675">
        <v>3550001</v>
      </c>
      <c r="C1675" t="s">
        <v>596</v>
      </c>
      <c r="D1675">
        <v>2028</v>
      </c>
      <c r="E1675" s="12">
        <v>80.04997640665702</v>
      </c>
      <c r="F1675" s="12">
        <v>67.65170251501763</v>
      </c>
      <c r="G1675" s="12">
        <v>103.5168316211841</v>
      </c>
      <c r="H1675" s="12">
        <v>61.01872628375823</v>
      </c>
      <c r="I1675" s="12">
        <v>115.8120101725061</v>
      </c>
      <c r="J1675" t="s">
        <v>8349</v>
      </c>
      <c r="K1675" t="s">
        <v>9</v>
      </c>
    </row>
    <row r="1676" spans="1:11">
      <c r="A1676" t="s">
        <v>10023</v>
      </c>
      <c r="B1676">
        <v>3550100</v>
      </c>
      <c r="C1676" t="s">
        <v>597</v>
      </c>
      <c r="D1676">
        <v>2026</v>
      </c>
      <c r="E1676" s="12">
        <v>264.0739102086402</v>
      </c>
      <c r="F1676" s="12">
        <v>237.6623084784476</v>
      </c>
      <c r="G1676" s="12">
        <v>299.6816060080621</v>
      </c>
      <c r="H1676" s="12">
        <v>222.9251500335863</v>
      </c>
      <c r="I1676" s="12">
        <v>324.4845683416179</v>
      </c>
      <c r="J1676" t="s">
        <v>8349</v>
      </c>
      <c r="K1676" t="s">
        <v>9</v>
      </c>
    </row>
    <row r="1677" spans="1:11">
      <c r="A1677" t="s">
        <v>10024</v>
      </c>
      <c r="B1677">
        <v>3550100</v>
      </c>
      <c r="C1677" t="s">
        <v>597</v>
      </c>
      <c r="D1677">
        <v>2027</v>
      </c>
      <c r="E1677" s="12">
        <v>287.3256806183858</v>
      </c>
      <c r="F1677" s="12">
        <v>251.0125363674578</v>
      </c>
      <c r="G1677" s="12">
        <v>345.9283358381411</v>
      </c>
      <c r="H1677" s="12">
        <v>231.9856397609718</v>
      </c>
      <c r="I1677" s="12">
        <v>384.513608685896</v>
      </c>
      <c r="J1677" t="s">
        <v>8349</v>
      </c>
      <c r="K1677" t="s">
        <v>9</v>
      </c>
    </row>
    <row r="1678" spans="1:11">
      <c r="A1678" t="s">
        <v>10025</v>
      </c>
      <c r="B1678">
        <v>3550100</v>
      </c>
      <c r="C1678" t="s">
        <v>597</v>
      </c>
      <c r="D1678">
        <v>2028</v>
      </c>
      <c r="E1678" s="12">
        <v>312.6247749260521</v>
      </c>
      <c r="F1678" s="12">
        <v>264.204928239839</v>
      </c>
      <c r="G1678" s="12">
        <v>404.2715268550592</v>
      </c>
      <c r="H1678" s="12">
        <v>238.3007019743222</v>
      </c>
      <c r="I1678" s="12">
        <v>452.2887480939029</v>
      </c>
      <c r="J1678" t="s">
        <v>8349</v>
      </c>
      <c r="K1678" t="s">
        <v>9</v>
      </c>
    </row>
    <row r="1679" spans="1:11">
      <c r="A1679" t="s">
        <v>10026</v>
      </c>
      <c r="B1679">
        <v>3550209</v>
      </c>
      <c r="C1679" t="s">
        <v>598</v>
      </c>
      <c r="D1679">
        <v>2026</v>
      </c>
      <c r="E1679" s="12">
        <v>169.1593511799974</v>
      </c>
      <c r="F1679" s="12">
        <v>152.2407187835825</v>
      </c>
      <c r="G1679" s="12">
        <v>191.9687787136981</v>
      </c>
      <c r="H1679" s="12">
        <v>142.8004520082696</v>
      </c>
      <c r="I1679" s="12">
        <v>207.8569556728353</v>
      </c>
      <c r="J1679" t="s">
        <v>8349</v>
      </c>
      <c r="K1679" t="s">
        <v>9</v>
      </c>
    </row>
    <row r="1680" spans="1:11">
      <c r="A1680" t="s">
        <v>10027</v>
      </c>
      <c r="B1680">
        <v>3550209</v>
      </c>
      <c r="C1680" t="s">
        <v>598</v>
      </c>
      <c r="D1680">
        <v>2027</v>
      </c>
      <c r="E1680" s="12">
        <v>175.4084443025003</v>
      </c>
      <c r="F1680" s="12">
        <v>153.2397605737129</v>
      </c>
      <c r="G1680" s="12">
        <v>211.1845731955725</v>
      </c>
      <c r="H1680" s="12">
        <v>141.6240973776308</v>
      </c>
      <c r="I1680" s="12">
        <v>234.740360720884</v>
      </c>
      <c r="J1680" t="s">
        <v>8349</v>
      </c>
      <c r="K1680" t="s">
        <v>9</v>
      </c>
    </row>
    <row r="1681" spans="1:11">
      <c r="A1681" t="s">
        <v>10028</v>
      </c>
      <c r="B1681">
        <v>3550209</v>
      </c>
      <c r="C1681" t="s">
        <v>598</v>
      </c>
      <c r="D1681">
        <v>2028</v>
      </c>
      <c r="E1681" s="12">
        <v>181.8883917323844</v>
      </c>
      <c r="F1681" s="12">
        <v>153.7172141801027</v>
      </c>
      <c r="G1681" s="12">
        <v>235.209438728122</v>
      </c>
      <c r="H1681" s="12">
        <v>138.645862091577</v>
      </c>
      <c r="I1681" s="12">
        <v>263.1463645480838</v>
      </c>
      <c r="J1681" t="s">
        <v>8349</v>
      </c>
      <c r="K1681" t="s">
        <v>9</v>
      </c>
    </row>
    <row r="1682" spans="1:11">
      <c r="A1682" t="s">
        <v>10029</v>
      </c>
      <c r="B1682">
        <v>3550308</v>
      </c>
      <c r="C1682" t="s">
        <v>75</v>
      </c>
      <c r="D1682">
        <v>2026</v>
      </c>
      <c r="E1682" s="12">
        <v>108658.4943641189</v>
      </c>
      <c r="F1682" s="12">
        <v>98910.99127700532</v>
      </c>
      <c r="G1682" s="12">
        <v>119593.7997207795</v>
      </c>
      <c r="H1682" s="12">
        <v>92463.71609800043</v>
      </c>
      <c r="I1682" s="12">
        <v>127762.9035289455</v>
      </c>
      <c r="J1682" t="s">
        <v>8349</v>
      </c>
      <c r="K1682" t="s">
        <v>36</v>
      </c>
    </row>
    <row r="1683" spans="1:11">
      <c r="A1683" t="s">
        <v>10030</v>
      </c>
      <c r="B1683">
        <v>3550308</v>
      </c>
      <c r="C1683" t="s">
        <v>75</v>
      </c>
      <c r="D1683">
        <v>2027</v>
      </c>
      <c r="E1683" s="12">
        <v>112750.6565251329</v>
      </c>
      <c r="F1683" s="12">
        <v>100019.7164494302</v>
      </c>
      <c r="G1683" s="12">
        <v>131231.1590378796</v>
      </c>
      <c r="H1683" s="12">
        <v>93406.97958023883</v>
      </c>
      <c r="I1683" s="12">
        <v>143513.4727703771</v>
      </c>
      <c r="J1683" t="s">
        <v>8349</v>
      </c>
      <c r="K1683" t="s">
        <v>36</v>
      </c>
    </row>
    <row r="1684" spans="1:11">
      <c r="A1684" t="s">
        <v>10031</v>
      </c>
      <c r="B1684">
        <v>3550308</v>
      </c>
      <c r="C1684" t="s">
        <v>75</v>
      </c>
      <c r="D1684">
        <v>2028</v>
      </c>
      <c r="E1684" s="12">
        <v>116996.9326488889</v>
      </c>
      <c r="F1684" s="12">
        <v>100452.8138262249</v>
      </c>
      <c r="G1684" s="12">
        <v>141663.2121151403</v>
      </c>
      <c r="H1684" s="12">
        <v>89970.91360989677</v>
      </c>
      <c r="I1684" s="12">
        <v>161632.4203938571</v>
      </c>
      <c r="J1684" t="s">
        <v>8349</v>
      </c>
      <c r="K1684" t="s">
        <v>36</v>
      </c>
    </row>
    <row r="1685" spans="1:11">
      <c r="A1685" t="s">
        <v>10032</v>
      </c>
      <c r="B1685">
        <v>3550407</v>
      </c>
      <c r="C1685" t="s">
        <v>599</v>
      </c>
      <c r="D1685">
        <v>2026</v>
      </c>
      <c r="E1685" s="12">
        <v>270.3710017403203</v>
      </c>
      <c r="F1685" s="12">
        <v>243.3295904486232</v>
      </c>
      <c r="G1685" s="12">
        <v>306.8277966404603</v>
      </c>
      <c r="H1685" s="12">
        <v>228.2410105567479</v>
      </c>
      <c r="I1685" s="12">
        <v>332.2222090114232</v>
      </c>
      <c r="J1685" t="s">
        <v>8349</v>
      </c>
      <c r="K1685" t="s">
        <v>9</v>
      </c>
    </row>
    <row r="1686" spans="1:11">
      <c r="A1686" t="s">
        <v>10033</v>
      </c>
      <c r="B1686">
        <v>3550407</v>
      </c>
      <c r="C1686" t="s">
        <v>599</v>
      </c>
      <c r="D1686">
        <v>2027</v>
      </c>
      <c r="E1686" s="12">
        <v>284.5613715578392</v>
      </c>
      <c r="F1686" s="12">
        <v>248.5975895826874</v>
      </c>
      <c r="G1686" s="12">
        <v>342.6002210974082</v>
      </c>
      <c r="H1686" s="12">
        <v>229.7537473504926</v>
      </c>
      <c r="I1686" s="12">
        <v>380.8142719259298</v>
      </c>
      <c r="J1686" t="s">
        <v>8349</v>
      </c>
      <c r="K1686" t="s">
        <v>9</v>
      </c>
    </row>
    <row r="1687" spans="1:11">
      <c r="A1687" t="s">
        <v>10034</v>
      </c>
      <c r="B1687">
        <v>3550407</v>
      </c>
      <c r="C1687" t="s">
        <v>599</v>
      </c>
      <c r="D1687">
        <v>2028</v>
      </c>
      <c r="E1687" s="12">
        <v>299.4965201950604</v>
      </c>
      <c r="F1687" s="12">
        <v>253.1099995031883</v>
      </c>
      <c r="G1687" s="12">
        <v>387.2946906900573</v>
      </c>
      <c r="H1687" s="12">
        <v>228.2935861952447</v>
      </c>
      <c r="I1687" s="12">
        <v>433.2954936458426</v>
      </c>
      <c r="J1687" t="s">
        <v>8349</v>
      </c>
      <c r="K1687" t="s">
        <v>9</v>
      </c>
    </row>
    <row r="1688" spans="1:11">
      <c r="A1688" t="s">
        <v>10035</v>
      </c>
      <c r="B1688">
        <v>3550506</v>
      </c>
      <c r="C1688" t="s">
        <v>600</v>
      </c>
      <c r="D1688">
        <v>2026</v>
      </c>
      <c r="E1688" s="12">
        <v>64.96220724678483</v>
      </c>
      <c r="F1688" s="12">
        <v>57.32320858359527</v>
      </c>
      <c r="G1688" s="12">
        <v>75.60643245848145</v>
      </c>
      <c r="H1688" s="12">
        <v>53.7805843125793</v>
      </c>
      <c r="I1688" s="12">
        <v>81.617712763898</v>
      </c>
      <c r="J1688" t="s">
        <v>8349</v>
      </c>
      <c r="K1688" t="s">
        <v>13</v>
      </c>
    </row>
    <row r="1689" spans="1:11">
      <c r="A1689" t="s">
        <v>10036</v>
      </c>
      <c r="B1689">
        <v>3550506</v>
      </c>
      <c r="C1689" t="s">
        <v>600</v>
      </c>
      <c r="D1689">
        <v>2027</v>
      </c>
      <c r="E1689" s="12">
        <v>66.81919658816932</v>
      </c>
      <c r="F1689" s="12">
        <v>57.1824223547568</v>
      </c>
      <c r="G1689" s="12">
        <v>85.555813257061</v>
      </c>
      <c r="H1689" s="12">
        <v>52.91627115885272</v>
      </c>
      <c r="I1689" s="12">
        <v>95.57911481354745</v>
      </c>
      <c r="J1689" t="s">
        <v>8349</v>
      </c>
      <c r="K1689" t="s">
        <v>13</v>
      </c>
    </row>
    <row r="1690" spans="1:11">
      <c r="A1690" t="s">
        <v>10037</v>
      </c>
      <c r="B1690">
        <v>3550506</v>
      </c>
      <c r="C1690" t="s">
        <v>600</v>
      </c>
      <c r="D1690">
        <v>2028</v>
      </c>
      <c r="E1690" s="12">
        <v>68.72926924614913</v>
      </c>
      <c r="F1690" s="12">
        <v>56.48733358893406</v>
      </c>
      <c r="G1690" s="12">
        <v>96.28482879904348</v>
      </c>
      <c r="H1690" s="12">
        <v>50.39882529075228</v>
      </c>
      <c r="I1690" s="12">
        <v>111.6721175962842</v>
      </c>
      <c r="J1690" t="s">
        <v>8349</v>
      </c>
      <c r="K1690" t="s">
        <v>13</v>
      </c>
    </row>
    <row r="1691" spans="1:11">
      <c r="A1691" t="s">
        <v>10038</v>
      </c>
      <c r="B1691">
        <v>3550605</v>
      </c>
      <c r="C1691" t="s">
        <v>601</v>
      </c>
      <c r="D1691">
        <v>2026</v>
      </c>
      <c r="E1691" s="12">
        <v>636.0380687844018</v>
      </c>
      <c r="F1691" s="12">
        <v>578.9805596105487</v>
      </c>
      <c r="G1691" s="12">
        <v>700.0484394537281</v>
      </c>
      <c r="H1691" s="12">
        <v>541.2411037329973</v>
      </c>
      <c r="I1691" s="12">
        <v>747.8667075077068</v>
      </c>
      <c r="J1691" t="s">
        <v>8349</v>
      </c>
      <c r="K1691" t="s">
        <v>36</v>
      </c>
    </row>
    <row r="1692" spans="1:11">
      <c r="A1692" t="s">
        <v>10039</v>
      </c>
      <c r="B1692">
        <v>3550605</v>
      </c>
      <c r="C1692" t="s">
        <v>601</v>
      </c>
      <c r="D1692">
        <v>2027</v>
      </c>
      <c r="E1692" s="12">
        <v>688.4545565958185</v>
      </c>
      <c r="F1692" s="12">
        <v>610.7195440026799</v>
      </c>
      <c r="G1692" s="12">
        <v>801.2963488761569</v>
      </c>
      <c r="H1692" s="12">
        <v>570.3422285220457</v>
      </c>
      <c r="I1692" s="12">
        <v>876.2920528062049</v>
      </c>
      <c r="J1692" t="s">
        <v>8349</v>
      </c>
      <c r="K1692" t="s">
        <v>36</v>
      </c>
    </row>
    <row r="1693" spans="1:11">
      <c r="A1693" t="s">
        <v>10040</v>
      </c>
      <c r="B1693">
        <v>3550605</v>
      </c>
      <c r="C1693" t="s">
        <v>601</v>
      </c>
      <c r="D1693">
        <v>2028</v>
      </c>
      <c r="E1693" s="12">
        <v>745.1907358366097</v>
      </c>
      <c r="F1693" s="12">
        <v>639.8159725833915</v>
      </c>
      <c r="G1693" s="12">
        <v>902.2981277113125</v>
      </c>
      <c r="H1693" s="12">
        <v>573.0534108792098</v>
      </c>
      <c r="I1693" s="12">
        <v>1029.48837684331</v>
      </c>
      <c r="J1693" t="s">
        <v>8349</v>
      </c>
      <c r="K1693" t="s">
        <v>36</v>
      </c>
    </row>
    <row r="1694" spans="1:11">
      <c r="A1694" t="s">
        <v>10041</v>
      </c>
      <c r="B1694">
        <v>3550704</v>
      </c>
      <c r="C1694" t="s">
        <v>602</v>
      </c>
      <c r="D1694">
        <v>2026</v>
      </c>
      <c r="E1694" s="12">
        <v>2209.365732253485</v>
      </c>
      <c r="F1694" s="12">
        <v>2011.1686246851</v>
      </c>
      <c r="G1694" s="12">
        <v>2431.714560737824</v>
      </c>
      <c r="H1694" s="12">
        <v>1880.075432843437</v>
      </c>
      <c r="I1694" s="12">
        <v>2597.81789322559</v>
      </c>
      <c r="J1694" t="s">
        <v>8349</v>
      </c>
      <c r="K1694" t="s">
        <v>36</v>
      </c>
    </row>
    <row r="1695" spans="1:11">
      <c r="A1695" t="s">
        <v>10042</v>
      </c>
      <c r="B1695">
        <v>3550704</v>
      </c>
      <c r="C1695" t="s">
        <v>602</v>
      </c>
      <c r="D1695">
        <v>2027</v>
      </c>
      <c r="E1695" s="12">
        <v>2530.395487331521</v>
      </c>
      <c r="F1695" s="12">
        <v>2244.68262046351</v>
      </c>
      <c r="G1695" s="12">
        <v>2945.14234205559</v>
      </c>
      <c r="H1695" s="12">
        <v>2096.276925557578</v>
      </c>
      <c r="I1695" s="12">
        <v>3220.786956468763</v>
      </c>
      <c r="J1695" t="s">
        <v>8349</v>
      </c>
      <c r="K1695" t="s">
        <v>36</v>
      </c>
    </row>
    <row r="1696" spans="1:11">
      <c r="A1696" t="s">
        <v>10043</v>
      </c>
      <c r="B1696">
        <v>3550704</v>
      </c>
      <c r="C1696" t="s">
        <v>602</v>
      </c>
      <c r="D1696">
        <v>2028</v>
      </c>
      <c r="E1696" s="12">
        <v>2898.072161088952</v>
      </c>
      <c r="F1696" s="12">
        <v>2488.266116569836</v>
      </c>
      <c r="G1696" s="12">
        <v>3509.068160901276</v>
      </c>
      <c r="H1696" s="12">
        <v>2228.62423943263</v>
      </c>
      <c r="I1696" s="12">
        <v>4003.715373279165</v>
      </c>
      <c r="J1696" t="s">
        <v>8349</v>
      </c>
      <c r="K1696" t="s">
        <v>36</v>
      </c>
    </row>
    <row r="1697" spans="1:11">
      <c r="A1697" t="s">
        <v>10044</v>
      </c>
      <c r="B1697">
        <v>3550803</v>
      </c>
      <c r="C1697" t="s">
        <v>603</v>
      </c>
      <c r="D1697">
        <v>2026</v>
      </c>
      <c r="E1697" s="12">
        <v>63.0296614831642</v>
      </c>
      <c r="F1697" s="12">
        <v>56.72569031476316</v>
      </c>
      <c r="G1697" s="12">
        <v>71.52857381668414</v>
      </c>
      <c r="H1697" s="12">
        <v>53.20819740048977</v>
      </c>
      <c r="I1697" s="12">
        <v>77.44859188446122</v>
      </c>
      <c r="J1697" t="s">
        <v>8349</v>
      </c>
      <c r="K1697" t="s">
        <v>9</v>
      </c>
    </row>
    <row r="1698" spans="1:11">
      <c r="A1698" t="s">
        <v>10045</v>
      </c>
      <c r="B1698">
        <v>3550803</v>
      </c>
      <c r="C1698" t="s">
        <v>603</v>
      </c>
      <c r="D1698">
        <v>2027</v>
      </c>
      <c r="E1698" s="12">
        <v>64.42735261776573</v>
      </c>
      <c r="F1698" s="12">
        <v>56.28481643972867</v>
      </c>
      <c r="G1698" s="12">
        <v>77.56789029631435</v>
      </c>
      <c r="H1698" s="12">
        <v>52.01839453741368</v>
      </c>
      <c r="I1698" s="12">
        <v>86.21990836258925</v>
      </c>
      <c r="J1698" t="s">
        <v>8349</v>
      </c>
      <c r="K1698" t="s">
        <v>9</v>
      </c>
    </row>
    <row r="1699" spans="1:11">
      <c r="A1699" t="s">
        <v>10046</v>
      </c>
      <c r="B1699">
        <v>3550803</v>
      </c>
      <c r="C1699" t="s">
        <v>603</v>
      </c>
      <c r="D1699">
        <v>2028</v>
      </c>
      <c r="E1699" s="12">
        <v>65.85603773935337</v>
      </c>
      <c r="F1699" s="12">
        <v>55.65614474797027</v>
      </c>
      <c r="G1699" s="12">
        <v>85.16190354974373</v>
      </c>
      <c r="H1699" s="12">
        <v>50.19928451367134</v>
      </c>
      <c r="I1699" s="12">
        <v>95.27698139279747</v>
      </c>
      <c r="J1699" t="s">
        <v>8349</v>
      </c>
      <c r="K1699" t="s">
        <v>9</v>
      </c>
    </row>
    <row r="1700" spans="1:11">
      <c r="A1700" t="s">
        <v>10047</v>
      </c>
      <c r="B1700">
        <v>3550902</v>
      </c>
      <c r="C1700" t="s">
        <v>604</v>
      </c>
      <c r="D1700">
        <v>2026</v>
      </c>
      <c r="E1700" s="12">
        <v>103.6693260077409</v>
      </c>
      <c r="F1700" s="12">
        <v>93.30074037960887</v>
      </c>
      <c r="G1700" s="12">
        <v>117.6480860499511</v>
      </c>
      <c r="H1700" s="12">
        <v>87.51527190208687</v>
      </c>
      <c r="I1700" s="12">
        <v>127.3851569559091</v>
      </c>
      <c r="J1700" t="s">
        <v>8349</v>
      </c>
      <c r="K1700" t="s">
        <v>9</v>
      </c>
    </row>
    <row r="1701" spans="1:11">
      <c r="A1701" t="s">
        <v>10048</v>
      </c>
      <c r="B1701">
        <v>3550902</v>
      </c>
      <c r="C1701" t="s">
        <v>604</v>
      </c>
      <c r="D1701">
        <v>2027</v>
      </c>
      <c r="E1701" s="12">
        <v>106.6241473737737</v>
      </c>
      <c r="F1701" s="12">
        <v>93.14864446751423</v>
      </c>
      <c r="G1701" s="12">
        <v>128.3711006332166</v>
      </c>
      <c r="H1701" s="12">
        <v>86.08792290768265</v>
      </c>
      <c r="I1701" s="12">
        <v>142.6897713824577</v>
      </c>
      <c r="J1701" t="s">
        <v>8349</v>
      </c>
      <c r="K1701" t="s">
        <v>9</v>
      </c>
    </row>
    <row r="1702" spans="1:11">
      <c r="A1702" t="s">
        <v>10049</v>
      </c>
      <c r="B1702">
        <v>3550902</v>
      </c>
      <c r="C1702" t="s">
        <v>604</v>
      </c>
      <c r="D1702">
        <v>2028</v>
      </c>
      <c r="E1702" s="12">
        <v>109.6631881482024</v>
      </c>
      <c r="F1702" s="12">
        <v>92.67837061890297</v>
      </c>
      <c r="G1702" s="12">
        <v>141.8112320847063</v>
      </c>
      <c r="H1702" s="12">
        <v>83.59163064616436</v>
      </c>
      <c r="I1702" s="12">
        <v>158.6548157972086</v>
      </c>
      <c r="J1702" t="s">
        <v>8349</v>
      </c>
      <c r="K1702" t="s">
        <v>9</v>
      </c>
    </row>
    <row r="1703" spans="1:11">
      <c r="A1703" t="s">
        <v>10050</v>
      </c>
      <c r="B1703">
        <v>3551009</v>
      </c>
      <c r="C1703" t="s">
        <v>605</v>
      </c>
      <c r="D1703">
        <v>2026</v>
      </c>
      <c r="E1703" s="12">
        <v>1734.952214380731</v>
      </c>
      <c r="F1703" s="12">
        <v>1579.313650045393</v>
      </c>
      <c r="G1703" s="12">
        <v>1909.55643979813</v>
      </c>
      <c r="H1703" s="12">
        <v>1476.369886522842</v>
      </c>
      <c r="I1703" s="12">
        <v>2039.992673287519</v>
      </c>
      <c r="J1703" t="s">
        <v>8349</v>
      </c>
      <c r="K1703" t="s">
        <v>36</v>
      </c>
    </row>
    <row r="1704" spans="1:11">
      <c r="A1704" t="s">
        <v>10051</v>
      </c>
      <c r="B1704">
        <v>3551009</v>
      </c>
      <c r="C1704" t="s">
        <v>605</v>
      </c>
      <c r="D1704">
        <v>2027</v>
      </c>
      <c r="E1704" s="12">
        <v>1779.701746052718</v>
      </c>
      <c r="F1704" s="12">
        <v>1578.751463545315</v>
      </c>
      <c r="G1704" s="12">
        <v>2071.405436332653</v>
      </c>
      <c r="H1704" s="12">
        <v>1474.373363097947</v>
      </c>
      <c r="I1704" s="12">
        <v>2265.274420061548</v>
      </c>
      <c r="J1704" t="s">
        <v>8349</v>
      </c>
      <c r="K1704" t="s">
        <v>36</v>
      </c>
    </row>
    <row r="1705" spans="1:11">
      <c r="A1705" t="s">
        <v>10052</v>
      </c>
      <c r="B1705">
        <v>3551009</v>
      </c>
      <c r="C1705" t="s">
        <v>605</v>
      </c>
      <c r="D1705">
        <v>2028</v>
      </c>
      <c r="E1705" s="12">
        <v>1825.605500053287</v>
      </c>
      <c r="F1705" s="12">
        <v>1567.453139710381</v>
      </c>
      <c r="G1705" s="12">
        <v>2210.495038948966</v>
      </c>
      <c r="H1705" s="12">
        <v>1403.894880081768</v>
      </c>
      <c r="I1705" s="12">
        <v>2522.092066665416</v>
      </c>
      <c r="J1705" t="s">
        <v>8349</v>
      </c>
      <c r="K1705" t="s">
        <v>36</v>
      </c>
    </row>
    <row r="1706" spans="1:11">
      <c r="A1706" t="s">
        <v>10053</v>
      </c>
      <c r="B1706">
        <v>3551108</v>
      </c>
      <c r="C1706" t="s">
        <v>569</v>
      </c>
      <c r="D1706">
        <v>2026</v>
      </c>
      <c r="E1706" s="12">
        <v>69.26557752250926</v>
      </c>
      <c r="F1706" s="12">
        <v>62.33791531729215</v>
      </c>
      <c r="G1706" s="12">
        <v>78.60534006036897</v>
      </c>
      <c r="H1706" s="12">
        <v>58.47241497340151</v>
      </c>
      <c r="I1706" s="12">
        <v>85.11106229906127</v>
      </c>
      <c r="J1706" t="s">
        <v>8349</v>
      </c>
      <c r="K1706" t="s">
        <v>9</v>
      </c>
    </row>
    <row r="1707" spans="1:11">
      <c r="A1707" t="s">
        <v>10054</v>
      </c>
      <c r="B1707">
        <v>3551108</v>
      </c>
      <c r="C1707" t="s">
        <v>569</v>
      </c>
      <c r="D1707">
        <v>2027</v>
      </c>
      <c r="E1707" s="12">
        <v>73.4420631474013</v>
      </c>
      <c r="F1707" s="12">
        <v>64.16021883951493</v>
      </c>
      <c r="G1707" s="12">
        <v>88.42123206815963</v>
      </c>
      <c r="H1707" s="12">
        <v>59.29683684363772</v>
      </c>
      <c r="I1707" s="12">
        <v>98.28384524963934</v>
      </c>
      <c r="J1707" t="s">
        <v>8349</v>
      </c>
      <c r="K1707" t="s">
        <v>9</v>
      </c>
    </row>
    <row r="1708" spans="1:11">
      <c r="A1708" t="s">
        <v>10055</v>
      </c>
      <c r="B1708">
        <v>3551108</v>
      </c>
      <c r="C1708" t="s">
        <v>569</v>
      </c>
      <c r="D1708">
        <v>2028</v>
      </c>
      <c r="E1708" s="12">
        <v>77.87037706563663</v>
      </c>
      <c r="F1708" s="12">
        <v>65.80968315611651</v>
      </c>
      <c r="G1708" s="12">
        <v>100.6982771616566</v>
      </c>
      <c r="H1708" s="12">
        <v>59.3573094843034</v>
      </c>
      <c r="I1708" s="12">
        <v>112.6586828089611</v>
      </c>
      <c r="J1708" t="s">
        <v>8349</v>
      </c>
      <c r="K1708" t="s">
        <v>9</v>
      </c>
    </row>
    <row r="1709" spans="1:11">
      <c r="A1709" t="s">
        <v>10056</v>
      </c>
      <c r="B1709">
        <v>3551306</v>
      </c>
      <c r="C1709" t="s">
        <v>571</v>
      </c>
      <c r="D1709">
        <v>2026</v>
      </c>
      <c r="E1709" s="12">
        <v>44.55980137226638</v>
      </c>
      <c r="F1709" s="12">
        <v>39.31995073385412</v>
      </c>
      <c r="G1709" s="12">
        <v>51.86103975834887</v>
      </c>
      <c r="H1709" s="12">
        <v>36.88994349513219</v>
      </c>
      <c r="I1709" s="12">
        <v>55.98438266424488</v>
      </c>
      <c r="J1709" t="s">
        <v>8349</v>
      </c>
      <c r="K1709" t="s">
        <v>13</v>
      </c>
    </row>
    <row r="1710" spans="1:11">
      <c r="A1710" t="s">
        <v>10057</v>
      </c>
      <c r="B1710">
        <v>3551306</v>
      </c>
      <c r="C1710" t="s">
        <v>571</v>
      </c>
      <c r="D1710">
        <v>2027</v>
      </c>
      <c r="E1710" s="12">
        <v>42.44521353177385</v>
      </c>
      <c r="F1710" s="12">
        <v>36.32369515112466</v>
      </c>
      <c r="G1710" s="12">
        <v>54.34717787707562</v>
      </c>
      <c r="H1710" s="12">
        <v>33.61372993581343</v>
      </c>
      <c r="I1710" s="12">
        <v>60.71422801508572</v>
      </c>
      <c r="J1710" t="s">
        <v>8349</v>
      </c>
      <c r="K1710" t="s">
        <v>13</v>
      </c>
    </row>
    <row r="1711" spans="1:11">
      <c r="A1711" t="s">
        <v>10058</v>
      </c>
      <c r="B1711">
        <v>3551306</v>
      </c>
      <c r="C1711" t="s">
        <v>571</v>
      </c>
      <c r="D1711">
        <v>2028</v>
      </c>
      <c r="E1711" s="12">
        <v>40.4309735742937</v>
      </c>
      <c r="F1711" s="12">
        <v>33.22948020059835</v>
      </c>
      <c r="G1711" s="12">
        <v>56.64092476870963</v>
      </c>
      <c r="H1711" s="12">
        <v>29.6478282958031</v>
      </c>
      <c r="I1711" s="12">
        <v>65.69271701915784</v>
      </c>
      <c r="J1711" t="s">
        <v>8349</v>
      </c>
      <c r="K1711" t="s">
        <v>13</v>
      </c>
    </row>
    <row r="1712" spans="1:11">
      <c r="A1712" t="s">
        <v>10059</v>
      </c>
      <c r="B1712">
        <v>3551405</v>
      </c>
      <c r="C1712" t="s">
        <v>572</v>
      </c>
      <c r="D1712">
        <v>2026</v>
      </c>
      <c r="E1712" s="12">
        <v>60.57204793821055</v>
      </c>
      <c r="F1712" s="12">
        <v>54.51387731142592</v>
      </c>
      <c r="G1712" s="12">
        <v>68.73957594288065</v>
      </c>
      <c r="H1712" s="12">
        <v>51.13353630352451</v>
      </c>
      <c r="I1712" s="12">
        <v>74.42876433067244</v>
      </c>
      <c r="J1712" t="s">
        <v>8349</v>
      </c>
      <c r="K1712" t="s">
        <v>9</v>
      </c>
    </row>
    <row r="1713" spans="1:11">
      <c r="A1713" t="s">
        <v>10060</v>
      </c>
      <c r="B1713">
        <v>3551405</v>
      </c>
      <c r="C1713" t="s">
        <v>572</v>
      </c>
      <c r="D1713">
        <v>2027</v>
      </c>
      <c r="E1713" s="12">
        <v>61.04886676370538</v>
      </c>
      <c r="F1713" s="12">
        <v>53.33331450128691</v>
      </c>
      <c r="G1713" s="12">
        <v>73.50033188443665</v>
      </c>
      <c r="H1713" s="12">
        <v>49.29061816674341</v>
      </c>
      <c r="I1713" s="12">
        <v>81.69864947322328</v>
      </c>
      <c r="J1713" t="s">
        <v>8349</v>
      </c>
      <c r="K1713" t="s">
        <v>9</v>
      </c>
    </row>
    <row r="1714" spans="1:11">
      <c r="A1714" t="s">
        <v>10061</v>
      </c>
      <c r="B1714">
        <v>3551405</v>
      </c>
      <c r="C1714" t="s">
        <v>572</v>
      </c>
      <c r="D1714">
        <v>2028</v>
      </c>
      <c r="E1714" s="12">
        <v>61.52943907286284</v>
      </c>
      <c r="F1714" s="12">
        <v>51.99965690092392</v>
      </c>
      <c r="G1714" s="12">
        <v>79.56695142413268</v>
      </c>
      <c r="H1714" s="12">
        <v>46.90130053389963</v>
      </c>
      <c r="I1714" s="12">
        <v>89.0174906188029</v>
      </c>
      <c r="J1714" t="s">
        <v>8349</v>
      </c>
      <c r="K1714" t="s">
        <v>9</v>
      </c>
    </row>
    <row r="1715" spans="1:11">
      <c r="A1715" t="s">
        <v>10062</v>
      </c>
      <c r="B1715">
        <v>3551504</v>
      </c>
      <c r="C1715" t="s">
        <v>574</v>
      </c>
      <c r="D1715">
        <v>2026</v>
      </c>
      <c r="E1715" s="12">
        <v>247.9068128493933</v>
      </c>
      <c r="F1715" s="12">
        <v>223.1121786426048</v>
      </c>
      <c r="G1715" s="12">
        <v>281.3345390930466</v>
      </c>
      <c r="H1715" s="12">
        <v>209.2772565269154</v>
      </c>
      <c r="I1715" s="12">
        <v>304.6190178076504</v>
      </c>
      <c r="J1715" t="s">
        <v>8349</v>
      </c>
      <c r="K1715" t="s">
        <v>9</v>
      </c>
    </row>
    <row r="1716" spans="1:11">
      <c r="A1716" t="s">
        <v>10063</v>
      </c>
      <c r="B1716">
        <v>3551504</v>
      </c>
      <c r="C1716" t="s">
        <v>574</v>
      </c>
      <c r="D1716">
        <v>2027</v>
      </c>
      <c r="E1716" s="12">
        <v>253.0493748767917</v>
      </c>
      <c r="F1716" s="12">
        <v>221.0681804609937</v>
      </c>
      <c r="G1716" s="12">
        <v>304.6610694443058</v>
      </c>
      <c r="H1716" s="12">
        <v>204.3110834909133</v>
      </c>
      <c r="I1716" s="12">
        <v>338.6433405471208</v>
      </c>
      <c r="J1716" t="s">
        <v>8349</v>
      </c>
      <c r="K1716" t="s">
        <v>9</v>
      </c>
    </row>
    <row r="1717" spans="1:11">
      <c r="A1717" t="s">
        <v>10064</v>
      </c>
      <c r="B1717">
        <v>3551504</v>
      </c>
      <c r="C1717" t="s">
        <v>574</v>
      </c>
      <c r="D1717">
        <v>2028</v>
      </c>
      <c r="E1717" s="12">
        <v>258.2986138603482</v>
      </c>
      <c r="F1717" s="12">
        <v>218.2928936312404</v>
      </c>
      <c r="G1717" s="12">
        <v>334.0195127995482</v>
      </c>
      <c r="H1717" s="12">
        <v>196.8901569508526</v>
      </c>
      <c r="I1717" s="12">
        <v>373.6925735489809</v>
      </c>
      <c r="J1717" t="s">
        <v>8349</v>
      </c>
      <c r="K1717" t="s">
        <v>9</v>
      </c>
    </row>
    <row r="1718" spans="1:11">
      <c r="A1718" t="s">
        <v>10065</v>
      </c>
      <c r="B1718">
        <v>3551603</v>
      </c>
      <c r="C1718" t="s">
        <v>573</v>
      </c>
      <c r="D1718">
        <v>2026</v>
      </c>
      <c r="E1718" s="12">
        <v>208.9803920707433</v>
      </c>
      <c r="F1718" s="12">
        <v>188.0790206310919</v>
      </c>
      <c r="G1718" s="12">
        <v>237.1592841961326</v>
      </c>
      <c r="H1718" s="12">
        <v>176.4164631774512</v>
      </c>
      <c r="I1718" s="12">
        <v>256.7876253256559</v>
      </c>
      <c r="J1718" t="s">
        <v>8349</v>
      </c>
      <c r="K1718" t="s">
        <v>9</v>
      </c>
    </row>
    <row r="1719" spans="1:11">
      <c r="A1719" t="s">
        <v>10066</v>
      </c>
      <c r="B1719">
        <v>3551603</v>
      </c>
      <c r="C1719" t="s">
        <v>573</v>
      </c>
      <c r="D1719">
        <v>2027</v>
      </c>
      <c r="E1719" s="12">
        <v>222.084976513612</v>
      </c>
      <c r="F1719" s="12">
        <v>194.0171624193549</v>
      </c>
      <c r="G1719" s="12">
        <v>267.3812037081465</v>
      </c>
      <c r="H1719" s="12">
        <v>179.3105483886007</v>
      </c>
      <c r="I1719" s="12">
        <v>297.2052326488322</v>
      </c>
      <c r="J1719" t="s">
        <v>8349</v>
      </c>
      <c r="K1719" t="s">
        <v>9</v>
      </c>
    </row>
    <row r="1720" spans="1:11">
      <c r="A1720" t="s">
        <v>10067</v>
      </c>
      <c r="B1720">
        <v>3551603</v>
      </c>
      <c r="C1720" t="s">
        <v>573</v>
      </c>
      <c r="D1720">
        <v>2028</v>
      </c>
      <c r="E1720" s="12">
        <v>236.011313331039</v>
      </c>
      <c r="F1720" s="12">
        <v>199.4574873893688</v>
      </c>
      <c r="G1720" s="12">
        <v>305.1986331472792</v>
      </c>
      <c r="H1720" s="12">
        <v>179.9014862272884</v>
      </c>
      <c r="I1720" s="12">
        <v>341.448503138444</v>
      </c>
      <c r="J1720" t="s">
        <v>8349</v>
      </c>
      <c r="K1720" t="s">
        <v>9</v>
      </c>
    </row>
    <row r="1721" spans="1:11">
      <c r="A1721" t="s">
        <v>10068</v>
      </c>
      <c r="B1721">
        <v>3551702</v>
      </c>
      <c r="C1721" t="s">
        <v>575</v>
      </c>
      <c r="D1721">
        <v>2026</v>
      </c>
      <c r="E1721" s="12">
        <v>957.1654965997169</v>
      </c>
      <c r="F1721" s="12">
        <v>871.3003860293519</v>
      </c>
      <c r="G1721" s="12">
        <v>1053.493878871448</v>
      </c>
      <c r="H1721" s="12">
        <v>814.5067650194055</v>
      </c>
      <c r="I1721" s="12">
        <v>1125.454974495647</v>
      </c>
      <c r="J1721" t="s">
        <v>8349</v>
      </c>
      <c r="K1721" t="s">
        <v>36</v>
      </c>
    </row>
    <row r="1722" spans="1:11">
      <c r="A1722" t="s">
        <v>10069</v>
      </c>
      <c r="B1722">
        <v>3551702</v>
      </c>
      <c r="C1722" t="s">
        <v>575</v>
      </c>
      <c r="D1722">
        <v>2027</v>
      </c>
      <c r="E1722" s="12">
        <v>989.5517187994593</v>
      </c>
      <c r="F1722" s="12">
        <v>877.8191220935912</v>
      </c>
      <c r="G1722" s="12">
        <v>1151.745124934436</v>
      </c>
      <c r="H1722" s="12">
        <v>819.782696084682</v>
      </c>
      <c r="I1722" s="12">
        <v>1259.540370118822</v>
      </c>
      <c r="J1722" t="s">
        <v>8349</v>
      </c>
      <c r="K1722" t="s">
        <v>36</v>
      </c>
    </row>
    <row r="1723" spans="1:11">
      <c r="A1723" t="s">
        <v>10070</v>
      </c>
      <c r="B1723">
        <v>3551702</v>
      </c>
      <c r="C1723" t="s">
        <v>575</v>
      </c>
      <c r="D1723">
        <v>2028</v>
      </c>
      <c r="E1723" s="12">
        <v>1023.033746679721</v>
      </c>
      <c r="F1723" s="12">
        <v>878.3701945551747</v>
      </c>
      <c r="G1723" s="12">
        <v>1238.718343939526</v>
      </c>
      <c r="H1723" s="12">
        <v>786.7153331169339</v>
      </c>
      <c r="I1723" s="12">
        <v>1413.331246184682</v>
      </c>
      <c r="J1723" t="s">
        <v>8349</v>
      </c>
      <c r="K1723" t="s">
        <v>36</v>
      </c>
    </row>
    <row r="1724" spans="1:11">
      <c r="A1724" t="s">
        <v>10071</v>
      </c>
      <c r="B1724">
        <v>3551801</v>
      </c>
      <c r="C1724" t="s">
        <v>576</v>
      </c>
      <c r="D1724">
        <v>2026</v>
      </c>
      <c r="E1724" s="12">
        <v>97.11783619572461</v>
      </c>
      <c r="F1724" s="12">
        <v>87.40450401356028</v>
      </c>
      <c r="G1724" s="12">
        <v>110.2131941022412</v>
      </c>
      <c r="H1724" s="12">
        <v>81.98465417414342</v>
      </c>
      <c r="I1724" s="12">
        <v>119.3349207854104</v>
      </c>
      <c r="J1724" t="s">
        <v>8349</v>
      </c>
      <c r="K1724" t="s">
        <v>9</v>
      </c>
    </row>
    <row r="1725" spans="1:11">
      <c r="A1725" t="s">
        <v>10072</v>
      </c>
      <c r="B1725">
        <v>3551801</v>
      </c>
      <c r="C1725" t="s">
        <v>576</v>
      </c>
      <c r="D1725">
        <v>2027</v>
      </c>
      <c r="E1725" s="12">
        <v>105.3279315930772</v>
      </c>
      <c r="F1725" s="12">
        <v>92.01624860894739</v>
      </c>
      <c r="G1725" s="12">
        <v>126.8105099928727</v>
      </c>
      <c r="H1725" s="12">
        <v>85.04136331542495</v>
      </c>
      <c r="I1725" s="12">
        <v>140.9551105390603</v>
      </c>
      <c r="J1725" t="s">
        <v>8349</v>
      </c>
      <c r="K1725" t="s">
        <v>9</v>
      </c>
    </row>
    <row r="1726" spans="1:11">
      <c r="A1726" t="s">
        <v>10073</v>
      </c>
      <c r="B1726">
        <v>3551801</v>
      </c>
      <c r="C1726" t="s">
        <v>576</v>
      </c>
      <c r="D1726">
        <v>2028</v>
      </c>
      <c r="E1726" s="12">
        <v>114.2320876189821</v>
      </c>
      <c r="F1726" s="12">
        <v>96.53963131744459</v>
      </c>
      <c r="G1726" s="12">
        <v>147.7195161147748</v>
      </c>
      <c r="H1726" s="12">
        <v>87.07431032628391</v>
      </c>
      <c r="I1726" s="12">
        <v>165.2648543723492</v>
      </c>
      <c r="J1726" t="s">
        <v>8349</v>
      </c>
      <c r="K1726" t="s">
        <v>9</v>
      </c>
    </row>
    <row r="1727" spans="1:11">
      <c r="A1727" t="s">
        <v>10074</v>
      </c>
      <c r="B1727">
        <v>3551900</v>
      </c>
      <c r="C1727" t="s">
        <v>577</v>
      </c>
      <c r="D1727">
        <v>2026</v>
      </c>
      <c r="E1727" s="12">
        <v>105.4390866285128</v>
      </c>
      <c r="F1727" s="12">
        <v>94.89349671912979</v>
      </c>
      <c r="G1727" s="12">
        <v>119.6564809900787</v>
      </c>
      <c r="H1727" s="12">
        <v>89.00926330622593</v>
      </c>
      <c r="I1727" s="12">
        <v>129.5597754581513</v>
      </c>
      <c r="J1727" t="s">
        <v>8349</v>
      </c>
      <c r="K1727" t="s">
        <v>9</v>
      </c>
    </row>
    <row r="1728" spans="1:11">
      <c r="A1728" t="s">
        <v>10075</v>
      </c>
      <c r="B1728">
        <v>3551900</v>
      </c>
      <c r="C1728" t="s">
        <v>577</v>
      </c>
      <c r="D1728">
        <v>2027</v>
      </c>
      <c r="E1728" s="12">
        <v>109.6151127440977</v>
      </c>
      <c r="F1728" s="12">
        <v>95.76160200815741</v>
      </c>
      <c r="G1728" s="12">
        <v>131.9721002754305</v>
      </c>
      <c r="H1728" s="12">
        <v>88.5028167432917</v>
      </c>
      <c r="I1728" s="12">
        <v>146.692430962077</v>
      </c>
      <c r="J1728" t="s">
        <v>8349</v>
      </c>
      <c r="K1728" t="s">
        <v>9</v>
      </c>
    </row>
    <row r="1729" spans="1:11">
      <c r="A1729" t="s">
        <v>10076</v>
      </c>
      <c r="B1729">
        <v>3551900</v>
      </c>
      <c r="C1729" t="s">
        <v>577</v>
      </c>
      <c r="D1729">
        <v>2028</v>
      </c>
      <c r="E1729" s="12">
        <v>113.9565347738133</v>
      </c>
      <c r="F1729" s="12">
        <v>96.30675655663485</v>
      </c>
      <c r="G1729" s="12">
        <v>147.363184248652</v>
      </c>
      <c r="H1729" s="12">
        <v>86.86426799534492</v>
      </c>
      <c r="I1729" s="12">
        <v>164.8661993028507</v>
      </c>
      <c r="J1729" t="s">
        <v>8349</v>
      </c>
      <c r="K1729" t="s">
        <v>9</v>
      </c>
    </row>
    <row r="1730" spans="1:11">
      <c r="A1730" t="s">
        <v>10077</v>
      </c>
      <c r="B1730">
        <v>3552007</v>
      </c>
      <c r="C1730" t="s">
        <v>578</v>
      </c>
      <c r="D1730">
        <v>2026</v>
      </c>
      <c r="E1730" s="12">
        <v>52.25368700603843</v>
      </c>
      <c r="F1730" s="12">
        <v>46.10910137535839</v>
      </c>
      <c r="G1730" s="12">
        <v>60.8155883977327</v>
      </c>
      <c r="H1730" s="12">
        <v>43.25951870747843</v>
      </c>
      <c r="I1730" s="12">
        <v>65.65088530184684</v>
      </c>
      <c r="J1730" t="s">
        <v>8349</v>
      </c>
      <c r="K1730" t="s">
        <v>13</v>
      </c>
    </row>
    <row r="1731" spans="1:11">
      <c r="A1731" t="s">
        <v>10078</v>
      </c>
      <c r="B1731">
        <v>3552007</v>
      </c>
      <c r="C1731" t="s">
        <v>578</v>
      </c>
      <c r="D1731">
        <v>2027</v>
      </c>
      <c r="E1731" s="12">
        <v>52.45842634670674</v>
      </c>
      <c r="F1731" s="12">
        <v>44.89278597453834</v>
      </c>
      <c r="G1731" s="12">
        <v>67.16817258279897</v>
      </c>
      <c r="H1731" s="12">
        <v>41.54351526011202</v>
      </c>
      <c r="I1731" s="12">
        <v>75.03726789222793</v>
      </c>
      <c r="J1731" t="s">
        <v>8349</v>
      </c>
      <c r="K1731" t="s">
        <v>13</v>
      </c>
    </row>
    <row r="1732" spans="1:11">
      <c r="A1732" t="s">
        <v>10079</v>
      </c>
      <c r="B1732">
        <v>3552007</v>
      </c>
      <c r="C1732" t="s">
        <v>578</v>
      </c>
      <c r="D1732">
        <v>2028</v>
      </c>
      <c r="E1732" s="12">
        <v>52.66396789292301</v>
      </c>
      <c r="F1732" s="12">
        <v>43.28355524675004</v>
      </c>
      <c r="G1732" s="12">
        <v>73.7784816871529</v>
      </c>
      <c r="H1732" s="12">
        <v>38.61822111693597</v>
      </c>
      <c r="I1732" s="12">
        <v>85.56902874323735</v>
      </c>
      <c r="J1732" t="s">
        <v>8349</v>
      </c>
      <c r="K1732" t="s">
        <v>13</v>
      </c>
    </row>
    <row r="1733" spans="1:11">
      <c r="A1733" t="s">
        <v>10080</v>
      </c>
      <c r="B1733">
        <v>3552106</v>
      </c>
      <c r="C1733" t="s">
        <v>579</v>
      </c>
      <c r="D1733">
        <v>2026</v>
      </c>
      <c r="E1733" s="12">
        <v>221.3373315622091</v>
      </c>
      <c r="F1733" s="12">
        <v>199.2000691396323</v>
      </c>
      <c r="G1733" s="12">
        <v>251.1824319929791</v>
      </c>
      <c r="H1733" s="12">
        <v>186.8479086311674</v>
      </c>
      <c r="I1733" s="12">
        <v>271.9713902562537</v>
      </c>
      <c r="J1733" t="s">
        <v>8349</v>
      </c>
      <c r="K1733" t="s">
        <v>9</v>
      </c>
    </row>
    <row r="1734" spans="1:11">
      <c r="A1734" t="s">
        <v>10081</v>
      </c>
      <c r="B1734">
        <v>3552106</v>
      </c>
      <c r="C1734" t="s">
        <v>579</v>
      </c>
      <c r="D1734">
        <v>2027</v>
      </c>
      <c r="E1734" s="12">
        <v>231.8308592610539</v>
      </c>
      <c r="F1734" s="12">
        <v>202.5313291388426</v>
      </c>
      <c r="G1734" s="12">
        <v>279.1148468438394</v>
      </c>
      <c r="H1734" s="12">
        <v>187.179336306669</v>
      </c>
      <c r="I1734" s="12">
        <v>310.2476607986002</v>
      </c>
      <c r="J1734" t="s">
        <v>8349</v>
      </c>
      <c r="K1734" t="s">
        <v>9</v>
      </c>
    </row>
    <row r="1735" spans="1:11">
      <c r="A1735" t="s">
        <v>10082</v>
      </c>
      <c r="B1735">
        <v>3552106</v>
      </c>
      <c r="C1735" t="s">
        <v>579</v>
      </c>
      <c r="D1735">
        <v>2028</v>
      </c>
      <c r="E1735" s="12">
        <v>242.8218815433439</v>
      </c>
      <c r="F1735" s="12">
        <v>205.213223435017</v>
      </c>
      <c r="G1735" s="12">
        <v>314.0057368408054</v>
      </c>
      <c r="H1735" s="12">
        <v>185.0928955972596</v>
      </c>
      <c r="I1735" s="12">
        <v>351.3016677549724</v>
      </c>
      <c r="J1735" t="s">
        <v>8349</v>
      </c>
      <c r="K1735" t="s">
        <v>9</v>
      </c>
    </row>
    <row r="1736" spans="1:11">
      <c r="A1736" t="s">
        <v>10083</v>
      </c>
      <c r="B1736">
        <v>3552205</v>
      </c>
      <c r="C1736" t="s">
        <v>30</v>
      </c>
      <c r="D1736">
        <v>2026</v>
      </c>
      <c r="E1736" s="12">
        <v>5257.909008966551</v>
      </c>
      <c r="F1736" s="12">
        <v>4786.234110500553</v>
      </c>
      <c r="G1736" s="12">
        <v>5787.060833562163</v>
      </c>
      <c r="H1736" s="12">
        <v>4474.254946373921</v>
      </c>
      <c r="I1736" s="12">
        <v>6182.358088134862</v>
      </c>
      <c r="J1736" t="s">
        <v>8349</v>
      </c>
      <c r="K1736" t="s">
        <v>36</v>
      </c>
    </row>
    <row r="1737" spans="1:11">
      <c r="A1737" t="s">
        <v>10084</v>
      </c>
      <c r="B1737">
        <v>3552205</v>
      </c>
      <c r="C1737" t="s">
        <v>30</v>
      </c>
      <c r="D1737">
        <v>2027</v>
      </c>
      <c r="E1737" s="12">
        <v>5486.491126649713</v>
      </c>
      <c r="F1737" s="12">
        <v>4866.99859408355</v>
      </c>
      <c r="G1737" s="12">
        <v>6385.759620306875</v>
      </c>
      <c r="H1737" s="12">
        <v>4545.220226898605</v>
      </c>
      <c r="I1737" s="12">
        <v>6983.421819223247</v>
      </c>
      <c r="J1737" t="s">
        <v>8349</v>
      </c>
      <c r="K1737" t="s">
        <v>36</v>
      </c>
    </row>
    <row r="1738" spans="1:11">
      <c r="A1738" t="s">
        <v>10085</v>
      </c>
      <c r="B1738">
        <v>3552205</v>
      </c>
      <c r="C1738" t="s">
        <v>30</v>
      </c>
      <c r="D1738">
        <v>2028</v>
      </c>
      <c r="E1738" s="12">
        <v>5725.010613814805</v>
      </c>
      <c r="F1738" s="12">
        <v>4915.45728868441</v>
      </c>
      <c r="G1738" s="12">
        <v>6932.005605481812</v>
      </c>
      <c r="H1738" s="12">
        <v>4402.546491514071</v>
      </c>
      <c r="I1738" s="12">
        <v>7909.158824431766</v>
      </c>
      <c r="J1738" t="s">
        <v>8349</v>
      </c>
      <c r="K1738" t="s">
        <v>36</v>
      </c>
    </row>
    <row r="1739" spans="1:11">
      <c r="A1739" t="s">
        <v>10086</v>
      </c>
      <c r="B1739">
        <v>3552304</v>
      </c>
      <c r="C1739" t="s">
        <v>580</v>
      </c>
      <c r="D1739">
        <v>2026</v>
      </c>
      <c r="E1739" s="12">
        <v>67.86329502001513</v>
      </c>
      <c r="F1739" s="12">
        <v>59.8831533051846</v>
      </c>
      <c r="G1739" s="12">
        <v>78.98287094601019</v>
      </c>
      <c r="H1739" s="12">
        <v>56.18232221833874</v>
      </c>
      <c r="I1739" s="12">
        <v>85.26260351828483</v>
      </c>
      <c r="J1739" t="s">
        <v>8349</v>
      </c>
      <c r="K1739" t="s">
        <v>13</v>
      </c>
    </row>
    <row r="1740" spans="1:11">
      <c r="A1740" t="s">
        <v>10087</v>
      </c>
      <c r="B1740">
        <v>3552304</v>
      </c>
      <c r="C1740" t="s">
        <v>580</v>
      </c>
      <c r="D1740">
        <v>2027</v>
      </c>
      <c r="E1740" s="12">
        <v>69.82962858664828</v>
      </c>
      <c r="F1740" s="12">
        <v>59.75868490799105</v>
      </c>
      <c r="G1740" s="12">
        <v>89.41039354290882</v>
      </c>
      <c r="H1740" s="12">
        <v>55.300329095356</v>
      </c>
      <c r="I1740" s="12">
        <v>99.88527891477734</v>
      </c>
      <c r="J1740" t="s">
        <v>8349</v>
      </c>
      <c r="K1740" t="s">
        <v>13</v>
      </c>
    </row>
    <row r="1741" spans="1:11">
      <c r="A1741" t="s">
        <v>10088</v>
      </c>
      <c r="B1741">
        <v>3552304</v>
      </c>
      <c r="C1741" t="s">
        <v>580</v>
      </c>
      <c r="D1741">
        <v>2028</v>
      </c>
      <c r="E1741" s="12">
        <v>71.85293651171958</v>
      </c>
      <c r="F1741" s="12">
        <v>59.05461877596517</v>
      </c>
      <c r="G1741" s="12">
        <v>100.6608649651414</v>
      </c>
      <c r="H1741" s="12">
        <v>52.68939468732341</v>
      </c>
      <c r="I1741" s="12">
        <v>116.7474885705215</v>
      </c>
      <c r="J1741" t="s">
        <v>8349</v>
      </c>
      <c r="K1741" t="s">
        <v>13</v>
      </c>
    </row>
    <row r="1742" spans="1:11">
      <c r="A1742" t="s">
        <v>10089</v>
      </c>
      <c r="B1742">
        <v>3552403</v>
      </c>
      <c r="C1742" t="s">
        <v>581</v>
      </c>
      <c r="D1742">
        <v>2026</v>
      </c>
      <c r="E1742" s="12">
        <v>1363.451097780635</v>
      </c>
      <c r="F1742" s="12">
        <v>1241.139042358542</v>
      </c>
      <c r="G1742" s="12">
        <v>1500.667743201307</v>
      </c>
      <c r="H1742" s="12">
        <v>1160.238377647963</v>
      </c>
      <c r="I1742" s="12">
        <v>1603.173981855814</v>
      </c>
      <c r="J1742" t="s">
        <v>8349</v>
      </c>
      <c r="K1742" t="s">
        <v>36</v>
      </c>
    </row>
    <row r="1743" spans="1:11">
      <c r="A1743" t="s">
        <v>10090</v>
      </c>
      <c r="B1743">
        <v>3552403</v>
      </c>
      <c r="C1743" t="s">
        <v>581</v>
      </c>
      <c r="D1743">
        <v>2027</v>
      </c>
      <c r="E1743" s="12">
        <v>1419.207180199632</v>
      </c>
      <c r="F1743" s="12">
        <v>1258.96118143597</v>
      </c>
      <c r="G1743" s="12">
        <v>1651.823669256979</v>
      </c>
      <c r="H1743" s="12">
        <v>1175.725802283786</v>
      </c>
      <c r="I1743" s="12">
        <v>1806.422749881752</v>
      </c>
      <c r="J1743" t="s">
        <v>8349</v>
      </c>
      <c r="K1743" t="s">
        <v>36</v>
      </c>
    </row>
    <row r="1744" spans="1:11">
      <c r="A1744" t="s">
        <v>10091</v>
      </c>
      <c r="B1744">
        <v>3552403</v>
      </c>
      <c r="C1744" t="s">
        <v>581</v>
      </c>
      <c r="D1744">
        <v>2028</v>
      </c>
      <c r="E1744" s="12">
        <v>1477.243315589927</v>
      </c>
      <c r="F1744" s="12">
        <v>1268.35160886074</v>
      </c>
      <c r="G1744" s="12">
        <v>1788.688202537044</v>
      </c>
      <c r="H1744" s="12">
        <v>1136.003549140917</v>
      </c>
      <c r="I1744" s="12">
        <v>2040.826261026887</v>
      </c>
      <c r="J1744" t="s">
        <v>8349</v>
      </c>
      <c r="K1744" t="s">
        <v>36</v>
      </c>
    </row>
    <row r="1745" spans="1:11">
      <c r="A1745" t="s">
        <v>10092</v>
      </c>
      <c r="B1745">
        <v>3552502</v>
      </c>
      <c r="C1745" t="s">
        <v>582</v>
      </c>
      <c r="D1745">
        <v>2026</v>
      </c>
      <c r="E1745" s="12">
        <v>1497.087657124647</v>
      </c>
      <c r="F1745" s="12">
        <v>1362.787373976962</v>
      </c>
      <c r="G1745" s="12">
        <v>1647.753380703379</v>
      </c>
      <c r="H1745" s="12">
        <v>1273.957355219022</v>
      </c>
      <c r="I1745" s="12">
        <v>1760.306610458179</v>
      </c>
      <c r="J1745" t="s">
        <v>8349</v>
      </c>
      <c r="K1745" t="s">
        <v>36</v>
      </c>
    </row>
    <row r="1746" spans="1:11">
      <c r="A1746" t="s">
        <v>10093</v>
      </c>
      <c r="B1746">
        <v>3552502</v>
      </c>
      <c r="C1746" t="s">
        <v>582</v>
      </c>
      <c r="D1746">
        <v>2027</v>
      </c>
      <c r="E1746" s="12">
        <v>1539.340510160943</v>
      </c>
      <c r="F1746" s="12">
        <v>1365.52997641392</v>
      </c>
      <c r="G1746" s="12">
        <v>1791.647565771397</v>
      </c>
      <c r="H1746" s="12">
        <v>1275.248872431949</v>
      </c>
      <c r="I1746" s="12">
        <v>1959.333179936537</v>
      </c>
      <c r="J1746" t="s">
        <v>8349</v>
      </c>
      <c r="K1746" t="s">
        <v>36</v>
      </c>
    </row>
    <row r="1747" spans="1:11">
      <c r="A1747" t="s">
        <v>10094</v>
      </c>
      <c r="B1747">
        <v>3552502</v>
      </c>
      <c r="C1747" t="s">
        <v>582</v>
      </c>
      <c r="D1747">
        <v>2028</v>
      </c>
      <c r="E1747" s="12">
        <v>1582.785880937407</v>
      </c>
      <c r="F1747" s="12">
        <v>1358.969776598604</v>
      </c>
      <c r="G1747" s="12">
        <v>1916.482141091535</v>
      </c>
      <c r="H1747" s="12">
        <v>1217.166027626931</v>
      </c>
      <c r="I1747" s="12">
        <v>2186.63435962794</v>
      </c>
      <c r="J1747" t="s">
        <v>8349</v>
      </c>
      <c r="K1747" t="s">
        <v>36</v>
      </c>
    </row>
    <row r="1748" spans="1:11">
      <c r="A1748" t="s">
        <v>10095</v>
      </c>
      <c r="B1748">
        <v>3552551</v>
      </c>
      <c r="C1748" t="s">
        <v>583</v>
      </c>
      <c r="D1748">
        <v>2026</v>
      </c>
      <c r="E1748" s="12">
        <v>47.05840951460874</v>
      </c>
      <c r="F1748" s="12">
        <v>41.52474397876421</v>
      </c>
      <c r="G1748" s="12">
        <v>54.76905128936974</v>
      </c>
      <c r="H1748" s="12">
        <v>38.95847859513052</v>
      </c>
      <c r="I1748" s="12">
        <v>59.12360299425189</v>
      </c>
      <c r="J1748" t="s">
        <v>8349</v>
      </c>
      <c r="K1748" t="s">
        <v>13</v>
      </c>
    </row>
    <row r="1749" spans="1:11">
      <c r="A1749" t="s">
        <v>10096</v>
      </c>
      <c r="B1749">
        <v>3552551</v>
      </c>
      <c r="C1749" t="s">
        <v>583</v>
      </c>
      <c r="D1749">
        <v>2027</v>
      </c>
      <c r="E1749" s="12">
        <v>48.2543577431308</v>
      </c>
      <c r="F1749" s="12">
        <v>41.29503504706585</v>
      </c>
      <c r="G1749" s="12">
        <v>61.7852508068269</v>
      </c>
      <c r="H1749" s="12">
        <v>38.21417810018825</v>
      </c>
      <c r="I1749" s="12">
        <v>69.02370927041778</v>
      </c>
      <c r="J1749" t="s">
        <v>8349</v>
      </c>
      <c r="K1749" t="s">
        <v>13</v>
      </c>
    </row>
    <row r="1750" spans="1:11">
      <c r="A1750" t="s">
        <v>10097</v>
      </c>
      <c r="B1750">
        <v>3552551</v>
      </c>
      <c r="C1750" t="s">
        <v>583</v>
      </c>
      <c r="D1750">
        <v>2028</v>
      </c>
      <c r="E1750" s="12">
        <v>49.48069994756617</v>
      </c>
      <c r="F1750" s="12">
        <v>40.66728534741007</v>
      </c>
      <c r="G1750" s="12">
        <v>69.31894919827316</v>
      </c>
      <c r="H1750" s="12">
        <v>36.28394684352399</v>
      </c>
      <c r="I1750" s="12">
        <v>80.39681788993649</v>
      </c>
      <c r="J1750" t="s">
        <v>8349</v>
      </c>
      <c r="K1750" t="s">
        <v>13</v>
      </c>
    </row>
    <row r="1751" spans="1:11">
      <c r="A1751" t="s">
        <v>10098</v>
      </c>
      <c r="B1751">
        <v>3552601</v>
      </c>
      <c r="C1751" t="s">
        <v>606</v>
      </c>
      <c r="D1751">
        <v>2026</v>
      </c>
      <c r="E1751" s="12">
        <v>82.29339669160311</v>
      </c>
      <c r="F1751" s="12">
        <v>74.06274483839231</v>
      </c>
      <c r="G1751" s="12">
        <v>93.38982887371681</v>
      </c>
      <c r="H1751" s="12">
        <v>69.47020169374089</v>
      </c>
      <c r="I1751" s="12">
        <v>101.1191801633976</v>
      </c>
      <c r="J1751" t="s">
        <v>8349</v>
      </c>
      <c r="K1751" t="s">
        <v>9</v>
      </c>
    </row>
    <row r="1752" spans="1:11">
      <c r="A1752" t="s">
        <v>10099</v>
      </c>
      <c r="B1752">
        <v>3552601</v>
      </c>
      <c r="C1752" t="s">
        <v>606</v>
      </c>
      <c r="D1752">
        <v>2027</v>
      </c>
      <c r="E1752" s="12">
        <v>85.82377175615561</v>
      </c>
      <c r="F1752" s="12">
        <v>74.97708726477092</v>
      </c>
      <c r="G1752" s="12">
        <v>103.3283014419825</v>
      </c>
      <c r="H1752" s="12">
        <v>69.2937803356146</v>
      </c>
      <c r="I1752" s="12">
        <v>114.8536675105761</v>
      </c>
      <c r="J1752" t="s">
        <v>8349</v>
      </c>
      <c r="K1752" t="s">
        <v>9</v>
      </c>
    </row>
    <row r="1753" spans="1:11">
      <c r="A1753" t="s">
        <v>10100</v>
      </c>
      <c r="B1753">
        <v>3552601</v>
      </c>
      <c r="C1753" t="s">
        <v>606</v>
      </c>
      <c r="D1753">
        <v>2028</v>
      </c>
      <c r="E1753" s="12">
        <v>89.50559941104318</v>
      </c>
      <c r="F1753" s="12">
        <v>75.64282285385751</v>
      </c>
      <c r="G1753" s="12">
        <v>115.744394680616</v>
      </c>
      <c r="H1753" s="12">
        <v>68.22634954420764</v>
      </c>
      <c r="I1753" s="12">
        <v>129.4918981216084</v>
      </c>
      <c r="J1753" t="s">
        <v>8349</v>
      </c>
      <c r="K1753" t="s">
        <v>9</v>
      </c>
    </row>
    <row r="1754" spans="1:11">
      <c r="A1754" t="s">
        <v>10101</v>
      </c>
      <c r="B1754">
        <v>3552700</v>
      </c>
      <c r="C1754" t="s">
        <v>607</v>
      </c>
      <c r="D1754">
        <v>2026</v>
      </c>
      <c r="E1754" s="12">
        <v>96.37200241198278</v>
      </c>
      <c r="F1754" s="12">
        <v>86.73326550065588</v>
      </c>
      <c r="G1754" s="12">
        <v>109.3667921765446</v>
      </c>
      <c r="H1754" s="12">
        <v>81.35503836692716</v>
      </c>
      <c r="I1754" s="12">
        <v>118.4184669290606</v>
      </c>
      <c r="J1754" t="s">
        <v>8349</v>
      </c>
      <c r="K1754" t="s">
        <v>9</v>
      </c>
    </row>
    <row r="1755" spans="1:11">
      <c r="A1755" t="s">
        <v>10102</v>
      </c>
      <c r="B1755">
        <v>3552700</v>
      </c>
      <c r="C1755" t="s">
        <v>607</v>
      </c>
      <c r="D1755">
        <v>2027</v>
      </c>
      <c r="E1755" s="12">
        <v>101.3867649644695</v>
      </c>
      <c r="F1755" s="12">
        <v>88.57317930318794</v>
      </c>
      <c r="G1755" s="12">
        <v>122.0655070047624</v>
      </c>
      <c r="H1755" s="12">
        <v>81.85928067048209</v>
      </c>
      <c r="I1755" s="12">
        <v>135.6808440706512</v>
      </c>
      <c r="J1755" t="s">
        <v>8349</v>
      </c>
      <c r="K1755" t="s">
        <v>9</v>
      </c>
    </row>
    <row r="1756" spans="1:11">
      <c r="A1756" t="s">
        <v>10103</v>
      </c>
      <c r="B1756">
        <v>3552700</v>
      </c>
      <c r="C1756" t="s">
        <v>607</v>
      </c>
      <c r="D1756">
        <v>2028</v>
      </c>
      <c r="E1756" s="12">
        <v>106.6624730491484</v>
      </c>
      <c r="F1756" s="12">
        <v>90.14241128042349</v>
      </c>
      <c r="G1756" s="12">
        <v>137.930849683668</v>
      </c>
      <c r="H1756" s="12">
        <v>81.30431187976568</v>
      </c>
      <c r="I1756" s="12">
        <v>154.3135422181756</v>
      </c>
      <c r="J1756" t="s">
        <v>8349</v>
      </c>
      <c r="K1756" t="s">
        <v>9</v>
      </c>
    </row>
    <row r="1757" spans="1:11">
      <c r="A1757" t="s">
        <v>10104</v>
      </c>
      <c r="B1757">
        <v>3552809</v>
      </c>
      <c r="C1757" t="s">
        <v>608</v>
      </c>
      <c r="D1757">
        <v>2026</v>
      </c>
      <c r="E1757" s="12">
        <v>1404.144535174416</v>
      </c>
      <c r="F1757" s="12">
        <v>1278.181965276281</v>
      </c>
      <c r="G1757" s="12">
        <v>1545.456536107948</v>
      </c>
      <c r="H1757" s="12">
        <v>1194.866746688505</v>
      </c>
      <c r="I1757" s="12">
        <v>1651.022166633531</v>
      </c>
      <c r="J1757" t="s">
        <v>8349</v>
      </c>
      <c r="K1757" t="s">
        <v>36</v>
      </c>
    </row>
    <row r="1758" spans="1:11">
      <c r="A1758" t="s">
        <v>10105</v>
      </c>
      <c r="B1758">
        <v>3552809</v>
      </c>
      <c r="C1758" t="s">
        <v>608</v>
      </c>
      <c r="D1758">
        <v>2027</v>
      </c>
      <c r="E1758" s="12">
        <v>1471.682098762357</v>
      </c>
      <c r="F1758" s="12">
        <v>1305.511034333552</v>
      </c>
      <c r="G1758" s="12">
        <v>1712.89953875198</v>
      </c>
      <c r="H1758" s="12">
        <v>1219.198042692165</v>
      </c>
      <c r="I1758" s="12">
        <v>1873.214891305787</v>
      </c>
      <c r="J1758" t="s">
        <v>8349</v>
      </c>
      <c r="K1758" t="s">
        <v>36</v>
      </c>
    </row>
    <row r="1759" spans="1:11">
      <c r="A1759" t="s">
        <v>10106</v>
      </c>
      <c r="B1759">
        <v>3552809</v>
      </c>
      <c r="C1759" t="s">
        <v>608</v>
      </c>
      <c r="D1759">
        <v>2028</v>
      </c>
      <c r="E1759" s="12">
        <v>1542.46813313171</v>
      </c>
      <c r="F1759" s="12">
        <v>1324.353217663913</v>
      </c>
      <c r="G1759" s="12">
        <v>1867.664265869596</v>
      </c>
      <c r="H1759" s="12">
        <v>1186.161585692902</v>
      </c>
      <c r="I1759" s="12">
        <v>2130.934992002461</v>
      </c>
      <c r="J1759" t="s">
        <v>8349</v>
      </c>
      <c r="K1759" t="s">
        <v>36</v>
      </c>
    </row>
    <row r="1760" spans="1:11">
      <c r="A1760" t="s">
        <v>10107</v>
      </c>
      <c r="B1760">
        <v>3552908</v>
      </c>
      <c r="C1760" t="s">
        <v>609</v>
      </c>
      <c r="D1760">
        <v>2026</v>
      </c>
      <c r="E1760" s="12">
        <v>70.85970109833708</v>
      </c>
      <c r="F1760" s="12">
        <v>62.52720771633307</v>
      </c>
      <c r="G1760" s="12">
        <v>82.47024588877039</v>
      </c>
      <c r="H1760" s="12">
        <v>58.6629717615067</v>
      </c>
      <c r="I1760" s="12">
        <v>89.02725101087113</v>
      </c>
      <c r="J1760" t="s">
        <v>8349</v>
      </c>
      <c r="K1760" t="s">
        <v>13</v>
      </c>
    </row>
    <row r="1761" spans="1:11">
      <c r="A1761" t="s">
        <v>10108</v>
      </c>
      <c r="B1761">
        <v>3552908</v>
      </c>
      <c r="C1761" t="s">
        <v>609</v>
      </c>
      <c r="D1761">
        <v>2027</v>
      </c>
      <c r="E1761" s="12">
        <v>74.75804137754675</v>
      </c>
      <c r="F1761" s="12">
        <v>63.97631391488693</v>
      </c>
      <c r="G1761" s="12">
        <v>95.72077118768397</v>
      </c>
      <c r="H1761" s="12">
        <v>59.20329771728216</v>
      </c>
      <c r="I1761" s="12">
        <v>106.9349496088611</v>
      </c>
      <c r="J1761" t="s">
        <v>8349</v>
      </c>
      <c r="K1761" t="s">
        <v>13</v>
      </c>
    </row>
    <row r="1762" spans="1:11">
      <c r="A1762" t="s">
        <v>10109</v>
      </c>
      <c r="B1762">
        <v>3552908</v>
      </c>
      <c r="C1762" t="s">
        <v>609</v>
      </c>
      <c r="D1762">
        <v>2028</v>
      </c>
      <c r="E1762" s="12">
        <v>78.87084850740558</v>
      </c>
      <c r="F1762" s="12">
        <v>64.82251272196851</v>
      </c>
      <c r="G1762" s="12">
        <v>110.4924616406617</v>
      </c>
      <c r="H1762" s="12">
        <v>57.83559403522746</v>
      </c>
      <c r="I1762" s="12">
        <v>128.1502737631857</v>
      </c>
      <c r="J1762" t="s">
        <v>8349</v>
      </c>
      <c r="K1762" t="s">
        <v>13</v>
      </c>
    </row>
    <row r="1763" spans="1:11">
      <c r="A1763" t="s">
        <v>10110</v>
      </c>
      <c r="B1763">
        <v>3553005</v>
      </c>
      <c r="C1763" t="s">
        <v>610</v>
      </c>
      <c r="D1763">
        <v>2026</v>
      </c>
      <c r="E1763" s="12">
        <v>80.00025821352169</v>
      </c>
      <c r="F1763" s="12">
        <v>71.99895677265346</v>
      </c>
      <c r="G1763" s="12">
        <v>90.78748386595983</v>
      </c>
      <c r="H1763" s="12">
        <v>67.5343866832001</v>
      </c>
      <c r="I1763" s="12">
        <v>98.30145368439814</v>
      </c>
      <c r="J1763" t="s">
        <v>8349</v>
      </c>
      <c r="K1763" t="s">
        <v>9</v>
      </c>
    </row>
    <row r="1764" spans="1:11">
      <c r="A1764" t="s">
        <v>10111</v>
      </c>
      <c r="B1764">
        <v>3553005</v>
      </c>
      <c r="C1764" t="s">
        <v>610</v>
      </c>
      <c r="D1764">
        <v>2027</v>
      </c>
      <c r="E1764" s="12">
        <v>83.58553936042222</v>
      </c>
      <c r="F1764" s="12">
        <v>73.02172988277957</v>
      </c>
      <c r="G1764" s="12">
        <v>100.6335614305478</v>
      </c>
      <c r="H1764" s="12">
        <v>67.48664018322575</v>
      </c>
      <c r="I1764" s="12">
        <v>111.8583528776868</v>
      </c>
      <c r="J1764" t="s">
        <v>8349</v>
      </c>
      <c r="K1764" t="s">
        <v>9</v>
      </c>
    </row>
    <row r="1765" spans="1:11">
      <c r="A1765" t="s">
        <v>10112</v>
      </c>
      <c r="B1765">
        <v>3553005</v>
      </c>
      <c r="C1765" t="s">
        <v>610</v>
      </c>
      <c r="D1765">
        <v>2028</v>
      </c>
      <c r="E1765" s="12">
        <v>87.33149799998806</v>
      </c>
      <c r="F1765" s="12">
        <v>73.80544989635656</v>
      </c>
      <c r="G1765" s="12">
        <v>112.9329498832774</v>
      </c>
      <c r="H1765" s="12">
        <v>66.56912358525942</v>
      </c>
      <c r="I1765" s="12">
        <v>126.3465248681038</v>
      </c>
      <c r="J1765" t="s">
        <v>8349</v>
      </c>
      <c r="K1765" t="s">
        <v>9</v>
      </c>
    </row>
    <row r="1766" spans="1:11">
      <c r="A1766" t="s">
        <v>10113</v>
      </c>
      <c r="B1766">
        <v>3553104</v>
      </c>
      <c r="C1766" t="s">
        <v>611</v>
      </c>
      <c r="D1766">
        <v>2026</v>
      </c>
      <c r="E1766" s="12">
        <v>46.64062037938731</v>
      </c>
      <c r="F1766" s="12">
        <v>41.15608326421555</v>
      </c>
      <c r="G1766" s="12">
        <v>54.28280632675622</v>
      </c>
      <c r="H1766" s="12">
        <v>38.6126014341791</v>
      </c>
      <c r="I1766" s="12">
        <v>58.59869789820367</v>
      </c>
      <c r="J1766" t="s">
        <v>8349</v>
      </c>
      <c r="K1766" t="s">
        <v>13</v>
      </c>
    </row>
    <row r="1767" spans="1:11">
      <c r="A1767" t="s">
        <v>10114</v>
      </c>
      <c r="B1767">
        <v>3553104</v>
      </c>
      <c r="C1767" t="s">
        <v>611</v>
      </c>
      <c r="D1767">
        <v>2027</v>
      </c>
      <c r="E1767" s="12">
        <v>49.68647614069426</v>
      </c>
      <c r="F1767" s="12">
        <v>42.52061097812982</v>
      </c>
      <c r="G1767" s="12">
        <v>63.61894621832835</v>
      </c>
      <c r="H1767" s="12">
        <v>39.34831872633382</v>
      </c>
      <c r="I1767" s="12">
        <v>71.07223148763259</v>
      </c>
      <c r="J1767" t="s">
        <v>8349</v>
      </c>
      <c r="K1767" t="s">
        <v>13</v>
      </c>
    </row>
    <row r="1768" spans="1:11">
      <c r="A1768" t="s">
        <v>10115</v>
      </c>
      <c r="B1768">
        <v>3553104</v>
      </c>
      <c r="C1768" t="s">
        <v>611</v>
      </c>
      <c r="D1768">
        <v>2028</v>
      </c>
      <c r="E1768" s="12">
        <v>52.93124086254297</v>
      </c>
      <c r="F1768" s="12">
        <v>43.50322202860039</v>
      </c>
      <c r="G1768" s="12">
        <v>74.1529121504</v>
      </c>
      <c r="H1768" s="12">
        <v>38.81421103285628</v>
      </c>
      <c r="I1768" s="12">
        <v>86.0032969788971</v>
      </c>
      <c r="J1768" t="s">
        <v>8349</v>
      </c>
      <c r="K1768" t="s">
        <v>13</v>
      </c>
    </row>
    <row r="1769" spans="1:11">
      <c r="A1769" t="s">
        <v>10116</v>
      </c>
      <c r="B1769">
        <v>3553203</v>
      </c>
      <c r="C1769" t="s">
        <v>612</v>
      </c>
      <c r="D1769">
        <v>2026</v>
      </c>
      <c r="E1769" s="12">
        <v>46.0107513173117</v>
      </c>
      <c r="F1769" s="12">
        <v>40.60028140408863</v>
      </c>
      <c r="G1769" s="12">
        <v>53.54973159426453</v>
      </c>
      <c r="H1769" s="12">
        <v>38.09114861361597</v>
      </c>
      <c r="I1769" s="12">
        <v>57.80733820822179</v>
      </c>
      <c r="J1769" t="s">
        <v>8349</v>
      </c>
      <c r="K1769" t="s">
        <v>13</v>
      </c>
    </row>
    <row r="1770" spans="1:11">
      <c r="A1770" t="s">
        <v>10117</v>
      </c>
      <c r="B1770">
        <v>3553203</v>
      </c>
      <c r="C1770" t="s">
        <v>612</v>
      </c>
      <c r="D1770">
        <v>2027</v>
      </c>
      <c r="E1770" s="12">
        <v>48.859446127359</v>
      </c>
      <c r="F1770" s="12">
        <v>41.81285659110729</v>
      </c>
      <c r="G1770" s="12">
        <v>62.56001062808176</v>
      </c>
      <c r="H1770" s="12">
        <v>38.6933670556053</v>
      </c>
      <c r="I1770" s="12">
        <v>69.88923617139115</v>
      </c>
      <c r="J1770" t="s">
        <v>8349</v>
      </c>
      <c r="K1770" t="s">
        <v>13</v>
      </c>
    </row>
    <row r="1771" spans="1:11">
      <c r="A1771" t="s">
        <v>10118</v>
      </c>
      <c r="B1771">
        <v>3553203</v>
      </c>
      <c r="C1771" t="s">
        <v>612</v>
      </c>
      <c r="D1771">
        <v>2028</v>
      </c>
      <c r="E1771" s="12">
        <v>51.88451410864238</v>
      </c>
      <c r="F1771" s="12">
        <v>42.6429363894168</v>
      </c>
      <c r="G1771" s="12">
        <v>72.68652224979235</v>
      </c>
      <c r="H1771" s="12">
        <v>38.04665160183631</v>
      </c>
      <c r="I1771" s="12">
        <v>84.30256315130278</v>
      </c>
      <c r="J1771" t="s">
        <v>8349</v>
      </c>
      <c r="K1771" t="s">
        <v>13</v>
      </c>
    </row>
    <row r="1772" spans="1:11">
      <c r="A1772" t="s">
        <v>10119</v>
      </c>
      <c r="B1772">
        <v>3553302</v>
      </c>
      <c r="C1772" t="s">
        <v>613</v>
      </c>
      <c r="D1772">
        <v>2026</v>
      </c>
      <c r="E1772" s="12">
        <v>159.3073707656347</v>
      </c>
      <c r="F1772" s="12">
        <v>143.3740935023801</v>
      </c>
      <c r="G1772" s="12">
        <v>180.7883583889355</v>
      </c>
      <c r="H1772" s="12">
        <v>134.483635665964</v>
      </c>
      <c r="I1772" s="12">
        <v>195.7511947911987</v>
      </c>
      <c r="J1772" t="s">
        <v>8349</v>
      </c>
      <c r="K1772" t="s">
        <v>9</v>
      </c>
    </row>
    <row r="1773" spans="1:11">
      <c r="A1773" t="s">
        <v>10120</v>
      </c>
      <c r="B1773">
        <v>3553302</v>
      </c>
      <c r="C1773" t="s">
        <v>613</v>
      </c>
      <c r="D1773">
        <v>2027</v>
      </c>
      <c r="E1773" s="12">
        <v>167.4090912808962</v>
      </c>
      <c r="F1773" s="12">
        <v>146.2513915322474</v>
      </c>
      <c r="G1773" s="12">
        <v>201.5536802221714</v>
      </c>
      <c r="H1773" s="12">
        <v>135.1654507839927</v>
      </c>
      <c r="I1773" s="12">
        <v>224.0352260776125</v>
      </c>
      <c r="J1773" t="s">
        <v>8349</v>
      </c>
      <c r="K1773" t="s">
        <v>9</v>
      </c>
    </row>
    <row r="1774" spans="1:11">
      <c r="A1774" t="s">
        <v>10121</v>
      </c>
      <c r="B1774">
        <v>3553302</v>
      </c>
      <c r="C1774" t="s">
        <v>613</v>
      </c>
      <c r="D1774">
        <v>2028</v>
      </c>
      <c r="E1774" s="12">
        <v>175.9228321251103</v>
      </c>
      <c r="F1774" s="12">
        <v>148.6756103970271</v>
      </c>
      <c r="G1774" s="12">
        <v>227.4950600722779</v>
      </c>
      <c r="H1774" s="12">
        <v>134.0985671997394</v>
      </c>
      <c r="I1774" s="12">
        <v>254.5157130359258</v>
      </c>
      <c r="J1774" t="s">
        <v>8349</v>
      </c>
      <c r="K1774" t="s">
        <v>9</v>
      </c>
    </row>
    <row r="1775" spans="1:11">
      <c r="A1775" t="s">
        <v>10122</v>
      </c>
      <c r="B1775">
        <v>3553401</v>
      </c>
      <c r="C1775" t="s">
        <v>614</v>
      </c>
      <c r="D1775">
        <v>2026</v>
      </c>
      <c r="E1775" s="12">
        <v>172.8206325251904</v>
      </c>
      <c r="F1775" s="12">
        <v>155.5358136144203</v>
      </c>
      <c r="G1775" s="12">
        <v>196.1237468160294</v>
      </c>
      <c r="H1775" s="12">
        <v>145.8912219088155</v>
      </c>
      <c r="I1775" s="12">
        <v>212.3558071342823</v>
      </c>
      <c r="J1775" t="s">
        <v>8349</v>
      </c>
      <c r="K1775" t="s">
        <v>9</v>
      </c>
    </row>
    <row r="1776" spans="1:11">
      <c r="A1776" t="s">
        <v>10123</v>
      </c>
      <c r="B1776">
        <v>3553401</v>
      </c>
      <c r="C1776" t="s">
        <v>614</v>
      </c>
      <c r="D1776">
        <v>2027</v>
      </c>
      <c r="E1776" s="12">
        <v>184.3218947683263</v>
      </c>
      <c r="F1776" s="12">
        <v>161.0267004824511</v>
      </c>
      <c r="G1776" s="12">
        <v>221.9160020034073</v>
      </c>
      <c r="H1776" s="12">
        <v>148.8207827012052</v>
      </c>
      <c r="I1776" s="12">
        <v>246.6687863216912</v>
      </c>
      <c r="J1776" t="s">
        <v>8349</v>
      </c>
      <c r="K1776" t="s">
        <v>9</v>
      </c>
    </row>
    <row r="1777" spans="1:11">
      <c r="A1777" t="s">
        <v>10124</v>
      </c>
      <c r="B1777">
        <v>3553401</v>
      </c>
      <c r="C1777" t="s">
        <v>614</v>
      </c>
      <c r="D1777">
        <v>2028</v>
      </c>
      <c r="E1777" s="12">
        <v>196.5885692845951</v>
      </c>
      <c r="F1777" s="12">
        <v>166.1406037090145</v>
      </c>
      <c r="G1777" s="12">
        <v>254.219010907673</v>
      </c>
      <c r="H1777" s="12">
        <v>149.8511884470061</v>
      </c>
      <c r="I1777" s="12">
        <v>284.4137925803635</v>
      </c>
      <c r="J1777" t="s">
        <v>8349</v>
      </c>
      <c r="K1777" t="s">
        <v>9</v>
      </c>
    </row>
    <row r="1778" spans="1:11">
      <c r="A1778" t="s">
        <v>10125</v>
      </c>
      <c r="B1778">
        <v>3553500</v>
      </c>
      <c r="C1778" t="s">
        <v>616</v>
      </c>
      <c r="D1778">
        <v>2026</v>
      </c>
      <c r="E1778" s="12">
        <v>63.23571640851219</v>
      </c>
      <c r="F1778" s="12">
        <v>55.79973826701568</v>
      </c>
      <c r="G1778" s="12">
        <v>73.59705164329205</v>
      </c>
      <c r="H1778" s="12">
        <v>52.35126578988989</v>
      </c>
      <c r="I1778" s="12">
        <v>79.44857105366752</v>
      </c>
      <c r="J1778" t="s">
        <v>8349</v>
      </c>
      <c r="K1778" t="s">
        <v>13</v>
      </c>
    </row>
    <row r="1779" spans="1:11">
      <c r="A1779" t="s">
        <v>10126</v>
      </c>
      <c r="B1779">
        <v>3553500</v>
      </c>
      <c r="C1779" t="s">
        <v>616</v>
      </c>
      <c r="D1779">
        <v>2027</v>
      </c>
      <c r="E1779" s="12">
        <v>67.62653891083208</v>
      </c>
      <c r="F1779" s="12">
        <v>57.87332844217818</v>
      </c>
      <c r="G1779" s="12">
        <v>86.58954057674097</v>
      </c>
      <c r="H1779" s="12">
        <v>53.55563151404149</v>
      </c>
      <c r="I1779" s="12">
        <v>96.73394858126268</v>
      </c>
      <c r="J1779" t="s">
        <v>8349</v>
      </c>
      <c r="K1779" t="s">
        <v>13</v>
      </c>
    </row>
    <row r="1780" spans="1:11">
      <c r="A1780" t="s">
        <v>10127</v>
      </c>
      <c r="B1780">
        <v>3553500</v>
      </c>
      <c r="C1780" t="s">
        <v>616</v>
      </c>
      <c r="D1780">
        <v>2028</v>
      </c>
      <c r="E1780" s="12">
        <v>72.32224168243417</v>
      </c>
      <c r="F1780" s="12">
        <v>59.44033214123061</v>
      </c>
      <c r="G1780" s="12">
        <v>101.3183282047828</v>
      </c>
      <c r="H1780" s="12">
        <v>53.03353379379611</v>
      </c>
      <c r="I1780" s="12">
        <v>117.5100210808686</v>
      </c>
      <c r="J1780" t="s">
        <v>8349</v>
      </c>
      <c r="K1780" t="s">
        <v>13</v>
      </c>
    </row>
    <row r="1781" spans="1:11">
      <c r="A1781" t="s">
        <v>10128</v>
      </c>
      <c r="B1781">
        <v>3553609</v>
      </c>
      <c r="C1781" t="s">
        <v>615</v>
      </c>
      <c r="D1781">
        <v>2026</v>
      </c>
      <c r="E1781" s="12">
        <v>92.21230676636364</v>
      </c>
      <c r="F1781" s="12">
        <v>82.98960574674639</v>
      </c>
      <c r="G1781" s="12">
        <v>104.6462036466176</v>
      </c>
      <c r="H1781" s="12">
        <v>77.84351852325514</v>
      </c>
      <c r="I1781" s="12">
        <v>113.3071818159845</v>
      </c>
      <c r="J1781" t="s">
        <v>8349</v>
      </c>
      <c r="K1781" t="s">
        <v>9</v>
      </c>
    </row>
    <row r="1782" spans="1:11">
      <c r="A1782" t="s">
        <v>10129</v>
      </c>
      <c r="B1782">
        <v>3553609</v>
      </c>
      <c r="C1782" t="s">
        <v>615</v>
      </c>
      <c r="D1782">
        <v>2027</v>
      </c>
      <c r="E1782" s="12">
        <v>98.50414272515377</v>
      </c>
      <c r="F1782" s="12">
        <v>86.05487213996258</v>
      </c>
      <c r="G1782" s="12">
        <v>118.5949480489796</v>
      </c>
      <c r="H1782" s="12">
        <v>79.53186265849784</v>
      </c>
      <c r="I1782" s="12">
        <v>131.8231746923625</v>
      </c>
      <c r="J1782" t="s">
        <v>8349</v>
      </c>
      <c r="K1782" t="s">
        <v>9</v>
      </c>
    </row>
    <row r="1783" spans="1:11">
      <c r="A1783" t="s">
        <v>10130</v>
      </c>
      <c r="B1783">
        <v>3553609</v>
      </c>
      <c r="C1783" t="s">
        <v>615</v>
      </c>
      <c r="D1783">
        <v>2028</v>
      </c>
      <c r="E1783" s="12">
        <v>105.2252836337987</v>
      </c>
      <c r="F1783" s="12">
        <v>88.92781615935756</v>
      </c>
      <c r="G1783" s="12">
        <v>136.0723445173363</v>
      </c>
      <c r="H1783" s="12">
        <v>80.20880290537649</v>
      </c>
      <c r="I1783" s="12">
        <v>152.2342936954184</v>
      </c>
      <c r="J1783" t="s">
        <v>8349</v>
      </c>
      <c r="K1783" t="s">
        <v>9</v>
      </c>
    </row>
    <row r="1784" spans="1:11">
      <c r="A1784" t="s">
        <v>10131</v>
      </c>
      <c r="B1784">
        <v>3553658</v>
      </c>
      <c r="C1784" t="s">
        <v>617</v>
      </c>
      <c r="D1784">
        <v>2026</v>
      </c>
      <c r="E1784" s="12">
        <v>30.19225331082449</v>
      </c>
      <c r="F1784" s="12">
        <v>26.64190315409573</v>
      </c>
      <c r="G1784" s="12">
        <v>35.13933188942243</v>
      </c>
      <c r="H1784" s="12">
        <v>24.9954103098908</v>
      </c>
      <c r="I1784" s="12">
        <v>37.93317319185891</v>
      </c>
      <c r="J1784" t="s">
        <v>8349</v>
      </c>
      <c r="K1784" t="s">
        <v>13</v>
      </c>
    </row>
    <row r="1785" spans="1:11">
      <c r="A1785" t="s">
        <v>10132</v>
      </c>
      <c r="B1785">
        <v>3553658</v>
      </c>
      <c r="C1785" t="s">
        <v>617</v>
      </c>
      <c r="D1785">
        <v>2027</v>
      </c>
      <c r="E1785" s="12">
        <v>30.59309207694687</v>
      </c>
      <c r="F1785" s="12">
        <v>26.1809061109196</v>
      </c>
      <c r="G1785" s="12">
        <v>39.17163040470867</v>
      </c>
      <c r="H1785" s="12">
        <v>24.22765370719975</v>
      </c>
      <c r="I1785" s="12">
        <v>43.76078745971711</v>
      </c>
      <c r="J1785" t="s">
        <v>8349</v>
      </c>
      <c r="K1785" t="s">
        <v>13</v>
      </c>
    </row>
    <row r="1786" spans="1:11">
      <c r="A1786" t="s">
        <v>10133</v>
      </c>
      <c r="B1786">
        <v>3553658</v>
      </c>
      <c r="C1786" t="s">
        <v>617</v>
      </c>
      <c r="D1786">
        <v>2028</v>
      </c>
      <c r="E1786" s="12">
        <v>30.99925246364431</v>
      </c>
      <c r="F1786" s="12">
        <v>25.4777205421775</v>
      </c>
      <c r="G1786" s="12">
        <v>43.42775282057221</v>
      </c>
      <c r="H1786" s="12">
        <v>22.73159494048699</v>
      </c>
      <c r="I1786" s="12">
        <v>50.36794664757694</v>
      </c>
      <c r="J1786" t="s">
        <v>8349</v>
      </c>
      <c r="K1786" t="s">
        <v>13</v>
      </c>
    </row>
    <row r="1787" spans="1:11">
      <c r="A1787" t="s">
        <v>10134</v>
      </c>
      <c r="B1787">
        <v>3553708</v>
      </c>
      <c r="C1787" t="s">
        <v>618</v>
      </c>
      <c r="D1787">
        <v>2026</v>
      </c>
      <c r="E1787" s="12">
        <v>334.0241769326388</v>
      </c>
      <c r="F1787" s="12">
        <v>304.0596378979743</v>
      </c>
      <c r="G1787" s="12">
        <v>367.6401072162431</v>
      </c>
      <c r="H1787" s="12">
        <v>284.2402413774529</v>
      </c>
      <c r="I1787" s="12">
        <v>392.752531162189</v>
      </c>
      <c r="J1787" t="s">
        <v>8349</v>
      </c>
      <c r="K1787" t="s">
        <v>36</v>
      </c>
    </row>
    <row r="1788" spans="1:11">
      <c r="A1788" t="s">
        <v>10135</v>
      </c>
      <c r="B1788">
        <v>3553708</v>
      </c>
      <c r="C1788" t="s">
        <v>618</v>
      </c>
      <c r="D1788">
        <v>2027</v>
      </c>
      <c r="E1788" s="12">
        <v>349.3180527759865</v>
      </c>
      <c r="F1788" s="12">
        <v>309.8757352382528</v>
      </c>
      <c r="G1788" s="12">
        <v>406.5733570999606</v>
      </c>
      <c r="H1788" s="12">
        <v>289.3885075993524</v>
      </c>
      <c r="I1788" s="12">
        <v>444.6257644991447</v>
      </c>
      <c r="J1788" t="s">
        <v>8349</v>
      </c>
      <c r="K1788" t="s">
        <v>36</v>
      </c>
    </row>
    <row r="1789" spans="1:11">
      <c r="A1789" t="s">
        <v>10136</v>
      </c>
      <c r="B1789">
        <v>3553708</v>
      </c>
      <c r="C1789" t="s">
        <v>618</v>
      </c>
      <c r="D1789">
        <v>2028</v>
      </c>
      <c r="E1789" s="12">
        <v>365.3121852308756</v>
      </c>
      <c r="F1789" s="12">
        <v>313.6546924830597</v>
      </c>
      <c r="G1789" s="12">
        <v>442.3303792067268</v>
      </c>
      <c r="H1789" s="12">
        <v>280.9259209956033</v>
      </c>
      <c r="I1789" s="12">
        <v>504.682399456019</v>
      </c>
      <c r="J1789" t="s">
        <v>8349</v>
      </c>
      <c r="K1789" t="s">
        <v>36</v>
      </c>
    </row>
    <row r="1790" spans="1:11">
      <c r="A1790" t="s">
        <v>10137</v>
      </c>
      <c r="B1790">
        <v>3553807</v>
      </c>
      <c r="C1790" t="s">
        <v>619</v>
      </c>
      <c r="D1790">
        <v>2026</v>
      </c>
      <c r="E1790" s="12">
        <v>179.8145974652239</v>
      </c>
      <c r="F1790" s="12">
        <v>161.8302705403333</v>
      </c>
      <c r="G1790" s="12">
        <v>204.0607771873269</v>
      </c>
      <c r="H1790" s="12">
        <v>151.7953670110514</v>
      </c>
      <c r="I1790" s="12">
        <v>220.949740903696</v>
      </c>
      <c r="J1790" t="s">
        <v>8349</v>
      </c>
      <c r="K1790" t="s">
        <v>9</v>
      </c>
    </row>
    <row r="1791" spans="1:11">
      <c r="A1791" t="s">
        <v>10138</v>
      </c>
      <c r="B1791">
        <v>3553807</v>
      </c>
      <c r="C1791" t="s">
        <v>619</v>
      </c>
      <c r="D1791">
        <v>2027</v>
      </c>
      <c r="E1791" s="12">
        <v>194.2617328168909</v>
      </c>
      <c r="F1791" s="12">
        <v>169.7103098078764</v>
      </c>
      <c r="G1791" s="12">
        <v>233.883159367275</v>
      </c>
      <c r="H1791" s="12">
        <v>156.8461693768896</v>
      </c>
      <c r="I1791" s="12">
        <v>259.9707751643913</v>
      </c>
      <c r="J1791" t="s">
        <v>8349</v>
      </c>
      <c r="K1791" t="s">
        <v>9</v>
      </c>
    </row>
    <row r="1792" spans="1:11">
      <c r="A1792" t="s">
        <v>10139</v>
      </c>
      <c r="B1792">
        <v>3553807</v>
      </c>
      <c r="C1792" t="s">
        <v>619</v>
      </c>
      <c r="D1792">
        <v>2028</v>
      </c>
      <c r="E1792" s="12">
        <v>209.8696177562537</v>
      </c>
      <c r="F1792" s="12">
        <v>177.3646612368747</v>
      </c>
      <c r="G1792" s="12">
        <v>271.3934326890033</v>
      </c>
      <c r="H1792" s="12">
        <v>159.9747724607806</v>
      </c>
      <c r="I1792" s="12">
        <v>303.628100813106</v>
      </c>
      <c r="J1792" t="s">
        <v>8349</v>
      </c>
      <c r="K1792" t="s">
        <v>9</v>
      </c>
    </row>
    <row r="1793" spans="1:11">
      <c r="A1793" t="s">
        <v>10140</v>
      </c>
      <c r="B1793">
        <v>3553856</v>
      </c>
      <c r="C1793" t="s">
        <v>620</v>
      </c>
      <c r="D1793">
        <v>2026</v>
      </c>
      <c r="E1793" s="12">
        <v>61.73450560346267</v>
      </c>
      <c r="F1793" s="12">
        <v>54.47505698303637</v>
      </c>
      <c r="G1793" s="12">
        <v>71.84986357582477</v>
      </c>
      <c r="H1793" s="12">
        <v>51.10845096426039</v>
      </c>
      <c r="I1793" s="12">
        <v>77.56246838755689</v>
      </c>
      <c r="J1793" t="s">
        <v>8349</v>
      </c>
      <c r="K1793" t="s">
        <v>13</v>
      </c>
    </row>
    <row r="1794" spans="1:11">
      <c r="A1794" t="s">
        <v>10141</v>
      </c>
      <c r="B1794">
        <v>3553856</v>
      </c>
      <c r="C1794" t="s">
        <v>620</v>
      </c>
      <c r="D1794">
        <v>2027</v>
      </c>
      <c r="E1794" s="12">
        <v>66.58874788385523</v>
      </c>
      <c r="F1794" s="12">
        <v>56.98520934092167</v>
      </c>
      <c r="G1794" s="12">
        <v>85.26074496354131</v>
      </c>
      <c r="H1794" s="12">
        <v>52.73377141703676</v>
      </c>
      <c r="I1794" s="12">
        <v>95.24947775873483</v>
      </c>
      <c r="J1794" t="s">
        <v>8349</v>
      </c>
      <c r="K1794" t="s">
        <v>13</v>
      </c>
    </row>
    <row r="1795" spans="1:11">
      <c r="A1795" t="s">
        <v>10142</v>
      </c>
      <c r="B1795">
        <v>3553856</v>
      </c>
      <c r="C1795" t="s">
        <v>620</v>
      </c>
      <c r="D1795">
        <v>2028</v>
      </c>
      <c r="E1795" s="12">
        <v>71.82468380358958</v>
      </c>
      <c r="F1795" s="12">
        <v>59.03139839014651</v>
      </c>
      <c r="G1795" s="12">
        <v>100.621284926022</v>
      </c>
      <c r="H1795" s="12">
        <v>52.66867711944219</v>
      </c>
      <c r="I1795" s="12">
        <v>116.7015832411137</v>
      </c>
      <c r="J1795" t="s">
        <v>8349</v>
      </c>
      <c r="K1795" t="s">
        <v>13</v>
      </c>
    </row>
    <row r="1796" spans="1:11">
      <c r="A1796" t="s">
        <v>10143</v>
      </c>
      <c r="B1796">
        <v>3553906</v>
      </c>
      <c r="C1796" t="s">
        <v>621</v>
      </c>
      <c r="D1796">
        <v>2026</v>
      </c>
      <c r="E1796" s="12">
        <v>46.59377213617572</v>
      </c>
      <c r="F1796" s="12">
        <v>41.1147439727843</v>
      </c>
      <c r="G1796" s="12">
        <v>54.2282818780607</v>
      </c>
      <c r="H1796" s="12">
        <v>38.57381694700234</v>
      </c>
      <c r="I1796" s="12">
        <v>58.53983834555004</v>
      </c>
      <c r="J1796" t="s">
        <v>8349</v>
      </c>
      <c r="K1796" t="s">
        <v>13</v>
      </c>
    </row>
    <row r="1797" spans="1:11">
      <c r="A1797" t="s">
        <v>10144</v>
      </c>
      <c r="B1797">
        <v>3553906</v>
      </c>
      <c r="C1797" t="s">
        <v>621</v>
      </c>
      <c r="D1797">
        <v>2027</v>
      </c>
      <c r="E1797" s="12">
        <v>46.72609619204618</v>
      </c>
      <c r="F1797" s="12">
        <v>39.98718188592609</v>
      </c>
      <c r="G1797" s="12">
        <v>59.82845296206362</v>
      </c>
      <c r="H1797" s="12">
        <v>37.00389861812155</v>
      </c>
      <c r="I1797" s="12">
        <v>66.8376625396178</v>
      </c>
      <c r="J1797" t="s">
        <v>8349</v>
      </c>
      <c r="K1797" t="s">
        <v>13</v>
      </c>
    </row>
    <row r="1798" spans="1:11">
      <c r="A1798" t="s">
        <v>10145</v>
      </c>
      <c r="B1798">
        <v>3553906</v>
      </c>
      <c r="C1798" t="s">
        <v>621</v>
      </c>
      <c r="D1798">
        <v>2028</v>
      </c>
      <c r="E1798" s="12">
        <v>46.85879604182555</v>
      </c>
      <c r="F1798" s="12">
        <v>38.51239031962687</v>
      </c>
      <c r="G1798" s="12">
        <v>65.64584789135183</v>
      </c>
      <c r="H1798" s="12">
        <v>34.36131797922879</v>
      </c>
      <c r="I1798" s="12">
        <v>76.13671786996672</v>
      </c>
      <c r="J1798" t="s">
        <v>8349</v>
      </c>
      <c r="K1798" t="s">
        <v>13</v>
      </c>
    </row>
    <row r="1799" spans="1:11">
      <c r="A1799" t="s">
        <v>10146</v>
      </c>
      <c r="B1799">
        <v>3553955</v>
      </c>
      <c r="C1799" t="s">
        <v>622</v>
      </c>
      <c r="D1799">
        <v>2026</v>
      </c>
      <c r="E1799" s="12">
        <v>121.7661909912422</v>
      </c>
      <c r="F1799" s="12">
        <v>109.5876303067645</v>
      </c>
      <c r="G1799" s="12">
        <v>138.1851302345959</v>
      </c>
      <c r="H1799" s="12">
        <v>102.792231062487</v>
      </c>
      <c r="I1799" s="12">
        <v>149.6219368705491</v>
      </c>
      <c r="J1799" t="s">
        <v>8349</v>
      </c>
      <c r="K1799" t="s">
        <v>9</v>
      </c>
    </row>
    <row r="1800" spans="1:11">
      <c r="A1800" t="s">
        <v>10147</v>
      </c>
      <c r="B1800">
        <v>3553955</v>
      </c>
      <c r="C1800" t="s">
        <v>622</v>
      </c>
      <c r="D1800">
        <v>2027</v>
      </c>
      <c r="E1800" s="12">
        <v>125.0468274544139</v>
      </c>
      <c r="F1800" s="12">
        <v>109.2430069476628</v>
      </c>
      <c r="G1800" s="12">
        <v>150.5512519105351</v>
      </c>
      <c r="H1800" s="12">
        <v>100.962323328212</v>
      </c>
      <c r="I1800" s="12">
        <v>167.3439240646229</v>
      </c>
      <c r="J1800" t="s">
        <v>8349</v>
      </c>
      <c r="K1800" t="s">
        <v>9</v>
      </c>
    </row>
    <row r="1801" spans="1:11">
      <c r="A1801" t="s">
        <v>10148</v>
      </c>
      <c r="B1801">
        <v>3553955</v>
      </c>
      <c r="C1801" t="s">
        <v>622</v>
      </c>
      <c r="D1801">
        <v>2028</v>
      </c>
      <c r="E1801" s="12">
        <v>128.4158511416244</v>
      </c>
      <c r="F1801" s="12">
        <v>108.5265898832107</v>
      </c>
      <c r="G1801" s="12">
        <v>166.0612861718857</v>
      </c>
      <c r="H1801" s="12">
        <v>97.88599601204871</v>
      </c>
      <c r="I1801" s="12">
        <v>185.7851622987868</v>
      </c>
      <c r="J1801" t="s">
        <v>8349</v>
      </c>
      <c r="K1801" t="s">
        <v>9</v>
      </c>
    </row>
    <row r="1802" spans="1:11">
      <c r="A1802" t="s">
        <v>10149</v>
      </c>
      <c r="B1802">
        <v>3554003</v>
      </c>
      <c r="C1802" t="s">
        <v>168</v>
      </c>
      <c r="D1802">
        <v>2026</v>
      </c>
      <c r="E1802" s="12">
        <v>717.3087581160577</v>
      </c>
      <c r="F1802" s="12">
        <v>652.9606427195788</v>
      </c>
      <c r="G1802" s="12">
        <v>789.4981469982612</v>
      </c>
      <c r="H1802" s="12">
        <v>610.398972976697</v>
      </c>
      <c r="I1802" s="12">
        <v>843.4264638026552</v>
      </c>
      <c r="J1802" t="s">
        <v>8349</v>
      </c>
      <c r="K1802" t="s">
        <v>36</v>
      </c>
    </row>
    <row r="1803" spans="1:11">
      <c r="A1803" t="s">
        <v>10150</v>
      </c>
      <c r="B1803">
        <v>3554003</v>
      </c>
      <c r="C1803" t="s">
        <v>168</v>
      </c>
      <c r="D1803">
        <v>2027</v>
      </c>
      <c r="E1803" s="12">
        <v>759.0452135826749</v>
      </c>
      <c r="F1803" s="12">
        <v>673.3396449706113</v>
      </c>
      <c r="G1803" s="12">
        <v>883.4572339577052</v>
      </c>
      <c r="H1803" s="12">
        <v>628.8222432637531</v>
      </c>
      <c r="I1803" s="12">
        <v>966.1426190161502</v>
      </c>
      <c r="J1803" t="s">
        <v>8349</v>
      </c>
      <c r="K1803" t="s">
        <v>36</v>
      </c>
    </row>
    <row r="1804" spans="1:11">
      <c r="A1804" t="s">
        <v>10151</v>
      </c>
      <c r="B1804">
        <v>3554003</v>
      </c>
      <c r="C1804" t="s">
        <v>168</v>
      </c>
      <c r="D1804">
        <v>2028</v>
      </c>
      <c r="E1804" s="12">
        <v>803.2100957138313</v>
      </c>
      <c r="F1804" s="12">
        <v>689.6310217826205</v>
      </c>
      <c r="G1804" s="12">
        <v>972.5496180622397</v>
      </c>
      <c r="H1804" s="12">
        <v>617.6704337107444</v>
      </c>
      <c r="I1804" s="12">
        <v>1109.642696741598</v>
      </c>
      <c r="J1804" t="s">
        <v>8349</v>
      </c>
      <c r="K1804" t="s">
        <v>36</v>
      </c>
    </row>
    <row r="1805" spans="1:11">
      <c r="A1805" t="s">
        <v>10152</v>
      </c>
      <c r="B1805">
        <v>3554102</v>
      </c>
      <c r="C1805" t="s">
        <v>623</v>
      </c>
      <c r="D1805">
        <v>2026</v>
      </c>
      <c r="E1805" s="12">
        <v>2280.682143490107</v>
      </c>
      <c r="F1805" s="12">
        <v>2076.087405043814</v>
      </c>
      <c r="G1805" s="12">
        <v>2510.20819947403</v>
      </c>
      <c r="H1805" s="12">
        <v>1940.762638572736</v>
      </c>
      <c r="I1805" s="12">
        <v>2681.673203592046</v>
      </c>
      <c r="J1805" t="s">
        <v>8349</v>
      </c>
      <c r="K1805" t="s">
        <v>36</v>
      </c>
    </row>
    <row r="1806" spans="1:11">
      <c r="A1806" t="s">
        <v>10153</v>
      </c>
      <c r="B1806">
        <v>3554102</v>
      </c>
      <c r="C1806" t="s">
        <v>623</v>
      </c>
      <c r="D1806">
        <v>2027</v>
      </c>
      <c r="E1806" s="12">
        <v>2480.108661262183</v>
      </c>
      <c r="F1806" s="12">
        <v>2200.073797423301</v>
      </c>
      <c r="G1806" s="12">
        <v>2886.613206414198</v>
      </c>
      <c r="H1806" s="12">
        <v>2054.61738511165</v>
      </c>
      <c r="I1806" s="12">
        <v>3156.779905279646</v>
      </c>
      <c r="J1806" t="s">
        <v>8349</v>
      </c>
      <c r="K1806" t="s">
        <v>36</v>
      </c>
    </row>
    <row r="1807" spans="1:11">
      <c r="A1807" t="s">
        <v>10154</v>
      </c>
      <c r="B1807">
        <v>3554102</v>
      </c>
      <c r="C1807" t="s">
        <v>623</v>
      </c>
      <c r="D1807">
        <v>2028</v>
      </c>
      <c r="E1807" s="12">
        <v>2696.973354759104</v>
      </c>
      <c r="F1807" s="12">
        <v>2315.60397496009</v>
      </c>
      <c r="G1807" s="12">
        <v>3265.572009231204</v>
      </c>
      <c r="H1807" s="12">
        <v>2073.978789148443</v>
      </c>
      <c r="I1807" s="12">
        <v>3725.895382023882</v>
      </c>
      <c r="J1807" t="s">
        <v>8349</v>
      </c>
      <c r="K1807" t="s">
        <v>36</v>
      </c>
    </row>
    <row r="1808" spans="1:11">
      <c r="A1808" t="s">
        <v>10155</v>
      </c>
      <c r="B1808">
        <v>3554201</v>
      </c>
      <c r="C1808" t="s">
        <v>624</v>
      </c>
      <c r="D1808">
        <v>2026</v>
      </c>
      <c r="E1808" s="12">
        <v>39.52303632493579</v>
      </c>
      <c r="F1808" s="12">
        <v>34.87546607683097</v>
      </c>
      <c r="G1808" s="12">
        <v>45.99898776689521</v>
      </c>
      <c r="H1808" s="12">
        <v>32.72013186509368</v>
      </c>
      <c r="I1808" s="12">
        <v>49.65625342857125</v>
      </c>
      <c r="J1808" t="s">
        <v>8349</v>
      </c>
      <c r="K1808" t="s">
        <v>13</v>
      </c>
    </row>
    <row r="1809" spans="1:11">
      <c r="A1809" t="s">
        <v>10156</v>
      </c>
      <c r="B1809">
        <v>3554201</v>
      </c>
      <c r="C1809" t="s">
        <v>624</v>
      </c>
      <c r="D1809">
        <v>2027</v>
      </c>
      <c r="E1809" s="12">
        <v>40.67007395297522</v>
      </c>
      <c r="F1809" s="12">
        <v>34.80456911674369</v>
      </c>
      <c r="G1809" s="12">
        <v>52.07427550674387</v>
      </c>
      <c r="H1809" s="12">
        <v>32.20793980224646</v>
      </c>
      <c r="I1809" s="12">
        <v>58.17504349513736</v>
      </c>
      <c r="J1809" t="s">
        <v>8349</v>
      </c>
      <c r="K1809" t="s">
        <v>13</v>
      </c>
    </row>
    <row r="1810" spans="1:11">
      <c r="A1810" t="s">
        <v>10157</v>
      </c>
      <c r="B1810">
        <v>3554201</v>
      </c>
      <c r="C1810" t="s">
        <v>624</v>
      </c>
      <c r="D1810">
        <v>2028</v>
      </c>
      <c r="E1810" s="12">
        <v>41.85040090902383</v>
      </c>
      <c r="F1810" s="12">
        <v>34.39608165353966</v>
      </c>
      <c r="G1810" s="12">
        <v>58.62944173413378</v>
      </c>
      <c r="H1810" s="12">
        <v>30.688687176461</v>
      </c>
      <c r="I1810" s="12">
        <v>67.99901909368843</v>
      </c>
      <c r="J1810" t="s">
        <v>8349</v>
      </c>
      <c r="K1810" t="s">
        <v>13</v>
      </c>
    </row>
    <row r="1811" spans="1:11">
      <c r="A1811" t="s">
        <v>10158</v>
      </c>
      <c r="B1811">
        <v>3554300</v>
      </c>
      <c r="C1811" t="s">
        <v>625</v>
      </c>
      <c r="D1811">
        <v>2026</v>
      </c>
      <c r="E1811" s="12">
        <v>157.9698344854355</v>
      </c>
      <c r="F1811" s="12">
        <v>142.1703321774742</v>
      </c>
      <c r="G1811" s="12">
        <v>179.2704688699464</v>
      </c>
      <c r="H1811" s="12">
        <v>133.3545181560094</v>
      </c>
      <c r="I1811" s="12">
        <v>194.1076780871866</v>
      </c>
      <c r="J1811" t="s">
        <v>8349</v>
      </c>
      <c r="K1811" t="s">
        <v>9</v>
      </c>
    </row>
    <row r="1812" spans="1:11">
      <c r="A1812" t="s">
        <v>10159</v>
      </c>
      <c r="B1812">
        <v>3554300</v>
      </c>
      <c r="C1812" t="s">
        <v>625</v>
      </c>
      <c r="D1812">
        <v>2027</v>
      </c>
      <c r="E1812" s="12">
        <v>168.5372391761737</v>
      </c>
      <c r="F1812" s="12">
        <v>147.2369604656674</v>
      </c>
      <c r="G1812" s="12">
        <v>202.9119240211689</v>
      </c>
      <c r="H1812" s="12">
        <v>136.0763130176353</v>
      </c>
      <c r="I1812" s="12">
        <v>225.544970063639</v>
      </c>
      <c r="J1812" t="s">
        <v>8349</v>
      </c>
      <c r="K1812" t="s">
        <v>9</v>
      </c>
    </row>
    <row r="1813" spans="1:11">
      <c r="A1813" t="s">
        <v>10160</v>
      </c>
      <c r="B1813">
        <v>3554300</v>
      </c>
      <c r="C1813" t="s">
        <v>625</v>
      </c>
      <c r="D1813">
        <v>2028</v>
      </c>
      <c r="E1813" s="12">
        <v>179.8115512474355</v>
      </c>
      <c r="F1813" s="12">
        <v>151.9620382142141</v>
      </c>
      <c r="G1813" s="12">
        <v>232.5237671460048</v>
      </c>
      <c r="H1813" s="12">
        <v>137.0627740411527</v>
      </c>
      <c r="I1813" s="12">
        <v>260.1417031831921</v>
      </c>
      <c r="J1813" t="s">
        <v>8349</v>
      </c>
      <c r="K1813" t="s">
        <v>9</v>
      </c>
    </row>
    <row r="1814" spans="1:11">
      <c r="A1814" t="s">
        <v>10161</v>
      </c>
      <c r="B1814">
        <v>3554409</v>
      </c>
      <c r="C1814" t="s">
        <v>626</v>
      </c>
      <c r="D1814">
        <v>2026</v>
      </c>
      <c r="E1814" s="12">
        <v>61.699269741989</v>
      </c>
      <c r="F1814" s="12">
        <v>54.44396455680146</v>
      </c>
      <c r="G1814" s="12">
        <v>71.80885422756624</v>
      </c>
      <c r="H1814" s="12">
        <v>51.07928007707652</v>
      </c>
      <c r="I1814" s="12">
        <v>77.51819848752376</v>
      </c>
      <c r="J1814" t="s">
        <v>8349</v>
      </c>
      <c r="K1814" t="s">
        <v>13</v>
      </c>
    </row>
    <row r="1815" spans="1:11">
      <c r="A1815" t="s">
        <v>10162</v>
      </c>
      <c r="B1815">
        <v>3554409</v>
      </c>
      <c r="C1815" t="s">
        <v>626</v>
      </c>
      <c r="D1815">
        <v>2027</v>
      </c>
      <c r="E1815" s="12">
        <v>66.726201077474</v>
      </c>
      <c r="F1815" s="12">
        <v>57.10283880929079</v>
      </c>
      <c r="G1815" s="12">
        <v>85.43674108988378</v>
      </c>
      <c r="H1815" s="12">
        <v>52.84262502253595</v>
      </c>
      <c r="I1815" s="12">
        <v>95.44609273235309</v>
      </c>
      <c r="J1815" t="s">
        <v>8349</v>
      </c>
      <c r="K1815" t="s">
        <v>13</v>
      </c>
    </row>
    <row r="1816" spans="1:11">
      <c r="A1816" t="s">
        <v>10163</v>
      </c>
      <c r="B1816">
        <v>3554409</v>
      </c>
      <c r="C1816" t="s">
        <v>626</v>
      </c>
      <c r="D1816">
        <v>2028</v>
      </c>
      <c r="E1816" s="12">
        <v>72.16270028559916</v>
      </c>
      <c r="F1816" s="12">
        <v>59.30920797530957</v>
      </c>
      <c r="G1816" s="12">
        <v>101.0948220297702</v>
      </c>
      <c r="H1816" s="12">
        <v>52.91654289495602</v>
      </c>
      <c r="I1816" s="12">
        <v>117.2507963601018</v>
      </c>
      <c r="J1816" t="s">
        <v>8349</v>
      </c>
      <c r="K1816" t="s">
        <v>13</v>
      </c>
    </row>
    <row r="1817" spans="1:11">
      <c r="A1817" t="s">
        <v>10164</v>
      </c>
      <c r="B1817">
        <v>3554508</v>
      </c>
      <c r="C1817" t="s">
        <v>627</v>
      </c>
      <c r="D1817">
        <v>2026</v>
      </c>
      <c r="E1817" s="12">
        <v>270.8755022751332</v>
      </c>
      <c r="F1817" s="12">
        <v>243.7836328855966</v>
      </c>
      <c r="G1817" s="12">
        <v>307.40032396959</v>
      </c>
      <c r="H1817" s="12">
        <v>228.6668983596221</v>
      </c>
      <c r="I1817" s="12">
        <v>332.84212121001</v>
      </c>
      <c r="J1817" t="s">
        <v>8349</v>
      </c>
      <c r="K1817" t="s">
        <v>9</v>
      </c>
    </row>
    <row r="1818" spans="1:11">
      <c r="A1818" t="s">
        <v>10165</v>
      </c>
      <c r="B1818">
        <v>3554508</v>
      </c>
      <c r="C1818" t="s">
        <v>627</v>
      </c>
      <c r="D1818">
        <v>2027</v>
      </c>
      <c r="E1818" s="12">
        <v>279.2061286186509</v>
      </c>
      <c r="F1818" s="12">
        <v>243.9191594815683</v>
      </c>
      <c r="G1818" s="12">
        <v>336.152728224598</v>
      </c>
      <c r="H1818" s="12">
        <v>225.4299449787406</v>
      </c>
      <c r="I1818" s="12">
        <v>373.6476177531973</v>
      </c>
      <c r="J1818" t="s">
        <v>8349</v>
      </c>
      <c r="K1818" t="s">
        <v>9</v>
      </c>
    </row>
    <row r="1819" spans="1:11">
      <c r="A1819" t="s">
        <v>10166</v>
      </c>
      <c r="B1819">
        <v>3554508</v>
      </c>
      <c r="C1819" t="s">
        <v>627</v>
      </c>
      <c r="D1819">
        <v>2028</v>
      </c>
      <c r="E1819" s="12">
        <v>287.7929587705322</v>
      </c>
      <c r="F1819" s="12">
        <v>243.2191051969088</v>
      </c>
      <c r="G1819" s="12">
        <v>372.1602003162373</v>
      </c>
      <c r="H1819" s="12">
        <v>219.3724541329366</v>
      </c>
      <c r="I1819" s="12">
        <v>416.3634090207771</v>
      </c>
      <c r="J1819" t="s">
        <v>8349</v>
      </c>
      <c r="K1819" t="s">
        <v>9</v>
      </c>
    </row>
    <row r="1820" spans="1:11">
      <c r="A1820" t="s">
        <v>10167</v>
      </c>
      <c r="B1820">
        <v>3554607</v>
      </c>
      <c r="C1820" t="s">
        <v>628</v>
      </c>
      <c r="D1820">
        <v>2026</v>
      </c>
      <c r="E1820" s="12">
        <v>38.65044738022002</v>
      </c>
      <c r="F1820" s="12">
        <v>34.10548611146954</v>
      </c>
      <c r="G1820" s="12">
        <v>44.9834228729555</v>
      </c>
      <c r="H1820" s="12">
        <v>31.99773733294308</v>
      </c>
      <c r="I1820" s="12">
        <v>48.55994348361799</v>
      </c>
      <c r="J1820" t="s">
        <v>8349</v>
      </c>
      <c r="K1820" t="s">
        <v>13</v>
      </c>
    </row>
    <row r="1821" spans="1:11">
      <c r="A1821" t="s">
        <v>10168</v>
      </c>
      <c r="B1821">
        <v>3554607</v>
      </c>
      <c r="C1821" t="s">
        <v>628</v>
      </c>
      <c r="D1821">
        <v>2027</v>
      </c>
      <c r="E1821" s="12">
        <v>41.10282431309925</v>
      </c>
      <c r="F1821" s="12">
        <v>35.17490750945592</v>
      </c>
      <c r="G1821" s="12">
        <v>52.62837239638309</v>
      </c>
      <c r="H1821" s="12">
        <v>32.55064873275864</v>
      </c>
      <c r="I1821" s="12">
        <v>58.79405567229396</v>
      </c>
      <c r="J1821" t="s">
        <v>8349</v>
      </c>
      <c r="K1821" t="s">
        <v>13</v>
      </c>
    </row>
    <row r="1822" spans="1:11">
      <c r="A1822" t="s">
        <v>10169</v>
      </c>
      <c r="B1822">
        <v>3554607</v>
      </c>
      <c r="C1822" t="s">
        <v>628</v>
      </c>
      <c r="D1822">
        <v>2028</v>
      </c>
      <c r="E1822" s="12">
        <v>43.71080494602764</v>
      </c>
      <c r="F1822" s="12">
        <v>35.9251138199092</v>
      </c>
      <c r="G1822" s="12">
        <v>61.23573576526086</v>
      </c>
      <c r="H1822" s="12">
        <v>32.05291204105782</v>
      </c>
      <c r="I1822" s="12">
        <v>71.02182525292213</v>
      </c>
      <c r="J1822" t="s">
        <v>8349</v>
      </c>
      <c r="K1822" t="s">
        <v>13</v>
      </c>
    </row>
    <row r="1823" spans="1:11">
      <c r="A1823" t="s">
        <v>10170</v>
      </c>
      <c r="B1823">
        <v>3554656</v>
      </c>
      <c r="C1823" t="s">
        <v>629</v>
      </c>
      <c r="D1823">
        <v>2026</v>
      </c>
      <c r="E1823" s="12">
        <v>30.28932344515288</v>
      </c>
      <c r="F1823" s="12">
        <v>26.72755867279148</v>
      </c>
      <c r="G1823" s="12">
        <v>35.25230721562948</v>
      </c>
      <c r="H1823" s="12">
        <v>25.07577224284744</v>
      </c>
      <c r="I1823" s="12">
        <v>38.05513090661867</v>
      </c>
      <c r="J1823" t="s">
        <v>8349</v>
      </c>
      <c r="K1823" t="s">
        <v>13</v>
      </c>
    </row>
    <row r="1824" spans="1:11">
      <c r="A1824" t="s">
        <v>10171</v>
      </c>
      <c r="B1824">
        <v>3554656</v>
      </c>
      <c r="C1824" t="s">
        <v>629</v>
      </c>
      <c r="D1824">
        <v>2027</v>
      </c>
      <c r="E1824" s="12">
        <v>32.61855988224047</v>
      </c>
      <c r="F1824" s="12">
        <v>27.91425762399014</v>
      </c>
      <c r="G1824" s="12">
        <v>41.76505496166556</v>
      </c>
      <c r="H1824" s="12">
        <v>25.83168681566456</v>
      </c>
      <c r="I1824" s="12">
        <v>46.65804498148111</v>
      </c>
      <c r="J1824" t="s">
        <v>8349</v>
      </c>
      <c r="K1824" t="s">
        <v>13</v>
      </c>
    </row>
    <row r="1825" spans="1:11">
      <c r="A1825" t="s">
        <v>10172</v>
      </c>
      <c r="B1825">
        <v>3554656</v>
      </c>
      <c r="C1825" t="s">
        <v>629</v>
      </c>
      <c r="D1825">
        <v>2028</v>
      </c>
      <c r="E1825" s="12">
        <v>35.12691363733882</v>
      </c>
      <c r="F1825" s="12">
        <v>28.87017002138737</v>
      </c>
      <c r="G1825" s="12">
        <v>49.21031320290747</v>
      </c>
      <c r="H1825" s="12">
        <v>25.75838798854646</v>
      </c>
      <c r="I1825" s="12">
        <v>57.07461862361072</v>
      </c>
      <c r="J1825" t="s">
        <v>8349</v>
      </c>
      <c r="K1825" t="s">
        <v>13</v>
      </c>
    </row>
    <row r="1826" spans="1:11">
      <c r="A1826" t="s">
        <v>10173</v>
      </c>
      <c r="B1826">
        <v>3554706</v>
      </c>
      <c r="C1826" t="s">
        <v>630</v>
      </c>
      <c r="D1826">
        <v>2026</v>
      </c>
      <c r="E1826" s="12">
        <v>60.26781645243115</v>
      </c>
      <c r="F1826" s="12">
        <v>53.18083790251033</v>
      </c>
      <c r="G1826" s="12">
        <v>70.14285362442659</v>
      </c>
      <c r="H1826" s="12">
        <v>49.8942157513505</v>
      </c>
      <c r="I1826" s="12">
        <v>75.71973830007606</v>
      </c>
      <c r="J1826" t="s">
        <v>8349</v>
      </c>
      <c r="K1826" t="s">
        <v>13</v>
      </c>
    </row>
    <row r="1827" spans="1:11">
      <c r="A1827" t="s">
        <v>10174</v>
      </c>
      <c r="B1827">
        <v>3554706</v>
      </c>
      <c r="C1827" t="s">
        <v>630</v>
      </c>
      <c r="D1827">
        <v>2027</v>
      </c>
      <c r="E1827" s="12">
        <v>62.02245085733556</v>
      </c>
      <c r="F1827" s="12">
        <v>53.07747116835664</v>
      </c>
      <c r="G1827" s="12">
        <v>79.41402312872117</v>
      </c>
      <c r="H1827" s="12">
        <v>49.11757391714105</v>
      </c>
      <c r="I1827" s="12">
        <v>88.71778252659314</v>
      </c>
      <c r="J1827" t="s">
        <v>8349</v>
      </c>
      <c r="K1827" t="s">
        <v>13</v>
      </c>
    </row>
    <row r="1828" spans="1:11">
      <c r="A1828" t="s">
        <v>10175</v>
      </c>
      <c r="B1828">
        <v>3554706</v>
      </c>
      <c r="C1828" t="s">
        <v>630</v>
      </c>
      <c r="D1828">
        <v>2028</v>
      </c>
      <c r="E1828" s="12">
        <v>63.82816960668941</v>
      </c>
      <c r="F1828" s="12">
        <v>52.4592091330309</v>
      </c>
      <c r="G1828" s="12">
        <v>89.418736013707</v>
      </c>
      <c r="H1828" s="12">
        <v>46.80487373021624</v>
      </c>
      <c r="I1828" s="12">
        <v>103.7087537879382</v>
      </c>
      <c r="J1828" t="s">
        <v>8349</v>
      </c>
      <c r="K1828" t="s">
        <v>13</v>
      </c>
    </row>
    <row r="1829" spans="1:11">
      <c r="A1829" t="s">
        <v>10176</v>
      </c>
      <c r="B1829">
        <v>3554755</v>
      </c>
      <c r="C1829" t="s">
        <v>631</v>
      </c>
      <c r="D1829">
        <v>2026</v>
      </c>
      <c r="E1829" s="12">
        <v>27.26467105037585</v>
      </c>
      <c r="F1829" s="12">
        <v>24.05857946985259</v>
      </c>
      <c r="G1829" s="12">
        <v>31.73205772460849</v>
      </c>
      <c r="H1829" s="12">
        <v>22.57173828175382</v>
      </c>
      <c r="I1829" s="12">
        <v>34.25499509180973</v>
      </c>
      <c r="J1829" t="s">
        <v>8349</v>
      </c>
      <c r="K1829" t="s">
        <v>13</v>
      </c>
    </row>
    <row r="1830" spans="1:11">
      <c r="A1830" t="s">
        <v>10177</v>
      </c>
      <c r="B1830">
        <v>3554755</v>
      </c>
      <c r="C1830" t="s">
        <v>631</v>
      </c>
      <c r="D1830">
        <v>2027</v>
      </c>
      <c r="E1830" s="12">
        <v>28.42245962540985</v>
      </c>
      <c r="F1830" s="12">
        <v>24.32332583521321</v>
      </c>
      <c r="G1830" s="12">
        <v>36.3923359181554</v>
      </c>
      <c r="H1830" s="12">
        <v>22.50866004584712</v>
      </c>
      <c r="I1830" s="12">
        <v>40.65588439447729</v>
      </c>
      <c r="J1830" t="s">
        <v>8349</v>
      </c>
      <c r="K1830" t="s">
        <v>13</v>
      </c>
    </row>
    <row r="1831" spans="1:11">
      <c r="A1831" t="s">
        <v>10178</v>
      </c>
      <c r="B1831">
        <v>3554755</v>
      </c>
      <c r="C1831" t="s">
        <v>631</v>
      </c>
      <c r="D1831">
        <v>2028</v>
      </c>
      <c r="E1831" s="12">
        <v>29.62941345103507</v>
      </c>
      <c r="F1831" s="12">
        <v>24.35187482728611</v>
      </c>
      <c r="G1831" s="12">
        <v>41.50870557537367</v>
      </c>
      <c r="H1831" s="12">
        <v>21.72709892546763</v>
      </c>
      <c r="I1831" s="12">
        <v>48.1422162566977</v>
      </c>
      <c r="J1831" t="s">
        <v>8349</v>
      </c>
      <c r="K1831" t="s">
        <v>13</v>
      </c>
    </row>
    <row r="1832" spans="1:11">
      <c r="A1832" t="s">
        <v>10179</v>
      </c>
      <c r="B1832">
        <v>3554805</v>
      </c>
      <c r="C1832" t="s">
        <v>632</v>
      </c>
      <c r="D1832">
        <v>2026</v>
      </c>
      <c r="E1832" s="12">
        <v>233.8789981957866</v>
      </c>
      <c r="F1832" s="12">
        <v>212.8982523252889</v>
      </c>
      <c r="G1832" s="12">
        <v>257.4163965073295</v>
      </c>
      <c r="H1832" s="12">
        <v>199.0209915664086</v>
      </c>
      <c r="I1832" s="12">
        <v>274.9997601089712</v>
      </c>
      <c r="J1832" t="s">
        <v>8349</v>
      </c>
      <c r="K1832" t="s">
        <v>36</v>
      </c>
    </row>
    <row r="1833" spans="1:11">
      <c r="A1833" t="s">
        <v>10180</v>
      </c>
      <c r="B1833">
        <v>3554805</v>
      </c>
      <c r="C1833" t="s">
        <v>632</v>
      </c>
      <c r="D1833">
        <v>2027</v>
      </c>
      <c r="E1833" s="12">
        <v>237.395393028209</v>
      </c>
      <c r="F1833" s="12">
        <v>210.5905245153916</v>
      </c>
      <c r="G1833" s="12">
        <v>276.3059084307897</v>
      </c>
      <c r="H1833" s="12">
        <v>196.6674723892706</v>
      </c>
      <c r="I1833" s="12">
        <v>302.1661986116465</v>
      </c>
      <c r="J1833" t="s">
        <v>8349</v>
      </c>
      <c r="K1833" t="s">
        <v>36</v>
      </c>
    </row>
    <row r="1834" spans="1:11">
      <c r="A1834" t="s">
        <v>10181</v>
      </c>
      <c r="B1834">
        <v>3554805</v>
      </c>
      <c r="C1834" t="s">
        <v>632</v>
      </c>
      <c r="D1834">
        <v>2028</v>
      </c>
      <c r="E1834" s="12">
        <v>240.9646572192008</v>
      </c>
      <c r="F1834" s="12">
        <v>206.8907047587485</v>
      </c>
      <c r="G1834" s="12">
        <v>291.7668572588844</v>
      </c>
      <c r="H1834" s="12">
        <v>185.3023824373995</v>
      </c>
      <c r="I1834" s="12">
        <v>332.8950588183257</v>
      </c>
      <c r="J1834" t="s">
        <v>8349</v>
      </c>
      <c r="K1834" t="s">
        <v>36</v>
      </c>
    </row>
    <row r="1835" spans="1:11">
      <c r="A1835" t="s">
        <v>10182</v>
      </c>
      <c r="B1835">
        <v>3554904</v>
      </c>
      <c r="C1835" t="s">
        <v>633</v>
      </c>
      <c r="D1835">
        <v>2026</v>
      </c>
      <c r="E1835" s="12">
        <v>46.31373503467503</v>
      </c>
      <c r="F1835" s="12">
        <v>40.86763683371361</v>
      </c>
      <c r="G1835" s="12">
        <v>53.9023599751911</v>
      </c>
      <c r="H1835" s="12">
        <v>38.34198124458086</v>
      </c>
      <c r="I1835" s="12">
        <v>58.18800319889792</v>
      </c>
      <c r="J1835" t="s">
        <v>8349</v>
      </c>
      <c r="K1835" t="s">
        <v>13</v>
      </c>
    </row>
    <row r="1836" spans="1:11">
      <c r="A1836" t="s">
        <v>10183</v>
      </c>
      <c r="B1836">
        <v>3554904</v>
      </c>
      <c r="C1836" t="s">
        <v>633</v>
      </c>
      <c r="D1836">
        <v>2027</v>
      </c>
      <c r="E1836" s="12">
        <v>47.96662225564842</v>
      </c>
      <c r="F1836" s="12">
        <v>41.04879724398245</v>
      </c>
      <c r="G1836" s="12">
        <v>61.41683207551235</v>
      </c>
      <c r="H1836" s="12">
        <v>37.98631111203087</v>
      </c>
      <c r="I1836" s="12">
        <v>68.61212839847896</v>
      </c>
      <c r="J1836" t="s">
        <v>8349</v>
      </c>
      <c r="K1836" t="s">
        <v>13</v>
      </c>
    </row>
    <row r="1837" spans="1:11">
      <c r="A1837" t="s">
        <v>10184</v>
      </c>
      <c r="B1837">
        <v>3554904</v>
      </c>
      <c r="C1837" t="s">
        <v>633</v>
      </c>
      <c r="D1837">
        <v>2028</v>
      </c>
      <c r="E1837" s="12">
        <v>49.6784992377199</v>
      </c>
      <c r="F1837" s="12">
        <v>40.82985297848079</v>
      </c>
      <c r="G1837" s="12">
        <v>69.5960519668304</v>
      </c>
      <c r="H1837" s="12">
        <v>36.42899206190671</v>
      </c>
      <c r="I1837" s="12">
        <v>80.71820448159949</v>
      </c>
      <c r="J1837" t="s">
        <v>8349</v>
      </c>
      <c r="K1837" t="s">
        <v>13</v>
      </c>
    </row>
    <row r="1838" spans="1:11">
      <c r="A1838" t="s">
        <v>10185</v>
      </c>
      <c r="B1838">
        <v>3554953</v>
      </c>
      <c r="C1838" t="s">
        <v>634</v>
      </c>
      <c r="D1838">
        <v>2026</v>
      </c>
      <c r="E1838" s="12">
        <v>46.93114407321639</v>
      </c>
      <c r="F1838" s="12">
        <v>41.41244386225642</v>
      </c>
      <c r="G1838" s="12">
        <v>54.62093307715484</v>
      </c>
      <c r="H1838" s="12">
        <v>38.85311872373826</v>
      </c>
      <c r="I1838" s="12">
        <v>58.96370826960268</v>
      </c>
      <c r="J1838" t="s">
        <v>8349</v>
      </c>
      <c r="K1838" t="s">
        <v>13</v>
      </c>
    </row>
    <row r="1839" spans="1:11">
      <c r="A1839" t="s">
        <v>10186</v>
      </c>
      <c r="B1839">
        <v>3554953</v>
      </c>
      <c r="C1839" t="s">
        <v>634</v>
      </c>
      <c r="D1839">
        <v>2027</v>
      </c>
      <c r="E1839" s="12">
        <v>50.84310851126371</v>
      </c>
      <c r="F1839" s="12">
        <v>43.51043192929636</v>
      </c>
      <c r="G1839" s="12">
        <v>65.09990720194234</v>
      </c>
      <c r="H1839" s="12">
        <v>40.26429310611252</v>
      </c>
      <c r="I1839" s="12">
        <v>72.72669463278356</v>
      </c>
      <c r="J1839" t="s">
        <v>8349</v>
      </c>
      <c r="K1839" t="s">
        <v>13</v>
      </c>
    </row>
    <row r="1840" spans="1:11">
      <c r="A1840" t="s">
        <v>10187</v>
      </c>
      <c r="B1840">
        <v>3554953</v>
      </c>
      <c r="C1840" t="s">
        <v>634</v>
      </c>
      <c r="D1840">
        <v>2028</v>
      </c>
      <c r="E1840" s="12">
        <v>55.08115632244748</v>
      </c>
      <c r="F1840" s="12">
        <v>45.27019835620681</v>
      </c>
      <c r="G1840" s="12">
        <v>77.16479113965495</v>
      </c>
      <c r="H1840" s="12">
        <v>40.39073315861256</v>
      </c>
      <c r="I1840" s="12">
        <v>89.49650467183322</v>
      </c>
      <c r="J1840" t="s">
        <v>8349</v>
      </c>
      <c r="K1840" t="s">
        <v>13</v>
      </c>
    </row>
    <row r="1841" spans="1:11">
      <c r="A1841" t="s">
        <v>10188</v>
      </c>
      <c r="B1841">
        <v>3555000</v>
      </c>
      <c r="C1841" t="s">
        <v>67</v>
      </c>
      <c r="D1841">
        <v>2026</v>
      </c>
      <c r="E1841" s="12">
        <v>337.8452299238269</v>
      </c>
      <c r="F1841" s="12">
        <v>307.5379130323037</v>
      </c>
      <c r="G1841" s="12">
        <v>371.8457079732286</v>
      </c>
      <c r="H1841" s="12">
        <v>287.4917935091131</v>
      </c>
      <c r="I1841" s="12">
        <v>397.2454042463329</v>
      </c>
      <c r="J1841" t="s">
        <v>8349</v>
      </c>
      <c r="K1841" t="s">
        <v>36</v>
      </c>
    </row>
    <row r="1842" spans="1:11">
      <c r="A1842" t="s">
        <v>10189</v>
      </c>
      <c r="B1842">
        <v>3555000</v>
      </c>
      <c r="C1842" t="s">
        <v>67</v>
      </c>
      <c r="D1842">
        <v>2027</v>
      </c>
      <c r="E1842" s="12">
        <v>351.8334653417141</v>
      </c>
      <c r="F1842" s="12">
        <v>312.107126693799</v>
      </c>
      <c r="G1842" s="12">
        <v>409.5010607305403</v>
      </c>
      <c r="H1842" s="12">
        <v>291.4723720964998</v>
      </c>
      <c r="I1842" s="12">
        <v>447.8274806033639</v>
      </c>
      <c r="J1842" t="s">
        <v>8349</v>
      </c>
      <c r="K1842" t="s">
        <v>36</v>
      </c>
    </row>
    <row r="1843" spans="1:11">
      <c r="A1843" t="s">
        <v>10190</v>
      </c>
      <c r="B1843">
        <v>3555000</v>
      </c>
      <c r="C1843" t="s">
        <v>67</v>
      </c>
      <c r="D1843">
        <v>2028</v>
      </c>
      <c r="E1843" s="12">
        <v>366.400873448085</v>
      </c>
      <c r="F1843" s="12">
        <v>314.5894331837097</v>
      </c>
      <c r="G1843" s="12">
        <v>443.6485938500509</v>
      </c>
      <c r="H1843" s="12">
        <v>281.7631247694202</v>
      </c>
      <c r="I1843" s="12">
        <v>506.1864330030343</v>
      </c>
      <c r="J1843" t="s">
        <v>8349</v>
      </c>
      <c r="K1843" t="s">
        <v>36</v>
      </c>
    </row>
    <row r="1844" spans="1:11">
      <c r="A1844" t="s">
        <v>10191</v>
      </c>
      <c r="B1844">
        <v>3555109</v>
      </c>
      <c r="C1844" t="s">
        <v>635</v>
      </c>
      <c r="D1844">
        <v>2026</v>
      </c>
      <c r="E1844" s="12">
        <v>92.54267756134114</v>
      </c>
      <c r="F1844" s="12">
        <v>83.28693419440023</v>
      </c>
      <c r="G1844" s="12">
        <v>105.0211216017415</v>
      </c>
      <c r="H1844" s="12">
        <v>78.12240998579639</v>
      </c>
      <c r="I1844" s="12">
        <v>113.7131296232338</v>
      </c>
      <c r="J1844" t="s">
        <v>8349</v>
      </c>
      <c r="K1844" t="s">
        <v>9</v>
      </c>
    </row>
    <row r="1845" spans="1:11">
      <c r="A1845" t="s">
        <v>10192</v>
      </c>
      <c r="B1845">
        <v>3555109</v>
      </c>
      <c r="C1845" t="s">
        <v>635</v>
      </c>
      <c r="D1845">
        <v>2027</v>
      </c>
      <c r="E1845" s="12">
        <v>96.05241345741108</v>
      </c>
      <c r="F1845" s="12">
        <v>83.91300030776881</v>
      </c>
      <c r="G1845" s="12">
        <v>115.6431665594499</v>
      </c>
      <c r="H1845" s="12">
        <v>77.5523459599769</v>
      </c>
      <c r="I1845" s="12">
        <v>128.5421478581734</v>
      </c>
      <c r="J1845" t="s">
        <v>8349</v>
      </c>
      <c r="K1845" t="s">
        <v>9</v>
      </c>
    </row>
    <row r="1846" spans="1:11">
      <c r="A1846" t="s">
        <v>10193</v>
      </c>
      <c r="B1846">
        <v>3555109</v>
      </c>
      <c r="C1846" t="s">
        <v>635</v>
      </c>
      <c r="D1846">
        <v>2028</v>
      </c>
      <c r="E1846" s="12">
        <v>99.69525816754147</v>
      </c>
      <c r="F1846" s="12">
        <v>84.25429026294522</v>
      </c>
      <c r="G1846" s="12">
        <v>128.9211779492996</v>
      </c>
      <c r="H1846" s="12">
        <v>75.99349734983726</v>
      </c>
      <c r="I1846" s="12">
        <v>144.2337496065741</v>
      </c>
      <c r="J1846" t="s">
        <v>8349</v>
      </c>
      <c r="K1846" t="s">
        <v>9</v>
      </c>
    </row>
    <row r="1847" spans="1:11">
      <c r="A1847" t="s">
        <v>10194</v>
      </c>
      <c r="B1847">
        <v>3555208</v>
      </c>
      <c r="C1847" t="s">
        <v>636</v>
      </c>
      <c r="D1847">
        <v>2026</v>
      </c>
      <c r="E1847" s="12">
        <v>45.59488245041528</v>
      </c>
      <c r="F1847" s="12">
        <v>40.23331515077206</v>
      </c>
      <c r="G1847" s="12">
        <v>53.06572154089391</v>
      </c>
      <c r="H1847" s="12">
        <v>37.74686119471509</v>
      </c>
      <c r="I1847" s="12">
        <v>57.28484571351859</v>
      </c>
      <c r="J1847" t="s">
        <v>8349</v>
      </c>
      <c r="K1847" t="s">
        <v>13</v>
      </c>
    </row>
    <row r="1848" spans="1:11">
      <c r="A1848" t="s">
        <v>10195</v>
      </c>
      <c r="B1848">
        <v>3555208</v>
      </c>
      <c r="C1848" t="s">
        <v>636</v>
      </c>
      <c r="D1848">
        <v>2027</v>
      </c>
      <c r="E1848" s="12">
        <v>50.04602568064546</v>
      </c>
      <c r="F1848" s="12">
        <v>42.82830569313314</v>
      </c>
      <c r="G1848" s="12">
        <v>64.07931621478795</v>
      </c>
      <c r="H1848" s="12">
        <v>39.63305757269203</v>
      </c>
      <c r="I1848" s="12">
        <v>71.58653618620541</v>
      </c>
      <c r="J1848" t="s">
        <v>8349</v>
      </c>
      <c r="K1848" t="s">
        <v>13</v>
      </c>
    </row>
    <row r="1849" spans="1:11">
      <c r="A1849" t="s">
        <v>10196</v>
      </c>
      <c r="B1849">
        <v>3555208</v>
      </c>
      <c r="C1849" t="s">
        <v>636</v>
      </c>
      <c r="D1849">
        <v>2028</v>
      </c>
      <c r="E1849" s="12">
        <v>54.93170618767572</v>
      </c>
      <c r="F1849" s="12">
        <v>45.14736801463094</v>
      </c>
      <c r="G1849" s="12">
        <v>76.95542210666034</v>
      </c>
      <c r="H1849" s="12">
        <v>40.2811421311703</v>
      </c>
      <c r="I1849" s="12">
        <v>89.25367635126369</v>
      </c>
      <c r="J1849" t="s">
        <v>8349</v>
      </c>
      <c r="K1849" t="s">
        <v>13</v>
      </c>
    </row>
    <row r="1850" spans="1:11">
      <c r="A1850" t="s">
        <v>10197</v>
      </c>
      <c r="B1850">
        <v>3555307</v>
      </c>
      <c r="C1850" t="s">
        <v>637</v>
      </c>
      <c r="D1850">
        <v>2026</v>
      </c>
      <c r="E1850" s="12">
        <v>41.36573361494208</v>
      </c>
      <c r="F1850" s="12">
        <v>36.50147796263684</v>
      </c>
      <c r="G1850" s="12">
        <v>48.14361576066128</v>
      </c>
      <c r="H1850" s="12">
        <v>34.24565479862438</v>
      </c>
      <c r="I1850" s="12">
        <v>51.97139548578622</v>
      </c>
      <c r="J1850" t="s">
        <v>8349</v>
      </c>
      <c r="K1850" t="s">
        <v>13</v>
      </c>
    </row>
    <row r="1851" spans="1:11">
      <c r="A1851" t="s">
        <v>10198</v>
      </c>
      <c r="B1851">
        <v>3555307</v>
      </c>
      <c r="C1851" t="s">
        <v>637</v>
      </c>
      <c r="D1851">
        <v>2027</v>
      </c>
      <c r="E1851" s="12">
        <v>43.95911830322858</v>
      </c>
      <c r="F1851" s="12">
        <v>37.61926209096323</v>
      </c>
      <c r="G1851" s="12">
        <v>56.28559319077434</v>
      </c>
      <c r="H1851" s="12">
        <v>34.81263982227506</v>
      </c>
      <c r="I1851" s="12">
        <v>62.87973860719103</v>
      </c>
      <c r="J1851" t="s">
        <v>8349</v>
      </c>
      <c r="K1851" t="s">
        <v>13</v>
      </c>
    </row>
    <row r="1852" spans="1:11">
      <c r="A1852" t="s">
        <v>10199</v>
      </c>
      <c r="B1852">
        <v>3555307</v>
      </c>
      <c r="C1852" t="s">
        <v>637</v>
      </c>
      <c r="D1852">
        <v>2028</v>
      </c>
      <c r="E1852" s="12">
        <v>46.71509273799569</v>
      </c>
      <c r="F1852" s="12">
        <v>38.39428319364831</v>
      </c>
      <c r="G1852" s="12">
        <v>65.44452976067944</v>
      </c>
      <c r="H1852" s="12">
        <v>34.25594107383079</v>
      </c>
      <c r="I1852" s="12">
        <v>75.90322706728135</v>
      </c>
      <c r="J1852" t="s">
        <v>8349</v>
      </c>
      <c r="K1852" t="s">
        <v>13</v>
      </c>
    </row>
    <row r="1853" spans="1:11">
      <c r="A1853" t="s">
        <v>10200</v>
      </c>
      <c r="B1853">
        <v>3555356</v>
      </c>
      <c r="C1853" t="s">
        <v>638</v>
      </c>
      <c r="D1853">
        <v>2026</v>
      </c>
      <c r="E1853" s="12">
        <v>53.17679866574515</v>
      </c>
      <c r="F1853" s="12">
        <v>46.92366301754976</v>
      </c>
      <c r="G1853" s="12">
        <v>61.88995428382573</v>
      </c>
      <c r="H1853" s="12">
        <v>44.02373972995976</v>
      </c>
      <c r="I1853" s="12">
        <v>66.81067136029661</v>
      </c>
      <c r="J1853" t="s">
        <v>8349</v>
      </c>
      <c r="K1853" t="s">
        <v>13</v>
      </c>
    </row>
    <row r="1854" spans="1:11">
      <c r="A1854" t="s">
        <v>10201</v>
      </c>
      <c r="B1854">
        <v>3555356</v>
      </c>
      <c r="C1854" t="s">
        <v>638</v>
      </c>
      <c r="D1854">
        <v>2027</v>
      </c>
      <c r="E1854" s="12">
        <v>52.35621764937478</v>
      </c>
      <c r="F1854" s="12">
        <v>44.80531798333833</v>
      </c>
      <c r="G1854" s="12">
        <v>67.03730378058822</v>
      </c>
      <c r="H1854" s="12">
        <v>41.46257290493608</v>
      </c>
      <c r="I1854" s="12">
        <v>74.8910671398088</v>
      </c>
      <c r="J1854" t="s">
        <v>8349</v>
      </c>
      <c r="K1854" t="s">
        <v>13</v>
      </c>
    </row>
    <row r="1855" spans="1:11">
      <c r="A1855" t="s">
        <v>10202</v>
      </c>
      <c r="B1855">
        <v>3555356</v>
      </c>
      <c r="C1855" t="s">
        <v>638</v>
      </c>
      <c r="D1855">
        <v>2028</v>
      </c>
      <c r="E1855" s="12">
        <v>51.5482991704516</v>
      </c>
      <c r="F1855" s="12">
        <v>42.36660746027967</v>
      </c>
      <c r="G1855" s="12">
        <v>72.2155089810867</v>
      </c>
      <c r="H1855" s="12">
        <v>37.80010688928697</v>
      </c>
      <c r="I1855" s="12">
        <v>83.75627720170537</v>
      </c>
      <c r="J1855" t="s">
        <v>8349</v>
      </c>
      <c r="K1855" t="s">
        <v>13</v>
      </c>
    </row>
    <row r="1856" spans="1:11">
      <c r="A1856" t="s">
        <v>10203</v>
      </c>
      <c r="B1856">
        <v>3555406</v>
      </c>
      <c r="C1856" t="s">
        <v>639</v>
      </c>
      <c r="D1856">
        <v>2026</v>
      </c>
      <c r="E1856" s="12">
        <v>837.3569093519528</v>
      </c>
      <c r="F1856" s="12">
        <v>762.2395510019236</v>
      </c>
      <c r="G1856" s="12">
        <v>921.6278496945324</v>
      </c>
      <c r="H1856" s="12">
        <v>712.5547983350787</v>
      </c>
      <c r="I1856" s="12">
        <v>984.5815612935398</v>
      </c>
      <c r="J1856" t="s">
        <v>8349</v>
      </c>
      <c r="K1856" t="s">
        <v>36</v>
      </c>
    </row>
    <row r="1857" spans="1:11">
      <c r="A1857" t="s">
        <v>10204</v>
      </c>
      <c r="B1857">
        <v>3555406</v>
      </c>
      <c r="C1857" t="s">
        <v>639</v>
      </c>
      <c r="D1857">
        <v>2027</v>
      </c>
      <c r="E1857" s="12">
        <v>884.0397184726738</v>
      </c>
      <c r="F1857" s="12">
        <v>784.220728257677</v>
      </c>
      <c r="G1857" s="12">
        <v>1028.939080854304</v>
      </c>
      <c r="H1857" s="12">
        <v>732.3724976545084</v>
      </c>
      <c r="I1857" s="12">
        <v>1125.240543824943</v>
      </c>
      <c r="J1857" t="s">
        <v>8349</v>
      </c>
      <c r="K1857" t="s">
        <v>36</v>
      </c>
    </row>
    <row r="1858" spans="1:11">
      <c r="A1858" t="s">
        <v>10205</v>
      </c>
      <c r="B1858">
        <v>3555406</v>
      </c>
      <c r="C1858" t="s">
        <v>639</v>
      </c>
      <c r="D1858">
        <v>2028</v>
      </c>
      <c r="E1858" s="12">
        <v>933.3251032013136</v>
      </c>
      <c r="F1858" s="12">
        <v>801.3469302873553</v>
      </c>
      <c r="G1858" s="12">
        <v>1130.096568120997</v>
      </c>
      <c r="H1858" s="12">
        <v>717.7291774142146</v>
      </c>
      <c r="I1858" s="12">
        <v>1289.397867356888</v>
      </c>
      <c r="J1858" t="s">
        <v>8349</v>
      </c>
      <c r="K1858" t="s">
        <v>36</v>
      </c>
    </row>
    <row r="1859" spans="1:11">
      <c r="A1859" t="s">
        <v>10206</v>
      </c>
      <c r="B1859">
        <v>3555505</v>
      </c>
      <c r="C1859" t="s">
        <v>640</v>
      </c>
      <c r="D1859">
        <v>2026</v>
      </c>
      <c r="E1859" s="12">
        <v>43.01396049942056</v>
      </c>
      <c r="F1859" s="12">
        <v>37.95588749544602</v>
      </c>
      <c r="G1859" s="12">
        <v>50.06190887136439</v>
      </c>
      <c r="H1859" s="12">
        <v>35.61018055419501</v>
      </c>
      <c r="I1859" s="12">
        <v>54.04220733360496</v>
      </c>
      <c r="J1859" t="s">
        <v>8349</v>
      </c>
      <c r="K1859" t="s">
        <v>13</v>
      </c>
    </row>
    <row r="1860" spans="1:11">
      <c r="A1860" t="s">
        <v>10207</v>
      </c>
      <c r="B1860">
        <v>3555505</v>
      </c>
      <c r="C1860" t="s">
        <v>640</v>
      </c>
      <c r="D1860">
        <v>2027</v>
      </c>
      <c r="E1860" s="12">
        <v>44.95171264536623</v>
      </c>
      <c r="F1860" s="12">
        <v>38.46870284747042</v>
      </c>
      <c r="G1860" s="12">
        <v>57.55651862107174</v>
      </c>
      <c r="H1860" s="12">
        <v>35.59870721070874</v>
      </c>
      <c r="I1860" s="12">
        <v>64.29955945860263</v>
      </c>
      <c r="J1860" t="s">
        <v>8349</v>
      </c>
      <c r="K1860" t="s">
        <v>13</v>
      </c>
    </row>
    <row r="1861" spans="1:11">
      <c r="A1861" t="s">
        <v>10208</v>
      </c>
      <c r="B1861">
        <v>3555505</v>
      </c>
      <c r="C1861" t="s">
        <v>640</v>
      </c>
      <c r="D1861">
        <v>2028</v>
      </c>
      <c r="E1861" s="12">
        <v>46.97675931930979</v>
      </c>
      <c r="F1861" s="12">
        <v>38.60934218714392</v>
      </c>
      <c r="G1861" s="12">
        <v>65.81110607177082</v>
      </c>
      <c r="H1861" s="12">
        <v>34.44781985358104</v>
      </c>
      <c r="I1861" s="12">
        <v>76.32838597788862</v>
      </c>
      <c r="J1861" t="s">
        <v>8349</v>
      </c>
      <c r="K1861" t="s">
        <v>13</v>
      </c>
    </row>
    <row r="1862" spans="1:11">
      <c r="A1862" t="s">
        <v>10209</v>
      </c>
      <c r="B1862">
        <v>3555604</v>
      </c>
      <c r="C1862" t="s">
        <v>641</v>
      </c>
      <c r="D1862">
        <v>2026</v>
      </c>
      <c r="E1862" s="12">
        <v>86.14054435069808</v>
      </c>
      <c r="F1862" s="12">
        <v>77.52511638806784</v>
      </c>
      <c r="G1862" s="12">
        <v>97.7557254824232</v>
      </c>
      <c r="H1862" s="12">
        <v>72.71787568178277</v>
      </c>
      <c r="I1862" s="12">
        <v>105.8464174982846</v>
      </c>
      <c r="J1862" t="s">
        <v>8349</v>
      </c>
      <c r="K1862" t="s">
        <v>9</v>
      </c>
    </row>
    <row r="1863" spans="1:11">
      <c r="A1863" t="s">
        <v>10210</v>
      </c>
      <c r="B1863">
        <v>3555604</v>
      </c>
      <c r="C1863" t="s">
        <v>641</v>
      </c>
      <c r="D1863">
        <v>2027</v>
      </c>
      <c r="E1863" s="12">
        <v>92.74527203964963</v>
      </c>
      <c r="F1863" s="12">
        <v>81.02382606615022</v>
      </c>
      <c r="G1863" s="12">
        <v>111.6615039229413</v>
      </c>
      <c r="H1863" s="12">
        <v>74.88217281037122</v>
      </c>
      <c r="I1863" s="12">
        <v>124.1163656648059</v>
      </c>
      <c r="J1863" t="s">
        <v>8349</v>
      </c>
      <c r="K1863" t="s">
        <v>9</v>
      </c>
    </row>
    <row r="1864" spans="1:11">
      <c r="A1864" t="s">
        <v>10211</v>
      </c>
      <c r="B1864">
        <v>3555604</v>
      </c>
      <c r="C1864" t="s">
        <v>641</v>
      </c>
      <c r="D1864">
        <v>2028</v>
      </c>
      <c r="E1864" s="12">
        <v>99.85640966800912</v>
      </c>
      <c r="F1864" s="12">
        <v>84.39048235017461</v>
      </c>
      <c r="G1864" s="12">
        <v>129.1295714240792</v>
      </c>
      <c r="H1864" s="12">
        <v>76.11633635290329</v>
      </c>
      <c r="I1864" s="12">
        <v>144.4668949496366</v>
      </c>
      <c r="J1864" t="s">
        <v>8349</v>
      </c>
      <c r="K1864" t="s">
        <v>9</v>
      </c>
    </row>
    <row r="1865" spans="1:11">
      <c r="A1865" t="s">
        <v>10212</v>
      </c>
      <c r="B1865">
        <v>3555703</v>
      </c>
      <c r="C1865" t="s">
        <v>642</v>
      </c>
      <c r="D1865">
        <v>2026</v>
      </c>
      <c r="E1865" s="12">
        <v>36.4666944900099</v>
      </c>
      <c r="F1865" s="12">
        <v>32.178523840237</v>
      </c>
      <c r="G1865" s="12">
        <v>42.44185643922173</v>
      </c>
      <c r="H1865" s="12">
        <v>30.18986301020605</v>
      </c>
      <c r="I1865" s="12">
        <v>45.81630339356666</v>
      </c>
      <c r="J1865" t="s">
        <v>8349</v>
      </c>
      <c r="K1865" t="s">
        <v>13</v>
      </c>
    </row>
    <row r="1866" spans="1:11">
      <c r="A1866" t="s">
        <v>10213</v>
      </c>
      <c r="B1866">
        <v>3555703</v>
      </c>
      <c r="C1866" t="s">
        <v>642</v>
      </c>
      <c r="D1866">
        <v>2027</v>
      </c>
      <c r="E1866" s="12">
        <v>39.56957676255944</v>
      </c>
      <c r="F1866" s="12">
        <v>33.86278743788824</v>
      </c>
      <c r="G1866" s="12">
        <v>50.66519043956718</v>
      </c>
      <c r="H1866" s="12">
        <v>31.33642067733817</v>
      </c>
      <c r="I1866" s="12">
        <v>56.60087689802863</v>
      </c>
      <c r="J1866" t="s">
        <v>8349</v>
      </c>
      <c r="K1866" t="s">
        <v>13</v>
      </c>
    </row>
    <row r="1867" spans="1:11">
      <c r="A1867" t="s">
        <v>10214</v>
      </c>
      <c r="B1867">
        <v>3555703</v>
      </c>
      <c r="C1867" t="s">
        <v>642</v>
      </c>
      <c r="D1867">
        <v>2028</v>
      </c>
      <c r="E1867" s="12">
        <v>42.93647743688486</v>
      </c>
      <c r="F1867" s="12">
        <v>35.28870815466946</v>
      </c>
      <c r="G1867" s="12">
        <v>60.15095787557916</v>
      </c>
      <c r="H1867" s="12">
        <v>31.48510159757202</v>
      </c>
      <c r="I1867" s="12">
        <v>69.76368889256972</v>
      </c>
      <c r="J1867" t="s">
        <v>8349</v>
      </c>
      <c r="K1867" t="s">
        <v>13</v>
      </c>
    </row>
    <row r="1868" spans="1:11">
      <c r="A1868" t="s">
        <v>10215</v>
      </c>
      <c r="B1868">
        <v>3555802</v>
      </c>
      <c r="C1868" t="s">
        <v>645</v>
      </c>
      <c r="D1868">
        <v>2026</v>
      </c>
      <c r="E1868" s="12">
        <v>48.1147685816981</v>
      </c>
      <c r="F1868" s="12">
        <v>42.45688427553549</v>
      </c>
      <c r="G1868" s="12">
        <v>55.99849751422459</v>
      </c>
      <c r="H1868" s="12">
        <v>39.83301180882098</v>
      </c>
      <c r="I1868" s="12">
        <v>60.45079944534704</v>
      </c>
      <c r="J1868" t="s">
        <v>8349</v>
      </c>
      <c r="K1868" t="s">
        <v>13</v>
      </c>
    </row>
    <row r="1869" spans="1:11">
      <c r="A1869" t="s">
        <v>10216</v>
      </c>
      <c r="B1869">
        <v>3555802</v>
      </c>
      <c r="C1869" t="s">
        <v>645</v>
      </c>
      <c r="D1869">
        <v>2027</v>
      </c>
      <c r="E1869" s="12">
        <v>50.1117519155672</v>
      </c>
      <c r="F1869" s="12">
        <v>42.88455278254739</v>
      </c>
      <c r="G1869" s="12">
        <v>64.16347259152069</v>
      </c>
      <c r="H1869" s="12">
        <v>39.68510829234982</v>
      </c>
      <c r="I1869" s="12">
        <v>71.68055191334089</v>
      </c>
      <c r="J1869" t="s">
        <v>8349</v>
      </c>
      <c r="K1869" t="s">
        <v>13</v>
      </c>
    </row>
    <row r="1870" spans="1:11">
      <c r="A1870" t="s">
        <v>10217</v>
      </c>
      <c r="B1870">
        <v>3555802</v>
      </c>
      <c r="C1870" t="s">
        <v>645</v>
      </c>
      <c r="D1870">
        <v>2028</v>
      </c>
      <c r="E1870" s="12">
        <v>52.19161920696754</v>
      </c>
      <c r="F1870" s="12">
        <v>42.89534047178565</v>
      </c>
      <c r="G1870" s="12">
        <v>73.11675469864396</v>
      </c>
      <c r="H1870" s="12">
        <v>38.27185021614075</v>
      </c>
      <c r="I1870" s="12">
        <v>84.80155109385983</v>
      </c>
      <c r="J1870" t="s">
        <v>8349</v>
      </c>
      <c r="K1870" t="s">
        <v>13</v>
      </c>
    </row>
    <row r="1871" spans="1:11">
      <c r="A1871" t="s">
        <v>10218</v>
      </c>
      <c r="B1871">
        <v>3555901</v>
      </c>
      <c r="C1871" t="s">
        <v>643</v>
      </c>
      <c r="D1871">
        <v>2026</v>
      </c>
      <c r="E1871" s="12">
        <v>31.48362221057103</v>
      </c>
      <c r="F1871" s="12">
        <v>27.7814181418997</v>
      </c>
      <c r="G1871" s="12">
        <v>36.64229491416637</v>
      </c>
      <c r="H1871" s="12">
        <v>26.06450227789653</v>
      </c>
      <c r="I1871" s="12">
        <v>39.55563308659964</v>
      </c>
      <c r="J1871" t="s">
        <v>8349</v>
      </c>
      <c r="K1871" t="s">
        <v>13</v>
      </c>
    </row>
    <row r="1872" spans="1:11">
      <c r="A1872" t="s">
        <v>10219</v>
      </c>
      <c r="B1872">
        <v>3555901</v>
      </c>
      <c r="C1872" t="s">
        <v>643</v>
      </c>
      <c r="D1872">
        <v>2027</v>
      </c>
      <c r="E1872" s="12">
        <v>33.62488544847156</v>
      </c>
      <c r="F1872" s="12">
        <v>28.77544926490856</v>
      </c>
      <c r="G1872" s="12">
        <v>43.05356195690706</v>
      </c>
      <c r="H1872" s="12">
        <v>26.62862840215168</v>
      </c>
      <c r="I1872" s="12">
        <v>48.09750716818509</v>
      </c>
      <c r="J1872" t="s">
        <v>8349</v>
      </c>
      <c r="K1872" t="s">
        <v>13</v>
      </c>
    </row>
    <row r="1873" spans="1:11">
      <c r="A1873" t="s">
        <v>10220</v>
      </c>
      <c r="B1873">
        <v>3555901</v>
      </c>
      <c r="C1873" t="s">
        <v>643</v>
      </c>
      <c r="D1873">
        <v>2028</v>
      </c>
      <c r="E1873" s="12">
        <v>35.91178022213752</v>
      </c>
      <c r="F1873" s="12">
        <v>29.5152375608013</v>
      </c>
      <c r="G1873" s="12">
        <v>50.30985558967112</v>
      </c>
      <c r="H1873" s="12">
        <v>26.33392668287115</v>
      </c>
      <c r="I1873" s="12">
        <v>58.34987899690424</v>
      </c>
      <c r="J1873" t="s">
        <v>8349</v>
      </c>
      <c r="K1873" t="s">
        <v>13</v>
      </c>
    </row>
    <row r="1874" spans="1:11">
      <c r="A1874" t="s">
        <v>10221</v>
      </c>
      <c r="B1874">
        <v>3556008</v>
      </c>
      <c r="C1874" t="s">
        <v>644</v>
      </c>
      <c r="D1874">
        <v>2026</v>
      </c>
      <c r="E1874" s="12">
        <v>102.9723027082469</v>
      </c>
      <c r="F1874" s="12">
        <v>92.67343052423489</v>
      </c>
      <c r="G1874" s="12">
        <v>116.8570762086064</v>
      </c>
      <c r="H1874" s="12">
        <v>86.92686078834279</v>
      </c>
      <c r="I1874" s="12">
        <v>126.5286796754323</v>
      </c>
      <c r="J1874" t="s">
        <v>8349</v>
      </c>
      <c r="K1874" t="s">
        <v>9</v>
      </c>
    </row>
    <row r="1875" spans="1:11">
      <c r="A1875" t="s">
        <v>10222</v>
      </c>
      <c r="B1875">
        <v>3556008</v>
      </c>
      <c r="C1875" t="s">
        <v>644</v>
      </c>
      <c r="D1875">
        <v>2027</v>
      </c>
      <c r="E1875" s="12">
        <v>107.9281781533749</v>
      </c>
      <c r="F1875" s="12">
        <v>94.28786764027217</v>
      </c>
      <c r="G1875" s="12">
        <v>129.9411002117376</v>
      </c>
      <c r="H1875" s="12">
        <v>87.14079229973521</v>
      </c>
      <c r="I1875" s="12">
        <v>144.4348906485907</v>
      </c>
      <c r="J1875" t="s">
        <v>8349</v>
      </c>
      <c r="K1875" t="s">
        <v>9</v>
      </c>
    </row>
    <row r="1876" spans="1:11">
      <c r="A1876" t="s">
        <v>10223</v>
      </c>
      <c r="B1876">
        <v>3556008</v>
      </c>
      <c r="C1876" t="s">
        <v>644</v>
      </c>
      <c r="D1876">
        <v>2028</v>
      </c>
      <c r="E1876" s="12">
        <v>113.1225711491612</v>
      </c>
      <c r="F1876" s="12">
        <v>95.6019586094537</v>
      </c>
      <c r="G1876" s="12">
        <v>146.2847420555806</v>
      </c>
      <c r="H1876" s="12">
        <v>86.22857264067362</v>
      </c>
      <c r="I1876" s="12">
        <v>163.6596654833894</v>
      </c>
      <c r="J1876" t="s">
        <v>8349</v>
      </c>
      <c r="K1876" t="s">
        <v>9</v>
      </c>
    </row>
    <row r="1877" spans="1:11">
      <c r="A1877" t="s">
        <v>10224</v>
      </c>
      <c r="B1877">
        <v>3556107</v>
      </c>
      <c r="C1877" t="s">
        <v>646</v>
      </c>
      <c r="D1877">
        <v>2026</v>
      </c>
      <c r="E1877" s="12">
        <v>94.91866260592728</v>
      </c>
      <c r="F1877" s="12">
        <v>85.42528284898889</v>
      </c>
      <c r="G1877" s="12">
        <v>107.7174841975396</v>
      </c>
      <c r="H1877" s="12">
        <v>80.12816217132446</v>
      </c>
      <c r="I1877" s="12">
        <v>116.6326549976623</v>
      </c>
      <c r="J1877" t="s">
        <v>8349</v>
      </c>
      <c r="K1877" t="s">
        <v>9</v>
      </c>
    </row>
    <row r="1878" spans="1:11">
      <c r="A1878" t="s">
        <v>10225</v>
      </c>
      <c r="B1878">
        <v>3556107</v>
      </c>
      <c r="C1878" t="s">
        <v>646</v>
      </c>
      <c r="D1878">
        <v>2027</v>
      </c>
      <c r="E1878" s="12">
        <v>101.9609585934524</v>
      </c>
      <c r="F1878" s="12">
        <v>89.07480449334439</v>
      </c>
      <c r="G1878" s="12">
        <v>122.7568125855772</v>
      </c>
      <c r="H1878" s="12">
        <v>82.32288237875817</v>
      </c>
      <c r="I1878" s="12">
        <v>136.4492587278078</v>
      </c>
      <c r="J1878" t="s">
        <v>8349</v>
      </c>
      <c r="K1878" t="s">
        <v>9</v>
      </c>
    </row>
    <row r="1879" spans="1:11">
      <c r="A1879" t="s">
        <v>10226</v>
      </c>
      <c r="B1879">
        <v>3556107</v>
      </c>
      <c r="C1879" t="s">
        <v>646</v>
      </c>
      <c r="D1879">
        <v>2028</v>
      </c>
      <c r="E1879" s="12">
        <v>109.5257433246485</v>
      </c>
      <c r="F1879" s="12">
        <v>92.56221347891751</v>
      </c>
      <c r="G1879" s="12">
        <v>141.6334949597787</v>
      </c>
      <c r="H1879" s="12">
        <v>83.48686224467286</v>
      </c>
      <c r="I1879" s="12">
        <v>158.4559680021422</v>
      </c>
      <c r="J1879" t="s">
        <v>8349</v>
      </c>
      <c r="K1879" t="s">
        <v>9</v>
      </c>
    </row>
    <row r="1880" spans="1:11">
      <c r="A1880" t="s">
        <v>10227</v>
      </c>
      <c r="B1880">
        <v>3556206</v>
      </c>
      <c r="C1880" t="s">
        <v>647</v>
      </c>
      <c r="D1880">
        <v>2026</v>
      </c>
      <c r="E1880" s="12">
        <v>1092.014624057359</v>
      </c>
      <c r="F1880" s="12">
        <v>994.0525090707248</v>
      </c>
      <c r="G1880" s="12">
        <v>1201.914116387795</v>
      </c>
      <c r="H1880" s="12">
        <v>929.257586023087</v>
      </c>
      <c r="I1880" s="12">
        <v>1284.013365748513</v>
      </c>
      <c r="J1880" t="s">
        <v>8349</v>
      </c>
      <c r="K1880" t="s">
        <v>36</v>
      </c>
    </row>
    <row r="1881" spans="1:11">
      <c r="A1881" t="s">
        <v>10228</v>
      </c>
      <c r="B1881">
        <v>3556206</v>
      </c>
      <c r="C1881" t="s">
        <v>647</v>
      </c>
      <c r="D1881">
        <v>2027</v>
      </c>
      <c r="E1881" s="12">
        <v>1120.48021643715</v>
      </c>
      <c r="F1881" s="12">
        <v>993.9641771421414</v>
      </c>
      <c r="G1881" s="12">
        <v>1304.133581246905</v>
      </c>
      <c r="H1881" s="12">
        <v>928.2488982534391</v>
      </c>
      <c r="I1881" s="12">
        <v>1426.191314420904</v>
      </c>
      <c r="J1881" t="s">
        <v>8349</v>
      </c>
      <c r="K1881" t="s">
        <v>36</v>
      </c>
    </row>
    <row r="1882" spans="1:11">
      <c r="A1882" t="s">
        <v>10229</v>
      </c>
      <c r="B1882">
        <v>3556206</v>
      </c>
      <c r="C1882" t="s">
        <v>647</v>
      </c>
      <c r="D1882">
        <v>2028</v>
      </c>
      <c r="E1882" s="12">
        <v>1149.687822643205</v>
      </c>
      <c r="F1882" s="12">
        <v>987.1145695147626</v>
      </c>
      <c r="G1882" s="12">
        <v>1392.074699719444</v>
      </c>
      <c r="H1882" s="12">
        <v>884.112612420394</v>
      </c>
      <c r="I1882" s="12">
        <v>1588.305105646115</v>
      </c>
      <c r="J1882" t="s">
        <v>8349</v>
      </c>
      <c r="K1882" t="s">
        <v>36</v>
      </c>
    </row>
    <row r="1883" spans="1:11">
      <c r="A1883" t="s">
        <v>10230</v>
      </c>
      <c r="B1883">
        <v>3556305</v>
      </c>
      <c r="C1883" t="s">
        <v>648</v>
      </c>
      <c r="D1883">
        <v>2026</v>
      </c>
      <c r="E1883" s="12">
        <v>155.0654835937444</v>
      </c>
      <c r="F1883" s="12">
        <v>139.5564626853863</v>
      </c>
      <c r="G1883" s="12">
        <v>175.974495636751</v>
      </c>
      <c r="H1883" s="12">
        <v>130.9027316172753</v>
      </c>
      <c r="I1883" s="12">
        <v>190.5389156726854</v>
      </c>
      <c r="J1883" t="s">
        <v>8349</v>
      </c>
      <c r="K1883" t="s">
        <v>9</v>
      </c>
    </row>
    <row r="1884" spans="1:11">
      <c r="A1884" t="s">
        <v>10231</v>
      </c>
      <c r="B1884">
        <v>3556305</v>
      </c>
      <c r="C1884" t="s">
        <v>648</v>
      </c>
      <c r="D1884">
        <v>2027</v>
      </c>
      <c r="E1884" s="12">
        <v>156.9895398894664</v>
      </c>
      <c r="F1884" s="12">
        <v>137.1486965801468</v>
      </c>
      <c r="G1884" s="12">
        <v>189.0089676672065</v>
      </c>
      <c r="H1884" s="12">
        <v>126.7527454164778</v>
      </c>
      <c r="I1884" s="12">
        <v>210.0912608261109</v>
      </c>
      <c r="J1884" t="s">
        <v>8349</v>
      </c>
      <c r="K1884" t="s">
        <v>9</v>
      </c>
    </row>
    <row r="1885" spans="1:11">
      <c r="A1885" t="s">
        <v>10232</v>
      </c>
      <c r="B1885">
        <v>3556305</v>
      </c>
      <c r="C1885" t="s">
        <v>648</v>
      </c>
      <c r="D1885">
        <v>2028</v>
      </c>
      <c r="E1885" s="12">
        <v>158.9374699225494</v>
      </c>
      <c r="F1885" s="12">
        <v>134.3209694287393</v>
      </c>
      <c r="G1885" s="12">
        <v>205.5303955205331</v>
      </c>
      <c r="H1885" s="12">
        <v>121.151340809522</v>
      </c>
      <c r="I1885" s="12">
        <v>229.9422024805487</v>
      </c>
      <c r="J1885" t="s">
        <v>8349</v>
      </c>
      <c r="K1885" t="s">
        <v>9</v>
      </c>
    </row>
    <row r="1886" spans="1:11">
      <c r="A1886" t="s">
        <v>10233</v>
      </c>
      <c r="B1886">
        <v>3556354</v>
      </c>
      <c r="C1886" t="s">
        <v>649</v>
      </c>
      <c r="D1886">
        <v>2026</v>
      </c>
      <c r="E1886" s="12">
        <v>63.5634301354509</v>
      </c>
      <c r="F1886" s="12">
        <v>57.20607359077729</v>
      </c>
      <c r="G1886" s="12">
        <v>72.13431577289509</v>
      </c>
      <c r="H1886" s="12">
        <v>53.65879267815362</v>
      </c>
      <c r="I1886" s="12">
        <v>78.10446769814799</v>
      </c>
      <c r="J1886" t="s">
        <v>8349</v>
      </c>
      <c r="K1886" t="s">
        <v>9</v>
      </c>
    </row>
    <row r="1887" spans="1:11">
      <c r="A1887" t="s">
        <v>10234</v>
      </c>
      <c r="B1887">
        <v>3556354</v>
      </c>
      <c r="C1887" t="s">
        <v>649</v>
      </c>
      <c r="D1887">
        <v>2027</v>
      </c>
      <c r="E1887" s="12">
        <v>67.72949582205034</v>
      </c>
      <c r="F1887" s="12">
        <v>59.16962415817596</v>
      </c>
      <c r="G1887" s="12">
        <v>81.54353528878045</v>
      </c>
      <c r="H1887" s="12">
        <v>54.68453214885032</v>
      </c>
      <c r="I1887" s="12">
        <v>90.63900169648261</v>
      </c>
      <c r="J1887" t="s">
        <v>8349</v>
      </c>
      <c r="K1887" t="s">
        <v>9</v>
      </c>
    </row>
    <row r="1888" spans="1:11">
      <c r="A1888" t="s">
        <v>10235</v>
      </c>
      <c r="B1888">
        <v>3556354</v>
      </c>
      <c r="C1888" t="s">
        <v>649</v>
      </c>
      <c r="D1888">
        <v>2028</v>
      </c>
      <c r="E1888" s="12">
        <v>72.16861321885598</v>
      </c>
      <c r="F1888" s="12">
        <v>60.99101800606395</v>
      </c>
      <c r="G1888" s="12">
        <v>93.32502666783304</v>
      </c>
      <c r="H1888" s="12">
        <v>55.01109499282225</v>
      </c>
      <c r="I1888" s="12">
        <v>104.4096768471096</v>
      </c>
      <c r="J1888" t="s">
        <v>8349</v>
      </c>
      <c r="K1888" t="s">
        <v>9</v>
      </c>
    </row>
    <row r="1889" spans="1:11">
      <c r="A1889" t="s">
        <v>10236</v>
      </c>
      <c r="B1889">
        <v>3556404</v>
      </c>
      <c r="C1889" t="s">
        <v>651</v>
      </c>
      <c r="D1889">
        <v>2026</v>
      </c>
      <c r="E1889" s="12">
        <v>225.9248761221512</v>
      </c>
      <c r="F1889" s="12">
        <v>203.3287860942992</v>
      </c>
      <c r="G1889" s="12">
        <v>256.3885605358205</v>
      </c>
      <c r="H1889" s="12">
        <v>190.7206087343425</v>
      </c>
      <c r="I1889" s="12">
        <v>277.6084008004026</v>
      </c>
      <c r="J1889" t="s">
        <v>8349</v>
      </c>
      <c r="K1889" t="s">
        <v>9</v>
      </c>
    </row>
    <row r="1890" spans="1:11">
      <c r="A1890" t="s">
        <v>10237</v>
      </c>
      <c r="B1890">
        <v>3556404</v>
      </c>
      <c r="C1890" t="s">
        <v>651</v>
      </c>
      <c r="D1890">
        <v>2027</v>
      </c>
      <c r="E1890" s="12">
        <v>235.7185517856227</v>
      </c>
      <c r="F1890" s="12">
        <v>205.9276825699338</v>
      </c>
      <c r="G1890" s="12">
        <v>283.7954692037345</v>
      </c>
      <c r="H1890" s="12">
        <v>190.3182441674805</v>
      </c>
      <c r="I1890" s="12">
        <v>315.4503655441902</v>
      </c>
      <c r="J1890" t="s">
        <v>8349</v>
      </c>
      <c r="K1890" t="s">
        <v>9</v>
      </c>
    </row>
    <row r="1891" spans="1:11">
      <c r="A1891" t="s">
        <v>10238</v>
      </c>
      <c r="B1891">
        <v>3556404</v>
      </c>
      <c r="C1891" t="s">
        <v>651</v>
      </c>
      <c r="D1891">
        <v>2028</v>
      </c>
      <c r="E1891" s="12">
        <v>245.9367760187233</v>
      </c>
      <c r="F1891" s="12">
        <v>207.8456778575335</v>
      </c>
      <c r="G1891" s="12">
        <v>318.0337705942144</v>
      </c>
      <c r="H1891" s="12">
        <v>187.4672484943851</v>
      </c>
      <c r="I1891" s="12">
        <v>355.8081299285068</v>
      </c>
      <c r="J1891" t="s">
        <v>8349</v>
      </c>
      <c r="K1891" t="s">
        <v>9</v>
      </c>
    </row>
    <row r="1892" spans="1:11">
      <c r="A1892" t="s">
        <v>10239</v>
      </c>
      <c r="B1892">
        <v>3556453</v>
      </c>
      <c r="C1892" t="s">
        <v>650</v>
      </c>
      <c r="D1892">
        <v>2026</v>
      </c>
      <c r="E1892" s="12">
        <v>339.7227644337569</v>
      </c>
      <c r="F1892" s="12">
        <v>309.2470182487964</v>
      </c>
      <c r="G1892" s="12">
        <v>373.9121960785852</v>
      </c>
      <c r="H1892" s="12">
        <v>289.0894948108503</v>
      </c>
      <c r="I1892" s="12">
        <v>399.4530481297517</v>
      </c>
      <c r="J1892" t="s">
        <v>8349</v>
      </c>
      <c r="K1892" t="s">
        <v>36</v>
      </c>
    </row>
    <row r="1893" spans="1:11">
      <c r="A1893" t="s">
        <v>10240</v>
      </c>
      <c r="B1893">
        <v>3556453</v>
      </c>
      <c r="C1893" t="s">
        <v>650</v>
      </c>
      <c r="D1893">
        <v>2027</v>
      </c>
      <c r="E1893" s="12">
        <v>354.9519641800836</v>
      </c>
      <c r="F1893" s="12">
        <v>314.8735085418024</v>
      </c>
      <c r="G1893" s="12">
        <v>413.1307000570863</v>
      </c>
      <c r="H1893" s="12">
        <v>294.055856452989</v>
      </c>
      <c r="I1893" s="12">
        <v>451.7968286490228</v>
      </c>
      <c r="J1893" t="s">
        <v>8349</v>
      </c>
      <c r="K1893" t="s">
        <v>36</v>
      </c>
    </row>
    <row r="1894" spans="1:11">
      <c r="A1894" t="s">
        <v>10241</v>
      </c>
      <c r="B1894">
        <v>3556453</v>
      </c>
      <c r="C1894" t="s">
        <v>650</v>
      </c>
      <c r="D1894">
        <v>2028</v>
      </c>
      <c r="E1894" s="12">
        <v>370.8638633189579</v>
      </c>
      <c r="F1894" s="12">
        <v>318.4213275800573</v>
      </c>
      <c r="G1894" s="12">
        <v>449.0525088624433</v>
      </c>
      <c r="H1894" s="12">
        <v>285.1951743712605</v>
      </c>
      <c r="I1894" s="12">
        <v>512.3520976806485</v>
      </c>
      <c r="J1894" t="s">
        <v>8349</v>
      </c>
      <c r="K1894" t="s">
        <v>36</v>
      </c>
    </row>
    <row r="1895" spans="1:11">
      <c r="A1895" t="s">
        <v>10242</v>
      </c>
      <c r="B1895">
        <v>3556503</v>
      </c>
      <c r="C1895" t="s">
        <v>658</v>
      </c>
      <c r="D1895">
        <v>2026</v>
      </c>
      <c r="E1895" s="12">
        <v>506.1538271009144</v>
      </c>
      <c r="F1895" s="12">
        <v>460.7479338838831</v>
      </c>
      <c r="G1895" s="12">
        <v>557.0927499083948</v>
      </c>
      <c r="H1895" s="12">
        <v>430.7151874766807</v>
      </c>
      <c r="I1895" s="12">
        <v>595.1461315670059</v>
      </c>
      <c r="J1895" t="s">
        <v>8349</v>
      </c>
      <c r="K1895" t="s">
        <v>36</v>
      </c>
    </row>
    <row r="1896" spans="1:11">
      <c r="A1896" t="s">
        <v>10243</v>
      </c>
      <c r="B1896">
        <v>3556503</v>
      </c>
      <c r="C1896" t="s">
        <v>658</v>
      </c>
      <c r="D1896">
        <v>2027</v>
      </c>
      <c r="E1896" s="12">
        <v>529.0795057228237</v>
      </c>
      <c r="F1896" s="12">
        <v>469.3399025113936</v>
      </c>
      <c r="G1896" s="12">
        <v>615.7987802378581</v>
      </c>
      <c r="H1896" s="12">
        <v>438.3098077691342</v>
      </c>
      <c r="I1896" s="12">
        <v>673.4332160717104</v>
      </c>
      <c r="J1896" t="s">
        <v>8349</v>
      </c>
      <c r="K1896" t="s">
        <v>36</v>
      </c>
    </row>
    <row r="1897" spans="1:11">
      <c r="A1897" t="s">
        <v>10244</v>
      </c>
      <c r="B1897">
        <v>3556503</v>
      </c>
      <c r="C1897" t="s">
        <v>658</v>
      </c>
      <c r="D1897">
        <v>2028</v>
      </c>
      <c r="E1897" s="12">
        <v>553.0435776396833</v>
      </c>
      <c r="F1897" s="12">
        <v>474.8396584819012</v>
      </c>
      <c r="G1897" s="12">
        <v>669.6408860837812</v>
      </c>
      <c r="H1897" s="12">
        <v>425.2917988512812</v>
      </c>
      <c r="I1897" s="12">
        <v>764.0351760797123</v>
      </c>
      <c r="J1897" t="s">
        <v>8349</v>
      </c>
      <c r="K1897" t="s">
        <v>36</v>
      </c>
    </row>
    <row r="1898" spans="1:11">
      <c r="A1898" t="s">
        <v>10245</v>
      </c>
      <c r="B1898">
        <v>3556602</v>
      </c>
      <c r="C1898" t="s">
        <v>652</v>
      </c>
      <c r="D1898">
        <v>2026</v>
      </c>
      <c r="E1898" s="12">
        <v>66.04226622721767</v>
      </c>
      <c r="F1898" s="12">
        <v>59.43698654784876</v>
      </c>
      <c r="G1898" s="12">
        <v>74.94739783929262</v>
      </c>
      <c r="H1898" s="12">
        <v>55.75136936332927</v>
      </c>
      <c r="I1898" s="12">
        <v>81.1503727577999</v>
      </c>
      <c r="J1898" t="s">
        <v>8349</v>
      </c>
      <c r="K1898" t="s">
        <v>9</v>
      </c>
    </row>
    <row r="1899" spans="1:11">
      <c r="A1899" t="s">
        <v>10246</v>
      </c>
      <c r="B1899">
        <v>3556602</v>
      </c>
      <c r="C1899" t="s">
        <v>652</v>
      </c>
      <c r="D1899">
        <v>2027</v>
      </c>
      <c r="E1899" s="12">
        <v>69.47728402400405</v>
      </c>
      <c r="F1899" s="12">
        <v>60.69652126205233</v>
      </c>
      <c r="G1899" s="12">
        <v>83.64780060470395</v>
      </c>
      <c r="H1899" s="12">
        <v>56.0956895620139</v>
      </c>
      <c r="I1899" s="12">
        <v>92.97797935871405</v>
      </c>
      <c r="J1899" t="s">
        <v>8349</v>
      </c>
      <c r="K1899" t="s">
        <v>9</v>
      </c>
    </row>
    <row r="1900" spans="1:11">
      <c r="A1900" t="s">
        <v>10247</v>
      </c>
      <c r="B1900">
        <v>3556602</v>
      </c>
      <c r="C1900" t="s">
        <v>652</v>
      </c>
      <c r="D1900">
        <v>2028</v>
      </c>
      <c r="E1900" s="12">
        <v>73.09096539395794</v>
      </c>
      <c r="F1900" s="12">
        <v>61.77051473754442</v>
      </c>
      <c r="G1900" s="12">
        <v>94.51776874086534</v>
      </c>
      <c r="H1900" s="12">
        <v>55.71416521765114</v>
      </c>
      <c r="I1900" s="12">
        <v>105.7440864781992</v>
      </c>
      <c r="J1900" t="s">
        <v>8349</v>
      </c>
      <c r="K1900" t="s">
        <v>9</v>
      </c>
    </row>
    <row r="1901" spans="1:11">
      <c r="A1901" t="s">
        <v>10248</v>
      </c>
      <c r="B1901">
        <v>3556701</v>
      </c>
      <c r="C1901" t="s">
        <v>653</v>
      </c>
      <c r="D1901">
        <v>2026</v>
      </c>
      <c r="E1901" s="12">
        <v>985.8905272193614</v>
      </c>
      <c r="F1901" s="12">
        <v>897.448560359196</v>
      </c>
      <c r="G1901" s="12">
        <v>1085.10977396555</v>
      </c>
      <c r="H1901" s="12">
        <v>838.9505334671878</v>
      </c>
      <c r="I1901" s="12">
        <v>1159.230459214084</v>
      </c>
      <c r="J1901" t="s">
        <v>8349</v>
      </c>
      <c r="K1901" t="s">
        <v>36</v>
      </c>
    </row>
    <row r="1902" spans="1:11">
      <c r="A1902" t="s">
        <v>10249</v>
      </c>
      <c r="B1902">
        <v>3556701</v>
      </c>
      <c r="C1902" t="s">
        <v>653</v>
      </c>
      <c r="D1902">
        <v>2027</v>
      </c>
      <c r="E1902" s="12">
        <v>1032.364651213456</v>
      </c>
      <c r="F1902" s="12">
        <v>915.797946274203</v>
      </c>
      <c r="G1902" s="12">
        <v>1201.57535134422</v>
      </c>
      <c r="H1902" s="12">
        <v>855.2505756253474</v>
      </c>
      <c r="I1902" s="12">
        <v>1314.034355338735</v>
      </c>
      <c r="J1902" t="s">
        <v>8349</v>
      </c>
      <c r="K1902" t="s">
        <v>36</v>
      </c>
    </row>
    <row r="1903" spans="1:11">
      <c r="A1903" t="s">
        <v>10250</v>
      </c>
      <c r="B1903">
        <v>3556701</v>
      </c>
      <c r="C1903" t="s">
        <v>653</v>
      </c>
      <c r="D1903">
        <v>2028</v>
      </c>
      <c r="E1903" s="12">
        <v>1081.029529800873</v>
      </c>
      <c r="F1903" s="12">
        <v>928.1650009032924</v>
      </c>
      <c r="G1903" s="12">
        <v>1308.941286883948</v>
      </c>
      <c r="H1903" s="12">
        <v>831.3142253681576</v>
      </c>
      <c r="I1903" s="12">
        <v>1493.452994561117</v>
      </c>
      <c r="J1903" t="s">
        <v>8349</v>
      </c>
      <c r="K1903" t="s">
        <v>36</v>
      </c>
    </row>
    <row r="1904" spans="1:11">
      <c r="A1904" t="s">
        <v>10251</v>
      </c>
      <c r="B1904">
        <v>3556800</v>
      </c>
      <c r="C1904" t="s">
        <v>654</v>
      </c>
      <c r="D1904">
        <v>2026</v>
      </c>
      <c r="E1904" s="12">
        <v>124.9472293566238</v>
      </c>
      <c r="F1904" s="12">
        <v>112.4505141133389</v>
      </c>
      <c r="G1904" s="12">
        <v>141.7950994487361</v>
      </c>
      <c r="H1904" s="12">
        <v>105.4775908328067</v>
      </c>
      <c r="I1904" s="12">
        <v>153.5306829486962</v>
      </c>
      <c r="J1904" t="s">
        <v>8349</v>
      </c>
      <c r="K1904" t="s">
        <v>9</v>
      </c>
    </row>
    <row r="1905" spans="1:11">
      <c r="A1905" t="s">
        <v>10252</v>
      </c>
      <c r="B1905">
        <v>3556800</v>
      </c>
      <c r="C1905" t="s">
        <v>654</v>
      </c>
      <c r="D1905">
        <v>2027</v>
      </c>
      <c r="E1905" s="12">
        <v>130.8795305246657</v>
      </c>
      <c r="F1905" s="12">
        <v>114.338554231815</v>
      </c>
      <c r="G1905" s="12">
        <v>157.5735871998407</v>
      </c>
      <c r="H1905" s="12">
        <v>105.671625157328</v>
      </c>
      <c r="I1905" s="12">
        <v>175.1495392853333</v>
      </c>
      <c r="J1905" t="s">
        <v>8349</v>
      </c>
      <c r="K1905" t="s">
        <v>9</v>
      </c>
    </row>
    <row r="1906" spans="1:11">
      <c r="A1906" t="s">
        <v>10253</v>
      </c>
      <c r="B1906">
        <v>3556800</v>
      </c>
      <c r="C1906" t="s">
        <v>654</v>
      </c>
      <c r="D1906">
        <v>2028</v>
      </c>
      <c r="E1906" s="12">
        <v>137.0934881754447</v>
      </c>
      <c r="F1906" s="12">
        <v>115.8602200165044</v>
      </c>
      <c r="G1906" s="12">
        <v>177.282794684723</v>
      </c>
      <c r="H1906" s="12">
        <v>104.5005933264391</v>
      </c>
      <c r="I1906" s="12">
        <v>198.3395018944514</v>
      </c>
      <c r="J1906" t="s">
        <v>8349</v>
      </c>
      <c r="K1906" t="s">
        <v>9</v>
      </c>
    </row>
    <row r="1907" spans="1:11">
      <c r="A1907" t="s">
        <v>10254</v>
      </c>
      <c r="B1907">
        <v>3556909</v>
      </c>
      <c r="C1907" t="s">
        <v>655</v>
      </c>
      <c r="D1907">
        <v>2026</v>
      </c>
      <c r="E1907" s="12">
        <v>66.73095077216004</v>
      </c>
      <c r="F1907" s="12">
        <v>58.88396303349869</v>
      </c>
      <c r="G1907" s="12">
        <v>77.66498917253578</v>
      </c>
      <c r="H1907" s="12">
        <v>55.24488277664476</v>
      </c>
      <c r="I1907" s="12">
        <v>83.83994022699308</v>
      </c>
      <c r="J1907" t="s">
        <v>8349</v>
      </c>
      <c r="K1907" t="s">
        <v>13</v>
      </c>
    </row>
    <row r="1908" spans="1:11">
      <c r="A1908" t="s">
        <v>10255</v>
      </c>
      <c r="B1908">
        <v>3556909</v>
      </c>
      <c r="C1908" t="s">
        <v>655</v>
      </c>
      <c r="D1908">
        <v>2027</v>
      </c>
      <c r="E1908" s="12">
        <v>69.18120853282258</v>
      </c>
      <c r="F1908" s="12">
        <v>59.20378105888191</v>
      </c>
      <c r="G1908" s="12">
        <v>88.58015151861206</v>
      </c>
      <c r="H1908" s="12">
        <v>54.78682439693</v>
      </c>
      <c r="I1908" s="12">
        <v>98.95776978661482</v>
      </c>
      <c r="J1908" t="s">
        <v>8349</v>
      </c>
      <c r="K1908" t="s">
        <v>13</v>
      </c>
    </row>
    <row r="1909" spans="1:11">
      <c r="A1909" t="s">
        <v>10256</v>
      </c>
      <c r="B1909">
        <v>3556909</v>
      </c>
      <c r="C1909" t="s">
        <v>655</v>
      </c>
      <c r="D1909">
        <v>2028</v>
      </c>
      <c r="E1909" s="12">
        <v>71.72143598557275</v>
      </c>
      <c r="F1909" s="12">
        <v>58.94654089053076</v>
      </c>
      <c r="G1909" s="12">
        <v>100.4766420600253</v>
      </c>
      <c r="H1909" s="12">
        <v>52.5929660170406</v>
      </c>
      <c r="I1909" s="12">
        <v>116.5338249832186</v>
      </c>
      <c r="J1909" t="s">
        <v>8349</v>
      </c>
      <c r="K1909" t="s">
        <v>13</v>
      </c>
    </row>
    <row r="1910" spans="1:11">
      <c r="A1910" t="s">
        <v>10257</v>
      </c>
      <c r="B1910">
        <v>3556958</v>
      </c>
      <c r="C1910" t="s">
        <v>656</v>
      </c>
      <c r="D1910">
        <v>2026</v>
      </c>
      <c r="E1910" s="12">
        <v>26.50992333186356</v>
      </c>
      <c r="F1910" s="12">
        <v>23.39258361272423</v>
      </c>
      <c r="G1910" s="12">
        <v>30.85364264572866</v>
      </c>
      <c r="H1910" s="12">
        <v>21.94690154928294</v>
      </c>
      <c r="I1910" s="12">
        <v>33.3067394042416</v>
      </c>
      <c r="J1910" t="s">
        <v>8349</v>
      </c>
      <c r="K1910" t="s">
        <v>13</v>
      </c>
    </row>
    <row r="1911" spans="1:11">
      <c r="A1911" t="s">
        <v>10258</v>
      </c>
      <c r="B1911">
        <v>3556958</v>
      </c>
      <c r="C1911" t="s">
        <v>656</v>
      </c>
      <c r="D1911">
        <v>2027</v>
      </c>
      <c r="E1911" s="12">
        <v>27.59810420780472</v>
      </c>
      <c r="F1911" s="12">
        <v>23.61786030933357</v>
      </c>
      <c r="G1911" s="12">
        <v>35.33682490085355</v>
      </c>
      <c r="H1911" s="12">
        <v>21.85582647351133</v>
      </c>
      <c r="I1911" s="12">
        <v>39.47671485743439</v>
      </c>
      <c r="J1911" t="s">
        <v>8349</v>
      </c>
      <c r="K1911" t="s">
        <v>13</v>
      </c>
    </row>
    <row r="1912" spans="1:11">
      <c r="A1912" t="s">
        <v>10259</v>
      </c>
      <c r="B1912">
        <v>3556958</v>
      </c>
      <c r="C1912" t="s">
        <v>656</v>
      </c>
      <c r="D1912">
        <v>2028</v>
      </c>
      <c r="E1912" s="12">
        <v>28.73095279567928</v>
      </c>
      <c r="F1912" s="12">
        <v>23.61344639188616</v>
      </c>
      <c r="G1912" s="12">
        <v>40.25002595703251</v>
      </c>
      <c r="H1912" s="12">
        <v>21.06826227411725</v>
      </c>
      <c r="I1912" s="12">
        <v>46.68238691381335</v>
      </c>
      <c r="J1912" t="s">
        <v>8349</v>
      </c>
      <c r="K1912" t="s">
        <v>13</v>
      </c>
    </row>
    <row r="1913" spans="1:11">
      <c r="A1913" t="s">
        <v>10260</v>
      </c>
      <c r="B1913">
        <v>3557006</v>
      </c>
      <c r="C1913" t="s">
        <v>657</v>
      </c>
      <c r="D1913">
        <v>2026</v>
      </c>
      <c r="E1913" s="12">
        <v>705.0752812160764</v>
      </c>
      <c r="F1913" s="12">
        <v>641.82460283588</v>
      </c>
      <c r="G1913" s="12">
        <v>776.033502611027</v>
      </c>
      <c r="H1913" s="12">
        <v>599.9888090811733</v>
      </c>
      <c r="I1913" s="12">
        <v>829.0420888106894</v>
      </c>
      <c r="J1913" t="s">
        <v>8349</v>
      </c>
      <c r="K1913" t="s">
        <v>36</v>
      </c>
    </row>
    <row r="1914" spans="1:11">
      <c r="A1914" t="s">
        <v>10261</v>
      </c>
      <c r="B1914">
        <v>3557006</v>
      </c>
      <c r="C1914" t="s">
        <v>657</v>
      </c>
      <c r="D1914">
        <v>2027</v>
      </c>
      <c r="E1914" s="12">
        <v>740.9992276139628</v>
      </c>
      <c r="F1914" s="12">
        <v>657.3312734429595</v>
      </c>
      <c r="G1914" s="12">
        <v>862.4534036684553</v>
      </c>
      <c r="H1914" s="12">
        <v>613.8722545467558</v>
      </c>
      <c r="I1914" s="12">
        <v>943.1729779005077</v>
      </c>
      <c r="J1914" t="s">
        <v>8349</v>
      </c>
      <c r="K1914" t="s">
        <v>36</v>
      </c>
    </row>
    <row r="1915" spans="1:11">
      <c r="A1915" t="s">
        <v>10262</v>
      </c>
      <c r="B1915">
        <v>3557006</v>
      </c>
      <c r="C1915" t="s">
        <v>657</v>
      </c>
      <c r="D1915">
        <v>2028</v>
      </c>
      <c r="E1915" s="12">
        <v>778.7535174647822</v>
      </c>
      <c r="F1915" s="12">
        <v>668.6327610072638</v>
      </c>
      <c r="G1915" s="12">
        <v>942.9368978509937</v>
      </c>
      <c r="H1915" s="12">
        <v>598.8632680951956</v>
      </c>
      <c r="I1915" s="12">
        <v>1075.855691839439</v>
      </c>
      <c r="J1915" t="s">
        <v>8349</v>
      </c>
      <c r="K1915" t="s">
        <v>36</v>
      </c>
    </row>
    <row r="1916" spans="1:11">
      <c r="A1916" t="s">
        <v>10263</v>
      </c>
      <c r="B1916">
        <v>3557105</v>
      </c>
      <c r="C1916" t="s">
        <v>42</v>
      </c>
      <c r="D1916">
        <v>2026</v>
      </c>
      <c r="E1916" s="12">
        <v>684.9257430521359</v>
      </c>
      <c r="F1916" s="12">
        <v>623.4826332988225</v>
      </c>
      <c r="G1916" s="12">
        <v>753.8561307843082</v>
      </c>
      <c r="H1916" s="12">
        <v>582.8424167332995</v>
      </c>
      <c r="I1916" s="12">
        <v>805.3498453679859</v>
      </c>
      <c r="J1916" t="s">
        <v>8349</v>
      </c>
      <c r="K1916" t="s">
        <v>36</v>
      </c>
    </row>
    <row r="1917" spans="1:11">
      <c r="A1917" t="s">
        <v>10264</v>
      </c>
      <c r="B1917">
        <v>3557105</v>
      </c>
      <c r="C1917" t="s">
        <v>42</v>
      </c>
      <c r="D1917">
        <v>2027</v>
      </c>
      <c r="E1917" s="12">
        <v>734.1750345929469</v>
      </c>
      <c r="F1917" s="12">
        <v>651.2776160010088</v>
      </c>
      <c r="G1917" s="12">
        <v>854.5106848653367</v>
      </c>
      <c r="H1917" s="12">
        <v>608.2188306305628</v>
      </c>
      <c r="I1917" s="12">
        <v>934.4868764667385</v>
      </c>
      <c r="J1917" t="s">
        <v>8349</v>
      </c>
      <c r="K1917" t="s">
        <v>36</v>
      </c>
    </row>
    <row r="1918" spans="1:11">
      <c r="A1918" t="s">
        <v>10265</v>
      </c>
      <c r="B1918">
        <v>3557105</v>
      </c>
      <c r="C1918" t="s">
        <v>42</v>
      </c>
      <c r="D1918">
        <v>2028</v>
      </c>
      <c r="E1918" s="12">
        <v>786.9655753010958</v>
      </c>
      <c r="F1918" s="12">
        <v>675.6835810440335</v>
      </c>
      <c r="G1918" s="12">
        <v>952.880290936851</v>
      </c>
      <c r="H1918" s="12">
        <v>605.1783596913808</v>
      </c>
      <c r="I1918" s="12">
        <v>1087.200731016501</v>
      </c>
      <c r="J1918" t="s">
        <v>8349</v>
      </c>
      <c r="K1918" t="s">
        <v>36</v>
      </c>
    </row>
    <row r="1919" spans="1:11">
      <c r="A1919" t="s">
        <v>10266</v>
      </c>
      <c r="B1919">
        <v>3557154</v>
      </c>
      <c r="C1919" t="s">
        <v>659</v>
      </c>
      <c r="D1919">
        <v>2026</v>
      </c>
      <c r="E1919" s="12">
        <v>50.12673661040778</v>
      </c>
      <c r="F1919" s="12">
        <v>44.23226211230009</v>
      </c>
      <c r="G1919" s="12">
        <v>58.34013169382355</v>
      </c>
      <c r="H1919" s="12">
        <v>41.49866974730784</v>
      </c>
      <c r="I1919" s="12">
        <v>62.97861116260516</v>
      </c>
      <c r="J1919" t="s">
        <v>8349</v>
      </c>
      <c r="K1919" t="s">
        <v>13</v>
      </c>
    </row>
    <row r="1920" spans="1:11">
      <c r="A1920" t="s">
        <v>10267</v>
      </c>
      <c r="B1920">
        <v>3557154</v>
      </c>
      <c r="C1920" t="s">
        <v>659</v>
      </c>
      <c r="D1920">
        <v>2027</v>
      </c>
      <c r="E1920" s="12">
        <v>54.23630136986562</v>
      </c>
      <c r="F1920" s="12">
        <v>46.41425294300297</v>
      </c>
      <c r="G1920" s="12">
        <v>69.4445774371295</v>
      </c>
      <c r="H1920" s="12">
        <v>42.95147168005922</v>
      </c>
      <c r="I1920" s="12">
        <v>77.58036523010773</v>
      </c>
      <c r="J1920" t="s">
        <v>8349</v>
      </c>
      <c r="K1920" t="s">
        <v>13</v>
      </c>
    </row>
    <row r="1921" spans="1:11">
      <c r="A1921" t="s">
        <v>10268</v>
      </c>
      <c r="B1921">
        <v>3557154</v>
      </c>
      <c r="C1921" t="s">
        <v>659</v>
      </c>
      <c r="D1921">
        <v>2028</v>
      </c>
      <c r="E1921" s="12">
        <v>58.68278258657138</v>
      </c>
      <c r="F1921" s="12">
        <v>48.23030933186121</v>
      </c>
      <c r="G1921" s="12">
        <v>82.21041394407227</v>
      </c>
      <c r="H1921" s="12">
        <v>43.03178746981252</v>
      </c>
      <c r="I1921" s="12">
        <v>95.34846899673609</v>
      </c>
      <c r="J1921" t="s">
        <v>8349</v>
      </c>
      <c r="K1921" t="s">
        <v>13</v>
      </c>
    </row>
    <row r="1922" spans="1:11">
      <c r="A1922" t="s">
        <v>10269</v>
      </c>
      <c r="B1922">
        <v>3557204</v>
      </c>
      <c r="C1922" t="s">
        <v>170</v>
      </c>
      <c r="D1922">
        <v>2026</v>
      </c>
      <c r="E1922" s="12">
        <v>78.35941630056895</v>
      </c>
      <c r="F1922" s="12">
        <v>70.52222521453614</v>
      </c>
      <c r="G1922" s="12">
        <v>88.92539101744438</v>
      </c>
      <c r="H1922" s="12">
        <v>66.14922550110003</v>
      </c>
      <c r="I1922" s="12">
        <v>96.28524587568033</v>
      </c>
      <c r="J1922" t="s">
        <v>8349</v>
      </c>
      <c r="K1922" t="s">
        <v>9</v>
      </c>
    </row>
    <row r="1923" spans="1:11">
      <c r="A1923" t="s">
        <v>10270</v>
      </c>
      <c r="B1923">
        <v>3557204</v>
      </c>
      <c r="C1923" t="s">
        <v>170</v>
      </c>
      <c r="D1923">
        <v>2027</v>
      </c>
      <c r="E1923" s="12">
        <v>83.69349186696761</v>
      </c>
      <c r="F1923" s="12">
        <v>73.11603900411136</v>
      </c>
      <c r="G1923" s="12">
        <v>100.7635318211458</v>
      </c>
      <c r="H1923" s="12">
        <v>67.57380061817479</v>
      </c>
      <c r="I1923" s="12">
        <v>112.0028203258074</v>
      </c>
      <c r="J1923" t="s">
        <v>8349</v>
      </c>
      <c r="K1923" t="s">
        <v>9</v>
      </c>
    </row>
    <row r="1924" spans="1:11">
      <c r="A1924" t="s">
        <v>10271</v>
      </c>
      <c r="B1924">
        <v>3557204</v>
      </c>
      <c r="C1924" t="s">
        <v>170</v>
      </c>
      <c r="D1924">
        <v>2028</v>
      </c>
      <c r="E1924" s="12">
        <v>89.39066817468512</v>
      </c>
      <c r="F1924" s="12">
        <v>75.54569235912408</v>
      </c>
      <c r="G1924" s="12">
        <v>115.595771058522</v>
      </c>
      <c r="H1924" s="12">
        <v>68.13874230223719</v>
      </c>
      <c r="I1924" s="12">
        <v>129.3256217763585</v>
      </c>
      <c r="J1924" t="s">
        <v>8349</v>
      </c>
      <c r="K1924" t="s">
        <v>9</v>
      </c>
    </row>
    <row r="1925" spans="1:11">
      <c r="A1925" t="s">
        <v>10272</v>
      </c>
      <c r="B1925">
        <v>3557303</v>
      </c>
      <c r="C1925" t="s">
        <v>216</v>
      </c>
      <c r="D1925">
        <v>2026</v>
      </c>
      <c r="E1925" s="12">
        <v>81.70129142053739</v>
      </c>
      <c r="F1925" s="12">
        <v>73.52985953566568</v>
      </c>
      <c r="G1925" s="12">
        <v>92.71788419573406</v>
      </c>
      <c r="H1925" s="12">
        <v>68.9703599778981</v>
      </c>
      <c r="I1925" s="12">
        <v>100.3916224007138</v>
      </c>
      <c r="J1925" t="s">
        <v>8349</v>
      </c>
      <c r="K1925" t="s">
        <v>9</v>
      </c>
    </row>
    <row r="1926" spans="1:11">
      <c r="A1926" t="s">
        <v>10273</v>
      </c>
      <c r="B1926">
        <v>3557303</v>
      </c>
      <c r="C1926" t="s">
        <v>216</v>
      </c>
      <c r="D1926">
        <v>2027</v>
      </c>
      <c r="E1926" s="12">
        <v>85.31296109838286</v>
      </c>
      <c r="F1926" s="12">
        <v>74.53083450193012</v>
      </c>
      <c r="G1926" s="12">
        <v>102.7133063590808</v>
      </c>
      <c r="H1926" s="12">
        <v>68.88135379237943</v>
      </c>
      <c r="I1926" s="12">
        <v>114.170075118303</v>
      </c>
      <c r="J1926" t="s">
        <v>8349</v>
      </c>
      <c r="K1926" t="s">
        <v>9</v>
      </c>
    </row>
    <row r="1927" spans="1:11">
      <c r="A1927" t="s">
        <v>10274</v>
      </c>
      <c r="B1927">
        <v>3557303</v>
      </c>
      <c r="C1927" t="s">
        <v>216</v>
      </c>
      <c r="D1927">
        <v>2028</v>
      </c>
      <c r="E1927" s="12">
        <v>89.08428746751277</v>
      </c>
      <c r="F1927" s="12">
        <v>75.28676440700738</v>
      </c>
      <c r="G1927" s="12">
        <v>115.1995740638443</v>
      </c>
      <c r="H1927" s="12">
        <v>67.90520119018736</v>
      </c>
      <c r="I1927" s="12">
        <v>128.8823666104175</v>
      </c>
      <c r="J1927" t="s">
        <v>8349</v>
      </c>
      <c r="K1927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4" width="28.7109375" customWidth="1"/>
    <col min="5" max="6" width="22.7109375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>
        <v>3500105</v>
      </c>
      <c r="B2" t="s">
        <v>6</v>
      </c>
      <c r="C2" t="s">
        <v>7</v>
      </c>
      <c r="D2" t="s">
        <v>8</v>
      </c>
      <c r="E2" s="6">
        <v>34687</v>
      </c>
      <c r="F2" t="s">
        <v>9</v>
      </c>
    </row>
    <row r="3" spans="1:6">
      <c r="A3">
        <v>3500204</v>
      </c>
      <c r="B3" t="s">
        <v>10</v>
      </c>
      <c r="C3" t="s">
        <v>11</v>
      </c>
      <c r="D3" t="s">
        <v>12</v>
      </c>
      <c r="E3" s="6">
        <v>4351</v>
      </c>
      <c r="F3" t="s">
        <v>13</v>
      </c>
    </row>
    <row r="4" spans="1:6">
      <c r="A4">
        <v>3500303</v>
      </c>
      <c r="B4" t="s">
        <v>14</v>
      </c>
      <c r="C4" t="s">
        <v>7</v>
      </c>
      <c r="D4" t="s">
        <v>15</v>
      </c>
      <c r="E4" s="6">
        <v>32072</v>
      </c>
      <c r="F4" t="s">
        <v>9</v>
      </c>
    </row>
    <row r="5" spans="1:6">
      <c r="A5">
        <v>3500709</v>
      </c>
      <c r="B5" t="s">
        <v>16</v>
      </c>
      <c r="C5" t="s">
        <v>7</v>
      </c>
      <c r="D5" t="s">
        <v>17</v>
      </c>
      <c r="E5" s="6">
        <v>37680</v>
      </c>
      <c r="F5" t="s">
        <v>9</v>
      </c>
    </row>
    <row r="6" spans="1:6">
      <c r="A6">
        <v>3500758</v>
      </c>
      <c r="B6" t="s">
        <v>18</v>
      </c>
      <c r="C6" t="s">
        <v>19</v>
      </c>
      <c r="D6" t="s">
        <v>20</v>
      </c>
      <c r="E6" s="6">
        <v>6141</v>
      </c>
      <c r="F6" t="s">
        <v>13</v>
      </c>
    </row>
    <row r="7" spans="1:6">
      <c r="A7">
        <v>3500808</v>
      </c>
      <c r="B7" t="s">
        <v>21</v>
      </c>
      <c r="C7" t="s">
        <v>11</v>
      </c>
      <c r="D7" t="s">
        <v>22</v>
      </c>
      <c r="E7" s="6">
        <v>4445</v>
      </c>
      <c r="F7" t="s">
        <v>13</v>
      </c>
    </row>
    <row r="8" spans="1:6">
      <c r="A8">
        <v>3500907</v>
      </c>
      <c r="B8" t="s">
        <v>23</v>
      </c>
      <c r="C8" t="s">
        <v>11</v>
      </c>
      <c r="D8" t="s">
        <v>12</v>
      </c>
      <c r="E8" s="6">
        <v>3451</v>
      </c>
      <c r="F8" t="s">
        <v>13</v>
      </c>
    </row>
    <row r="9" spans="1:6">
      <c r="A9">
        <v>3501004</v>
      </c>
      <c r="B9" t="s">
        <v>24</v>
      </c>
      <c r="C9" t="s">
        <v>25</v>
      </c>
      <c r="D9" t="s">
        <v>26</v>
      </c>
      <c r="E9" s="6">
        <v>16818</v>
      </c>
      <c r="F9" t="s">
        <v>9</v>
      </c>
    </row>
    <row r="10" spans="1:6">
      <c r="A10">
        <v>3501103</v>
      </c>
      <c r="B10" t="s">
        <v>27</v>
      </c>
      <c r="C10" t="s">
        <v>11</v>
      </c>
      <c r="D10" t="s">
        <v>28</v>
      </c>
      <c r="E10" s="6">
        <v>3841</v>
      </c>
      <c r="F10" t="s">
        <v>13</v>
      </c>
    </row>
    <row r="11" spans="1:6">
      <c r="A11">
        <v>3501152</v>
      </c>
      <c r="B11" t="s">
        <v>29</v>
      </c>
      <c r="C11" t="s">
        <v>25</v>
      </c>
      <c r="D11" t="s">
        <v>30</v>
      </c>
      <c r="E11" s="6">
        <v>17301</v>
      </c>
      <c r="F11" t="s">
        <v>9</v>
      </c>
    </row>
    <row r="12" spans="1:6">
      <c r="A12">
        <v>3501509</v>
      </c>
      <c r="B12" t="s">
        <v>31</v>
      </c>
      <c r="C12" t="s">
        <v>11</v>
      </c>
      <c r="D12" t="s">
        <v>32</v>
      </c>
      <c r="E12" s="6">
        <v>2885</v>
      </c>
      <c r="F12" t="s">
        <v>13</v>
      </c>
    </row>
    <row r="13" spans="1:6">
      <c r="A13">
        <v>3501608</v>
      </c>
      <c r="B13" t="s">
        <v>33</v>
      </c>
      <c r="C13" t="s">
        <v>34</v>
      </c>
      <c r="D13" t="s">
        <v>35</v>
      </c>
      <c r="E13" s="6">
        <v>237240</v>
      </c>
      <c r="F13" t="s">
        <v>36</v>
      </c>
    </row>
    <row r="14" spans="1:6">
      <c r="A14">
        <v>3501905</v>
      </c>
      <c r="B14" t="s">
        <v>37</v>
      </c>
      <c r="C14" t="s">
        <v>38</v>
      </c>
      <c r="D14" t="s">
        <v>37</v>
      </c>
      <c r="E14" s="6">
        <v>68008</v>
      </c>
      <c r="F14" t="s">
        <v>36</v>
      </c>
    </row>
    <row r="15" spans="1:6">
      <c r="A15">
        <v>3501707</v>
      </c>
      <c r="B15" t="s">
        <v>39</v>
      </c>
      <c r="C15" t="s">
        <v>7</v>
      </c>
      <c r="D15" t="s">
        <v>40</v>
      </c>
      <c r="E15" s="6">
        <v>33019</v>
      </c>
      <c r="F15" t="s">
        <v>9</v>
      </c>
    </row>
    <row r="16" spans="1:6">
      <c r="A16">
        <v>3501806</v>
      </c>
      <c r="B16" t="s">
        <v>41</v>
      </c>
      <c r="C16" t="s">
        <v>19</v>
      </c>
      <c r="D16" t="s">
        <v>42</v>
      </c>
      <c r="E16" s="6">
        <v>5870</v>
      </c>
      <c r="F16" t="s">
        <v>13</v>
      </c>
    </row>
    <row r="17" spans="1:6">
      <c r="A17">
        <v>3502002</v>
      </c>
      <c r="B17" t="s">
        <v>43</v>
      </c>
      <c r="C17" t="s">
        <v>11</v>
      </c>
      <c r="D17" t="s">
        <v>44</v>
      </c>
      <c r="E17" s="6">
        <v>4589</v>
      </c>
      <c r="F17" t="s">
        <v>13</v>
      </c>
    </row>
    <row r="18" spans="1:6">
      <c r="A18">
        <v>3502101</v>
      </c>
      <c r="B18" t="s">
        <v>45</v>
      </c>
      <c r="C18" t="s">
        <v>38</v>
      </c>
      <c r="D18" t="s">
        <v>45</v>
      </c>
      <c r="E18" s="6">
        <v>59783</v>
      </c>
      <c r="F18" t="s">
        <v>36</v>
      </c>
    </row>
    <row r="19" spans="1:6">
      <c r="A19">
        <v>3502200</v>
      </c>
      <c r="B19" t="s">
        <v>46</v>
      </c>
      <c r="C19" t="s">
        <v>7</v>
      </c>
      <c r="D19" t="s">
        <v>20</v>
      </c>
      <c r="E19" s="6">
        <v>24022</v>
      </c>
      <c r="F19" t="s">
        <v>9</v>
      </c>
    </row>
    <row r="20" spans="1:6">
      <c r="A20">
        <v>3502309</v>
      </c>
      <c r="B20" t="s">
        <v>47</v>
      </c>
      <c r="C20" t="s">
        <v>19</v>
      </c>
      <c r="D20" t="s">
        <v>48</v>
      </c>
      <c r="E20" s="6">
        <v>5674</v>
      </c>
      <c r="F20" t="s">
        <v>13</v>
      </c>
    </row>
    <row r="21" spans="1:6">
      <c r="A21">
        <v>3502408</v>
      </c>
      <c r="B21" t="s">
        <v>49</v>
      </c>
      <c r="C21" t="s">
        <v>11</v>
      </c>
      <c r="D21" t="s">
        <v>22</v>
      </c>
      <c r="E21" s="6">
        <v>4023</v>
      </c>
      <c r="F21" t="s">
        <v>13</v>
      </c>
    </row>
    <row r="22" spans="1:6">
      <c r="A22">
        <v>3502507</v>
      </c>
      <c r="B22" t="s">
        <v>50</v>
      </c>
      <c r="C22" t="s">
        <v>7</v>
      </c>
      <c r="D22" t="s">
        <v>51</v>
      </c>
      <c r="E22" s="6">
        <v>32569</v>
      </c>
      <c r="F22" t="s">
        <v>9</v>
      </c>
    </row>
    <row r="23" spans="1:6">
      <c r="A23">
        <v>3502606</v>
      </c>
      <c r="B23" t="s">
        <v>52</v>
      </c>
      <c r="C23" t="s">
        <v>11</v>
      </c>
      <c r="D23" t="s">
        <v>53</v>
      </c>
      <c r="E23" s="6">
        <v>4086</v>
      </c>
      <c r="F23" t="s">
        <v>13</v>
      </c>
    </row>
    <row r="24" spans="1:6">
      <c r="A24">
        <v>3502705</v>
      </c>
      <c r="B24" t="s">
        <v>54</v>
      </c>
      <c r="C24" t="s">
        <v>7</v>
      </c>
      <c r="D24" t="s">
        <v>55</v>
      </c>
      <c r="E24" s="6">
        <v>24585</v>
      </c>
      <c r="F24" t="s">
        <v>9</v>
      </c>
    </row>
    <row r="25" spans="1:6">
      <c r="A25">
        <v>3503000</v>
      </c>
      <c r="B25" t="s">
        <v>56</v>
      </c>
      <c r="C25" t="s">
        <v>19</v>
      </c>
      <c r="D25" t="s">
        <v>57</v>
      </c>
      <c r="E25" s="6">
        <v>5420</v>
      </c>
      <c r="F25" t="s">
        <v>13</v>
      </c>
    </row>
    <row r="26" spans="1:6">
      <c r="A26">
        <v>3503109</v>
      </c>
      <c r="B26" t="s">
        <v>58</v>
      </c>
      <c r="C26" t="s">
        <v>19</v>
      </c>
      <c r="D26" t="s">
        <v>59</v>
      </c>
      <c r="E26" s="6">
        <v>6885</v>
      </c>
      <c r="F26" t="s">
        <v>13</v>
      </c>
    </row>
    <row r="27" spans="1:6">
      <c r="A27">
        <v>3503158</v>
      </c>
      <c r="B27" t="s">
        <v>60</v>
      </c>
      <c r="C27" t="s">
        <v>11</v>
      </c>
      <c r="D27" t="s">
        <v>61</v>
      </c>
      <c r="E27" s="6">
        <v>2330</v>
      </c>
      <c r="F27" t="s">
        <v>13</v>
      </c>
    </row>
    <row r="28" spans="1:6">
      <c r="A28">
        <v>3503208</v>
      </c>
      <c r="B28" t="s">
        <v>40</v>
      </c>
      <c r="C28" t="s">
        <v>34</v>
      </c>
      <c r="D28" t="s">
        <v>40</v>
      </c>
      <c r="E28" s="6">
        <v>242228</v>
      </c>
      <c r="F28" t="s">
        <v>36</v>
      </c>
    </row>
    <row r="29" spans="1:6">
      <c r="A29">
        <v>3503307</v>
      </c>
      <c r="B29" t="s">
        <v>62</v>
      </c>
      <c r="C29" t="s">
        <v>34</v>
      </c>
      <c r="D29" t="s">
        <v>62</v>
      </c>
      <c r="E29" s="6">
        <v>130866</v>
      </c>
      <c r="F29" t="s">
        <v>36</v>
      </c>
    </row>
    <row r="30" spans="1:6">
      <c r="A30">
        <v>3502754</v>
      </c>
      <c r="B30" t="s">
        <v>63</v>
      </c>
      <c r="C30" t="s">
        <v>7</v>
      </c>
      <c r="D30" t="s">
        <v>30</v>
      </c>
      <c r="E30" s="6">
        <v>21522</v>
      </c>
      <c r="F30" t="s">
        <v>9</v>
      </c>
    </row>
    <row r="31" spans="1:6">
      <c r="A31">
        <v>3502804</v>
      </c>
      <c r="B31" t="s">
        <v>64</v>
      </c>
      <c r="C31" t="s">
        <v>34</v>
      </c>
      <c r="D31" t="s">
        <v>64</v>
      </c>
      <c r="E31" s="6">
        <v>200124</v>
      </c>
      <c r="F31" t="s">
        <v>36</v>
      </c>
    </row>
    <row r="32" spans="1:6">
      <c r="A32">
        <v>3502903</v>
      </c>
      <c r="B32" t="s">
        <v>65</v>
      </c>
      <c r="C32" t="s">
        <v>7</v>
      </c>
      <c r="D32" t="s">
        <v>30</v>
      </c>
      <c r="E32" s="6">
        <v>32443</v>
      </c>
      <c r="F32" t="s">
        <v>9</v>
      </c>
    </row>
    <row r="33" spans="1:6">
      <c r="A33">
        <v>3503356</v>
      </c>
      <c r="B33" t="s">
        <v>66</v>
      </c>
      <c r="C33" t="s">
        <v>11</v>
      </c>
      <c r="D33" t="s">
        <v>67</v>
      </c>
      <c r="E33" s="6">
        <v>2044</v>
      </c>
      <c r="F33" t="s">
        <v>13</v>
      </c>
    </row>
    <row r="34" spans="1:6">
      <c r="A34">
        <v>3503406</v>
      </c>
      <c r="B34" t="s">
        <v>68</v>
      </c>
      <c r="C34" t="s">
        <v>19</v>
      </c>
      <c r="D34" t="s">
        <v>17</v>
      </c>
      <c r="E34" s="6">
        <v>8130</v>
      </c>
      <c r="F34" t="s">
        <v>13</v>
      </c>
    </row>
    <row r="35" spans="1:6">
      <c r="A35">
        <v>3503505</v>
      </c>
      <c r="B35" t="s">
        <v>69</v>
      </c>
      <c r="C35" t="s">
        <v>11</v>
      </c>
      <c r="D35" t="s">
        <v>61</v>
      </c>
      <c r="E35" s="6">
        <v>3577</v>
      </c>
      <c r="F35" t="s">
        <v>13</v>
      </c>
    </row>
    <row r="36" spans="1:6">
      <c r="A36">
        <v>3503604</v>
      </c>
      <c r="B36" t="s">
        <v>70</v>
      </c>
      <c r="C36" t="s">
        <v>25</v>
      </c>
      <c r="D36" t="s">
        <v>48</v>
      </c>
      <c r="E36" s="6">
        <v>10130</v>
      </c>
      <c r="F36" t="s">
        <v>9</v>
      </c>
    </row>
    <row r="37" spans="1:6">
      <c r="A37">
        <v>3503703</v>
      </c>
      <c r="B37" t="s">
        <v>71</v>
      </c>
      <c r="C37" t="s">
        <v>19</v>
      </c>
      <c r="D37" t="s">
        <v>72</v>
      </c>
      <c r="E37" s="6">
        <v>7602</v>
      </c>
      <c r="F37" t="s">
        <v>13</v>
      </c>
    </row>
    <row r="38" spans="1:6">
      <c r="A38">
        <v>3503802</v>
      </c>
      <c r="B38" t="s">
        <v>73</v>
      </c>
      <c r="C38" t="s">
        <v>38</v>
      </c>
      <c r="D38" t="s">
        <v>35</v>
      </c>
      <c r="E38" s="6">
        <v>51456</v>
      </c>
      <c r="F38" t="s">
        <v>36</v>
      </c>
    </row>
    <row r="39" spans="1:6">
      <c r="A39">
        <v>3503901</v>
      </c>
      <c r="B39" t="s">
        <v>74</v>
      </c>
      <c r="C39" t="s">
        <v>38</v>
      </c>
      <c r="D39" t="s">
        <v>75</v>
      </c>
      <c r="E39" s="6">
        <v>86678</v>
      </c>
      <c r="F39" t="s">
        <v>36</v>
      </c>
    </row>
    <row r="40" spans="1:6">
      <c r="A40">
        <v>3503950</v>
      </c>
      <c r="B40" t="s">
        <v>76</v>
      </c>
      <c r="C40" t="s">
        <v>11</v>
      </c>
      <c r="D40" t="s">
        <v>53</v>
      </c>
      <c r="E40" s="6">
        <v>1842</v>
      </c>
      <c r="F40" t="s">
        <v>13</v>
      </c>
    </row>
    <row r="41" spans="1:6">
      <c r="A41">
        <v>3504008</v>
      </c>
      <c r="B41" t="s">
        <v>77</v>
      </c>
      <c r="C41" t="s">
        <v>34</v>
      </c>
      <c r="D41" t="s">
        <v>77</v>
      </c>
      <c r="E41" s="6">
        <v>101409</v>
      </c>
      <c r="F41" t="s">
        <v>36</v>
      </c>
    </row>
    <row r="42" spans="1:6">
      <c r="A42">
        <v>3504107</v>
      </c>
      <c r="B42" t="s">
        <v>78</v>
      </c>
      <c r="C42" t="s">
        <v>34</v>
      </c>
      <c r="D42" t="s">
        <v>79</v>
      </c>
      <c r="E42" s="6">
        <v>158647</v>
      </c>
      <c r="F42" t="s">
        <v>36</v>
      </c>
    </row>
    <row r="43" spans="1:6">
      <c r="A43">
        <v>3504206</v>
      </c>
      <c r="B43" t="s">
        <v>80</v>
      </c>
      <c r="C43" t="s">
        <v>25</v>
      </c>
      <c r="D43" t="s">
        <v>64</v>
      </c>
      <c r="E43" s="6">
        <v>13692</v>
      </c>
      <c r="F43" t="s">
        <v>9</v>
      </c>
    </row>
    <row r="44" spans="1:6">
      <c r="A44">
        <v>3504404</v>
      </c>
      <c r="B44" t="s">
        <v>81</v>
      </c>
      <c r="C44" t="s">
        <v>25</v>
      </c>
      <c r="D44" t="s">
        <v>28</v>
      </c>
      <c r="E44" s="6">
        <v>11263</v>
      </c>
      <c r="F44" t="s">
        <v>9</v>
      </c>
    </row>
    <row r="45" spans="1:6">
      <c r="A45">
        <v>3504503</v>
      </c>
      <c r="B45" t="s">
        <v>59</v>
      </c>
      <c r="C45" t="s">
        <v>38</v>
      </c>
      <c r="D45" t="s">
        <v>59</v>
      </c>
      <c r="E45" s="6">
        <v>92805</v>
      </c>
      <c r="F45" t="s">
        <v>36</v>
      </c>
    </row>
    <row r="46" spans="1:6">
      <c r="A46">
        <v>3504305</v>
      </c>
      <c r="B46" t="s">
        <v>82</v>
      </c>
      <c r="C46" t="s">
        <v>11</v>
      </c>
      <c r="D46" t="s">
        <v>17</v>
      </c>
      <c r="E46" s="6">
        <v>4483</v>
      </c>
      <c r="F46" t="s">
        <v>13</v>
      </c>
    </row>
    <row r="47" spans="1:6">
      <c r="A47">
        <v>3504602</v>
      </c>
      <c r="B47" t="s">
        <v>83</v>
      </c>
      <c r="C47" t="s">
        <v>7</v>
      </c>
      <c r="D47" t="s">
        <v>12</v>
      </c>
      <c r="E47" s="6">
        <v>27260</v>
      </c>
      <c r="F47" t="s">
        <v>9</v>
      </c>
    </row>
    <row r="48" spans="1:6">
      <c r="A48">
        <v>3504701</v>
      </c>
      <c r="B48" t="s">
        <v>84</v>
      </c>
      <c r="C48" t="s">
        <v>11</v>
      </c>
      <c r="D48" t="s">
        <v>17</v>
      </c>
      <c r="E48" s="6">
        <v>3887</v>
      </c>
      <c r="F48" t="s">
        <v>13</v>
      </c>
    </row>
    <row r="49" spans="1:6">
      <c r="A49">
        <v>3504909</v>
      </c>
      <c r="B49" t="s">
        <v>85</v>
      </c>
      <c r="C49" t="s">
        <v>19</v>
      </c>
      <c r="D49" t="s">
        <v>61</v>
      </c>
      <c r="E49" s="6">
        <v>9969</v>
      </c>
      <c r="F49" t="s">
        <v>13</v>
      </c>
    </row>
    <row r="50" spans="1:6">
      <c r="A50">
        <v>3505104</v>
      </c>
      <c r="B50" t="s">
        <v>86</v>
      </c>
      <c r="C50" t="s">
        <v>19</v>
      </c>
      <c r="D50" t="s">
        <v>28</v>
      </c>
      <c r="E50" s="6">
        <v>5640</v>
      </c>
      <c r="F50" t="s">
        <v>13</v>
      </c>
    </row>
    <row r="51" spans="1:6">
      <c r="A51">
        <v>3505203</v>
      </c>
      <c r="B51" t="s">
        <v>87</v>
      </c>
      <c r="C51" t="s">
        <v>7</v>
      </c>
      <c r="D51" t="s">
        <v>88</v>
      </c>
      <c r="E51" s="6">
        <v>31595</v>
      </c>
      <c r="F51" t="s">
        <v>9</v>
      </c>
    </row>
    <row r="52" spans="1:6">
      <c r="A52">
        <v>3505302</v>
      </c>
      <c r="B52" t="s">
        <v>89</v>
      </c>
      <c r="C52" t="s">
        <v>7</v>
      </c>
      <c r="D52" t="s">
        <v>88</v>
      </c>
      <c r="E52" s="6">
        <v>34346</v>
      </c>
      <c r="F52" t="s">
        <v>9</v>
      </c>
    </row>
    <row r="53" spans="1:6">
      <c r="A53">
        <v>3505351</v>
      </c>
      <c r="B53" t="s">
        <v>90</v>
      </c>
      <c r="C53" t="s">
        <v>19</v>
      </c>
      <c r="D53" t="s">
        <v>55</v>
      </c>
      <c r="E53" s="6">
        <v>5179</v>
      </c>
      <c r="F53" t="s">
        <v>13</v>
      </c>
    </row>
    <row r="54" spans="1:6">
      <c r="A54">
        <v>3505401</v>
      </c>
      <c r="B54" t="s">
        <v>91</v>
      </c>
      <c r="C54" t="s">
        <v>19</v>
      </c>
      <c r="D54" t="s">
        <v>92</v>
      </c>
      <c r="E54" s="6">
        <v>6876</v>
      </c>
      <c r="F54" t="s">
        <v>13</v>
      </c>
    </row>
    <row r="55" spans="1:6">
      <c r="A55">
        <v>3505500</v>
      </c>
      <c r="B55" t="s">
        <v>93</v>
      </c>
      <c r="C55" t="s">
        <v>34</v>
      </c>
      <c r="D55" t="s">
        <v>93</v>
      </c>
      <c r="E55" s="6">
        <v>122485</v>
      </c>
      <c r="F55" t="s">
        <v>36</v>
      </c>
    </row>
    <row r="56" spans="1:6">
      <c r="A56">
        <v>3505609</v>
      </c>
      <c r="B56" t="s">
        <v>94</v>
      </c>
      <c r="C56" t="s">
        <v>7</v>
      </c>
      <c r="D56" t="s">
        <v>26</v>
      </c>
      <c r="E56" s="6">
        <v>32092</v>
      </c>
      <c r="F56" t="s">
        <v>9</v>
      </c>
    </row>
    <row r="57" spans="1:6">
      <c r="A57">
        <v>3505708</v>
      </c>
      <c r="B57" t="s">
        <v>95</v>
      </c>
      <c r="C57" t="s">
        <v>34</v>
      </c>
      <c r="D57" t="s">
        <v>75</v>
      </c>
      <c r="E57" s="6">
        <v>316473</v>
      </c>
      <c r="F57" t="s">
        <v>36</v>
      </c>
    </row>
    <row r="58" spans="1:6">
      <c r="A58">
        <v>3505005</v>
      </c>
      <c r="B58" t="s">
        <v>96</v>
      </c>
      <c r="C58" t="s">
        <v>11</v>
      </c>
      <c r="D58" t="s">
        <v>55</v>
      </c>
      <c r="E58" s="6">
        <v>3531</v>
      </c>
      <c r="F58" t="s">
        <v>13</v>
      </c>
    </row>
    <row r="59" spans="1:6">
      <c r="A59">
        <v>3505807</v>
      </c>
      <c r="B59" t="s">
        <v>97</v>
      </c>
      <c r="C59" t="s">
        <v>7</v>
      </c>
      <c r="D59" t="s">
        <v>67</v>
      </c>
      <c r="E59" s="6">
        <v>21503</v>
      </c>
      <c r="F59" t="s">
        <v>9</v>
      </c>
    </row>
    <row r="60" spans="1:6">
      <c r="A60">
        <v>3505906</v>
      </c>
      <c r="B60" t="s">
        <v>98</v>
      </c>
      <c r="C60" t="s">
        <v>38</v>
      </c>
      <c r="D60" t="s">
        <v>26</v>
      </c>
      <c r="E60" s="6">
        <v>58402</v>
      </c>
      <c r="F60" t="s">
        <v>36</v>
      </c>
    </row>
    <row r="61" spans="1:6">
      <c r="A61">
        <v>3506003</v>
      </c>
      <c r="B61" t="s">
        <v>17</v>
      </c>
      <c r="C61" t="s">
        <v>34</v>
      </c>
      <c r="D61" t="s">
        <v>17</v>
      </c>
      <c r="E61" s="6">
        <v>379146</v>
      </c>
      <c r="F61" t="s">
        <v>36</v>
      </c>
    </row>
    <row r="62" spans="1:6">
      <c r="A62">
        <v>3506102</v>
      </c>
      <c r="B62" t="s">
        <v>99</v>
      </c>
      <c r="C62" t="s">
        <v>38</v>
      </c>
      <c r="D62" t="s">
        <v>93</v>
      </c>
      <c r="E62" s="6">
        <v>76373</v>
      </c>
      <c r="F62" t="s">
        <v>36</v>
      </c>
    </row>
    <row r="63" spans="1:6">
      <c r="A63">
        <v>3506201</v>
      </c>
      <c r="B63" t="s">
        <v>100</v>
      </c>
      <c r="C63" t="s">
        <v>11</v>
      </c>
      <c r="D63" t="s">
        <v>64</v>
      </c>
      <c r="E63" s="6">
        <v>2606</v>
      </c>
      <c r="F63" t="s">
        <v>13</v>
      </c>
    </row>
    <row r="64" spans="1:6">
      <c r="A64">
        <v>3506300</v>
      </c>
      <c r="B64" t="s">
        <v>101</v>
      </c>
      <c r="C64" t="s">
        <v>25</v>
      </c>
      <c r="D64" t="s">
        <v>102</v>
      </c>
      <c r="E64" s="6">
        <v>11607</v>
      </c>
      <c r="F64" t="s">
        <v>9</v>
      </c>
    </row>
    <row r="65" spans="1:6">
      <c r="A65">
        <v>3506359</v>
      </c>
      <c r="B65" t="s">
        <v>103</v>
      </c>
      <c r="C65" t="s">
        <v>38</v>
      </c>
      <c r="D65" t="s">
        <v>104</v>
      </c>
      <c r="E65" s="6">
        <v>64188</v>
      </c>
      <c r="F65" t="s">
        <v>36</v>
      </c>
    </row>
    <row r="66" spans="1:6">
      <c r="A66">
        <v>3506409</v>
      </c>
      <c r="B66" t="s">
        <v>105</v>
      </c>
      <c r="C66" t="s">
        <v>19</v>
      </c>
      <c r="D66" t="s">
        <v>28</v>
      </c>
      <c r="E66" s="6">
        <v>7319</v>
      </c>
      <c r="F66" t="s">
        <v>13</v>
      </c>
    </row>
    <row r="67" spans="1:6">
      <c r="A67">
        <v>3506508</v>
      </c>
      <c r="B67" t="s">
        <v>106</v>
      </c>
      <c r="C67" t="s">
        <v>34</v>
      </c>
      <c r="D67" t="s">
        <v>28</v>
      </c>
      <c r="E67" s="6">
        <v>118979</v>
      </c>
      <c r="F67" t="s">
        <v>36</v>
      </c>
    </row>
    <row r="68" spans="1:6">
      <c r="A68">
        <v>3506607</v>
      </c>
      <c r="B68" t="s">
        <v>107</v>
      </c>
      <c r="C68" t="s">
        <v>7</v>
      </c>
      <c r="D68" t="s">
        <v>75</v>
      </c>
      <c r="E68" s="6">
        <v>29683</v>
      </c>
      <c r="F68" t="s">
        <v>9</v>
      </c>
    </row>
    <row r="69" spans="1:6">
      <c r="A69">
        <v>3506706</v>
      </c>
      <c r="B69" t="s">
        <v>108</v>
      </c>
      <c r="C69" t="s">
        <v>25</v>
      </c>
      <c r="D69" t="s">
        <v>40</v>
      </c>
      <c r="E69" s="6">
        <v>12978</v>
      </c>
      <c r="F69" t="s">
        <v>9</v>
      </c>
    </row>
    <row r="70" spans="1:6">
      <c r="A70">
        <v>3506805</v>
      </c>
      <c r="B70" t="s">
        <v>109</v>
      </c>
      <c r="C70" t="s">
        <v>25</v>
      </c>
      <c r="D70" t="s">
        <v>88</v>
      </c>
      <c r="E70" s="6">
        <v>11259</v>
      </c>
      <c r="F70" t="s">
        <v>9</v>
      </c>
    </row>
    <row r="71" spans="1:6">
      <c r="A71">
        <v>3506904</v>
      </c>
      <c r="B71" t="s">
        <v>110</v>
      </c>
      <c r="C71" t="s">
        <v>25</v>
      </c>
      <c r="D71" t="s">
        <v>48</v>
      </c>
      <c r="E71" s="6">
        <v>10460</v>
      </c>
      <c r="F71" t="s">
        <v>9</v>
      </c>
    </row>
    <row r="72" spans="1:6">
      <c r="A72">
        <v>3507001</v>
      </c>
      <c r="B72" t="s">
        <v>111</v>
      </c>
      <c r="C72" t="s">
        <v>38</v>
      </c>
      <c r="D72" t="s">
        <v>30</v>
      </c>
      <c r="E72" s="6">
        <v>61081</v>
      </c>
      <c r="F72" t="s">
        <v>36</v>
      </c>
    </row>
    <row r="73" spans="1:6">
      <c r="A73">
        <v>3507100</v>
      </c>
      <c r="B73" t="s">
        <v>112</v>
      </c>
      <c r="C73" t="s">
        <v>7</v>
      </c>
      <c r="D73" t="s">
        <v>79</v>
      </c>
      <c r="E73" s="6">
        <v>22006</v>
      </c>
      <c r="F73" t="s">
        <v>9</v>
      </c>
    </row>
    <row r="74" spans="1:6">
      <c r="A74">
        <v>3507159</v>
      </c>
      <c r="B74" t="s">
        <v>113</v>
      </c>
      <c r="C74" t="s">
        <v>11</v>
      </c>
      <c r="D74" t="s">
        <v>55</v>
      </c>
      <c r="E74" s="6">
        <v>3555</v>
      </c>
      <c r="F74" t="s">
        <v>13</v>
      </c>
    </row>
    <row r="75" spans="1:6">
      <c r="A75">
        <v>3507308</v>
      </c>
      <c r="B75" t="s">
        <v>114</v>
      </c>
      <c r="C75" t="s">
        <v>11</v>
      </c>
      <c r="D75" t="s">
        <v>88</v>
      </c>
      <c r="E75" s="6">
        <v>4715</v>
      </c>
      <c r="F75" t="s">
        <v>13</v>
      </c>
    </row>
    <row r="76" spans="1:6">
      <c r="A76">
        <v>3507407</v>
      </c>
      <c r="B76" t="s">
        <v>115</v>
      </c>
      <c r="C76" t="s">
        <v>25</v>
      </c>
      <c r="D76" t="s">
        <v>40</v>
      </c>
      <c r="E76" s="6">
        <v>14226</v>
      </c>
      <c r="F76" t="s">
        <v>9</v>
      </c>
    </row>
    <row r="77" spans="1:6">
      <c r="A77">
        <v>3507456</v>
      </c>
      <c r="B77" t="s">
        <v>116</v>
      </c>
      <c r="C77" t="s">
        <v>11</v>
      </c>
      <c r="D77" t="s">
        <v>17</v>
      </c>
      <c r="E77" s="6">
        <v>2713</v>
      </c>
      <c r="F77" t="s">
        <v>13</v>
      </c>
    </row>
    <row r="78" spans="1:6">
      <c r="A78">
        <v>3507209</v>
      </c>
      <c r="B78" t="s">
        <v>117</v>
      </c>
      <c r="C78" t="s">
        <v>11</v>
      </c>
      <c r="D78" t="s">
        <v>77</v>
      </c>
      <c r="E78" s="6">
        <v>907</v>
      </c>
      <c r="F78" t="s">
        <v>13</v>
      </c>
    </row>
    <row r="79" spans="1:6">
      <c r="A79">
        <v>3507506</v>
      </c>
      <c r="B79" t="s">
        <v>48</v>
      </c>
      <c r="C79" t="s">
        <v>34</v>
      </c>
      <c r="D79" t="s">
        <v>48</v>
      </c>
      <c r="E79" s="6">
        <v>145155</v>
      </c>
      <c r="F79" t="s">
        <v>36</v>
      </c>
    </row>
    <row r="80" spans="1:6">
      <c r="A80">
        <v>3507605</v>
      </c>
      <c r="B80" t="s">
        <v>79</v>
      </c>
      <c r="C80" t="s">
        <v>34</v>
      </c>
      <c r="D80" t="s">
        <v>79</v>
      </c>
      <c r="E80" s="6">
        <v>176811</v>
      </c>
      <c r="F80" t="s">
        <v>36</v>
      </c>
    </row>
    <row r="81" spans="1:6">
      <c r="A81">
        <v>3507704</v>
      </c>
      <c r="B81" t="s">
        <v>118</v>
      </c>
      <c r="C81" t="s">
        <v>19</v>
      </c>
      <c r="D81" t="s">
        <v>28</v>
      </c>
      <c r="E81" s="6">
        <v>5356</v>
      </c>
      <c r="F81" t="s">
        <v>13</v>
      </c>
    </row>
    <row r="82" spans="1:6">
      <c r="A82">
        <v>3507753</v>
      </c>
      <c r="B82" t="s">
        <v>119</v>
      </c>
      <c r="C82" t="s">
        <v>11</v>
      </c>
      <c r="D82" t="s">
        <v>28</v>
      </c>
      <c r="E82" s="6">
        <v>2565</v>
      </c>
      <c r="F82" t="s">
        <v>13</v>
      </c>
    </row>
    <row r="83" spans="1:6">
      <c r="A83">
        <v>3507803</v>
      </c>
      <c r="B83" t="s">
        <v>120</v>
      </c>
      <c r="C83" t="s">
        <v>7</v>
      </c>
      <c r="D83" t="s">
        <v>26</v>
      </c>
      <c r="E83" s="6">
        <v>25201</v>
      </c>
      <c r="F83" t="s">
        <v>9</v>
      </c>
    </row>
    <row r="84" spans="1:6">
      <c r="A84">
        <v>3507902</v>
      </c>
      <c r="B84" t="s">
        <v>121</v>
      </c>
      <c r="C84" t="s">
        <v>7</v>
      </c>
      <c r="D84" t="s">
        <v>88</v>
      </c>
      <c r="E84" s="6">
        <v>23898</v>
      </c>
      <c r="F84" t="s">
        <v>9</v>
      </c>
    </row>
    <row r="85" spans="1:6">
      <c r="A85">
        <v>3508009</v>
      </c>
      <c r="B85" t="s">
        <v>122</v>
      </c>
      <c r="C85" t="s">
        <v>7</v>
      </c>
      <c r="D85" t="s">
        <v>55</v>
      </c>
      <c r="E85" s="6">
        <v>20250</v>
      </c>
      <c r="F85" t="s">
        <v>9</v>
      </c>
    </row>
    <row r="86" spans="1:6">
      <c r="A86">
        <v>3508108</v>
      </c>
      <c r="B86" t="s">
        <v>123</v>
      </c>
      <c r="C86" t="s">
        <v>25</v>
      </c>
      <c r="D86" t="s">
        <v>28</v>
      </c>
      <c r="E86" s="6">
        <v>17210</v>
      </c>
      <c r="F86" t="s">
        <v>9</v>
      </c>
    </row>
    <row r="87" spans="1:6">
      <c r="A87">
        <v>3508207</v>
      </c>
      <c r="B87" t="s">
        <v>124</v>
      </c>
      <c r="C87" t="s">
        <v>11</v>
      </c>
      <c r="D87" t="s">
        <v>57</v>
      </c>
      <c r="E87" s="6">
        <v>4356</v>
      </c>
      <c r="F87" t="s">
        <v>13</v>
      </c>
    </row>
    <row r="88" spans="1:6">
      <c r="A88">
        <v>3504800</v>
      </c>
      <c r="B88" t="s">
        <v>125</v>
      </c>
      <c r="C88" t="s">
        <v>19</v>
      </c>
      <c r="D88" t="s">
        <v>12</v>
      </c>
      <c r="E88" s="6">
        <v>9596</v>
      </c>
      <c r="F88" t="s">
        <v>13</v>
      </c>
    </row>
    <row r="89" spans="1:6">
      <c r="A89">
        <v>3508405</v>
      </c>
      <c r="B89" t="s">
        <v>126</v>
      </c>
      <c r="C89" t="s">
        <v>7</v>
      </c>
      <c r="D89" t="s">
        <v>127</v>
      </c>
      <c r="E89" s="6">
        <v>47011</v>
      </c>
      <c r="F89" t="s">
        <v>9</v>
      </c>
    </row>
    <row r="90" spans="1:6">
      <c r="A90">
        <v>3508306</v>
      </c>
      <c r="B90" t="s">
        <v>128</v>
      </c>
      <c r="C90" t="s">
        <v>11</v>
      </c>
      <c r="D90" t="s">
        <v>17</v>
      </c>
      <c r="E90" s="6">
        <v>4299</v>
      </c>
      <c r="F90" t="s">
        <v>13</v>
      </c>
    </row>
    <row r="91" spans="1:6">
      <c r="A91">
        <v>3508603</v>
      </c>
      <c r="B91" t="s">
        <v>129</v>
      </c>
      <c r="C91" t="s">
        <v>7</v>
      </c>
      <c r="D91" t="s">
        <v>61</v>
      </c>
      <c r="E91" s="6">
        <v>31564</v>
      </c>
      <c r="F91" t="s">
        <v>9</v>
      </c>
    </row>
    <row r="92" spans="1:6">
      <c r="A92">
        <v>3508702</v>
      </c>
      <c r="B92" t="s">
        <v>130</v>
      </c>
      <c r="C92" t="s">
        <v>25</v>
      </c>
      <c r="D92" t="s">
        <v>131</v>
      </c>
      <c r="E92" s="6">
        <v>17101</v>
      </c>
      <c r="F92" t="s">
        <v>9</v>
      </c>
    </row>
    <row r="93" spans="1:6">
      <c r="A93">
        <v>3508801</v>
      </c>
      <c r="B93" t="s">
        <v>132</v>
      </c>
      <c r="C93" t="s">
        <v>25</v>
      </c>
      <c r="D93" t="s">
        <v>133</v>
      </c>
      <c r="E93" s="6">
        <v>16654</v>
      </c>
      <c r="F93" t="s">
        <v>9</v>
      </c>
    </row>
    <row r="94" spans="1:6">
      <c r="A94">
        <v>3508900</v>
      </c>
      <c r="B94" t="s">
        <v>134</v>
      </c>
      <c r="C94" t="s">
        <v>11</v>
      </c>
      <c r="D94" t="s">
        <v>22</v>
      </c>
      <c r="E94" s="6">
        <v>3712</v>
      </c>
      <c r="F94" t="s">
        <v>13</v>
      </c>
    </row>
    <row r="95" spans="1:6">
      <c r="A95">
        <v>3509007</v>
      </c>
      <c r="B95" t="s">
        <v>135</v>
      </c>
      <c r="C95" t="s">
        <v>38</v>
      </c>
      <c r="D95" t="s">
        <v>75</v>
      </c>
      <c r="E95" s="6">
        <v>95032</v>
      </c>
      <c r="F95" t="s">
        <v>36</v>
      </c>
    </row>
    <row r="96" spans="1:6">
      <c r="A96">
        <v>3509106</v>
      </c>
      <c r="B96" t="s">
        <v>136</v>
      </c>
      <c r="C96" t="s">
        <v>19</v>
      </c>
      <c r="D96" t="s">
        <v>137</v>
      </c>
      <c r="E96" s="6">
        <v>5466</v>
      </c>
      <c r="F96" t="s">
        <v>13</v>
      </c>
    </row>
    <row r="97" spans="1:6">
      <c r="A97">
        <v>3509205</v>
      </c>
      <c r="B97" t="s">
        <v>138</v>
      </c>
      <c r="C97" t="s">
        <v>38</v>
      </c>
      <c r="D97" t="s">
        <v>75</v>
      </c>
      <c r="E97" s="6">
        <v>92689</v>
      </c>
      <c r="F97" t="s">
        <v>36</v>
      </c>
    </row>
    <row r="98" spans="1:6">
      <c r="A98">
        <v>3509254</v>
      </c>
      <c r="B98" t="s">
        <v>139</v>
      </c>
      <c r="C98" t="s">
        <v>7</v>
      </c>
      <c r="D98" t="s">
        <v>92</v>
      </c>
      <c r="E98" s="6">
        <v>28515</v>
      </c>
      <c r="F98" t="s">
        <v>9</v>
      </c>
    </row>
    <row r="99" spans="1:6">
      <c r="A99">
        <v>3509304</v>
      </c>
      <c r="B99" t="s">
        <v>140</v>
      </c>
      <c r="C99" t="s">
        <v>19</v>
      </c>
      <c r="D99" t="s">
        <v>93</v>
      </c>
      <c r="E99" s="6">
        <v>9133</v>
      </c>
      <c r="F99" t="s">
        <v>13</v>
      </c>
    </row>
    <row r="100" spans="1:6">
      <c r="A100">
        <v>3509403</v>
      </c>
      <c r="B100" t="s">
        <v>141</v>
      </c>
      <c r="C100" t="s">
        <v>7</v>
      </c>
      <c r="D100" t="s">
        <v>26</v>
      </c>
      <c r="E100" s="6">
        <v>23830</v>
      </c>
      <c r="F100" t="s">
        <v>9</v>
      </c>
    </row>
    <row r="101" spans="1:6">
      <c r="A101">
        <v>3509452</v>
      </c>
      <c r="B101" t="s">
        <v>142</v>
      </c>
      <c r="C101" t="s">
        <v>19</v>
      </c>
      <c r="D101" t="s">
        <v>20</v>
      </c>
      <c r="E101" s="6">
        <v>5954</v>
      </c>
      <c r="F101" t="s">
        <v>13</v>
      </c>
    </row>
    <row r="102" spans="1:6">
      <c r="A102">
        <v>3509502</v>
      </c>
      <c r="B102" t="s">
        <v>35</v>
      </c>
      <c r="C102" t="s">
        <v>143</v>
      </c>
      <c r="D102" t="s">
        <v>35</v>
      </c>
      <c r="E102" s="6">
        <v>1139047</v>
      </c>
      <c r="F102" t="s">
        <v>36</v>
      </c>
    </row>
    <row r="103" spans="1:6">
      <c r="A103">
        <v>3509601</v>
      </c>
      <c r="B103" t="s">
        <v>144</v>
      </c>
      <c r="C103" t="s">
        <v>38</v>
      </c>
      <c r="D103" t="s">
        <v>127</v>
      </c>
      <c r="E103" s="6">
        <v>77632</v>
      </c>
      <c r="F103" t="s">
        <v>36</v>
      </c>
    </row>
    <row r="104" spans="1:6">
      <c r="A104">
        <v>3509809</v>
      </c>
      <c r="B104" t="s">
        <v>145</v>
      </c>
      <c r="C104" t="s">
        <v>11</v>
      </c>
      <c r="D104" t="s">
        <v>32</v>
      </c>
      <c r="E104" s="6">
        <v>4888</v>
      </c>
      <c r="F104" t="s">
        <v>13</v>
      </c>
    </row>
    <row r="105" spans="1:6">
      <c r="A105">
        <v>3509700</v>
      </c>
      <c r="B105" t="s">
        <v>146</v>
      </c>
      <c r="C105" t="s">
        <v>7</v>
      </c>
      <c r="D105" t="s">
        <v>147</v>
      </c>
      <c r="E105" s="6">
        <v>46974</v>
      </c>
      <c r="F105" t="s">
        <v>9</v>
      </c>
    </row>
    <row r="106" spans="1:6">
      <c r="A106">
        <v>3509908</v>
      </c>
      <c r="B106" t="s">
        <v>148</v>
      </c>
      <c r="C106" t="s">
        <v>25</v>
      </c>
      <c r="D106" t="s">
        <v>92</v>
      </c>
      <c r="E106" s="6">
        <v>12289</v>
      </c>
      <c r="F106" t="s">
        <v>9</v>
      </c>
    </row>
    <row r="107" spans="1:6">
      <c r="A107">
        <v>3509957</v>
      </c>
      <c r="B107" t="s">
        <v>149</v>
      </c>
      <c r="C107" t="s">
        <v>11</v>
      </c>
      <c r="D107" t="s">
        <v>51</v>
      </c>
      <c r="E107" s="6">
        <v>4931</v>
      </c>
      <c r="F107" t="s">
        <v>13</v>
      </c>
    </row>
    <row r="108" spans="1:6">
      <c r="A108">
        <v>3510153</v>
      </c>
      <c r="B108" t="s">
        <v>150</v>
      </c>
      <c r="C108" t="s">
        <v>19</v>
      </c>
      <c r="D108" t="s">
        <v>102</v>
      </c>
      <c r="E108" s="6">
        <v>6283</v>
      </c>
      <c r="F108" t="s">
        <v>13</v>
      </c>
    </row>
    <row r="109" spans="1:6">
      <c r="A109">
        <v>3510302</v>
      </c>
      <c r="B109" t="s">
        <v>151</v>
      </c>
      <c r="C109" t="s">
        <v>7</v>
      </c>
      <c r="D109" t="s">
        <v>30</v>
      </c>
      <c r="E109" s="6">
        <v>22866</v>
      </c>
      <c r="F109" t="s">
        <v>9</v>
      </c>
    </row>
    <row r="110" spans="1:6">
      <c r="A110">
        <v>3510401</v>
      </c>
      <c r="B110" t="s">
        <v>152</v>
      </c>
      <c r="C110" t="s">
        <v>38</v>
      </c>
      <c r="D110" t="s">
        <v>153</v>
      </c>
      <c r="E110" s="6">
        <v>50068</v>
      </c>
      <c r="F110" t="s">
        <v>36</v>
      </c>
    </row>
    <row r="111" spans="1:6">
      <c r="A111">
        <v>3510203</v>
      </c>
      <c r="B111" t="s">
        <v>154</v>
      </c>
      <c r="C111" t="s">
        <v>7</v>
      </c>
      <c r="D111" t="s">
        <v>55</v>
      </c>
      <c r="E111" s="6">
        <v>46337</v>
      </c>
      <c r="F111" t="s">
        <v>9</v>
      </c>
    </row>
    <row r="112" spans="1:6">
      <c r="A112">
        <v>3510500</v>
      </c>
      <c r="B112" t="s">
        <v>155</v>
      </c>
      <c r="C112" t="s">
        <v>34</v>
      </c>
      <c r="D112" t="s">
        <v>156</v>
      </c>
      <c r="E112" s="6">
        <v>134873</v>
      </c>
      <c r="F112" t="s">
        <v>36</v>
      </c>
    </row>
    <row r="113" spans="1:6">
      <c r="A113">
        <v>3510609</v>
      </c>
      <c r="B113" t="s">
        <v>157</v>
      </c>
      <c r="C113" t="s">
        <v>34</v>
      </c>
      <c r="D113" t="s">
        <v>75</v>
      </c>
      <c r="E113" s="6">
        <v>386984</v>
      </c>
      <c r="F113" t="s">
        <v>36</v>
      </c>
    </row>
    <row r="114" spans="1:6">
      <c r="A114">
        <v>3510708</v>
      </c>
      <c r="B114" t="s">
        <v>158</v>
      </c>
      <c r="C114" t="s">
        <v>25</v>
      </c>
      <c r="D114" t="s">
        <v>42</v>
      </c>
      <c r="E114" s="6">
        <v>11345</v>
      </c>
      <c r="F114" t="s">
        <v>9</v>
      </c>
    </row>
    <row r="115" spans="1:6">
      <c r="A115">
        <v>3510807</v>
      </c>
      <c r="B115" t="s">
        <v>159</v>
      </c>
      <c r="C115" t="s">
        <v>7</v>
      </c>
      <c r="D115" t="s">
        <v>15</v>
      </c>
      <c r="E115" s="6">
        <v>28083</v>
      </c>
      <c r="F115" t="s">
        <v>9</v>
      </c>
    </row>
    <row r="116" spans="1:6">
      <c r="A116">
        <v>3511003</v>
      </c>
      <c r="B116" t="s">
        <v>160</v>
      </c>
      <c r="C116" t="s">
        <v>25</v>
      </c>
      <c r="D116" t="s">
        <v>45</v>
      </c>
      <c r="E116" s="6">
        <v>19977</v>
      </c>
      <c r="F116" t="s">
        <v>9</v>
      </c>
    </row>
    <row r="117" spans="1:6">
      <c r="A117">
        <v>3511102</v>
      </c>
      <c r="B117" t="s">
        <v>72</v>
      </c>
      <c r="C117" t="s">
        <v>34</v>
      </c>
      <c r="D117" t="s">
        <v>72</v>
      </c>
      <c r="E117" s="6">
        <v>115791</v>
      </c>
      <c r="F117" t="s">
        <v>36</v>
      </c>
    </row>
    <row r="118" spans="1:6">
      <c r="A118">
        <v>3511201</v>
      </c>
      <c r="B118" t="s">
        <v>161</v>
      </c>
      <c r="C118" t="s">
        <v>19</v>
      </c>
      <c r="D118" t="s">
        <v>72</v>
      </c>
      <c r="E118" s="6">
        <v>7003</v>
      </c>
      <c r="F118" t="s">
        <v>13</v>
      </c>
    </row>
    <row r="119" spans="1:6">
      <c r="A119">
        <v>3508504</v>
      </c>
      <c r="B119" t="s">
        <v>162</v>
      </c>
      <c r="C119" t="s">
        <v>38</v>
      </c>
      <c r="D119" t="s">
        <v>163</v>
      </c>
      <c r="E119" s="6">
        <v>96202</v>
      </c>
      <c r="F119" t="s">
        <v>36</v>
      </c>
    </row>
    <row r="120" spans="1:6">
      <c r="A120">
        <v>3511300</v>
      </c>
      <c r="B120" t="s">
        <v>164</v>
      </c>
      <c r="C120" t="s">
        <v>25</v>
      </c>
      <c r="D120" t="s">
        <v>12</v>
      </c>
      <c r="E120" s="6">
        <v>12618</v>
      </c>
      <c r="F120" t="s">
        <v>9</v>
      </c>
    </row>
    <row r="121" spans="1:6">
      <c r="A121">
        <v>3511409</v>
      </c>
      <c r="B121" t="s">
        <v>165</v>
      </c>
      <c r="C121" t="s">
        <v>7</v>
      </c>
      <c r="D121" t="s">
        <v>59</v>
      </c>
      <c r="E121" s="6">
        <v>21469</v>
      </c>
      <c r="F121" t="s">
        <v>9</v>
      </c>
    </row>
    <row r="122" spans="1:6">
      <c r="A122">
        <v>3511508</v>
      </c>
      <c r="B122" t="s">
        <v>166</v>
      </c>
      <c r="C122" t="s">
        <v>7</v>
      </c>
      <c r="D122" t="s">
        <v>30</v>
      </c>
      <c r="E122" s="6">
        <v>44695</v>
      </c>
      <c r="F122" t="s">
        <v>9</v>
      </c>
    </row>
    <row r="123" spans="1:6">
      <c r="A123">
        <v>3511607</v>
      </c>
      <c r="B123" t="s">
        <v>167</v>
      </c>
      <c r="C123" t="s">
        <v>25</v>
      </c>
      <c r="D123" t="s">
        <v>168</v>
      </c>
      <c r="E123" s="6">
        <v>19048</v>
      </c>
      <c r="F123" t="s">
        <v>9</v>
      </c>
    </row>
    <row r="124" spans="1:6">
      <c r="A124">
        <v>3511706</v>
      </c>
      <c r="B124" t="s">
        <v>169</v>
      </c>
      <c r="C124" t="s">
        <v>25</v>
      </c>
      <c r="D124" t="s">
        <v>153</v>
      </c>
      <c r="E124" s="6">
        <v>15535</v>
      </c>
      <c r="F124" t="s">
        <v>9</v>
      </c>
    </row>
    <row r="125" spans="1:6">
      <c r="A125">
        <v>3557204</v>
      </c>
      <c r="B125" t="s">
        <v>170</v>
      </c>
      <c r="C125" t="s">
        <v>25</v>
      </c>
      <c r="D125" t="s">
        <v>102</v>
      </c>
      <c r="E125" s="6">
        <v>12211</v>
      </c>
      <c r="F125" t="s">
        <v>9</v>
      </c>
    </row>
    <row r="126" spans="1:6">
      <c r="A126">
        <v>3511904</v>
      </c>
      <c r="B126" t="s">
        <v>171</v>
      </c>
      <c r="C126" t="s">
        <v>19</v>
      </c>
      <c r="D126" t="s">
        <v>28</v>
      </c>
      <c r="E126" s="6">
        <v>6982</v>
      </c>
      <c r="F126" t="s">
        <v>13</v>
      </c>
    </row>
    <row r="127" spans="1:6">
      <c r="A127">
        <v>3512001</v>
      </c>
      <c r="B127" t="s">
        <v>172</v>
      </c>
      <c r="C127" t="s">
        <v>25</v>
      </c>
      <c r="D127" t="s">
        <v>93</v>
      </c>
      <c r="E127" s="6">
        <v>18486</v>
      </c>
      <c r="F127" t="s">
        <v>9</v>
      </c>
    </row>
    <row r="128" spans="1:6">
      <c r="A128">
        <v>3512100</v>
      </c>
      <c r="B128" t="s">
        <v>173</v>
      </c>
      <c r="C128" t="s">
        <v>19</v>
      </c>
      <c r="D128" t="s">
        <v>93</v>
      </c>
      <c r="E128" s="6">
        <v>6629</v>
      </c>
      <c r="F128" t="s">
        <v>13</v>
      </c>
    </row>
    <row r="129" spans="1:6">
      <c r="A129">
        <v>3512209</v>
      </c>
      <c r="B129" t="s">
        <v>174</v>
      </c>
      <c r="C129" t="s">
        <v>7</v>
      </c>
      <c r="D129" t="s">
        <v>62</v>
      </c>
      <c r="E129" s="6">
        <v>28101</v>
      </c>
      <c r="F129" t="s">
        <v>9</v>
      </c>
    </row>
    <row r="130" spans="1:6">
      <c r="A130">
        <v>3512308</v>
      </c>
      <c r="B130" t="s">
        <v>175</v>
      </c>
      <c r="C130" t="s">
        <v>25</v>
      </c>
      <c r="D130" t="s">
        <v>48</v>
      </c>
      <c r="E130" s="6">
        <v>15232</v>
      </c>
      <c r="F130" t="s">
        <v>9</v>
      </c>
    </row>
    <row r="131" spans="1:6">
      <c r="A131">
        <v>3512407</v>
      </c>
      <c r="B131" t="s">
        <v>176</v>
      </c>
      <c r="C131" t="s">
        <v>7</v>
      </c>
      <c r="D131" t="s">
        <v>177</v>
      </c>
      <c r="E131" s="6">
        <v>24514</v>
      </c>
      <c r="F131" t="s">
        <v>9</v>
      </c>
    </row>
    <row r="132" spans="1:6">
      <c r="A132">
        <v>3512506</v>
      </c>
      <c r="B132" t="s">
        <v>178</v>
      </c>
      <c r="C132" t="s">
        <v>19</v>
      </c>
      <c r="D132" t="s">
        <v>28</v>
      </c>
      <c r="E132" s="6">
        <v>5400</v>
      </c>
      <c r="F132" t="s">
        <v>13</v>
      </c>
    </row>
    <row r="133" spans="1:6">
      <c r="A133">
        <v>3512605</v>
      </c>
      <c r="B133" t="s">
        <v>179</v>
      </c>
      <c r="C133" t="s">
        <v>11</v>
      </c>
      <c r="D133" t="s">
        <v>59</v>
      </c>
      <c r="E133" s="6">
        <v>4280</v>
      </c>
      <c r="F133" t="s">
        <v>13</v>
      </c>
    </row>
    <row r="134" spans="1:6">
      <c r="A134">
        <v>3512704</v>
      </c>
      <c r="B134" t="s">
        <v>180</v>
      </c>
      <c r="C134" t="s">
        <v>11</v>
      </c>
      <c r="D134" t="s">
        <v>44</v>
      </c>
      <c r="E134" s="6">
        <v>4195</v>
      </c>
      <c r="F134" t="s">
        <v>13</v>
      </c>
    </row>
    <row r="135" spans="1:6">
      <c r="A135">
        <v>3512902</v>
      </c>
      <c r="B135" t="s">
        <v>181</v>
      </c>
      <c r="C135" t="s">
        <v>19</v>
      </c>
      <c r="D135" t="s">
        <v>42</v>
      </c>
      <c r="E135" s="6">
        <v>8719</v>
      </c>
      <c r="F135" t="s">
        <v>13</v>
      </c>
    </row>
    <row r="136" spans="1:6">
      <c r="A136">
        <v>3512803</v>
      </c>
      <c r="B136" t="s">
        <v>182</v>
      </c>
      <c r="C136" t="s">
        <v>38</v>
      </c>
      <c r="D136" t="s">
        <v>35</v>
      </c>
      <c r="E136" s="6">
        <v>59773</v>
      </c>
      <c r="F136" t="s">
        <v>36</v>
      </c>
    </row>
    <row r="137" spans="1:6">
      <c r="A137">
        <v>3513009</v>
      </c>
      <c r="B137" t="s">
        <v>183</v>
      </c>
      <c r="C137" t="s">
        <v>34</v>
      </c>
      <c r="D137" t="s">
        <v>75</v>
      </c>
      <c r="E137" s="6">
        <v>274413</v>
      </c>
      <c r="F137" t="s">
        <v>36</v>
      </c>
    </row>
    <row r="138" spans="1:6">
      <c r="A138">
        <v>3513108</v>
      </c>
      <c r="B138" t="s">
        <v>184</v>
      </c>
      <c r="C138" t="s">
        <v>7</v>
      </c>
      <c r="D138" t="s">
        <v>26</v>
      </c>
      <c r="E138" s="6">
        <v>33281</v>
      </c>
      <c r="F138" t="s">
        <v>9</v>
      </c>
    </row>
    <row r="139" spans="1:6">
      <c r="A139">
        <v>3513207</v>
      </c>
      <c r="B139" t="s">
        <v>185</v>
      </c>
      <c r="C139" t="s">
        <v>19</v>
      </c>
      <c r="D139" t="s">
        <v>186</v>
      </c>
      <c r="E139" s="6">
        <v>9272</v>
      </c>
      <c r="F139" t="s">
        <v>13</v>
      </c>
    </row>
    <row r="140" spans="1:6">
      <c r="A140">
        <v>3513405</v>
      </c>
      <c r="B140" t="s">
        <v>61</v>
      </c>
      <c r="C140" t="s">
        <v>38</v>
      </c>
      <c r="D140" t="s">
        <v>61</v>
      </c>
      <c r="E140" s="6">
        <v>74961</v>
      </c>
      <c r="F140" t="s">
        <v>36</v>
      </c>
    </row>
    <row r="141" spans="1:6">
      <c r="A141">
        <v>3513306</v>
      </c>
      <c r="B141" t="s">
        <v>187</v>
      </c>
      <c r="C141" t="s">
        <v>11</v>
      </c>
      <c r="D141" t="s">
        <v>77</v>
      </c>
      <c r="E141" s="6">
        <v>2108</v>
      </c>
      <c r="F141" t="s">
        <v>13</v>
      </c>
    </row>
    <row r="142" spans="1:6">
      <c r="A142">
        <v>3513504</v>
      </c>
      <c r="B142" t="s">
        <v>188</v>
      </c>
      <c r="C142" t="s">
        <v>34</v>
      </c>
      <c r="D142" t="s">
        <v>104</v>
      </c>
      <c r="E142" s="6">
        <v>112476</v>
      </c>
      <c r="F142" t="s">
        <v>36</v>
      </c>
    </row>
    <row r="143" spans="1:6">
      <c r="A143">
        <v>3513603</v>
      </c>
      <c r="B143" t="s">
        <v>189</v>
      </c>
      <c r="C143" t="s">
        <v>7</v>
      </c>
      <c r="D143" t="s">
        <v>51</v>
      </c>
      <c r="E143" s="6">
        <v>22110</v>
      </c>
      <c r="F143" t="s">
        <v>9</v>
      </c>
    </row>
    <row r="144" spans="1:6">
      <c r="A144">
        <v>3510906</v>
      </c>
      <c r="B144" t="s">
        <v>190</v>
      </c>
      <c r="C144" t="s">
        <v>11</v>
      </c>
      <c r="D144" t="s">
        <v>26</v>
      </c>
      <c r="E144" s="6">
        <v>2799</v>
      </c>
      <c r="F144" t="s">
        <v>13</v>
      </c>
    </row>
    <row r="145" spans="1:6">
      <c r="A145">
        <v>3510005</v>
      </c>
      <c r="B145" t="s">
        <v>191</v>
      </c>
      <c r="C145" t="s">
        <v>7</v>
      </c>
      <c r="D145" t="s">
        <v>77</v>
      </c>
      <c r="E145" s="6">
        <v>29449</v>
      </c>
      <c r="F145" t="s">
        <v>9</v>
      </c>
    </row>
    <row r="146" spans="1:6">
      <c r="A146">
        <v>3510104</v>
      </c>
      <c r="B146" t="s">
        <v>192</v>
      </c>
      <c r="C146" t="s">
        <v>11</v>
      </c>
      <c r="D146" t="s">
        <v>40</v>
      </c>
      <c r="E146" s="6">
        <v>2889</v>
      </c>
      <c r="F146" t="s">
        <v>13</v>
      </c>
    </row>
    <row r="147" spans="1:6">
      <c r="A147">
        <v>3513702</v>
      </c>
      <c r="B147" t="s">
        <v>193</v>
      </c>
      <c r="C147" t="s">
        <v>7</v>
      </c>
      <c r="D147" t="s">
        <v>194</v>
      </c>
      <c r="E147" s="6">
        <v>31756</v>
      </c>
      <c r="F147" t="s">
        <v>9</v>
      </c>
    </row>
    <row r="148" spans="1:6">
      <c r="A148">
        <v>3513801</v>
      </c>
      <c r="B148" t="s">
        <v>195</v>
      </c>
      <c r="C148" t="s">
        <v>34</v>
      </c>
      <c r="D148" t="s">
        <v>75</v>
      </c>
      <c r="E148" s="6">
        <v>393237</v>
      </c>
      <c r="F148" t="s">
        <v>36</v>
      </c>
    </row>
    <row r="149" spans="1:6">
      <c r="A149">
        <v>3513850</v>
      </c>
      <c r="B149" t="s">
        <v>196</v>
      </c>
      <c r="C149" t="s">
        <v>11</v>
      </c>
      <c r="D149" t="s">
        <v>53</v>
      </c>
      <c r="E149" s="6">
        <v>1620</v>
      </c>
      <c r="F149" t="s">
        <v>13</v>
      </c>
    </row>
    <row r="150" spans="1:6">
      <c r="A150">
        <v>3513900</v>
      </c>
      <c r="B150" t="s">
        <v>197</v>
      </c>
      <c r="C150" t="s">
        <v>25</v>
      </c>
      <c r="D150" t="s">
        <v>131</v>
      </c>
      <c r="E150" s="6">
        <v>11158</v>
      </c>
      <c r="F150" t="s">
        <v>9</v>
      </c>
    </row>
    <row r="151" spans="1:6">
      <c r="A151">
        <v>3514007</v>
      </c>
      <c r="B151" t="s">
        <v>198</v>
      </c>
      <c r="C151" t="s">
        <v>19</v>
      </c>
      <c r="D151" t="s">
        <v>40</v>
      </c>
      <c r="E151" s="6">
        <v>8759</v>
      </c>
      <c r="F151" t="s">
        <v>13</v>
      </c>
    </row>
    <row r="152" spans="1:6">
      <c r="A152">
        <v>3514106</v>
      </c>
      <c r="B152" t="s">
        <v>199</v>
      </c>
      <c r="C152" t="s">
        <v>7</v>
      </c>
      <c r="D152" t="s">
        <v>88</v>
      </c>
      <c r="E152" s="6">
        <v>24510</v>
      </c>
      <c r="F152" t="s">
        <v>9</v>
      </c>
    </row>
    <row r="153" spans="1:6">
      <c r="A153">
        <v>3514205</v>
      </c>
      <c r="B153" t="s">
        <v>200</v>
      </c>
      <c r="C153" t="s">
        <v>11</v>
      </c>
      <c r="D153" t="s">
        <v>53</v>
      </c>
      <c r="E153" s="6">
        <v>2207</v>
      </c>
      <c r="F153" t="s">
        <v>13</v>
      </c>
    </row>
    <row r="154" spans="1:6">
      <c r="A154">
        <v>3514304</v>
      </c>
      <c r="B154" t="s">
        <v>201</v>
      </c>
      <c r="C154" t="s">
        <v>19</v>
      </c>
      <c r="D154" t="s">
        <v>194</v>
      </c>
      <c r="E154" s="6">
        <v>8096</v>
      </c>
      <c r="F154" t="s">
        <v>13</v>
      </c>
    </row>
    <row r="155" spans="1:6">
      <c r="A155">
        <v>3514403</v>
      </c>
      <c r="B155" t="s">
        <v>202</v>
      </c>
      <c r="C155" t="s">
        <v>7</v>
      </c>
      <c r="D155" t="s">
        <v>202</v>
      </c>
      <c r="E155" s="6">
        <v>45474</v>
      </c>
      <c r="F155" t="s">
        <v>9</v>
      </c>
    </row>
    <row r="156" spans="1:6">
      <c r="A156">
        <v>3514502</v>
      </c>
      <c r="B156" t="s">
        <v>203</v>
      </c>
      <c r="C156" t="s">
        <v>25</v>
      </c>
      <c r="D156" t="s">
        <v>17</v>
      </c>
      <c r="E156" s="6">
        <v>12328</v>
      </c>
      <c r="F156" t="s">
        <v>9</v>
      </c>
    </row>
    <row r="157" spans="1:6">
      <c r="A157">
        <v>3514601</v>
      </c>
      <c r="B157" t="s">
        <v>204</v>
      </c>
      <c r="C157" t="s">
        <v>19</v>
      </c>
      <c r="D157" t="s">
        <v>26</v>
      </c>
      <c r="E157" s="6">
        <v>9471</v>
      </c>
      <c r="F157" t="s">
        <v>13</v>
      </c>
    </row>
    <row r="158" spans="1:6">
      <c r="A158">
        <v>3514700</v>
      </c>
      <c r="B158" t="s">
        <v>205</v>
      </c>
      <c r="C158" t="s">
        <v>19</v>
      </c>
      <c r="D158" t="s">
        <v>32</v>
      </c>
      <c r="E158" s="6">
        <v>6205</v>
      </c>
      <c r="F158" t="s">
        <v>13</v>
      </c>
    </row>
    <row r="159" spans="1:6">
      <c r="A159">
        <v>3514809</v>
      </c>
      <c r="B159" t="s">
        <v>206</v>
      </c>
      <c r="C159" t="s">
        <v>25</v>
      </c>
      <c r="D159" t="s">
        <v>92</v>
      </c>
      <c r="E159" s="6">
        <v>13069</v>
      </c>
      <c r="F159" t="s">
        <v>9</v>
      </c>
    </row>
    <row r="160" spans="1:6">
      <c r="A160">
        <v>3514908</v>
      </c>
      <c r="B160" t="s">
        <v>207</v>
      </c>
      <c r="C160" t="s">
        <v>25</v>
      </c>
      <c r="D160" t="s">
        <v>35</v>
      </c>
      <c r="E160" s="6">
        <v>17699</v>
      </c>
      <c r="F160" t="s">
        <v>9</v>
      </c>
    </row>
    <row r="161" spans="1:6">
      <c r="A161">
        <v>3514924</v>
      </c>
      <c r="B161" t="s">
        <v>208</v>
      </c>
      <c r="C161" t="s">
        <v>11</v>
      </c>
      <c r="D161" t="s">
        <v>72</v>
      </c>
      <c r="E161" s="6">
        <v>3138</v>
      </c>
      <c r="F161" t="s">
        <v>13</v>
      </c>
    </row>
    <row r="162" spans="1:6">
      <c r="A162">
        <v>3514957</v>
      </c>
      <c r="B162" t="s">
        <v>209</v>
      </c>
      <c r="C162" t="s">
        <v>11</v>
      </c>
      <c r="D162" t="s">
        <v>72</v>
      </c>
      <c r="E162" s="6">
        <v>2323</v>
      </c>
      <c r="F162" t="s">
        <v>13</v>
      </c>
    </row>
    <row r="163" spans="1:6">
      <c r="A163">
        <v>3515004</v>
      </c>
      <c r="B163" t="s">
        <v>210</v>
      </c>
      <c r="C163" t="s">
        <v>34</v>
      </c>
      <c r="D163" t="s">
        <v>75</v>
      </c>
      <c r="E163" s="6">
        <v>250691</v>
      </c>
      <c r="F163" t="s">
        <v>36</v>
      </c>
    </row>
    <row r="164" spans="1:6">
      <c r="A164">
        <v>3515103</v>
      </c>
      <c r="B164" t="s">
        <v>211</v>
      </c>
      <c r="C164" t="s">
        <v>38</v>
      </c>
      <c r="D164" t="s">
        <v>75</v>
      </c>
      <c r="E164" s="6">
        <v>66970</v>
      </c>
      <c r="F164" t="s">
        <v>36</v>
      </c>
    </row>
    <row r="165" spans="1:6">
      <c r="A165">
        <v>3515129</v>
      </c>
      <c r="B165" t="s">
        <v>212</v>
      </c>
      <c r="C165" t="s">
        <v>11</v>
      </c>
      <c r="D165" t="s">
        <v>22</v>
      </c>
      <c r="E165" s="6">
        <v>3014</v>
      </c>
      <c r="F165" t="s">
        <v>13</v>
      </c>
    </row>
    <row r="166" spans="1:6">
      <c r="A166">
        <v>3515152</v>
      </c>
      <c r="B166" t="s">
        <v>213</v>
      </c>
      <c r="C166" t="s">
        <v>25</v>
      </c>
      <c r="D166" t="s">
        <v>177</v>
      </c>
      <c r="E166" s="6">
        <v>19566</v>
      </c>
      <c r="F166" t="s">
        <v>9</v>
      </c>
    </row>
    <row r="167" spans="1:6">
      <c r="A167">
        <v>3515186</v>
      </c>
      <c r="B167" t="s">
        <v>214</v>
      </c>
      <c r="C167" t="s">
        <v>7</v>
      </c>
      <c r="D167" t="s">
        <v>15</v>
      </c>
      <c r="E167" s="6">
        <v>39816</v>
      </c>
      <c r="F167" t="s">
        <v>9</v>
      </c>
    </row>
    <row r="168" spans="1:6">
      <c r="A168">
        <v>3515194</v>
      </c>
      <c r="B168" t="s">
        <v>215</v>
      </c>
      <c r="C168" t="s">
        <v>11</v>
      </c>
      <c r="D168" t="s">
        <v>102</v>
      </c>
      <c r="E168" s="6">
        <v>4157</v>
      </c>
      <c r="F168" t="s">
        <v>13</v>
      </c>
    </row>
    <row r="169" spans="1:6">
      <c r="A169">
        <v>3557303</v>
      </c>
      <c r="B169" t="s">
        <v>216</v>
      </c>
      <c r="C169" t="s">
        <v>25</v>
      </c>
      <c r="D169" t="s">
        <v>217</v>
      </c>
      <c r="E169" s="6">
        <v>11295</v>
      </c>
      <c r="F169" t="s">
        <v>9</v>
      </c>
    </row>
    <row r="170" spans="1:6">
      <c r="A170">
        <v>3515202</v>
      </c>
      <c r="B170" t="s">
        <v>218</v>
      </c>
      <c r="C170" t="s">
        <v>19</v>
      </c>
      <c r="D170" t="s">
        <v>219</v>
      </c>
      <c r="E170" s="6">
        <v>9417</v>
      </c>
      <c r="F170" t="s">
        <v>13</v>
      </c>
    </row>
    <row r="171" spans="1:6">
      <c r="A171">
        <v>3515301</v>
      </c>
      <c r="B171" t="s">
        <v>220</v>
      </c>
      <c r="C171" t="s">
        <v>11</v>
      </c>
      <c r="D171" t="s">
        <v>22</v>
      </c>
      <c r="E171" s="6">
        <v>2703</v>
      </c>
      <c r="F171" t="s">
        <v>13</v>
      </c>
    </row>
    <row r="172" spans="1:6">
      <c r="A172">
        <v>3515350</v>
      </c>
      <c r="B172" t="s">
        <v>221</v>
      </c>
      <c r="C172" t="s">
        <v>19</v>
      </c>
      <c r="D172" t="s">
        <v>22</v>
      </c>
      <c r="E172" s="6">
        <v>7924</v>
      </c>
      <c r="F172" t="s">
        <v>13</v>
      </c>
    </row>
    <row r="173" spans="1:6">
      <c r="A173">
        <v>3515400</v>
      </c>
      <c r="B173" t="s">
        <v>222</v>
      </c>
      <c r="C173" t="s">
        <v>25</v>
      </c>
      <c r="D173" t="s">
        <v>223</v>
      </c>
      <c r="E173" s="6">
        <v>16641</v>
      </c>
      <c r="F173" t="s">
        <v>9</v>
      </c>
    </row>
    <row r="174" spans="1:6">
      <c r="A174">
        <v>3515608</v>
      </c>
      <c r="B174" t="s">
        <v>224</v>
      </c>
      <c r="C174" t="s">
        <v>19</v>
      </c>
      <c r="D174" t="s">
        <v>72</v>
      </c>
      <c r="E174" s="6">
        <v>5942</v>
      </c>
      <c r="F174" t="s">
        <v>13</v>
      </c>
    </row>
    <row r="175" spans="1:6">
      <c r="A175">
        <v>3515509</v>
      </c>
      <c r="B175" t="s">
        <v>219</v>
      </c>
      <c r="C175" t="s">
        <v>38</v>
      </c>
      <c r="D175" t="s">
        <v>219</v>
      </c>
      <c r="E175" s="6">
        <v>71186</v>
      </c>
      <c r="F175" t="s">
        <v>36</v>
      </c>
    </row>
    <row r="176" spans="1:6">
      <c r="A176">
        <v>3515657</v>
      </c>
      <c r="B176" t="s">
        <v>225</v>
      </c>
      <c r="C176" t="s">
        <v>11</v>
      </c>
      <c r="D176" t="s">
        <v>32</v>
      </c>
      <c r="E176" s="6">
        <v>1656</v>
      </c>
      <c r="F176" t="s">
        <v>13</v>
      </c>
    </row>
    <row r="177" spans="1:6">
      <c r="A177">
        <v>3515707</v>
      </c>
      <c r="B177" t="s">
        <v>226</v>
      </c>
      <c r="C177" t="s">
        <v>34</v>
      </c>
      <c r="D177" t="s">
        <v>75</v>
      </c>
      <c r="E177" s="6">
        <v>179198</v>
      </c>
      <c r="F177" t="s">
        <v>36</v>
      </c>
    </row>
    <row r="178" spans="1:6">
      <c r="A178">
        <v>3515806</v>
      </c>
      <c r="B178" t="s">
        <v>227</v>
      </c>
      <c r="C178" t="s">
        <v>11</v>
      </c>
      <c r="D178" t="s">
        <v>202</v>
      </c>
      <c r="E178" s="6">
        <v>1487</v>
      </c>
      <c r="F178" t="s">
        <v>13</v>
      </c>
    </row>
    <row r="179" spans="1:6">
      <c r="A179">
        <v>3515905</v>
      </c>
      <c r="B179" t="s">
        <v>228</v>
      </c>
      <c r="C179" t="s">
        <v>11</v>
      </c>
      <c r="D179" t="s">
        <v>42</v>
      </c>
      <c r="E179" s="6">
        <v>2733</v>
      </c>
      <c r="F179" t="s">
        <v>13</v>
      </c>
    </row>
    <row r="180" spans="1:6">
      <c r="A180">
        <v>3516101</v>
      </c>
      <c r="B180" t="s">
        <v>229</v>
      </c>
      <c r="C180" t="s">
        <v>11</v>
      </c>
      <c r="D180" t="s">
        <v>77</v>
      </c>
      <c r="E180" s="6">
        <v>3851</v>
      </c>
      <c r="F180" t="s">
        <v>13</v>
      </c>
    </row>
    <row r="181" spans="1:6">
      <c r="A181">
        <v>3516002</v>
      </c>
      <c r="B181" t="s">
        <v>230</v>
      </c>
      <c r="C181" t="s">
        <v>25</v>
      </c>
      <c r="D181" t="s">
        <v>8</v>
      </c>
      <c r="E181" s="6">
        <v>12958</v>
      </c>
      <c r="F181" t="s">
        <v>9</v>
      </c>
    </row>
    <row r="182" spans="1:6">
      <c r="A182">
        <v>3516200</v>
      </c>
      <c r="B182" t="s">
        <v>186</v>
      </c>
      <c r="C182" t="s">
        <v>34</v>
      </c>
      <c r="D182" t="s">
        <v>186</v>
      </c>
      <c r="E182" s="6">
        <v>352536</v>
      </c>
      <c r="F182" t="s">
        <v>36</v>
      </c>
    </row>
    <row r="183" spans="1:6">
      <c r="A183">
        <v>3516309</v>
      </c>
      <c r="B183" t="s">
        <v>231</v>
      </c>
      <c r="C183" t="s">
        <v>34</v>
      </c>
      <c r="D183" t="s">
        <v>75</v>
      </c>
      <c r="E183" s="6">
        <v>165139</v>
      </c>
      <c r="F183" t="s">
        <v>36</v>
      </c>
    </row>
    <row r="184" spans="1:6">
      <c r="A184">
        <v>3516408</v>
      </c>
      <c r="B184" t="s">
        <v>232</v>
      </c>
      <c r="C184" t="s">
        <v>34</v>
      </c>
      <c r="D184" t="s">
        <v>75</v>
      </c>
      <c r="E184" s="6">
        <v>144849</v>
      </c>
      <c r="F184" t="s">
        <v>36</v>
      </c>
    </row>
    <row r="185" spans="1:6">
      <c r="A185">
        <v>3516507</v>
      </c>
      <c r="B185" t="s">
        <v>233</v>
      </c>
      <c r="C185" t="s">
        <v>11</v>
      </c>
      <c r="D185" t="s">
        <v>28</v>
      </c>
      <c r="E185" s="6">
        <v>2763</v>
      </c>
      <c r="F185" t="s">
        <v>13</v>
      </c>
    </row>
    <row r="186" spans="1:6">
      <c r="A186">
        <v>3516705</v>
      </c>
      <c r="B186" t="s">
        <v>234</v>
      </c>
      <c r="C186" t="s">
        <v>7</v>
      </c>
      <c r="D186" t="s">
        <v>32</v>
      </c>
      <c r="E186" s="6">
        <v>42110</v>
      </c>
      <c r="F186" t="s">
        <v>9</v>
      </c>
    </row>
    <row r="187" spans="1:6">
      <c r="A187">
        <v>3516804</v>
      </c>
      <c r="B187" t="s">
        <v>235</v>
      </c>
      <c r="C187" t="s">
        <v>11</v>
      </c>
      <c r="D187" t="s">
        <v>64</v>
      </c>
      <c r="E187" s="6">
        <v>3252</v>
      </c>
      <c r="F187" t="s">
        <v>13</v>
      </c>
    </row>
    <row r="188" spans="1:6">
      <c r="A188">
        <v>3516853</v>
      </c>
      <c r="B188" t="s">
        <v>236</v>
      </c>
      <c r="C188" t="s">
        <v>11</v>
      </c>
      <c r="D188" t="s">
        <v>40</v>
      </c>
      <c r="E188" s="6">
        <v>4702</v>
      </c>
      <c r="F188" t="s">
        <v>13</v>
      </c>
    </row>
    <row r="189" spans="1:6">
      <c r="A189">
        <v>3516903</v>
      </c>
      <c r="B189" t="s">
        <v>237</v>
      </c>
      <c r="C189" t="s">
        <v>25</v>
      </c>
      <c r="D189" t="s">
        <v>64</v>
      </c>
      <c r="E189" s="6">
        <v>10312</v>
      </c>
      <c r="F189" t="s">
        <v>9</v>
      </c>
    </row>
    <row r="190" spans="1:6">
      <c r="A190">
        <v>3517000</v>
      </c>
      <c r="B190" t="s">
        <v>238</v>
      </c>
      <c r="C190" t="s">
        <v>25</v>
      </c>
      <c r="D190" t="s">
        <v>32</v>
      </c>
      <c r="E190" s="6">
        <v>10232</v>
      </c>
      <c r="F190" t="s">
        <v>9</v>
      </c>
    </row>
    <row r="191" spans="1:6">
      <c r="A191">
        <v>3517109</v>
      </c>
      <c r="B191" t="s">
        <v>239</v>
      </c>
      <c r="C191" t="s">
        <v>11</v>
      </c>
      <c r="D191" t="s">
        <v>28</v>
      </c>
      <c r="E191" s="6">
        <v>4138</v>
      </c>
      <c r="F191" t="s">
        <v>13</v>
      </c>
    </row>
    <row r="192" spans="1:6">
      <c r="A192">
        <v>3517307</v>
      </c>
      <c r="B192" t="s">
        <v>240</v>
      </c>
      <c r="C192" t="s">
        <v>19</v>
      </c>
      <c r="D192" t="s">
        <v>32</v>
      </c>
      <c r="E192" s="6">
        <v>5512</v>
      </c>
      <c r="F192" t="s">
        <v>13</v>
      </c>
    </row>
    <row r="193" spans="1:6">
      <c r="A193">
        <v>3517208</v>
      </c>
      <c r="B193" t="s">
        <v>241</v>
      </c>
      <c r="C193" t="s">
        <v>25</v>
      </c>
      <c r="D193" t="s">
        <v>133</v>
      </c>
      <c r="E193" s="6">
        <v>11239</v>
      </c>
      <c r="F193" t="s">
        <v>9</v>
      </c>
    </row>
    <row r="194" spans="1:6">
      <c r="A194">
        <v>3517604</v>
      </c>
      <c r="B194" t="s">
        <v>242</v>
      </c>
      <c r="C194" t="s">
        <v>25</v>
      </c>
      <c r="D194" t="s">
        <v>55</v>
      </c>
      <c r="E194" s="6">
        <v>17071</v>
      </c>
      <c r="F194" t="s">
        <v>9</v>
      </c>
    </row>
    <row r="195" spans="1:6">
      <c r="A195">
        <v>3517505</v>
      </c>
      <c r="B195" t="s">
        <v>243</v>
      </c>
      <c r="C195" t="s">
        <v>7</v>
      </c>
      <c r="D195" t="s">
        <v>12</v>
      </c>
      <c r="E195" s="6">
        <v>21711</v>
      </c>
      <c r="F195" t="s">
        <v>9</v>
      </c>
    </row>
    <row r="196" spans="1:6">
      <c r="A196">
        <v>3517901</v>
      </c>
      <c r="B196" t="s">
        <v>244</v>
      </c>
      <c r="C196" t="s">
        <v>25</v>
      </c>
      <c r="D196" t="s">
        <v>93</v>
      </c>
      <c r="E196" s="6">
        <v>10350</v>
      </c>
      <c r="F196" t="s">
        <v>9</v>
      </c>
    </row>
    <row r="197" spans="1:6">
      <c r="A197">
        <v>3518008</v>
      </c>
      <c r="B197" t="s">
        <v>245</v>
      </c>
      <c r="C197" t="s">
        <v>11</v>
      </c>
      <c r="D197" t="s">
        <v>219</v>
      </c>
      <c r="E197" s="6">
        <v>1968</v>
      </c>
      <c r="F197" t="s">
        <v>13</v>
      </c>
    </row>
    <row r="198" spans="1:6">
      <c r="A198">
        <v>3518107</v>
      </c>
      <c r="B198" t="s">
        <v>246</v>
      </c>
      <c r="C198" t="s">
        <v>19</v>
      </c>
      <c r="D198" t="s">
        <v>133</v>
      </c>
      <c r="E198" s="6">
        <v>6427</v>
      </c>
      <c r="F198" t="s">
        <v>13</v>
      </c>
    </row>
    <row r="199" spans="1:6">
      <c r="A199">
        <v>3518206</v>
      </c>
      <c r="B199" t="s">
        <v>247</v>
      </c>
      <c r="C199" t="s">
        <v>7</v>
      </c>
      <c r="D199" t="s">
        <v>64</v>
      </c>
      <c r="E199" s="6">
        <v>31043</v>
      </c>
      <c r="F199" t="s">
        <v>9</v>
      </c>
    </row>
    <row r="200" spans="1:6">
      <c r="A200">
        <v>3518305</v>
      </c>
      <c r="B200" t="s">
        <v>248</v>
      </c>
      <c r="C200" t="s">
        <v>7</v>
      </c>
      <c r="D200" t="s">
        <v>75</v>
      </c>
      <c r="E200" s="6">
        <v>31236</v>
      </c>
      <c r="F200" t="s">
        <v>9</v>
      </c>
    </row>
    <row r="201" spans="1:6">
      <c r="A201">
        <v>3518404</v>
      </c>
      <c r="B201" t="s">
        <v>51</v>
      </c>
      <c r="C201" t="s">
        <v>34</v>
      </c>
      <c r="D201" t="s">
        <v>51</v>
      </c>
      <c r="E201" s="6">
        <v>118044</v>
      </c>
      <c r="F201" t="s">
        <v>36</v>
      </c>
    </row>
    <row r="202" spans="1:6">
      <c r="A202">
        <v>3517802</v>
      </c>
      <c r="B202" t="s">
        <v>249</v>
      </c>
      <c r="C202" t="s">
        <v>19</v>
      </c>
      <c r="D202" t="s">
        <v>45</v>
      </c>
      <c r="E202" s="6">
        <v>7441</v>
      </c>
      <c r="F202" t="s">
        <v>13</v>
      </c>
    </row>
    <row r="203" spans="1:6">
      <c r="A203">
        <v>3518503</v>
      </c>
      <c r="B203" t="s">
        <v>250</v>
      </c>
      <c r="C203" t="s">
        <v>25</v>
      </c>
      <c r="D203" t="s">
        <v>20</v>
      </c>
      <c r="E203" s="6">
        <v>15013</v>
      </c>
      <c r="F203" t="s">
        <v>9</v>
      </c>
    </row>
    <row r="204" spans="1:6">
      <c r="A204">
        <v>3518602</v>
      </c>
      <c r="B204" t="s">
        <v>251</v>
      </c>
      <c r="C204" t="s">
        <v>7</v>
      </c>
      <c r="D204" t="s">
        <v>26</v>
      </c>
      <c r="E204" s="6">
        <v>37498</v>
      </c>
      <c r="F204" t="s">
        <v>9</v>
      </c>
    </row>
    <row r="205" spans="1:6">
      <c r="A205">
        <v>3518701</v>
      </c>
      <c r="B205" t="s">
        <v>252</v>
      </c>
      <c r="C205" t="s">
        <v>34</v>
      </c>
      <c r="D205" t="s">
        <v>104</v>
      </c>
      <c r="E205" s="6">
        <v>287634</v>
      </c>
      <c r="F205" t="s">
        <v>36</v>
      </c>
    </row>
    <row r="206" spans="1:6">
      <c r="A206">
        <v>3518800</v>
      </c>
      <c r="B206" t="s">
        <v>253</v>
      </c>
      <c r="C206" t="s">
        <v>143</v>
      </c>
      <c r="D206" t="s">
        <v>75</v>
      </c>
      <c r="E206" s="6">
        <v>1291771</v>
      </c>
      <c r="F206" t="s">
        <v>36</v>
      </c>
    </row>
    <row r="207" spans="1:6">
      <c r="A207">
        <v>3517703</v>
      </c>
      <c r="B207" t="s">
        <v>254</v>
      </c>
      <c r="C207" t="s">
        <v>25</v>
      </c>
      <c r="D207" t="s">
        <v>57</v>
      </c>
      <c r="E207" s="6">
        <v>18606</v>
      </c>
      <c r="F207" t="s">
        <v>9</v>
      </c>
    </row>
    <row r="208" spans="1:6">
      <c r="A208">
        <v>3518859</v>
      </c>
      <c r="B208" t="s">
        <v>255</v>
      </c>
      <c r="C208" t="s">
        <v>19</v>
      </c>
      <c r="D208" t="s">
        <v>26</v>
      </c>
      <c r="E208" s="6">
        <v>7320</v>
      </c>
      <c r="F208" t="s">
        <v>13</v>
      </c>
    </row>
    <row r="209" spans="1:6">
      <c r="A209">
        <v>3517406</v>
      </c>
      <c r="B209" t="s">
        <v>256</v>
      </c>
      <c r="C209" t="s">
        <v>7</v>
      </c>
      <c r="D209" t="s">
        <v>93</v>
      </c>
      <c r="E209" s="6">
        <v>39279</v>
      </c>
      <c r="F209" t="s">
        <v>9</v>
      </c>
    </row>
    <row r="210" spans="1:6">
      <c r="A210">
        <v>3518909</v>
      </c>
      <c r="B210" t="s">
        <v>257</v>
      </c>
      <c r="C210" t="s">
        <v>11</v>
      </c>
      <c r="D210" t="s">
        <v>64</v>
      </c>
      <c r="E210" s="6">
        <v>4246</v>
      </c>
      <c r="F210" t="s">
        <v>13</v>
      </c>
    </row>
    <row r="211" spans="1:6">
      <c r="A211">
        <v>3516606</v>
      </c>
      <c r="B211" t="s">
        <v>258</v>
      </c>
      <c r="C211" t="s">
        <v>19</v>
      </c>
      <c r="D211" t="s">
        <v>32</v>
      </c>
      <c r="E211" s="6">
        <v>6380</v>
      </c>
      <c r="F211" t="s">
        <v>13</v>
      </c>
    </row>
    <row r="212" spans="1:6">
      <c r="A212">
        <v>3519006</v>
      </c>
      <c r="B212" t="s">
        <v>259</v>
      </c>
      <c r="C212" t="s">
        <v>19</v>
      </c>
      <c r="D212" t="s">
        <v>67</v>
      </c>
      <c r="E212" s="6">
        <v>9125</v>
      </c>
      <c r="F212" t="s">
        <v>13</v>
      </c>
    </row>
    <row r="213" spans="1:6">
      <c r="A213">
        <v>3519055</v>
      </c>
      <c r="B213" t="s">
        <v>260</v>
      </c>
      <c r="C213" t="s">
        <v>25</v>
      </c>
      <c r="D213" t="s">
        <v>35</v>
      </c>
      <c r="E213" s="6">
        <v>15094</v>
      </c>
      <c r="F213" t="s">
        <v>9</v>
      </c>
    </row>
    <row r="214" spans="1:6">
      <c r="A214">
        <v>3519071</v>
      </c>
      <c r="B214" t="s">
        <v>261</v>
      </c>
      <c r="C214" t="s">
        <v>34</v>
      </c>
      <c r="D214" t="s">
        <v>35</v>
      </c>
      <c r="E214" s="6">
        <v>236641</v>
      </c>
      <c r="F214" t="s">
        <v>36</v>
      </c>
    </row>
    <row r="215" spans="1:6">
      <c r="A215">
        <v>3519105</v>
      </c>
      <c r="B215" t="s">
        <v>262</v>
      </c>
      <c r="C215" t="s">
        <v>25</v>
      </c>
      <c r="D215" t="s">
        <v>17</v>
      </c>
      <c r="E215" s="6">
        <v>10437</v>
      </c>
      <c r="F215" t="s">
        <v>9</v>
      </c>
    </row>
    <row r="216" spans="1:6">
      <c r="A216">
        <v>3519204</v>
      </c>
      <c r="B216" t="s">
        <v>263</v>
      </c>
      <c r="C216" t="s">
        <v>19</v>
      </c>
      <c r="D216" t="s">
        <v>67</v>
      </c>
      <c r="E216" s="6">
        <v>6131</v>
      </c>
      <c r="F216" t="s">
        <v>13</v>
      </c>
    </row>
    <row r="217" spans="1:6">
      <c r="A217">
        <v>3519253</v>
      </c>
      <c r="B217" t="s">
        <v>264</v>
      </c>
      <c r="C217" t="s">
        <v>19</v>
      </c>
      <c r="D217" t="s">
        <v>59</v>
      </c>
      <c r="E217" s="6">
        <v>8010</v>
      </c>
      <c r="F217" t="s">
        <v>13</v>
      </c>
    </row>
    <row r="218" spans="1:6">
      <c r="A218">
        <v>3519303</v>
      </c>
      <c r="B218" t="s">
        <v>265</v>
      </c>
      <c r="C218" t="s">
        <v>7</v>
      </c>
      <c r="D218" t="s">
        <v>194</v>
      </c>
      <c r="E218" s="6">
        <v>32178</v>
      </c>
      <c r="F218" t="s">
        <v>9</v>
      </c>
    </row>
    <row r="219" spans="1:6">
      <c r="A219">
        <v>3519501</v>
      </c>
      <c r="B219" t="s">
        <v>266</v>
      </c>
      <c r="C219" t="s">
        <v>19</v>
      </c>
      <c r="D219" t="s">
        <v>102</v>
      </c>
      <c r="E219" s="6">
        <v>6385</v>
      </c>
      <c r="F219" t="s">
        <v>13</v>
      </c>
    </row>
    <row r="220" spans="1:6">
      <c r="A220">
        <v>3519402</v>
      </c>
      <c r="B220" t="s">
        <v>267</v>
      </c>
      <c r="C220" t="s">
        <v>25</v>
      </c>
      <c r="D220" t="s">
        <v>12</v>
      </c>
      <c r="E220" s="6">
        <v>11690</v>
      </c>
      <c r="F220" t="s">
        <v>9</v>
      </c>
    </row>
    <row r="221" spans="1:6">
      <c r="A221">
        <v>3519600</v>
      </c>
      <c r="B221" t="s">
        <v>268</v>
      </c>
      <c r="C221" t="s">
        <v>38</v>
      </c>
      <c r="D221" t="s">
        <v>40</v>
      </c>
      <c r="E221" s="6">
        <v>60033</v>
      </c>
      <c r="F221" t="s">
        <v>36</v>
      </c>
    </row>
    <row r="222" spans="1:6">
      <c r="A222">
        <v>3519709</v>
      </c>
      <c r="B222" t="s">
        <v>269</v>
      </c>
      <c r="C222" t="s">
        <v>38</v>
      </c>
      <c r="D222" t="s">
        <v>30</v>
      </c>
      <c r="E222" s="6">
        <v>75605</v>
      </c>
      <c r="F222" t="s">
        <v>36</v>
      </c>
    </row>
    <row r="223" spans="1:6">
      <c r="A223">
        <v>3519808</v>
      </c>
      <c r="B223" t="s">
        <v>270</v>
      </c>
      <c r="C223" t="s">
        <v>19</v>
      </c>
      <c r="D223" t="s">
        <v>12</v>
      </c>
      <c r="E223" s="6">
        <v>7819</v>
      </c>
      <c r="F223" t="s">
        <v>13</v>
      </c>
    </row>
    <row r="224" spans="1:6">
      <c r="A224">
        <v>3519907</v>
      </c>
      <c r="B224" t="s">
        <v>271</v>
      </c>
      <c r="C224" t="s">
        <v>19</v>
      </c>
      <c r="D224" t="s">
        <v>22</v>
      </c>
      <c r="E224" s="6">
        <v>7619</v>
      </c>
      <c r="F224" t="s">
        <v>13</v>
      </c>
    </row>
    <row r="225" spans="1:6">
      <c r="A225">
        <v>3520103</v>
      </c>
      <c r="B225" t="s">
        <v>272</v>
      </c>
      <c r="C225" t="s">
        <v>7</v>
      </c>
      <c r="D225" t="s">
        <v>57</v>
      </c>
      <c r="E225" s="6">
        <v>26212</v>
      </c>
      <c r="F225" t="s">
        <v>9</v>
      </c>
    </row>
    <row r="226" spans="1:6">
      <c r="A226">
        <v>3520202</v>
      </c>
      <c r="B226" t="s">
        <v>273</v>
      </c>
      <c r="C226" t="s">
        <v>25</v>
      </c>
      <c r="D226" t="s">
        <v>163</v>
      </c>
      <c r="E226" s="6">
        <v>10605</v>
      </c>
      <c r="F226" t="s">
        <v>9</v>
      </c>
    </row>
    <row r="227" spans="1:6">
      <c r="A227">
        <v>3520004</v>
      </c>
      <c r="B227" t="s">
        <v>274</v>
      </c>
      <c r="C227" t="s">
        <v>7</v>
      </c>
      <c r="D227" t="s">
        <v>88</v>
      </c>
      <c r="E227" s="6">
        <v>23106</v>
      </c>
      <c r="F227" t="s">
        <v>9</v>
      </c>
    </row>
    <row r="228" spans="1:6">
      <c r="A228">
        <v>3520301</v>
      </c>
      <c r="B228" t="s">
        <v>275</v>
      </c>
      <c r="C228" t="s">
        <v>7</v>
      </c>
      <c r="D228" t="s">
        <v>92</v>
      </c>
      <c r="E228" s="6">
        <v>29115</v>
      </c>
      <c r="F228" t="s">
        <v>9</v>
      </c>
    </row>
    <row r="229" spans="1:6">
      <c r="A229">
        <v>3520426</v>
      </c>
      <c r="B229" t="s">
        <v>276</v>
      </c>
      <c r="C229" t="s">
        <v>25</v>
      </c>
      <c r="D229" t="s">
        <v>92</v>
      </c>
      <c r="E229" s="6">
        <v>13419</v>
      </c>
      <c r="F229" t="s">
        <v>9</v>
      </c>
    </row>
    <row r="230" spans="1:6">
      <c r="A230">
        <v>3520442</v>
      </c>
      <c r="B230" t="s">
        <v>277</v>
      </c>
      <c r="C230" t="s">
        <v>7</v>
      </c>
      <c r="D230" t="s">
        <v>45</v>
      </c>
      <c r="E230" s="6">
        <v>25549</v>
      </c>
      <c r="F230" t="s">
        <v>9</v>
      </c>
    </row>
    <row r="231" spans="1:6">
      <c r="A231">
        <v>3520400</v>
      </c>
      <c r="B231" t="s">
        <v>278</v>
      </c>
      <c r="C231" t="s">
        <v>7</v>
      </c>
      <c r="D231" t="s">
        <v>156</v>
      </c>
      <c r="E231" s="6">
        <v>34934</v>
      </c>
      <c r="F231" t="s">
        <v>9</v>
      </c>
    </row>
    <row r="232" spans="1:6">
      <c r="A232">
        <v>3520509</v>
      </c>
      <c r="B232" t="s">
        <v>279</v>
      </c>
      <c r="C232" t="s">
        <v>34</v>
      </c>
      <c r="D232" t="s">
        <v>35</v>
      </c>
      <c r="E232" s="6">
        <v>255748</v>
      </c>
      <c r="F232" t="s">
        <v>36</v>
      </c>
    </row>
    <row r="233" spans="1:6">
      <c r="A233">
        <v>3520608</v>
      </c>
      <c r="B233" t="s">
        <v>280</v>
      </c>
      <c r="C233" t="s">
        <v>19</v>
      </c>
      <c r="D233" t="s">
        <v>22</v>
      </c>
      <c r="E233" s="6">
        <v>5090</v>
      </c>
      <c r="F233" t="s">
        <v>13</v>
      </c>
    </row>
    <row r="234" spans="1:6">
      <c r="A234">
        <v>3520707</v>
      </c>
      <c r="B234" t="s">
        <v>281</v>
      </c>
      <c r="C234" t="s">
        <v>11</v>
      </c>
      <c r="D234" t="s">
        <v>219</v>
      </c>
      <c r="E234" s="6">
        <v>4035</v>
      </c>
      <c r="F234" t="s">
        <v>13</v>
      </c>
    </row>
    <row r="235" spans="1:6">
      <c r="A235">
        <v>3520806</v>
      </c>
      <c r="B235" t="s">
        <v>282</v>
      </c>
      <c r="C235" t="s">
        <v>11</v>
      </c>
      <c r="D235" t="s">
        <v>8</v>
      </c>
      <c r="E235" s="6">
        <v>3615</v>
      </c>
      <c r="F235" t="s">
        <v>13</v>
      </c>
    </row>
    <row r="236" spans="1:6">
      <c r="A236">
        <v>3520905</v>
      </c>
      <c r="B236" t="s">
        <v>283</v>
      </c>
      <c r="C236" t="s">
        <v>25</v>
      </c>
      <c r="D236" t="s">
        <v>102</v>
      </c>
      <c r="E236" s="6">
        <v>13712</v>
      </c>
      <c r="F236" t="s">
        <v>9</v>
      </c>
    </row>
    <row r="237" spans="1:6">
      <c r="A237">
        <v>3521002</v>
      </c>
      <c r="B237" t="s">
        <v>284</v>
      </c>
      <c r="C237" t="s">
        <v>7</v>
      </c>
      <c r="D237" t="s">
        <v>30</v>
      </c>
      <c r="E237" s="6">
        <v>36459</v>
      </c>
      <c r="F237" t="s">
        <v>9</v>
      </c>
    </row>
    <row r="238" spans="1:6">
      <c r="A238">
        <v>3521101</v>
      </c>
      <c r="B238" t="s">
        <v>285</v>
      </c>
      <c r="C238" t="s">
        <v>19</v>
      </c>
      <c r="D238" t="s">
        <v>44</v>
      </c>
      <c r="E238" s="6">
        <v>6831</v>
      </c>
      <c r="F238" t="s">
        <v>13</v>
      </c>
    </row>
    <row r="239" spans="1:6">
      <c r="A239">
        <v>3521150</v>
      </c>
      <c r="B239" t="s">
        <v>286</v>
      </c>
      <c r="C239" t="s">
        <v>19</v>
      </c>
      <c r="D239" t="s">
        <v>12</v>
      </c>
      <c r="E239" s="6">
        <v>6761</v>
      </c>
      <c r="F239" t="s">
        <v>13</v>
      </c>
    </row>
    <row r="240" spans="1:6">
      <c r="A240">
        <v>3521200</v>
      </c>
      <c r="B240" t="s">
        <v>287</v>
      </c>
      <c r="C240" t="s">
        <v>11</v>
      </c>
      <c r="D240" t="s">
        <v>92</v>
      </c>
      <c r="E240" s="6">
        <v>4046</v>
      </c>
      <c r="F240" t="s">
        <v>13</v>
      </c>
    </row>
    <row r="241" spans="1:6">
      <c r="A241">
        <v>3521309</v>
      </c>
      <c r="B241" t="s">
        <v>288</v>
      </c>
      <c r="C241" t="s">
        <v>25</v>
      </c>
      <c r="D241" t="s">
        <v>289</v>
      </c>
      <c r="E241" s="6">
        <v>14454</v>
      </c>
      <c r="F241" t="s">
        <v>9</v>
      </c>
    </row>
    <row r="242" spans="1:6">
      <c r="A242">
        <v>3521408</v>
      </c>
      <c r="B242" t="s">
        <v>290</v>
      </c>
      <c r="C242" t="s">
        <v>7</v>
      </c>
      <c r="D242" t="s">
        <v>177</v>
      </c>
      <c r="E242" s="6">
        <v>21967</v>
      </c>
      <c r="F242" t="s">
        <v>9</v>
      </c>
    </row>
    <row r="243" spans="1:6">
      <c r="A243">
        <v>3521606</v>
      </c>
      <c r="B243" t="s">
        <v>291</v>
      </c>
      <c r="C243" t="s">
        <v>19</v>
      </c>
      <c r="D243" t="s">
        <v>202</v>
      </c>
      <c r="E243" s="6">
        <v>7085</v>
      </c>
      <c r="F243" t="s">
        <v>13</v>
      </c>
    </row>
    <row r="244" spans="1:6">
      <c r="A244">
        <v>3521507</v>
      </c>
      <c r="B244" t="s">
        <v>292</v>
      </c>
      <c r="C244" t="s">
        <v>19</v>
      </c>
      <c r="D244" t="s">
        <v>12</v>
      </c>
      <c r="E244" s="6">
        <v>6867</v>
      </c>
      <c r="F244" t="s">
        <v>13</v>
      </c>
    </row>
    <row r="245" spans="1:6">
      <c r="A245">
        <v>3521705</v>
      </c>
      <c r="B245" t="s">
        <v>293</v>
      </c>
      <c r="C245" t="s">
        <v>25</v>
      </c>
      <c r="D245" t="s">
        <v>55</v>
      </c>
      <c r="E245" s="6">
        <v>17983</v>
      </c>
      <c r="F245" t="s">
        <v>9</v>
      </c>
    </row>
    <row r="246" spans="1:6">
      <c r="A246">
        <v>3521903</v>
      </c>
      <c r="B246" t="s">
        <v>294</v>
      </c>
      <c r="C246" t="s">
        <v>25</v>
      </c>
      <c r="D246" t="s">
        <v>72</v>
      </c>
      <c r="E246" s="6">
        <v>16989</v>
      </c>
      <c r="F246" t="s">
        <v>9</v>
      </c>
    </row>
    <row r="247" spans="1:6">
      <c r="A247">
        <v>3522000</v>
      </c>
      <c r="B247" t="s">
        <v>295</v>
      </c>
      <c r="C247" t="s">
        <v>11</v>
      </c>
      <c r="D247" t="s">
        <v>88</v>
      </c>
      <c r="E247" s="6">
        <v>3618</v>
      </c>
      <c r="F247" t="s">
        <v>13</v>
      </c>
    </row>
    <row r="248" spans="1:6">
      <c r="A248">
        <v>3522109</v>
      </c>
      <c r="B248" t="s">
        <v>296</v>
      </c>
      <c r="C248" t="s">
        <v>34</v>
      </c>
      <c r="D248" t="s">
        <v>104</v>
      </c>
      <c r="E248" s="6">
        <v>112476</v>
      </c>
      <c r="F248" t="s">
        <v>36</v>
      </c>
    </row>
    <row r="249" spans="1:6">
      <c r="A249">
        <v>3522158</v>
      </c>
      <c r="B249" t="s">
        <v>297</v>
      </c>
      <c r="C249" t="s">
        <v>11</v>
      </c>
      <c r="D249" t="s">
        <v>55</v>
      </c>
      <c r="E249" s="6">
        <v>3422</v>
      </c>
      <c r="F249" t="s">
        <v>13</v>
      </c>
    </row>
    <row r="250" spans="1:6">
      <c r="A250">
        <v>3522208</v>
      </c>
      <c r="B250" t="s">
        <v>298</v>
      </c>
      <c r="C250" t="s">
        <v>34</v>
      </c>
      <c r="D250" t="s">
        <v>75</v>
      </c>
      <c r="E250" s="6">
        <v>158522</v>
      </c>
      <c r="F250" t="s">
        <v>36</v>
      </c>
    </row>
    <row r="251" spans="1:6">
      <c r="A251">
        <v>3522307</v>
      </c>
      <c r="B251" t="s">
        <v>20</v>
      </c>
      <c r="C251" t="s">
        <v>34</v>
      </c>
      <c r="D251" t="s">
        <v>20</v>
      </c>
      <c r="E251" s="6">
        <v>157790</v>
      </c>
      <c r="F251" t="s">
        <v>36</v>
      </c>
    </row>
    <row r="252" spans="1:6">
      <c r="A252">
        <v>3522406</v>
      </c>
      <c r="B252" t="s">
        <v>55</v>
      </c>
      <c r="C252" t="s">
        <v>38</v>
      </c>
      <c r="D252" t="s">
        <v>55</v>
      </c>
      <c r="E252" s="6">
        <v>89728</v>
      </c>
      <c r="F252" t="s">
        <v>36</v>
      </c>
    </row>
    <row r="253" spans="1:6">
      <c r="A253">
        <v>3522505</v>
      </c>
      <c r="B253" t="s">
        <v>299</v>
      </c>
      <c r="C253" t="s">
        <v>34</v>
      </c>
      <c r="D253" t="s">
        <v>75</v>
      </c>
      <c r="E253" s="6">
        <v>232297</v>
      </c>
      <c r="F253" t="s">
        <v>36</v>
      </c>
    </row>
    <row r="254" spans="1:6">
      <c r="A254">
        <v>3522604</v>
      </c>
      <c r="B254" t="s">
        <v>300</v>
      </c>
      <c r="C254" t="s">
        <v>38</v>
      </c>
      <c r="D254" t="s">
        <v>217</v>
      </c>
      <c r="E254" s="6">
        <v>72022</v>
      </c>
      <c r="F254" t="s">
        <v>36</v>
      </c>
    </row>
    <row r="255" spans="1:6">
      <c r="A255">
        <v>3522653</v>
      </c>
      <c r="B255" t="s">
        <v>301</v>
      </c>
      <c r="C255" t="s">
        <v>11</v>
      </c>
      <c r="D255" t="s">
        <v>55</v>
      </c>
      <c r="E255" s="6">
        <v>4306</v>
      </c>
      <c r="F255" t="s">
        <v>13</v>
      </c>
    </row>
    <row r="256" spans="1:6">
      <c r="A256">
        <v>3522802</v>
      </c>
      <c r="B256" t="s">
        <v>302</v>
      </c>
      <c r="C256" t="s">
        <v>25</v>
      </c>
      <c r="D256" t="s">
        <v>55</v>
      </c>
      <c r="E256" s="6">
        <v>14085</v>
      </c>
      <c r="F256" t="s">
        <v>9</v>
      </c>
    </row>
    <row r="257" spans="1:6">
      <c r="A257">
        <v>3523008</v>
      </c>
      <c r="B257" t="s">
        <v>303</v>
      </c>
      <c r="C257" t="s">
        <v>11</v>
      </c>
      <c r="D257" t="s">
        <v>45</v>
      </c>
      <c r="E257" s="6">
        <v>3979</v>
      </c>
      <c r="F257" t="s">
        <v>13</v>
      </c>
    </row>
    <row r="258" spans="1:6">
      <c r="A258">
        <v>3522901</v>
      </c>
      <c r="B258" t="s">
        <v>304</v>
      </c>
      <c r="C258" t="s">
        <v>25</v>
      </c>
      <c r="D258" t="s">
        <v>88</v>
      </c>
      <c r="E258" s="6">
        <v>13659</v>
      </c>
      <c r="F258" t="s">
        <v>9</v>
      </c>
    </row>
    <row r="259" spans="1:6">
      <c r="A259">
        <v>3523107</v>
      </c>
      <c r="B259" t="s">
        <v>305</v>
      </c>
      <c r="C259" t="s">
        <v>34</v>
      </c>
      <c r="D259" t="s">
        <v>75</v>
      </c>
      <c r="E259" s="6">
        <v>369275</v>
      </c>
      <c r="F259" t="s">
        <v>36</v>
      </c>
    </row>
    <row r="260" spans="1:6">
      <c r="A260">
        <v>3523206</v>
      </c>
      <c r="B260" t="s">
        <v>306</v>
      </c>
      <c r="C260" t="s">
        <v>7</v>
      </c>
      <c r="D260" t="s">
        <v>55</v>
      </c>
      <c r="E260" s="6">
        <v>44438</v>
      </c>
      <c r="F260" t="s">
        <v>9</v>
      </c>
    </row>
    <row r="261" spans="1:6">
      <c r="A261">
        <v>3523305</v>
      </c>
      <c r="B261" t="s">
        <v>307</v>
      </c>
      <c r="C261" t="s">
        <v>25</v>
      </c>
      <c r="D261" t="s">
        <v>104</v>
      </c>
      <c r="E261" s="6">
        <v>15528</v>
      </c>
      <c r="F261" t="s">
        <v>9</v>
      </c>
    </row>
    <row r="262" spans="1:6">
      <c r="A262">
        <v>3523404</v>
      </c>
      <c r="B262" t="s">
        <v>308</v>
      </c>
      <c r="C262" t="s">
        <v>34</v>
      </c>
      <c r="D262" t="s">
        <v>127</v>
      </c>
      <c r="E262" s="6">
        <v>121590</v>
      </c>
      <c r="F262" t="s">
        <v>36</v>
      </c>
    </row>
    <row r="263" spans="1:6">
      <c r="A263">
        <v>3523503</v>
      </c>
      <c r="B263" t="s">
        <v>309</v>
      </c>
      <c r="C263" t="s">
        <v>25</v>
      </c>
      <c r="D263" t="s">
        <v>48</v>
      </c>
      <c r="E263" s="6">
        <v>19070</v>
      </c>
      <c r="F263" t="s">
        <v>9</v>
      </c>
    </row>
    <row r="264" spans="1:6">
      <c r="A264">
        <v>3521804</v>
      </c>
      <c r="B264" t="s">
        <v>310</v>
      </c>
      <c r="C264" t="s">
        <v>7</v>
      </c>
      <c r="D264" t="s">
        <v>59</v>
      </c>
      <c r="E264" s="6">
        <v>25180</v>
      </c>
      <c r="F264" t="s">
        <v>9</v>
      </c>
    </row>
    <row r="265" spans="1:6">
      <c r="A265">
        <v>3523602</v>
      </c>
      <c r="B265" t="s">
        <v>311</v>
      </c>
      <c r="C265" t="s">
        <v>25</v>
      </c>
      <c r="D265" t="s">
        <v>194</v>
      </c>
      <c r="E265" s="6">
        <v>16148</v>
      </c>
      <c r="F265" t="s">
        <v>9</v>
      </c>
    </row>
    <row r="266" spans="1:6">
      <c r="A266">
        <v>3523701</v>
      </c>
      <c r="B266" t="s">
        <v>312</v>
      </c>
      <c r="C266" t="s">
        <v>19</v>
      </c>
      <c r="D266" t="s">
        <v>186</v>
      </c>
      <c r="E266" s="6">
        <v>5779</v>
      </c>
      <c r="F266" t="s">
        <v>13</v>
      </c>
    </row>
    <row r="267" spans="1:6">
      <c r="A267">
        <v>3523800</v>
      </c>
      <c r="B267" t="s">
        <v>313</v>
      </c>
      <c r="C267" t="s">
        <v>19</v>
      </c>
      <c r="D267" t="s">
        <v>131</v>
      </c>
      <c r="E267" s="6">
        <v>8046</v>
      </c>
      <c r="F267" t="s">
        <v>13</v>
      </c>
    </row>
    <row r="268" spans="1:6">
      <c r="A268">
        <v>3523909</v>
      </c>
      <c r="B268" t="s">
        <v>314</v>
      </c>
      <c r="C268" t="s">
        <v>34</v>
      </c>
      <c r="D268" t="s">
        <v>30</v>
      </c>
      <c r="E268" s="6">
        <v>168240</v>
      </c>
      <c r="F268" t="s">
        <v>36</v>
      </c>
    </row>
    <row r="269" spans="1:6">
      <c r="A269">
        <v>3524006</v>
      </c>
      <c r="B269" t="s">
        <v>315</v>
      </c>
      <c r="C269" t="s">
        <v>38</v>
      </c>
      <c r="D269" t="s">
        <v>127</v>
      </c>
      <c r="E269" s="6">
        <v>70616</v>
      </c>
      <c r="F269" t="s">
        <v>36</v>
      </c>
    </row>
    <row r="270" spans="1:6">
      <c r="A270">
        <v>3524105</v>
      </c>
      <c r="B270" t="s">
        <v>57</v>
      </c>
      <c r="C270" t="s">
        <v>7</v>
      </c>
      <c r="D270" t="s">
        <v>57</v>
      </c>
      <c r="E270" s="6">
        <v>37571</v>
      </c>
      <c r="F270" t="s">
        <v>9</v>
      </c>
    </row>
    <row r="271" spans="1:6">
      <c r="A271">
        <v>3522703</v>
      </c>
      <c r="B271" t="s">
        <v>316</v>
      </c>
      <c r="C271" t="s">
        <v>7</v>
      </c>
      <c r="D271" t="s">
        <v>40</v>
      </c>
      <c r="E271" s="6">
        <v>39493</v>
      </c>
      <c r="F271" t="s">
        <v>9</v>
      </c>
    </row>
    <row r="272" spans="1:6">
      <c r="A272">
        <v>3524204</v>
      </c>
      <c r="B272" t="s">
        <v>317</v>
      </c>
      <c r="C272" t="s">
        <v>19</v>
      </c>
      <c r="D272" t="s">
        <v>93</v>
      </c>
      <c r="E272" s="6">
        <v>6221</v>
      </c>
      <c r="F272" t="s">
        <v>13</v>
      </c>
    </row>
    <row r="273" spans="1:6">
      <c r="A273">
        <v>3524303</v>
      </c>
      <c r="B273" t="s">
        <v>318</v>
      </c>
      <c r="C273" t="s">
        <v>38</v>
      </c>
      <c r="D273" t="s">
        <v>26</v>
      </c>
      <c r="E273" s="6">
        <v>71821</v>
      </c>
      <c r="F273" t="s">
        <v>36</v>
      </c>
    </row>
    <row r="274" spans="1:6">
      <c r="A274">
        <v>3524402</v>
      </c>
      <c r="B274" t="s">
        <v>319</v>
      </c>
      <c r="C274" t="s">
        <v>34</v>
      </c>
      <c r="D274" t="s">
        <v>163</v>
      </c>
      <c r="E274" s="6">
        <v>240275</v>
      </c>
      <c r="F274" t="s">
        <v>36</v>
      </c>
    </row>
    <row r="275" spans="1:6">
      <c r="A275">
        <v>3524501</v>
      </c>
      <c r="B275" t="s">
        <v>320</v>
      </c>
      <c r="C275" t="s">
        <v>19</v>
      </c>
      <c r="D275" t="s">
        <v>12</v>
      </c>
      <c r="E275" s="6">
        <v>7613</v>
      </c>
      <c r="F275" t="s">
        <v>13</v>
      </c>
    </row>
    <row r="276" spans="1:6">
      <c r="A276">
        <v>3524600</v>
      </c>
      <c r="B276" t="s">
        <v>321</v>
      </c>
      <c r="C276" t="s">
        <v>25</v>
      </c>
      <c r="D276" t="s">
        <v>92</v>
      </c>
      <c r="E276" s="6">
        <v>16097</v>
      </c>
      <c r="F276" t="s">
        <v>9</v>
      </c>
    </row>
    <row r="277" spans="1:6">
      <c r="A277">
        <v>3524709</v>
      </c>
      <c r="B277" t="s">
        <v>322</v>
      </c>
      <c r="C277" t="s">
        <v>38</v>
      </c>
      <c r="D277" t="s">
        <v>35</v>
      </c>
      <c r="E277" s="6">
        <v>59347</v>
      </c>
      <c r="F277" t="s">
        <v>36</v>
      </c>
    </row>
    <row r="278" spans="1:6">
      <c r="A278">
        <v>3524808</v>
      </c>
      <c r="B278" t="s">
        <v>53</v>
      </c>
      <c r="C278" t="s">
        <v>7</v>
      </c>
      <c r="D278" t="s">
        <v>53</v>
      </c>
      <c r="E278" s="6">
        <v>48776</v>
      </c>
      <c r="F278" t="s">
        <v>9</v>
      </c>
    </row>
    <row r="279" spans="1:6">
      <c r="A279">
        <v>3524907</v>
      </c>
      <c r="B279" t="s">
        <v>323</v>
      </c>
      <c r="C279" t="s">
        <v>19</v>
      </c>
      <c r="D279" t="s">
        <v>163</v>
      </c>
      <c r="E279" s="6">
        <v>6397</v>
      </c>
      <c r="F279" t="s">
        <v>13</v>
      </c>
    </row>
    <row r="280" spans="1:6">
      <c r="A280">
        <v>3525003</v>
      </c>
      <c r="B280" t="s">
        <v>324</v>
      </c>
      <c r="C280" t="s">
        <v>34</v>
      </c>
      <c r="D280" t="s">
        <v>75</v>
      </c>
      <c r="E280" s="6">
        <v>118045</v>
      </c>
      <c r="F280" t="s">
        <v>36</v>
      </c>
    </row>
    <row r="281" spans="1:6">
      <c r="A281">
        <v>3525102</v>
      </c>
      <c r="B281" t="s">
        <v>325</v>
      </c>
      <c r="C281" t="s">
        <v>7</v>
      </c>
      <c r="D281" t="s">
        <v>26</v>
      </c>
      <c r="E281" s="6">
        <v>45282</v>
      </c>
      <c r="F281" t="s">
        <v>9</v>
      </c>
    </row>
    <row r="282" spans="1:6">
      <c r="A282">
        <v>3525201</v>
      </c>
      <c r="B282" t="s">
        <v>326</v>
      </c>
      <c r="C282" t="s">
        <v>7</v>
      </c>
      <c r="D282" t="s">
        <v>127</v>
      </c>
      <c r="E282" s="6">
        <v>37535</v>
      </c>
      <c r="F282" t="s">
        <v>9</v>
      </c>
    </row>
    <row r="283" spans="1:6">
      <c r="A283">
        <v>3525300</v>
      </c>
      <c r="B283" t="s">
        <v>88</v>
      </c>
      <c r="C283" t="s">
        <v>34</v>
      </c>
      <c r="D283" t="s">
        <v>88</v>
      </c>
      <c r="E283" s="6">
        <v>133497</v>
      </c>
      <c r="F283" t="s">
        <v>36</v>
      </c>
    </row>
    <row r="284" spans="1:6">
      <c r="A284">
        <v>3525409</v>
      </c>
      <c r="B284" t="s">
        <v>327</v>
      </c>
      <c r="C284" t="s">
        <v>11</v>
      </c>
      <c r="D284" t="s">
        <v>186</v>
      </c>
      <c r="E284" s="6">
        <v>3863</v>
      </c>
      <c r="F284" t="s">
        <v>13</v>
      </c>
    </row>
    <row r="285" spans="1:6">
      <c r="A285">
        <v>3525508</v>
      </c>
      <c r="B285" t="s">
        <v>328</v>
      </c>
      <c r="C285" t="s">
        <v>25</v>
      </c>
      <c r="D285" t="s">
        <v>79</v>
      </c>
      <c r="E285" s="6">
        <v>12815</v>
      </c>
      <c r="F285" t="s">
        <v>9</v>
      </c>
    </row>
    <row r="286" spans="1:6">
      <c r="A286">
        <v>3525706</v>
      </c>
      <c r="B286" t="s">
        <v>329</v>
      </c>
      <c r="C286" t="s">
        <v>7</v>
      </c>
      <c r="D286" t="s">
        <v>12</v>
      </c>
      <c r="E286" s="6">
        <v>36633</v>
      </c>
      <c r="F286" t="s">
        <v>9</v>
      </c>
    </row>
    <row r="287" spans="1:6">
      <c r="A287">
        <v>3525607</v>
      </c>
      <c r="B287" t="s">
        <v>330</v>
      </c>
      <c r="C287" t="s">
        <v>11</v>
      </c>
      <c r="D287" t="s">
        <v>22</v>
      </c>
      <c r="E287" s="6">
        <v>4371</v>
      </c>
      <c r="F287" t="s">
        <v>13</v>
      </c>
    </row>
    <row r="288" spans="1:6">
      <c r="A288">
        <v>3525854</v>
      </c>
      <c r="B288" t="s">
        <v>331</v>
      </c>
      <c r="C288" t="s">
        <v>11</v>
      </c>
      <c r="D288" t="s">
        <v>30</v>
      </c>
      <c r="E288" s="6">
        <v>3056</v>
      </c>
      <c r="F288" t="s">
        <v>13</v>
      </c>
    </row>
    <row r="289" spans="1:6">
      <c r="A289">
        <v>3525904</v>
      </c>
      <c r="B289" t="s">
        <v>127</v>
      </c>
      <c r="C289" t="s">
        <v>34</v>
      </c>
      <c r="D289" t="s">
        <v>127</v>
      </c>
      <c r="E289" s="6">
        <v>443221</v>
      </c>
      <c r="F289" t="s">
        <v>36</v>
      </c>
    </row>
    <row r="290" spans="1:6">
      <c r="A290">
        <v>3526001</v>
      </c>
      <c r="B290" t="s">
        <v>332</v>
      </c>
      <c r="C290" t="s">
        <v>7</v>
      </c>
      <c r="D290" t="s">
        <v>202</v>
      </c>
      <c r="E290" s="6">
        <v>20448</v>
      </c>
      <c r="F290" t="s">
        <v>9</v>
      </c>
    </row>
    <row r="291" spans="1:6">
      <c r="A291">
        <v>3526209</v>
      </c>
      <c r="B291" t="s">
        <v>333</v>
      </c>
      <c r="C291" t="s">
        <v>7</v>
      </c>
      <c r="D291" t="s">
        <v>75</v>
      </c>
      <c r="E291" s="6">
        <v>27404</v>
      </c>
      <c r="F291" t="s">
        <v>9</v>
      </c>
    </row>
    <row r="292" spans="1:6">
      <c r="A292">
        <v>3526100</v>
      </c>
      <c r="B292" t="s">
        <v>334</v>
      </c>
      <c r="C292" t="s">
        <v>25</v>
      </c>
      <c r="D292" t="s">
        <v>92</v>
      </c>
      <c r="E292" s="6">
        <v>17154</v>
      </c>
      <c r="F292" t="s">
        <v>9</v>
      </c>
    </row>
    <row r="293" spans="1:6">
      <c r="A293">
        <v>3525805</v>
      </c>
      <c r="B293" t="s">
        <v>335</v>
      </c>
      <c r="C293" t="s">
        <v>11</v>
      </c>
      <c r="D293" t="s">
        <v>32</v>
      </c>
      <c r="E293" s="6">
        <v>4254</v>
      </c>
      <c r="F293" t="s">
        <v>13</v>
      </c>
    </row>
    <row r="294" spans="1:6">
      <c r="A294">
        <v>3526308</v>
      </c>
      <c r="B294" t="s">
        <v>336</v>
      </c>
      <c r="C294" t="s">
        <v>19</v>
      </c>
      <c r="D294" t="s">
        <v>147</v>
      </c>
      <c r="E294" s="6">
        <v>5083</v>
      </c>
      <c r="F294" t="s">
        <v>13</v>
      </c>
    </row>
    <row r="295" spans="1:6">
      <c r="A295">
        <v>3526407</v>
      </c>
      <c r="B295" t="s">
        <v>337</v>
      </c>
      <c r="C295" t="s">
        <v>7</v>
      </c>
      <c r="D295" t="s">
        <v>153</v>
      </c>
      <c r="E295" s="6">
        <v>26261</v>
      </c>
      <c r="F295" t="s">
        <v>9</v>
      </c>
    </row>
    <row r="296" spans="1:6">
      <c r="A296">
        <v>3526605</v>
      </c>
      <c r="B296" t="s">
        <v>338</v>
      </c>
      <c r="C296" t="s">
        <v>19</v>
      </c>
      <c r="D296" t="s">
        <v>61</v>
      </c>
      <c r="E296" s="6">
        <v>7171</v>
      </c>
      <c r="F296" t="s">
        <v>13</v>
      </c>
    </row>
    <row r="297" spans="1:6">
      <c r="A297">
        <v>3526506</v>
      </c>
      <c r="B297" t="s">
        <v>339</v>
      </c>
      <c r="C297" t="s">
        <v>19</v>
      </c>
      <c r="D297" t="s">
        <v>45</v>
      </c>
      <c r="E297" s="6">
        <v>9689</v>
      </c>
      <c r="F297" t="s">
        <v>13</v>
      </c>
    </row>
    <row r="298" spans="1:6">
      <c r="A298">
        <v>3526704</v>
      </c>
      <c r="B298" t="s">
        <v>340</v>
      </c>
      <c r="C298" t="s">
        <v>38</v>
      </c>
      <c r="D298" t="s">
        <v>62</v>
      </c>
      <c r="E298" s="6">
        <v>98161</v>
      </c>
      <c r="F298" t="s">
        <v>36</v>
      </c>
    </row>
    <row r="299" spans="1:6">
      <c r="A299">
        <v>3526803</v>
      </c>
      <c r="B299" t="s">
        <v>341</v>
      </c>
      <c r="C299" t="s">
        <v>38</v>
      </c>
      <c r="D299" t="s">
        <v>17</v>
      </c>
      <c r="E299" s="6">
        <v>66505</v>
      </c>
      <c r="F299" t="s">
        <v>36</v>
      </c>
    </row>
    <row r="300" spans="1:6">
      <c r="A300">
        <v>3526902</v>
      </c>
      <c r="B300" t="s">
        <v>177</v>
      </c>
      <c r="C300" t="s">
        <v>34</v>
      </c>
      <c r="D300" t="s">
        <v>177</v>
      </c>
      <c r="E300" s="6">
        <v>291869</v>
      </c>
      <c r="F300" t="s">
        <v>36</v>
      </c>
    </row>
    <row r="301" spans="1:6">
      <c r="A301">
        <v>3527009</v>
      </c>
      <c r="B301" t="s">
        <v>342</v>
      </c>
      <c r="C301" t="s">
        <v>19</v>
      </c>
      <c r="D301" t="s">
        <v>37</v>
      </c>
      <c r="E301" s="6">
        <v>7014</v>
      </c>
      <c r="F301" t="s">
        <v>13</v>
      </c>
    </row>
    <row r="302" spans="1:6">
      <c r="A302">
        <v>3527108</v>
      </c>
      <c r="B302" t="s">
        <v>133</v>
      </c>
      <c r="C302" t="s">
        <v>38</v>
      </c>
      <c r="D302" t="s">
        <v>133</v>
      </c>
      <c r="E302" s="6">
        <v>74779</v>
      </c>
      <c r="F302" t="s">
        <v>36</v>
      </c>
    </row>
    <row r="303" spans="1:6">
      <c r="A303">
        <v>3527207</v>
      </c>
      <c r="B303" t="s">
        <v>343</v>
      </c>
      <c r="C303" t="s">
        <v>38</v>
      </c>
      <c r="D303" t="s">
        <v>51</v>
      </c>
      <c r="E303" s="6">
        <v>84855</v>
      </c>
      <c r="F303" t="s">
        <v>36</v>
      </c>
    </row>
    <row r="304" spans="1:6">
      <c r="A304">
        <v>3527256</v>
      </c>
      <c r="B304" t="s">
        <v>344</v>
      </c>
      <c r="C304" t="s">
        <v>11</v>
      </c>
      <c r="D304" t="s">
        <v>28</v>
      </c>
      <c r="E304" s="6">
        <v>1950</v>
      </c>
      <c r="F304" t="s">
        <v>13</v>
      </c>
    </row>
    <row r="305" spans="1:6">
      <c r="A305">
        <v>3527306</v>
      </c>
      <c r="B305" t="s">
        <v>345</v>
      </c>
      <c r="C305" t="s">
        <v>38</v>
      </c>
      <c r="D305" t="s">
        <v>127</v>
      </c>
      <c r="E305" s="6">
        <v>51847</v>
      </c>
      <c r="F305" t="s">
        <v>36</v>
      </c>
    </row>
    <row r="306" spans="1:6">
      <c r="A306">
        <v>3527504</v>
      </c>
      <c r="B306" t="s">
        <v>346</v>
      </c>
      <c r="C306" t="s">
        <v>11</v>
      </c>
      <c r="D306" t="s">
        <v>17</v>
      </c>
      <c r="E306" s="6">
        <v>2372</v>
      </c>
      <c r="F306" t="s">
        <v>13</v>
      </c>
    </row>
    <row r="307" spans="1:6">
      <c r="A307">
        <v>3527405</v>
      </c>
      <c r="B307" t="s">
        <v>347</v>
      </c>
      <c r="C307" t="s">
        <v>7</v>
      </c>
      <c r="D307" t="s">
        <v>8</v>
      </c>
      <c r="E307" s="6">
        <v>20061</v>
      </c>
      <c r="F307" t="s">
        <v>9</v>
      </c>
    </row>
    <row r="308" spans="1:6">
      <c r="A308">
        <v>3527702</v>
      </c>
      <c r="B308" t="s">
        <v>348</v>
      </c>
      <c r="C308" t="s">
        <v>11</v>
      </c>
      <c r="D308" t="s">
        <v>28</v>
      </c>
      <c r="E308" s="6">
        <v>4701</v>
      </c>
      <c r="F308" t="s">
        <v>13</v>
      </c>
    </row>
    <row r="309" spans="1:6">
      <c r="A309">
        <v>3527801</v>
      </c>
      <c r="B309" t="s">
        <v>349</v>
      </c>
      <c r="C309" t="s">
        <v>11</v>
      </c>
      <c r="D309" t="s">
        <v>32</v>
      </c>
      <c r="E309" s="6">
        <v>3981</v>
      </c>
      <c r="F309" t="s">
        <v>13</v>
      </c>
    </row>
    <row r="310" spans="1:6">
      <c r="A310">
        <v>3527900</v>
      </c>
      <c r="B310" t="s">
        <v>350</v>
      </c>
      <c r="C310" t="s">
        <v>11</v>
      </c>
      <c r="D310" t="s">
        <v>77</v>
      </c>
      <c r="E310" s="6">
        <v>2661</v>
      </c>
      <c r="F310" t="s">
        <v>13</v>
      </c>
    </row>
    <row r="311" spans="1:6">
      <c r="A311">
        <v>3527603</v>
      </c>
      <c r="B311" t="s">
        <v>351</v>
      </c>
      <c r="C311" t="s">
        <v>25</v>
      </c>
      <c r="D311" t="s">
        <v>26</v>
      </c>
      <c r="E311" s="6">
        <v>12265</v>
      </c>
      <c r="F311" t="s">
        <v>9</v>
      </c>
    </row>
    <row r="312" spans="1:6">
      <c r="A312">
        <v>3528007</v>
      </c>
      <c r="B312" t="s">
        <v>352</v>
      </c>
      <c r="C312" t="s">
        <v>25</v>
      </c>
      <c r="D312" t="s">
        <v>17</v>
      </c>
      <c r="E312" s="6">
        <v>16829</v>
      </c>
      <c r="F312" t="s">
        <v>9</v>
      </c>
    </row>
    <row r="313" spans="1:6">
      <c r="A313">
        <v>3528106</v>
      </c>
      <c r="B313" t="s">
        <v>353</v>
      </c>
      <c r="C313" t="s">
        <v>19</v>
      </c>
      <c r="D313" t="s">
        <v>12</v>
      </c>
      <c r="E313" s="6">
        <v>7481</v>
      </c>
      <c r="F313" t="s">
        <v>13</v>
      </c>
    </row>
    <row r="314" spans="1:6">
      <c r="A314">
        <v>3528205</v>
      </c>
      <c r="B314" t="s">
        <v>354</v>
      </c>
      <c r="C314" t="s">
        <v>11</v>
      </c>
      <c r="D314" t="s">
        <v>219</v>
      </c>
      <c r="E314" s="6">
        <v>3963</v>
      </c>
      <c r="F314" t="s">
        <v>13</v>
      </c>
    </row>
    <row r="315" spans="1:6">
      <c r="A315">
        <v>3528304</v>
      </c>
      <c r="B315" t="s">
        <v>355</v>
      </c>
      <c r="C315" t="s">
        <v>11</v>
      </c>
      <c r="D315" t="s">
        <v>64</v>
      </c>
      <c r="E315" s="6">
        <v>3165</v>
      </c>
      <c r="F315" t="s">
        <v>13</v>
      </c>
    </row>
    <row r="316" spans="1:6">
      <c r="A316">
        <v>3528403</v>
      </c>
      <c r="B316" t="s">
        <v>356</v>
      </c>
      <c r="C316" t="s">
        <v>38</v>
      </c>
      <c r="D316" t="s">
        <v>30</v>
      </c>
      <c r="E316" s="6">
        <v>50027</v>
      </c>
      <c r="F316" t="s">
        <v>36</v>
      </c>
    </row>
    <row r="317" spans="1:6">
      <c r="A317">
        <v>3528502</v>
      </c>
      <c r="B317" t="s">
        <v>357</v>
      </c>
      <c r="C317" t="s">
        <v>38</v>
      </c>
      <c r="D317" t="s">
        <v>75</v>
      </c>
      <c r="E317" s="6">
        <v>93853</v>
      </c>
      <c r="F317" t="s">
        <v>36</v>
      </c>
    </row>
    <row r="318" spans="1:6">
      <c r="A318">
        <v>3528601</v>
      </c>
      <c r="B318" t="s">
        <v>358</v>
      </c>
      <c r="C318" t="s">
        <v>19</v>
      </c>
      <c r="D318" t="s">
        <v>59</v>
      </c>
      <c r="E318" s="6">
        <v>9871</v>
      </c>
      <c r="F318" t="s">
        <v>13</v>
      </c>
    </row>
    <row r="319" spans="1:6">
      <c r="A319">
        <v>3528700</v>
      </c>
      <c r="B319" t="s">
        <v>359</v>
      </c>
      <c r="C319" t="s">
        <v>11</v>
      </c>
      <c r="D319" t="s">
        <v>137</v>
      </c>
      <c r="E319" s="6">
        <v>4573</v>
      </c>
      <c r="F319" t="s">
        <v>13</v>
      </c>
    </row>
    <row r="320" spans="1:6">
      <c r="A320">
        <v>3528809</v>
      </c>
      <c r="B320" t="s">
        <v>360</v>
      </c>
      <c r="C320" t="s">
        <v>25</v>
      </c>
      <c r="D320" t="s">
        <v>77</v>
      </c>
      <c r="E320" s="6">
        <v>12673</v>
      </c>
      <c r="F320" t="s">
        <v>9</v>
      </c>
    </row>
    <row r="321" spans="1:6">
      <c r="A321">
        <v>3528858</v>
      </c>
      <c r="B321" t="s">
        <v>361</v>
      </c>
      <c r="C321" t="s">
        <v>11</v>
      </c>
      <c r="D321" t="s">
        <v>72</v>
      </c>
      <c r="E321" s="6">
        <v>3292</v>
      </c>
      <c r="F321" t="s">
        <v>13</v>
      </c>
    </row>
    <row r="322" spans="1:6">
      <c r="A322">
        <v>3529104</v>
      </c>
      <c r="B322" t="s">
        <v>362</v>
      </c>
      <c r="C322" t="s">
        <v>11</v>
      </c>
      <c r="D322" t="s">
        <v>53</v>
      </c>
      <c r="E322" s="6">
        <v>1860</v>
      </c>
      <c r="F322" t="s">
        <v>13</v>
      </c>
    </row>
    <row r="323" spans="1:6">
      <c r="A323">
        <v>3528908</v>
      </c>
      <c r="B323" t="s">
        <v>363</v>
      </c>
      <c r="C323" t="s">
        <v>11</v>
      </c>
      <c r="D323" t="s">
        <v>8</v>
      </c>
      <c r="E323" s="6">
        <v>3513</v>
      </c>
      <c r="F323" t="s">
        <v>13</v>
      </c>
    </row>
    <row r="324" spans="1:6">
      <c r="A324">
        <v>3529203</v>
      </c>
      <c r="B324" t="s">
        <v>364</v>
      </c>
      <c r="C324" t="s">
        <v>7</v>
      </c>
      <c r="D324" t="s">
        <v>22</v>
      </c>
      <c r="E324" s="6">
        <v>24881</v>
      </c>
      <c r="F324" t="s">
        <v>9</v>
      </c>
    </row>
    <row r="325" spans="1:6">
      <c r="A325">
        <v>3529005</v>
      </c>
      <c r="B325" t="s">
        <v>32</v>
      </c>
      <c r="C325" t="s">
        <v>34</v>
      </c>
      <c r="D325" t="s">
        <v>32</v>
      </c>
      <c r="E325" s="6">
        <v>237627</v>
      </c>
      <c r="F325" t="s">
        <v>36</v>
      </c>
    </row>
    <row r="326" spans="1:6">
      <c r="A326">
        <v>3529302</v>
      </c>
      <c r="B326" t="s">
        <v>365</v>
      </c>
      <c r="C326" t="s">
        <v>38</v>
      </c>
      <c r="D326" t="s">
        <v>40</v>
      </c>
      <c r="E326" s="6">
        <v>79033</v>
      </c>
      <c r="F326" t="s">
        <v>36</v>
      </c>
    </row>
    <row r="327" spans="1:6">
      <c r="A327">
        <v>3529401</v>
      </c>
      <c r="B327" t="s">
        <v>366</v>
      </c>
      <c r="C327" t="s">
        <v>34</v>
      </c>
      <c r="D327" t="s">
        <v>75</v>
      </c>
      <c r="E327" s="6">
        <v>418261</v>
      </c>
      <c r="F327" t="s">
        <v>36</v>
      </c>
    </row>
    <row r="328" spans="1:6">
      <c r="A328">
        <v>3529500</v>
      </c>
      <c r="B328" t="s">
        <v>367</v>
      </c>
      <c r="C328" t="s">
        <v>19</v>
      </c>
      <c r="D328" t="s">
        <v>12</v>
      </c>
      <c r="E328" s="6">
        <v>6159</v>
      </c>
      <c r="F328" t="s">
        <v>13</v>
      </c>
    </row>
    <row r="329" spans="1:6">
      <c r="A329">
        <v>3529609</v>
      </c>
      <c r="B329" t="s">
        <v>368</v>
      </c>
      <c r="C329" t="s">
        <v>11</v>
      </c>
      <c r="D329" t="s">
        <v>219</v>
      </c>
      <c r="E329" s="6">
        <v>4572</v>
      </c>
      <c r="F329" t="s">
        <v>13</v>
      </c>
    </row>
    <row r="330" spans="1:6">
      <c r="A330">
        <v>3529658</v>
      </c>
      <c r="B330" t="s">
        <v>369</v>
      </c>
      <c r="C330" t="s">
        <v>11</v>
      </c>
      <c r="D330" t="s">
        <v>53</v>
      </c>
      <c r="E330" s="6">
        <v>1952</v>
      </c>
      <c r="F330" t="s">
        <v>13</v>
      </c>
    </row>
    <row r="331" spans="1:6">
      <c r="A331">
        <v>3529708</v>
      </c>
      <c r="B331" t="s">
        <v>370</v>
      </c>
      <c r="C331" t="s">
        <v>25</v>
      </c>
      <c r="D331" t="s">
        <v>57</v>
      </c>
      <c r="E331" s="6">
        <v>19441</v>
      </c>
      <c r="F331" t="s">
        <v>9</v>
      </c>
    </row>
    <row r="332" spans="1:6">
      <c r="A332">
        <v>3529807</v>
      </c>
      <c r="B332" t="s">
        <v>371</v>
      </c>
      <c r="C332" t="s">
        <v>25</v>
      </c>
      <c r="D332" t="s">
        <v>88</v>
      </c>
      <c r="E332" s="6">
        <v>11230</v>
      </c>
      <c r="F332" t="s">
        <v>9</v>
      </c>
    </row>
    <row r="333" spans="1:6">
      <c r="A333">
        <v>3530003</v>
      </c>
      <c r="B333" t="s">
        <v>372</v>
      </c>
      <c r="C333" t="s">
        <v>11</v>
      </c>
      <c r="D333" t="s">
        <v>219</v>
      </c>
      <c r="E333" s="6">
        <v>3126</v>
      </c>
      <c r="F333" t="s">
        <v>13</v>
      </c>
    </row>
    <row r="334" spans="1:6">
      <c r="A334">
        <v>3529906</v>
      </c>
      <c r="B334" t="s">
        <v>373</v>
      </c>
      <c r="C334" t="s">
        <v>25</v>
      </c>
      <c r="D334" t="s">
        <v>92</v>
      </c>
      <c r="E334" s="6">
        <v>18553</v>
      </c>
      <c r="F334" t="s">
        <v>9</v>
      </c>
    </row>
    <row r="335" spans="1:6">
      <c r="A335">
        <v>3530102</v>
      </c>
      <c r="B335" t="s">
        <v>374</v>
      </c>
      <c r="C335" t="s">
        <v>7</v>
      </c>
      <c r="D335" t="s">
        <v>45</v>
      </c>
      <c r="E335" s="6">
        <v>27983</v>
      </c>
      <c r="F335" t="s">
        <v>9</v>
      </c>
    </row>
    <row r="336" spans="1:6">
      <c r="A336">
        <v>3530201</v>
      </c>
      <c r="B336" t="s">
        <v>375</v>
      </c>
      <c r="C336" t="s">
        <v>25</v>
      </c>
      <c r="D336" t="s">
        <v>22</v>
      </c>
      <c r="E336" s="6">
        <v>15917</v>
      </c>
      <c r="F336" t="s">
        <v>9</v>
      </c>
    </row>
    <row r="337" spans="1:6">
      <c r="A337">
        <v>3530300</v>
      </c>
      <c r="B337" t="s">
        <v>376</v>
      </c>
      <c r="C337" t="s">
        <v>38</v>
      </c>
      <c r="D337" t="s">
        <v>12</v>
      </c>
      <c r="E337" s="6">
        <v>63337</v>
      </c>
      <c r="F337" t="s">
        <v>36</v>
      </c>
    </row>
    <row r="338" spans="1:6">
      <c r="A338">
        <v>3530409</v>
      </c>
      <c r="B338" t="s">
        <v>377</v>
      </c>
      <c r="C338" t="s">
        <v>11</v>
      </c>
      <c r="D338" t="s">
        <v>12</v>
      </c>
      <c r="E338" s="6">
        <v>4669</v>
      </c>
      <c r="F338" t="s">
        <v>13</v>
      </c>
    </row>
    <row r="339" spans="1:6">
      <c r="A339">
        <v>3530508</v>
      </c>
      <c r="B339" t="s">
        <v>378</v>
      </c>
      <c r="C339" t="s">
        <v>38</v>
      </c>
      <c r="D339" t="s">
        <v>131</v>
      </c>
      <c r="E339" s="6">
        <v>67681</v>
      </c>
      <c r="F339" t="s">
        <v>36</v>
      </c>
    </row>
    <row r="340" spans="1:6">
      <c r="A340">
        <v>3530706</v>
      </c>
      <c r="B340" t="s">
        <v>217</v>
      </c>
      <c r="C340" t="s">
        <v>34</v>
      </c>
      <c r="D340" t="s">
        <v>217</v>
      </c>
      <c r="E340" s="6">
        <v>153658</v>
      </c>
      <c r="F340" t="s">
        <v>36</v>
      </c>
    </row>
    <row r="341" spans="1:6">
      <c r="A341">
        <v>3530805</v>
      </c>
      <c r="B341" t="s">
        <v>379</v>
      </c>
      <c r="C341" t="s">
        <v>38</v>
      </c>
      <c r="D341" t="s">
        <v>217</v>
      </c>
      <c r="E341" s="6">
        <v>92558</v>
      </c>
      <c r="F341" t="s">
        <v>36</v>
      </c>
    </row>
    <row r="342" spans="1:6">
      <c r="A342">
        <v>3530607</v>
      </c>
      <c r="B342" t="s">
        <v>380</v>
      </c>
      <c r="C342" t="s">
        <v>34</v>
      </c>
      <c r="D342" t="s">
        <v>75</v>
      </c>
      <c r="E342" s="6">
        <v>451505</v>
      </c>
      <c r="F342" t="s">
        <v>36</v>
      </c>
    </row>
    <row r="343" spans="1:6">
      <c r="A343">
        <v>3530904</v>
      </c>
      <c r="B343" t="s">
        <v>381</v>
      </c>
      <c r="C343" t="s">
        <v>11</v>
      </c>
      <c r="D343" t="s">
        <v>153</v>
      </c>
      <c r="E343" s="6">
        <v>3722</v>
      </c>
      <c r="F343" t="s">
        <v>13</v>
      </c>
    </row>
    <row r="344" spans="1:6">
      <c r="A344">
        <v>3531100</v>
      </c>
      <c r="B344" t="s">
        <v>382</v>
      </c>
      <c r="C344" t="s">
        <v>38</v>
      </c>
      <c r="D344" t="s">
        <v>104</v>
      </c>
      <c r="E344" s="6">
        <v>61951</v>
      </c>
      <c r="F344" t="s">
        <v>36</v>
      </c>
    </row>
    <row r="345" spans="1:6">
      <c r="A345">
        <v>3531209</v>
      </c>
      <c r="B345" t="s">
        <v>383</v>
      </c>
      <c r="C345" t="s">
        <v>19</v>
      </c>
      <c r="D345" t="s">
        <v>37</v>
      </c>
      <c r="E345" s="6">
        <v>8627</v>
      </c>
      <c r="F345" t="s">
        <v>13</v>
      </c>
    </row>
    <row r="346" spans="1:6">
      <c r="A346">
        <v>3531308</v>
      </c>
      <c r="B346" t="s">
        <v>384</v>
      </c>
      <c r="C346" t="s">
        <v>7</v>
      </c>
      <c r="D346" t="s">
        <v>26</v>
      </c>
      <c r="E346" s="6">
        <v>47574</v>
      </c>
      <c r="F346" t="s">
        <v>9</v>
      </c>
    </row>
    <row r="347" spans="1:6">
      <c r="A347">
        <v>3531407</v>
      </c>
      <c r="B347" t="s">
        <v>385</v>
      </c>
      <c r="C347" t="s">
        <v>7</v>
      </c>
      <c r="D347" t="s">
        <v>12</v>
      </c>
      <c r="E347" s="6">
        <v>22280</v>
      </c>
      <c r="F347" t="s">
        <v>9</v>
      </c>
    </row>
    <row r="348" spans="1:6">
      <c r="A348">
        <v>3531506</v>
      </c>
      <c r="B348" t="s">
        <v>386</v>
      </c>
      <c r="C348" t="s">
        <v>25</v>
      </c>
      <c r="D348" t="s">
        <v>93</v>
      </c>
      <c r="E348" s="6">
        <v>18151</v>
      </c>
      <c r="F348" t="s">
        <v>9</v>
      </c>
    </row>
    <row r="349" spans="1:6">
      <c r="A349">
        <v>3531605</v>
      </c>
      <c r="B349" t="s">
        <v>387</v>
      </c>
      <c r="C349" t="s">
        <v>11</v>
      </c>
      <c r="D349" t="s">
        <v>202</v>
      </c>
      <c r="E349" s="6">
        <v>4222</v>
      </c>
      <c r="F349" t="s">
        <v>13</v>
      </c>
    </row>
    <row r="350" spans="1:6">
      <c r="A350">
        <v>3531803</v>
      </c>
      <c r="B350" t="s">
        <v>388</v>
      </c>
      <c r="C350" t="s">
        <v>38</v>
      </c>
      <c r="D350" t="s">
        <v>35</v>
      </c>
      <c r="E350" s="6">
        <v>64662</v>
      </c>
      <c r="F350" t="s">
        <v>36</v>
      </c>
    </row>
    <row r="351" spans="1:6">
      <c r="A351">
        <v>3531704</v>
      </c>
      <c r="B351" t="s">
        <v>389</v>
      </c>
      <c r="C351" t="s">
        <v>11</v>
      </c>
      <c r="D351" t="s">
        <v>163</v>
      </c>
      <c r="E351" s="6">
        <v>4138</v>
      </c>
      <c r="F351" t="s">
        <v>13</v>
      </c>
    </row>
    <row r="352" spans="1:6">
      <c r="A352">
        <v>3531001</v>
      </c>
      <c r="B352" t="s">
        <v>390</v>
      </c>
      <c r="C352" t="s">
        <v>11</v>
      </c>
      <c r="D352" t="s">
        <v>64</v>
      </c>
      <c r="E352" s="6">
        <v>1937</v>
      </c>
      <c r="F352" t="s">
        <v>13</v>
      </c>
    </row>
    <row r="353" spans="1:6">
      <c r="A353">
        <v>3531902</v>
      </c>
      <c r="B353" t="s">
        <v>391</v>
      </c>
      <c r="C353" t="s">
        <v>7</v>
      </c>
      <c r="D353" t="s">
        <v>289</v>
      </c>
      <c r="E353" s="6">
        <v>27933</v>
      </c>
      <c r="F353" t="s">
        <v>9</v>
      </c>
    </row>
    <row r="354" spans="1:6">
      <c r="A354">
        <v>3532009</v>
      </c>
      <c r="B354" t="s">
        <v>392</v>
      </c>
      <c r="C354" t="s">
        <v>25</v>
      </c>
      <c r="D354" t="s">
        <v>127</v>
      </c>
      <c r="E354" s="6">
        <v>13720</v>
      </c>
      <c r="F354" t="s">
        <v>9</v>
      </c>
    </row>
    <row r="355" spans="1:6">
      <c r="A355">
        <v>3532058</v>
      </c>
      <c r="B355" t="s">
        <v>393</v>
      </c>
      <c r="C355" t="s">
        <v>11</v>
      </c>
      <c r="D355" t="s">
        <v>40</v>
      </c>
      <c r="E355" s="6">
        <v>4034</v>
      </c>
      <c r="F355" t="s">
        <v>13</v>
      </c>
    </row>
    <row r="356" spans="1:6">
      <c r="A356">
        <v>3532108</v>
      </c>
      <c r="B356" t="s">
        <v>394</v>
      </c>
      <c r="C356" t="s">
        <v>11</v>
      </c>
      <c r="D356" t="s">
        <v>45</v>
      </c>
      <c r="E356" s="6">
        <v>3737</v>
      </c>
      <c r="F356" t="s">
        <v>13</v>
      </c>
    </row>
    <row r="357" spans="1:6">
      <c r="A357">
        <v>3532157</v>
      </c>
      <c r="B357" t="s">
        <v>395</v>
      </c>
      <c r="C357" t="s">
        <v>11</v>
      </c>
      <c r="D357" t="s">
        <v>22</v>
      </c>
      <c r="E357" s="6">
        <v>2660</v>
      </c>
      <c r="F357" t="s">
        <v>13</v>
      </c>
    </row>
    <row r="358" spans="1:6">
      <c r="A358">
        <v>3532207</v>
      </c>
      <c r="B358" t="s">
        <v>396</v>
      </c>
      <c r="C358" t="s">
        <v>19</v>
      </c>
      <c r="D358" t="s">
        <v>22</v>
      </c>
      <c r="E358" s="6">
        <v>5713</v>
      </c>
      <c r="F358" t="s">
        <v>13</v>
      </c>
    </row>
    <row r="359" spans="1:6">
      <c r="A359">
        <v>3532306</v>
      </c>
      <c r="B359" t="s">
        <v>397</v>
      </c>
      <c r="C359" t="s">
        <v>19</v>
      </c>
      <c r="D359" t="s">
        <v>147</v>
      </c>
      <c r="E359" s="6">
        <v>6999</v>
      </c>
      <c r="F359" t="s">
        <v>13</v>
      </c>
    </row>
    <row r="360" spans="1:6">
      <c r="A360">
        <v>3532405</v>
      </c>
      <c r="B360" t="s">
        <v>398</v>
      </c>
      <c r="C360" t="s">
        <v>25</v>
      </c>
      <c r="D360" t="s">
        <v>79</v>
      </c>
      <c r="E360" s="6">
        <v>18217</v>
      </c>
      <c r="F360" t="s">
        <v>9</v>
      </c>
    </row>
    <row r="361" spans="1:6">
      <c r="A361">
        <v>3532504</v>
      </c>
      <c r="B361" t="s">
        <v>399</v>
      </c>
      <c r="C361" t="s">
        <v>19</v>
      </c>
      <c r="D361" t="s">
        <v>12</v>
      </c>
      <c r="E361" s="6">
        <v>9699</v>
      </c>
      <c r="F361" t="s">
        <v>13</v>
      </c>
    </row>
    <row r="362" spans="1:6">
      <c r="A362">
        <v>3532603</v>
      </c>
      <c r="B362" t="s">
        <v>400</v>
      </c>
      <c r="C362" t="s">
        <v>19</v>
      </c>
      <c r="D362" t="s">
        <v>42</v>
      </c>
      <c r="E362" s="6">
        <v>9852</v>
      </c>
      <c r="F362" t="s">
        <v>13</v>
      </c>
    </row>
    <row r="363" spans="1:6">
      <c r="A363">
        <v>3532702</v>
      </c>
      <c r="B363" t="s">
        <v>401</v>
      </c>
      <c r="C363" t="s">
        <v>11</v>
      </c>
      <c r="D363" t="s">
        <v>12</v>
      </c>
      <c r="E363" s="6">
        <v>4750</v>
      </c>
      <c r="F363" t="s">
        <v>13</v>
      </c>
    </row>
    <row r="364" spans="1:6">
      <c r="A364">
        <v>3532801</v>
      </c>
      <c r="B364" t="s">
        <v>402</v>
      </c>
      <c r="C364" t="s">
        <v>19</v>
      </c>
      <c r="D364" t="s">
        <v>12</v>
      </c>
      <c r="E364" s="6">
        <v>6693</v>
      </c>
      <c r="F364" t="s">
        <v>13</v>
      </c>
    </row>
    <row r="365" spans="1:6">
      <c r="A365">
        <v>3532827</v>
      </c>
      <c r="B365" t="s">
        <v>403</v>
      </c>
      <c r="C365" t="s">
        <v>19</v>
      </c>
      <c r="D365" t="s">
        <v>55</v>
      </c>
      <c r="E365" s="6">
        <v>8497</v>
      </c>
      <c r="F365" t="s">
        <v>13</v>
      </c>
    </row>
    <row r="366" spans="1:6">
      <c r="A366">
        <v>3532843</v>
      </c>
      <c r="B366" t="s">
        <v>404</v>
      </c>
      <c r="C366" t="s">
        <v>11</v>
      </c>
      <c r="D366" t="s">
        <v>405</v>
      </c>
      <c r="E366" s="6">
        <v>2032</v>
      </c>
      <c r="F366" t="s">
        <v>13</v>
      </c>
    </row>
    <row r="367" spans="1:6">
      <c r="A367">
        <v>3532868</v>
      </c>
      <c r="B367" t="s">
        <v>406</v>
      </c>
      <c r="C367" t="s">
        <v>11</v>
      </c>
      <c r="D367" t="s">
        <v>64</v>
      </c>
      <c r="E367" s="6">
        <v>1062</v>
      </c>
      <c r="F367" t="s">
        <v>13</v>
      </c>
    </row>
    <row r="368" spans="1:6">
      <c r="A368">
        <v>3532900</v>
      </c>
      <c r="B368" t="s">
        <v>407</v>
      </c>
      <c r="C368" t="s">
        <v>19</v>
      </c>
      <c r="D368" t="s">
        <v>40</v>
      </c>
      <c r="E368" s="6">
        <v>9311</v>
      </c>
      <c r="F368" t="s">
        <v>13</v>
      </c>
    </row>
    <row r="369" spans="1:6">
      <c r="A369">
        <v>3533007</v>
      </c>
      <c r="B369" t="s">
        <v>408</v>
      </c>
      <c r="C369" t="s">
        <v>25</v>
      </c>
      <c r="D369" t="s">
        <v>12</v>
      </c>
      <c r="E369" s="6">
        <v>19419</v>
      </c>
      <c r="F369" t="s">
        <v>9</v>
      </c>
    </row>
    <row r="370" spans="1:6">
      <c r="A370">
        <v>3533106</v>
      </c>
      <c r="B370" t="s">
        <v>409</v>
      </c>
      <c r="C370" t="s">
        <v>11</v>
      </c>
      <c r="D370" t="s">
        <v>202</v>
      </c>
      <c r="E370" s="6">
        <v>2156</v>
      </c>
      <c r="F370" t="s">
        <v>13</v>
      </c>
    </row>
    <row r="371" spans="1:6">
      <c r="A371">
        <v>3533205</v>
      </c>
      <c r="B371" t="s">
        <v>410</v>
      </c>
      <c r="C371" t="s">
        <v>11</v>
      </c>
      <c r="D371" t="s">
        <v>45</v>
      </c>
      <c r="E371" s="6">
        <v>4609</v>
      </c>
      <c r="F371" t="s">
        <v>13</v>
      </c>
    </row>
    <row r="372" spans="1:6">
      <c r="A372">
        <v>3533304</v>
      </c>
      <c r="B372" t="s">
        <v>411</v>
      </c>
      <c r="C372" t="s">
        <v>11</v>
      </c>
      <c r="D372" t="s">
        <v>64</v>
      </c>
      <c r="E372" s="6">
        <v>2837</v>
      </c>
      <c r="F372" t="s">
        <v>13</v>
      </c>
    </row>
    <row r="373" spans="1:6">
      <c r="A373">
        <v>3533403</v>
      </c>
      <c r="B373" t="s">
        <v>412</v>
      </c>
      <c r="C373" t="s">
        <v>38</v>
      </c>
      <c r="D373" t="s">
        <v>35</v>
      </c>
      <c r="E373" s="6">
        <v>62019</v>
      </c>
      <c r="F373" t="s">
        <v>36</v>
      </c>
    </row>
    <row r="374" spans="1:6">
      <c r="A374">
        <v>3533254</v>
      </c>
      <c r="B374" t="s">
        <v>413</v>
      </c>
      <c r="C374" t="s">
        <v>11</v>
      </c>
      <c r="D374" t="s">
        <v>72</v>
      </c>
      <c r="E374" s="6">
        <v>4412</v>
      </c>
      <c r="F374" t="s">
        <v>13</v>
      </c>
    </row>
    <row r="375" spans="1:6">
      <c r="A375">
        <v>3533502</v>
      </c>
      <c r="B375" t="s">
        <v>414</v>
      </c>
      <c r="C375" t="s">
        <v>7</v>
      </c>
      <c r="D375" t="s">
        <v>12</v>
      </c>
      <c r="E375" s="6">
        <v>38324</v>
      </c>
      <c r="F375" t="s">
        <v>9</v>
      </c>
    </row>
    <row r="376" spans="1:6">
      <c r="A376">
        <v>3533601</v>
      </c>
      <c r="B376" t="s">
        <v>415</v>
      </c>
      <c r="C376" t="s">
        <v>19</v>
      </c>
      <c r="D376" t="s">
        <v>289</v>
      </c>
      <c r="E376" s="6">
        <v>7391</v>
      </c>
      <c r="F376" t="s">
        <v>13</v>
      </c>
    </row>
    <row r="377" spans="1:6">
      <c r="A377">
        <v>3533700</v>
      </c>
      <c r="B377" t="s">
        <v>416</v>
      </c>
      <c r="C377" t="s">
        <v>11</v>
      </c>
      <c r="D377" t="s">
        <v>32</v>
      </c>
      <c r="E377" s="6">
        <v>4331</v>
      </c>
      <c r="F377" t="s">
        <v>13</v>
      </c>
    </row>
    <row r="378" spans="1:6">
      <c r="A378">
        <v>3533908</v>
      </c>
      <c r="B378" t="s">
        <v>417</v>
      </c>
      <c r="C378" t="s">
        <v>38</v>
      </c>
      <c r="D378" t="s">
        <v>93</v>
      </c>
      <c r="E378" s="6">
        <v>55074</v>
      </c>
      <c r="F378" t="s">
        <v>36</v>
      </c>
    </row>
    <row r="379" spans="1:6">
      <c r="A379">
        <v>3534005</v>
      </c>
      <c r="B379" t="s">
        <v>418</v>
      </c>
      <c r="C379" t="s">
        <v>11</v>
      </c>
      <c r="D379" t="s">
        <v>12</v>
      </c>
      <c r="E379" s="6">
        <v>4771</v>
      </c>
      <c r="F379" t="s">
        <v>13</v>
      </c>
    </row>
    <row r="380" spans="1:6">
      <c r="A380">
        <v>3534104</v>
      </c>
      <c r="B380" t="s">
        <v>419</v>
      </c>
      <c r="C380" t="s">
        <v>19</v>
      </c>
      <c r="D380" t="s">
        <v>32</v>
      </c>
      <c r="E380" s="6">
        <v>6085</v>
      </c>
      <c r="F380" t="s">
        <v>13</v>
      </c>
    </row>
    <row r="381" spans="1:6">
      <c r="A381">
        <v>3534203</v>
      </c>
      <c r="B381" t="s">
        <v>420</v>
      </c>
      <c r="C381" t="s">
        <v>19</v>
      </c>
      <c r="D381" t="s">
        <v>12</v>
      </c>
      <c r="E381" s="6">
        <v>6024</v>
      </c>
      <c r="F381" t="s">
        <v>13</v>
      </c>
    </row>
    <row r="382" spans="1:6">
      <c r="A382">
        <v>3534302</v>
      </c>
      <c r="B382" t="s">
        <v>421</v>
      </c>
      <c r="C382" t="s">
        <v>7</v>
      </c>
      <c r="D382" t="s">
        <v>289</v>
      </c>
      <c r="E382" s="6">
        <v>38319</v>
      </c>
      <c r="F382" t="s">
        <v>9</v>
      </c>
    </row>
    <row r="383" spans="1:6">
      <c r="A383">
        <v>3534401</v>
      </c>
      <c r="B383" t="s">
        <v>422</v>
      </c>
      <c r="C383" t="s">
        <v>143</v>
      </c>
      <c r="D383" t="s">
        <v>75</v>
      </c>
      <c r="E383" s="6">
        <v>728615</v>
      </c>
      <c r="F383" t="s">
        <v>36</v>
      </c>
    </row>
    <row r="384" spans="1:6">
      <c r="A384">
        <v>3534500</v>
      </c>
      <c r="B384" t="s">
        <v>423</v>
      </c>
      <c r="C384" t="s">
        <v>11</v>
      </c>
      <c r="D384" t="s">
        <v>32</v>
      </c>
      <c r="E384" s="6">
        <v>2470</v>
      </c>
      <c r="F384" t="s">
        <v>13</v>
      </c>
    </row>
    <row r="385" spans="1:6">
      <c r="A385">
        <v>3534609</v>
      </c>
      <c r="B385" t="s">
        <v>424</v>
      </c>
      <c r="C385" t="s">
        <v>7</v>
      </c>
      <c r="D385" t="s">
        <v>8</v>
      </c>
      <c r="E385" s="6">
        <v>31272</v>
      </c>
      <c r="F385" t="s">
        <v>9</v>
      </c>
    </row>
    <row r="386" spans="1:6">
      <c r="A386">
        <v>3534708</v>
      </c>
      <c r="B386" t="s">
        <v>102</v>
      </c>
      <c r="C386" t="s">
        <v>34</v>
      </c>
      <c r="D386" t="s">
        <v>102</v>
      </c>
      <c r="E386" s="6">
        <v>103970</v>
      </c>
      <c r="F386" t="s">
        <v>36</v>
      </c>
    </row>
    <row r="387" spans="1:6">
      <c r="A387">
        <v>3534807</v>
      </c>
      <c r="B387" t="s">
        <v>425</v>
      </c>
      <c r="C387" t="s">
        <v>19</v>
      </c>
      <c r="D387" t="s">
        <v>202</v>
      </c>
      <c r="E387" s="6">
        <v>7779</v>
      </c>
      <c r="F387" t="s">
        <v>13</v>
      </c>
    </row>
    <row r="388" spans="1:6">
      <c r="A388">
        <v>3534757</v>
      </c>
      <c r="B388" t="s">
        <v>426</v>
      </c>
      <c r="C388" t="s">
        <v>25</v>
      </c>
      <c r="D388" t="s">
        <v>219</v>
      </c>
      <c r="E388" s="6">
        <v>10294</v>
      </c>
      <c r="F388" t="s">
        <v>9</v>
      </c>
    </row>
    <row r="389" spans="1:6">
      <c r="A389">
        <v>3534906</v>
      </c>
      <c r="B389" t="s">
        <v>427</v>
      </c>
      <c r="C389" t="s">
        <v>25</v>
      </c>
      <c r="D389" t="s">
        <v>8</v>
      </c>
      <c r="E389" s="6">
        <v>14877</v>
      </c>
      <c r="F389" t="s">
        <v>9</v>
      </c>
    </row>
    <row r="390" spans="1:6">
      <c r="A390">
        <v>3535002</v>
      </c>
      <c r="B390" t="s">
        <v>428</v>
      </c>
      <c r="C390" t="s">
        <v>25</v>
      </c>
      <c r="D390" t="s">
        <v>12</v>
      </c>
      <c r="E390" s="6">
        <v>11476</v>
      </c>
      <c r="F390" t="s">
        <v>9</v>
      </c>
    </row>
    <row r="391" spans="1:6">
      <c r="A391">
        <v>3535101</v>
      </c>
      <c r="B391" t="s">
        <v>429</v>
      </c>
      <c r="C391" t="s">
        <v>19</v>
      </c>
      <c r="D391" t="s">
        <v>72</v>
      </c>
      <c r="E391" s="6">
        <v>9650</v>
      </c>
      <c r="F391" t="s">
        <v>13</v>
      </c>
    </row>
    <row r="392" spans="1:6">
      <c r="A392">
        <v>3535200</v>
      </c>
      <c r="B392" t="s">
        <v>430</v>
      </c>
      <c r="C392" t="s">
        <v>19</v>
      </c>
      <c r="D392" t="s">
        <v>53</v>
      </c>
      <c r="E392" s="6">
        <v>8903</v>
      </c>
      <c r="F392" t="s">
        <v>13</v>
      </c>
    </row>
    <row r="393" spans="1:6">
      <c r="A393">
        <v>3535309</v>
      </c>
      <c r="B393" t="s">
        <v>431</v>
      </c>
      <c r="C393" t="s">
        <v>25</v>
      </c>
      <c r="D393" t="s">
        <v>77</v>
      </c>
      <c r="E393" s="6">
        <v>19594</v>
      </c>
      <c r="F393" t="s">
        <v>9</v>
      </c>
    </row>
    <row r="394" spans="1:6">
      <c r="A394">
        <v>3535408</v>
      </c>
      <c r="B394" t="s">
        <v>432</v>
      </c>
      <c r="C394" t="s">
        <v>25</v>
      </c>
      <c r="D394" t="s">
        <v>202</v>
      </c>
      <c r="E394" s="6">
        <v>14964</v>
      </c>
      <c r="F394" t="s">
        <v>9</v>
      </c>
    </row>
    <row r="395" spans="1:6">
      <c r="A395">
        <v>3535507</v>
      </c>
      <c r="B395" t="s">
        <v>433</v>
      </c>
      <c r="C395" t="s">
        <v>7</v>
      </c>
      <c r="D395" t="s">
        <v>77</v>
      </c>
      <c r="E395" s="6">
        <v>41120</v>
      </c>
      <c r="F395" t="s">
        <v>9</v>
      </c>
    </row>
    <row r="396" spans="1:6">
      <c r="A396">
        <v>3535606</v>
      </c>
      <c r="B396" t="s">
        <v>434</v>
      </c>
      <c r="C396" t="s">
        <v>25</v>
      </c>
      <c r="D396" t="s">
        <v>163</v>
      </c>
      <c r="E396" s="6">
        <v>17667</v>
      </c>
      <c r="F396" t="s">
        <v>9</v>
      </c>
    </row>
    <row r="397" spans="1:6">
      <c r="A397">
        <v>3535804</v>
      </c>
      <c r="B397" t="s">
        <v>435</v>
      </c>
      <c r="C397" t="s">
        <v>25</v>
      </c>
      <c r="D397" t="s">
        <v>59</v>
      </c>
      <c r="E397" s="6">
        <v>19395</v>
      </c>
      <c r="F397" t="s">
        <v>9</v>
      </c>
    </row>
    <row r="398" spans="1:6">
      <c r="A398">
        <v>3535903</v>
      </c>
      <c r="B398" t="s">
        <v>436</v>
      </c>
      <c r="C398" t="s">
        <v>11</v>
      </c>
      <c r="D398" t="s">
        <v>53</v>
      </c>
      <c r="E398" s="6">
        <v>4031</v>
      </c>
      <c r="F398" t="s">
        <v>13</v>
      </c>
    </row>
    <row r="399" spans="1:6">
      <c r="A399">
        <v>3536000</v>
      </c>
      <c r="B399" t="s">
        <v>437</v>
      </c>
      <c r="C399" t="s">
        <v>25</v>
      </c>
      <c r="D399" t="s">
        <v>67</v>
      </c>
      <c r="E399" s="6">
        <v>10580</v>
      </c>
      <c r="F399" t="s">
        <v>9</v>
      </c>
    </row>
    <row r="400" spans="1:6">
      <c r="A400">
        <v>3535705</v>
      </c>
      <c r="B400" t="s">
        <v>438</v>
      </c>
      <c r="C400" t="s">
        <v>19</v>
      </c>
      <c r="D400" t="s">
        <v>72</v>
      </c>
      <c r="E400" s="6">
        <v>6099</v>
      </c>
      <c r="F400" t="s">
        <v>13</v>
      </c>
    </row>
    <row r="401" spans="1:6">
      <c r="A401">
        <v>3536109</v>
      </c>
      <c r="B401" t="s">
        <v>439</v>
      </c>
      <c r="C401" t="s">
        <v>19</v>
      </c>
      <c r="D401" t="s">
        <v>48</v>
      </c>
      <c r="E401" s="6">
        <v>7153</v>
      </c>
      <c r="F401" t="s">
        <v>13</v>
      </c>
    </row>
    <row r="402" spans="1:6">
      <c r="A402">
        <v>3536208</v>
      </c>
      <c r="B402" t="s">
        <v>440</v>
      </c>
      <c r="C402" t="s">
        <v>25</v>
      </c>
      <c r="D402" t="s">
        <v>92</v>
      </c>
      <c r="E402" s="6">
        <v>19233</v>
      </c>
      <c r="F402" t="s">
        <v>9</v>
      </c>
    </row>
    <row r="403" spans="1:6">
      <c r="A403">
        <v>3536257</v>
      </c>
      <c r="B403" t="s">
        <v>441</v>
      </c>
      <c r="C403" t="s">
        <v>11</v>
      </c>
      <c r="D403" t="s">
        <v>42</v>
      </c>
      <c r="E403" s="6">
        <v>2892</v>
      </c>
      <c r="F403" t="s">
        <v>13</v>
      </c>
    </row>
    <row r="404" spans="1:6">
      <c r="A404">
        <v>3536307</v>
      </c>
      <c r="B404" t="s">
        <v>442</v>
      </c>
      <c r="C404" t="s">
        <v>25</v>
      </c>
      <c r="D404" t="s">
        <v>186</v>
      </c>
      <c r="E404" s="6">
        <v>14512</v>
      </c>
      <c r="F404" t="s">
        <v>9</v>
      </c>
    </row>
    <row r="405" spans="1:6">
      <c r="A405">
        <v>3536406</v>
      </c>
      <c r="B405" t="s">
        <v>443</v>
      </c>
      <c r="C405" t="s">
        <v>19</v>
      </c>
      <c r="D405" t="s">
        <v>202</v>
      </c>
      <c r="E405" s="6">
        <v>7955</v>
      </c>
      <c r="F405" t="s">
        <v>13</v>
      </c>
    </row>
    <row r="406" spans="1:6">
      <c r="A406">
        <v>3536570</v>
      </c>
      <c r="B406" t="s">
        <v>444</v>
      </c>
      <c r="C406" t="s">
        <v>11</v>
      </c>
      <c r="D406" t="s">
        <v>17</v>
      </c>
      <c r="E406" s="6">
        <v>2090</v>
      </c>
      <c r="F406" t="s">
        <v>13</v>
      </c>
    </row>
    <row r="407" spans="1:6">
      <c r="A407">
        <v>3536604</v>
      </c>
      <c r="B407" t="s">
        <v>445</v>
      </c>
      <c r="C407" t="s">
        <v>19</v>
      </c>
      <c r="D407" t="s">
        <v>12</v>
      </c>
      <c r="E407" s="6">
        <v>7400</v>
      </c>
      <c r="F407" t="s">
        <v>13</v>
      </c>
    </row>
    <row r="408" spans="1:6">
      <c r="A408">
        <v>3536505</v>
      </c>
      <c r="B408" t="s">
        <v>446</v>
      </c>
      <c r="C408" t="s">
        <v>34</v>
      </c>
      <c r="D408" t="s">
        <v>35</v>
      </c>
      <c r="E408" s="6">
        <v>110537</v>
      </c>
      <c r="F408" t="s">
        <v>36</v>
      </c>
    </row>
    <row r="409" spans="1:6">
      <c r="A409">
        <v>3536703</v>
      </c>
      <c r="B409" t="s">
        <v>447</v>
      </c>
      <c r="C409" t="s">
        <v>7</v>
      </c>
      <c r="D409" t="s">
        <v>17</v>
      </c>
      <c r="E409" s="6">
        <v>44827</v>
      </c>
      <c r="F409" t="s">
        <v>9</v>
      </c>
    </row>
    <row r="410" spans="1:6">
      <c r="A410">
        <v>3536802</v>
      </c>
      <c r="B410" t="s">
        <v>448</v>
      </c>
      <c r="C410" t="s">
        <v>19</v>
      </c>
      <c r="D410" t="s">
        <v>79</v>
      </c>
      <c r="E410" s="6">
        <v>6557</v>
      </c>
      <c r="F410" t="s">
        <v>13</v>
      </c>
    </row>
    <row r="411" spans="1:6">
      <c r="A411">
        <v>3536901</v>
      </c>
      <c r="B411" t="s">
        <v>449</v>
      </c>
      <c r="C411" t="s">
        <v>11</v>
      </c>
      <c r="D411" t="s">
        <v>219</v>
      </c>
      <c r="E411" s="6">
        <v>2787</v>
      </c>
      <c r="F411" t="s">
        <v>13</v>
      </c>
    </row>
    <row r="412" spans="1:6">
      <c r="A412">
        <v>3537008</v>
      </c>
      <c r="B412" t="s">
        <v>450</v>
      </c>
      <c r="C412" t="s">
        <v>25</v>
      </c>
      <c r="D412" t="s">
        <v>186</v>
      </c>
      <c r="E412" s="6">
        <v>15525</v>
      </c>
      <c r="F412" t="s">
        <v>9</v>
      </c>
    </row>
    <row r="413" spans="1:6">
      <c r="A413">
        <v>3537107</v>
      </c>
      <c r="B413" t="s">
        <v>451</v>
      </c>
      <c r="C413" t="s">
        <v>7</v>
      </c>
      <c r="D413" t="s">
        <v>35</v>
      </c>
      <c r="E413" s="6">
        <v>43112</v>
      </c>
      <c r="F413" t="s">
        <v>9</v>
      </c>
    </row>
    <row r="414" spans="1:6">
      <c r="A414">
        <v>3537156</v>
      </c>
      <c r="B414" t="s">
        <v>452</v>
      </c>
      <c r="C414" t="s">
        <v>11</v>
      </c>
      <c r="D414" t="s">
        <v>77</v>
      </c>
      <c r="E414" s="6">
        <v>2804</v>
      </c>
      <c r="F414" t="s">
        <v>13</v>
      </c>
    </row>
    <row r="415" spans="1:6">
      <c r="A415">
        <v>3537206</v>
      </c>
      <c r="B415" t="s">
        <v>453</v>
      </c>
      <c r="C415" t="s">
        <v>25</v>
      </c>
      <c r="D415" t="s">
        <v>104</v>
      </c>
      <c r="E415" s="6">
        <v>11281</v>
      </c>
      <c r="F415" t="s">
        <v>9</v>
      </c>
    </row>
    <row r="416" spans="1:6">
      <c r="A416">
        <v>3537305</v>
      </c>
      <c r="B416" t="s">
        <v>454</v>
      </c>
      <c r="C416" t="s">
        <v>38</v>
      </c>
      <c r="D416" t="s">
        <v>28</v>
      </c>
      <c r="E416" s="6">
        <v>61679</v>
      </c>
      <c r="F416" t="s">
        <v>36</v>
      </c>
    </row>
    <row r="417" spans="1:6">
      <c r="A417">
        <v>3537404</v>
      </c>
      <c r="B417" t="s">
        <v>455</v>
      </c>
      <c r="C417" t="s">
        <v>7</v>
      </c>
      <c r="D417" t="s">
        <v>45</v>
      </c>
      <c r="E417" s="6">
        <v>24095</v>
      </c>
      <c r="F417" t="s">
        <v>9</v>
      </c>
    </row>
    <row r="418" spans="1:6">
      <c r="A418">
        <v>3537503</v>
      </c>
      <c r="B418" t="s">
        <v>456</v>
      </c>
      <c r="C418" t="s">
        <v>19</v>
      </c>
      <c r="D418" t="s">
        <v>168</v>
      </c>
      <c r="E418" s="6">
        <v>8737</v>
      </c>
      <c r="F418" t="s">
        <v>13</v>
      </c>
    </row>
    <row r="419" spans="1:6">
      <c r="A419">
        <v>3537602</v>
      </c>
      <c r="B419" t="s">
        <v>457</v>
      </c>
      <c r="C419" t="s">
        <v>38</v>
      </c>
      <c r="D419" t="s">
        <v>104</v>
      </c>
      <c r="E419" s="6">
        <v>68352</v>
      </c>
      <c r="F419" t="s">
        <v>36</v>
      </c>
    </row>
    <row r="420" spans="1:6">
      <c r="A420">
        <v>3537701</v>
      </c>
      <c r="B420" t="s">
        <v>458</v>
      </c>
      <c r="C420" t="s">
        <v>19</v>
      </c>
      <c r="D420" t="s">
        <v>28</v>
      </c>
      <c r="E420" s="6">
        <v>5519</v>
      </c>
      <c r="F420" t="s">
        <v>13</v>
      </c>
    </row>
    <row r="421" spans="1:6">
      <c r="A421">
        <v>3537800</v>
      </c>
      <c r="B421" t="s">
        <v>459</v>
      </c>
      <c r="C421" t="s">
        <v>38</v>
      </c>
      <c r="D421" t="s">
        <v>30</v>
      </c>
      <c r="E421" s="6">
        <v>52970</v>
      </c>
      <c r="F421" t="s">
        <v>36</v>
      </c>
    </row>
    <row r="422" spans="1:6">
      <c r="A422">
        <v>3537909</v>
      </c>
      <c r="B422" t="s">
        <v>460</v>
      </c>
      <c r="C422" t="s">
        <v>7</v>
      </c>
      <c r="D422" t="s">
        <v>30</v>
      </c>
      <c r="E422" s="6">
        <v>27619</v>
      </c>
      <c r="F422" t="s">
        <v>9</v>
      </c>
    </row>
    <row r="423" spans="1:6">
      <c r="A423">
        <v>3538006</v>
      </c>
      <c r="B423" t="s">
        <v>461</v>
      </c>
      <c r="C423" t="s">
        <v>34</v>
      </c>
      <c r="D423" t="s">
        <v>147</v>
      </c>
      <c r="E423" s="6">
        <v>165428</v>
      </c>
      <c r="F423" t="s">
        <v>36</v>
      </c>
    </row>
    <row r="424" spans="1:6">
      <c r="A424">
        <v>3538105</v>
      </c>
      <c r="B424" t="s">
        <v>462</v>
      </c>
      <c r="C424" t="s">
        <v>25</v>
      </c>
      <c r="D424" t="s">
        <v>72</v>
      </c>
      <c r="E424" s="6">
        <v>14542</v>
      </c>
      <c r="F424" t="s">
        <v>9</v>
      </c>
    </row>
    <row r="425" spans="1:6">
      <c r="A425">
        <v>3538204</v>
      </c>
      <c r="B425" t="s">
        <v>463</v>
      </c>
      <c r="C425" t="s">
        <v>25</v>
      </c>
      <c r="D425" t="s">
        <v>79</v>
      </c>
      <c r="E425" s="6">
        <v>15224</v>
      </c>
      <c r="F425" t="s">
        <v>9</v>
      </c>
    </row>
    <row r="426" spans="1:6">
      <c r="A426">
        <v>3538303</v>
      </c>
      <c r="B426" t="s">
        <v>464</v>
      </c>
      <c r="C426" t="s">
        <v>11</v>
      </c>
      <c r="D426" t="s">
        <v>137</v>
      </c>
      <c r="E426" s="6">
        <v>3264</v>
      </c>
      <c r="F426" t="s">
        <v>13</v>
      </c>
    </row>
    <row r="427" spans="1:6">
      <c r="A427">
        <v>3538501</v>
      </c>
      <c r="B427" t="s">
        <v>465</v>
      </c>
      <c r="C427" t="s">
        <v>25</v>
      </c>
      <c r="D427" t="s">
        <v>51</v>
      </c>
      <c r="E427" s="6">
        <v>12490</v>
      </c>
      <c r="F427" t="s">
        <v>9</v>
      </c>
    </row>
    <row r="428" spans="1:6">
      <c r="A428">
        <v>3538600</v>
      </c>
      <c r="B428" t="s">
        <v>466</v>
      </c>
      <c r="C428" t="s">
        <v>7</v>
      </c>
      <c r="D428" t="s">
        <v>79</v>
      </c>
      <c r="E428" s="6">
        <v>26029</v>
      </c>
      <c r="F428" t="s">
        <v>9</v>
      </c>
    </row>
    <row r="429" spans="1:6">
      <c r="A429">
        <v>3538709</v>
      </c>
      <c r="B429" t="s">
        <v>153</v>
      </c>
      <c r="C429" t="s">
        <v>34</v>
      </c>
      <c r="D429" t="s">
        <v>153</v>
      </c>
      <c r="E429" s="6">
        <v>423323</v>
      </c>
      <c r="F429" t="s">
        <v>36</v>
      </c>
    </row>
    <row r="430" spans="1:6">
      <c r="A430">
        <v>3538808</v>
      </c>
      <c r="B430" t="s">
        <v>223</v>
      </c>
      <c r="C430" t="s">
        <v>7</v>
      </c>
      <c r="D430" t="s">
        <v>223</v>
      </c>
      <c r="E430" s="6">
        <v>29436</v>
      </c>
      <c r="F430" t="s">
        <v>9</v>
      </c>
    </row>
    <row r="431" spans="1:6">
      <c r="A431">
        <v>3538907</v>
      </c>
      <c r="B431" t="s">
        <v>467</v>
      </c>
      <c r="C431" t="s">
        <v>7</v>
      </c>
      <c r="D431" t="s">
        <v>17</v>
      </c>
      <c r="E431" s="6">
        <v>22431</v>
      </c>
      <c r="F431" t="s">
        <v>9</v>
      </c>
    </row>
    <row r="432" spans="1:6">
      <c r="A432">
        <v>3539004</v>
      </c>
      <c r="B432" t="s">
        <v>468</v>
      </c>
      <c r="C432" t="s">
        <v>25</v>
      </c>
      <c r="D432" t="s">
        <v>72</v>
      </c>
      <c r="E432" s="6">
        <v>10885</v>
      </c>
      <c r="F432" t="s">
        <v>9</v>
      </c>
    </row>
    <row r="433" spans="1:6">
      <c r="A433">
        <v>3539103</v>
      </c>
      <c r="B433" t="s">
        <v>469</v>
      </c>
      <c r="C433" t="s">
        <v>25</v>
      </c>
      <c r="D433" t="s">
        <v>75</v>
      </c>
      <c r="E433" s="6">
        <v>18370</v>
      </c>
      <c r="F433" t="s">
        <v>9</v>
      </c>
    </row>
    <row r="434" spans="1:6">
      <c r="A434">
        <v>3539202</v>
      </c>
      <c r="B434" t="s">
        <v>470</v>
      </c>
      <c r="C434" t="s">
        <v>7</v>
      </c>
      <c r="D434" t="s">
        <v>22</v>
      </c>
      <c r="E434" s="6">
        <v>25348</v>
      </c>
      <c r="F434" t="s">
        <v>9</v>
      </c>
    </row>
    <row r="435" spans="1:6">
      <c r="A435">
        <v>3539301</v>
      </c>
      <c r="B435" t="s">
        <v>471</v>
      </c>
      <c r="C435" t="s">
        <v>38</v>
      </c>
      <c r="D435" t="s">
        <v>194</v>
      </c>
      <c r="E435" s="6">
        <v>73545</v>
      </c>
      <c r="F435" t="s">
        <v>36</v>
      </c>
    </row>
    <row r="436" spans="1:6">
      <c r="A436">
        <v>3539400</v>
      </c>
      <c r="B436" t="s">
        <v>472</v>
      </c>
      <c r="C436" t="s">
        <v>25</v>
      </c>
      <c r="D436" t="s">
        <v>17</v>
      </c>
      <c r="E436" s="6">
        <v>15108</v>
      </c>
      <c r="F436" t="s">
        <v>9</v>
      </c>
    </row>
    <row r="437" spans="1:6">
      <c r="A437">
        <v>3539509</v>
      </c>
      <c r="B437" t="s">
        <v>473</v>
      </c>
      <c r="C437" t="s">
        <v>7</v>
      </c>
      <c r="D437" t="s">
        <v>26</v>
      </c>
      <c r="E437" s="6">
        <v>33674</v>
      </c>
      <c r="F437" t="s">
        <v>9</v>
      </c>
    </row>
    <row r="438" spans="1:6">
      <c r="A438">
        <v>3539608</v>
      </c>
      <c r="B438" t="s">
        <v>474</v>
      </c>
      <c r="C438" t="s">
        <v>11</v>
      </c>
      <c r="D438" t="s">
        <v>12</v>
      </c>
      <c r="E438" s="6">
        <v>4389</v>
      </c>
      <c r="F438" t="s">
        <v>13</v>
      </c>
    </row>
    <row r="439" spans="1:6">
      <c r="A439">
        <v>3539707</v>
      </c>
      <c r="B439" t="s">
        <v>475</v>
      </c>
      <c r="C439" t="s">
        <v>11</v>
      </c>
      <c r="D439" t="s">
        <v>77</v>
      </c>
      <c r="E439" s="6">
        <v>3025</v>
      </c>
      <c r="F439" t="s">
        <v>13</v>
      </c>
    </row>
    <row r="440" spans="1:6">
      <c r="A440">
        <v>3539905</v>
      </c>
      <c r="B440" t="s">
        <v>476</v>
      </c>
      <c r="C440" t="s">
        <v>19</v>
      </c>
      <c r="D440" t="s">
        <v>12</v>
      </c>
      <c r="E440" s="6">
        <v>5592</v>
      </c>
      <c r="F440" t="s">
        <v>13</v>
      </c>
    </row>
    <row r="441" spans="1:6">
      <c r="A441">
        <v>3540002</v>
      </c>
      <c r="B441" t="s">
        <v>477</v>
      </c>
      <c r="C441" t="s">
        <v>7</v>
      </c>
      <c r="D441" t="s">
        <v>32</v>
      </c>
      <c r="E441" s="6">
        <v>20196</v>
      </c>
      <c r="F441" t="s">
        <v>9</v>
      </c>
    </row>
    <row r="442" spans="1:6">
      <c r="A442">
        <v>3540101</v>
      </c>
      <c r="B442" t="s">
        <v>478</v>
      </c>
      <c r="C442" t="s">
        <v>11</v>
      </c>
      <c r="D442" t="s">
        <v>133</v>
      </c>
      <c r="E442" s="6">
        <v>3395</v>
      </c>
      <c r="F442" t="s">
        <v>13</v>
      </c>
    </row>
    <row r="443" spans="1:6">
      <c r="A443">
        <v>3540200</v>
      </c>
      <c r="B443" t="s">
        <v>479</v>
      </c>
      <c r="C443" t="s">
        <v>7</v>
      </c>
      <c r="D443" t="s">
        <v>26</v>
      </c>
      <c r="E443" s="6">
        <v>37607</v>
      </c>
      <c r="F443" t="s">
        <v>9</v>
      </c>
    </row>
    <row r="444" spans="1:6">
      <c r="A444">
        <v>3540259</v>
      </c>
      <c r="B444" t="s">
        <v>480</v>
      </c>
      <c r="C444" t="s">
        <v>11</v>
      </c>
      <c r="D444" t="s">
        <v>53</v>
      </c>
      <c r="E444" s="6">
        <v>4127</v>
      </c>
      <c r="F444" t="s">
        <v>13</v>
      </c>
    </row>
    <row r="445" spans="1:6">
      <c r="A445">
        <v>3540309</v>
      </c>
      <c r="B445" t="s">
        <v>481</v>
      </c>
      <c r="C445" t="s">
        <v>11</v>
      </c>
      <c r="D445" t="s">
        <v>42</v>
      </c>
      <c r="E445" s="6">
        <v>2387</v>
      </c>
      <c r="F445" t="s">
        <v>13</v>
      </c>
    </row>
    <row r="446" spans="1:6">
      <c r="A446">
        <v>3540408</v>
      </c>
      <c r="B446" t="s">
        <v>482</v>
      </c>
      <c r="C446" t="s">
        <v>11</v>
      </c>
      <c r="D446" t="s">
        <v>53</v>
      </c>
      <c r="E446" s="6">
        <v>4127</v>
      </c>
      <c r="F446" t="s">
        <v>13</v>
      </c>
    </row>
    <row r="447" spans="1:6">
      <c r="A447">
        <v>3540507</v>
      </c>
      <c r="B447" t="s">
        <v>483</v>
      </c>
      <c r="C447" t="s">
        <v>25</v>
      </c>
      <c r="D447" t="s">
        <v>168</v>
      </c>
      <c r="E447" s="6">
        <v>10451</v>
      </c>
      <c r="F447" t="s">
        <v>9</v>
      </c>
    </row>
    <row r="448" spans="1:6">
      <c r="A448">
        <v>3540606</v>
      </c>
      <c r="B448" t="s">
        <v>484</v>
      </c>
      <c r="C448" t="s">
        <v>38</v>
      </c>
      <c r="D448" t="s">
        <v>30</v>
      </c>
      <c r="E448" s="6">
        <v>56497</v>
      </c>
      <c r="F448" t="s">
        <v>36</v>
      </c>
    </row>
    <row r="449" spans="1:6">
      <c r="A449">
        <v>3540705</v>
      </c>
      <c r="B449" t="s">
        <v>485</v>
      </c>
      <c r="C449" t="s">
        <v>38</v>
      </c>
      <c r="D449" t="s">
        <v>194</v>
      </c>
      <c r="E449" s="6">
        <v>52649</v>
      </c>
      <c r="F449" t="s">
        <v>36</v>
      </c>
    </row>
    <row r="450" spans="1:6">
      <c r="A450">
        <v>3540754</v>
      </c>
      <c r="B450" t="s">
        <v>486</v>
      </c>
      <c r="C450" t="s">
        <v>7</v>
      </c>
      <c r="D450" t="s">
        <v>51</v>
      </c>
      <c r="E450" s="6">
        <v>20392</v>
      </c>
      <c r="F450" t="s">
        <v>9</v>
      </c>
    </row>
    <row r="451" spans="1:6">
      <c r="A451">
        <v>3540804</v>
      </c>
      <c r="B451" t="s">
        <v>487</v>
      </c>
      <c r="C451" t="s">
        <v>25</v>
      </c>
      <c r="D451" t="s">
        <v>12</v>
      </c>
      <c r="E451" s="6">
        <v>18496</v>
      </c>
      <c r="F451" t="s">
        <v>9</v>
      </c>
    </row>
    <row r="452" spans="1:6">
      <c r="A452">
        <v>3539806</v>
      </c>
      <c r="B452" t="s">
        <v>488</v>
      </c>
      <c r="C452" t="s">
        <v>34</v>
      </c>
      <c r="D452" t="s">
        <v>75</v>
      </c>
      <c r="E452" s="6">
        <v>103765</v>
      </c>
      <c r="F452" t="s">
        <v>36</v>
      </c>
    </row>
    <row r="453" spans="1:6">
      <c r="A453">
        <v>3540853</v>
      </c>
      <c r="B453" t="s">
        <v>489</v>
      </c>
      <c r="C453" t="s">
        <v>11</v>
      </c>
      <c r="D453" t="s">
        <v>8</v>
      </c>
      <c r="E453" s="6">
        <v>2578</v>
      </c>
      <c r="F453" t="s">
        <v>13</v>
      </c>
    </row>
    <row r="454" spans="1:6">
      <c r="A454">
        <v>3540903</v>
      </c>
      <c r="B454" t="s">
        <v>490</v>
      </c>
      <c r="C454" t="s">
        <v>25</v>
      </c>
      <c r="D454" t="s">
        <v>26</v>
      </c>
      <c r="E454" s="6">
        <v>17078</v>
      </c>
      <c r="F454" t="s">
        <v>9</v>
      </c>
    </row>
    <row r="455" spans="1:6">
      <c r="A455">
        <v>3541000</v>
      </c>
      <c r="B455" t="s">
        <v>491</v>
      </c>
      <c r="C455" t="s">
        <v>34</v>
      </c>
      <c r="D455" t="s">
        <v>104</v>
      </c>
      <c r="E455" s="6">
        <v>349935</v>
      </c>
      <c r="F455" t="s">
        <v>36</v>
      </c>
    </row>
    <row r="456" spans="1:6">
      <c r="A456">
        <v>3541059</v>
      </c>
      <c r="B456" t="s">
        <v>492</v>
      </c>
      <c r="C456" t="s">
        <v>19</v>
      </c>
      <c r="D456" t="s">
        <v>48</v>
      </c>
      <c r="E456" s="6">
        <v>5126</v>
      </c>
      <c r="F456" t="s">
        <v>13</v>
      </c>
    </row>
    <row r="457" spans="1:6">
      <c r="A457">
        <v>3541109</v>
      </c>
      <c r="B457" t="s">
        <v>493</v>
      </c>
      <c r="C457" t="s">
        <v>11</v>
      </c>
      <c r="D457" t="s">
        <v>17</v>
      </c>
      <c r="E457" s="6">
        <v>3804</v>
      </c>
      <c r="F457" t="s">
        <v>13</v>
      </c>
    </row>
    <row r="458" spans="1:6">
      <c r="A458">
        <v>3541208</v>
      </c>
      <c r="B458" t="s">
        <v>494</v>
      </c>
      <c r="C458" t="s">
        <v>25</v>
      </c>
      <c r="D458" t="s">
        <v>22</v>
      </c>
      <c r="E458" s="6">
        <v>14490</v>
      </c>
      <c r="F458" t="s">
        <v>9</v>
      </c>
    </row>
    <row r="459" spans="1:6">
      <c r="A459">
        <v>3541307</v>
      </c>
      <c r="B459" t="s">
        <v>495</v>
      </c>
      <c r="C459" t="s">
        <v>7</v>
      </c>
      <c r="D459" t="s">
        <v>137</v>
      </c>
      <c r="E459" s="6">
        <v>39505</v>
      </c>
      <c r="F459" t="s">
        <v>9</v>
      </c>
    </row>
    <row r="460" spans="1:6">
      <c r="A460">
        <v>3541406</v>
      </c>
      <c r="B460" t="s">
        <v>22</v>
      </c>
      <c r="C460" t="s">
        <v>34</v>
      </c>
      <c r="D460" t="s">
        <v>22</v>
      </c>
      <c r="E460" s="6">
        <v>225668</v>
      </c>
      <c r="F460" t="s">
        <v>36</v>
      </c>
    </row>
    <row r="461" spans="1:6">
      <c r="A461">
        <v>3541505</v>
      </c>
      <c r="B461" t="s">
        <v>496</v>
      </c>
      <c r="C461" t="s">
        <v>7</v>
      </c>
      <c r="D461" t="s">
        <v>137</v>
      </c>
      <c r="E461" s="6">
        <v>35201</v>
      </c>
      <c r="F461" t="s">
        <v>9</v>
      </c>
    </row>
    <row r="462" spans="1:6">
      <c r="A462">
        <v>3541604</v>
      </c>
      <c r="B462" t="s">
        <v>497</v>
      </c>
      <c r="C462" t="s">
        <v>7</v>
      </c>
      <c r="D462" t="s">
        <v>133</v>
      </c>
      <c r="E462" s="6">
        <v>35131</v>
      </c>
      <c r="F462" t="s">
        <v>9</v>
      </c>
    </row>
    <row r="463" spans="1:6">
      <c r="A463">
        <v>3541653</v>
      </c>
      <c r="B463" t="s">
        <v>498</v>
      </c>
      <c r="C463" t="s">
        <v>11</v>
      </c>
      <c r="D463" t="s">
        <v>168</v>
      </c>
      <c r="E463" s="6">
        <v>3405</v>
      </c>
      <c r="F463" t="s">
        <v>13</v>
      </c>
    </row>
    <row r="464" spans="1:6">
      <c r="A464">
        <v>3541703</v>
      </c>
      <c r="B464" t="s">
        <v>499</v>
      </c>
      <c r="C464" t="s">
        <v>25</v>
      </c>
      <c r="D464" t="s">
        <v>22</v>
      </c>
      <c r="E464" s="6">
        <v>13163</v>
      </c>
      <c r="F464" t="s">
        <v>9</v>
      </c>
    </row>
    <row r="465" spans="1:6">
      <c r="A465">
        <v>3541802</v>
      </c>
      <c r="B465" t="s">
        <v>500</v>
      </c>
      <c r="C465" t="s">
        <v>11</v>
      </c>
      <c r="D465" t="s">
        <v>67</v>
      </c>
      <c r="E465" s="6">
        <v>3265</v>
      </c>
      <c r="F465" t="s">
        <v>13</v>
      </c>
    </row>
    <row r="466" spans="1:6">
      <c r="A466">
        <v>3541901</v>
      </c>
      <c r="B466" t="s">
        <v>501</v>
      </c>
      <c r="C466" t="s">
        <v>19</v>
      </c>
      <c r="D466" t="s">
        <v>61</v>
      </c>
      <c r="E466" s="6">
        <v>9159</v>
      </c>
      <c r="F466" t="s">
        <v>13</v>
      </c>
    </row>
    <row r="467" spans="1:6">
      <c r="A467">
        <v>3542008</v>
      </c>
      <c r="B467" t="s">
        <v>502</v>
      </c>
      <c r="C467" t="s">
        <v>19</v>
      </c>
      <c r="D467" t="s">
        <v>32</v>
      </c>
      <c r="E467" s="6">
        <v>7038</v>
      </c>
      <c r="F467" t="s">
        <v>13</v>
      </c>
    </row>
    <row r="468" spans="1:6">
      <c r="A468">
        <v>3542107</v>
      </c>
      <c r="B468" t="s">
        <v>503</v>
      </c>
      <c r="C468" t="s">
        <v>19</v>
      </c>
      <c r="D468" t="s">
        <v>153</v>
      </c>
      <c r="E468" s="6">
        <v>8965</v>
      </c>
      <c r="F468" t="s">
        <v>13</v>
      </c>
    </row>
    <row r="469" spans="1:6">
      <c r="A469">
        <v>3542206</v>
      </c>
      <c r="B469" t="s">
        <v>504</v>
      </c>
      <c r="C469" t="s">
        <v>7</v>
      </c>
      <c r="D469" t="s">
        <v>22</v>
      </c>
      <c r="E469" s="6">
        <v>28588</v>
      </c>
      <c r="F469" t="s">
        <v>9</v>
      </c>
    </row>
    <row r="470" spans="1:6">
      <c r="A470">
        <v>3542305</v>
      </c>
      <c r="B470" t="s">
        <v>505</v>
      </c>
      <c r="C470" t="s">
        <v>11</v>
      </c>
      <c r="D470" t="s">
        <v>147</v>
      </c>
      <c r="E470" s="6">
        <v>4494</v>
      </c>
      <c r="F470" t="s">
        <v>13</v>
      </c>
    </row>
    <row r="471" spans="1:6">
      <c r="A471">
        <v>3542404</v>
      </c>
      <c r="B471" t="s">
        <v>506</v>
      </c>
      <c r="C471" t="s">
        <v>7</v>
      </c>
      <c r="D471" t="s">
        <v>22</v>
      </c>
      <c r="E471" s="6">
        <v>20145</v>
      </c>
      <c r="F471" t="s">
        <v>9</v>
      </c>
    </row>
    <row r="472" spans="1:6">
      <c r="A472">
        <v>3542503</v>
      </c>
      <c r="B472" t="s">
        <v>507</v>
      </c>
      <c r="C472" t="s">
        <v>19</v>
      </c>
      <c r="D472" t="s">
        <v>17</v>
      </c>
      <c r="E472" s="6">
        <v>7662</v>
      </c>
      <c r="F472" t="s">
        <v>13</v>
      </c>
    </row>
    <row r="473" spans="1:6">
      <c r="A473">
        <v>3542602</v>
      </c>
      <c r="B473" t="s">
        <v>92</v>
      </c>
      <c r="C473" t="s">
        <v>38</v>
      </c>
      <c r="D473" t="s">
        <v>92</v>
      </c>
      <c r="E473" s="6">
        <v>59947</v>
      </c>
      <c r="F473" t="s">
        <v>36</v>
      </c>
    </row>
    <row r="474" spans="1:6">
      <c r="A474">
        <v>3542701</v>
      </c>
      <c r="B474" t="s">
        <v>508</v>
      </c>
      <c r="C474" t="s">
        <v>19</v>
      </c>
      <c r="D474" t="s">
        <v>186</v>
      </c>
      <c r="E474" s="6">
        <v>6404</v>
      </c>
      <c r="F474" t="s">
        <v>13</v>
      </c>
    </row>
    <row r="475" spans="1:6">
      <c r="A475">
        <v>3542800</v>
      </c>
      <c r="B475" t="s">
        <v>509</v>
      </c>
      <c r="C475" t="s">
        <v>11</v>
      </c>
      <c r="D475" t="s">
        <v>55</v>
      </c>
      <c r="E475" s="6">
        <v>3132</v>
      </c>
      <c r="F475" t="s">
        <v>13</v>
      </c>
    </row>
    <row r="476" spans="1:6">
      <c r="A476">
        <v>3542909</v>
      </c>
      <c r="B476" t="s">
        <v>510</v>
      </c>
      <c r="C476" t="s">
        <v>25</v>
      </c>
      <c r="D476" t="s">
        <v>194</v>
      </c>
      <c r="E476" s="6">
        <v>10989</v>
      </c>
      <c r="F476" t="s">
        <v>9</v>
      </c>
    </row>
    <row r="477" spans="1:6">
      <c r="A477">
        <v>3543006</v>
      </c>
      <c r="B477" t="s">
        <v>511</v>
      </c>
      <c r="C477" t="s">
        <v>25</v>
      </c>
      <c r="D477" t="s">
        <v>55</v>
      </c>
      <c r="E477" s="6">
        <v>18627</v>
      </c>
      <c r="F477" t="s">
        <v>9</v>
      </c>
    </row>
    <row r="478" spans="1:6">
      <c r="A478">
        <v>3543105</v>
      </c>
      <c r="B478" t="s">
        <v>512</v>
      </c>
      <c r="C478" t="s">
        <v>11</v>
      </c>
      <c r="D478" t="s">
        <v>186</v>
      </c>
      <c r="E478" s="6">
        <v>4608</v>
      </c>
      <c r="F478" t="s">
        <v>13</v>
      </c>
    </row>
    <row r="479" spans="1:6">
      <c r="A479">
        <v>3543253</v>
      </c>
      <c r="B479" t="s">
        <v>513</v>
      </c>
      <c r="C479" t="s">
        <v>19</v>
      </c>
      <c r="D479" t="s">
        <v>55</v>
      </c>
      <c r="E479" s="6">
        <v>7450</v>
      </c>
      <c r="F479" t="s">
        <v>13</v>
      </c>
    </row>
    <row r="480" spans="1:6">
      <c r="A480">
        <v>3543303</v>
      </c>
      <c r="B480" t="s">
        <v>514</v>
      </c>
      <c r="C480" t="s">
        <v>34</v>
      </c>
      <c r="D480" t="s">
        <v>75</v>
      </c>
      <c r="E480" s="6">
        <v>115559</v>
      </c>
      <c r="F480" t="s">
        <v>36</v>
      </c>
    </row>
    <row r="481" spans="1:6">
      <c r="A481">
        <v>3543402</v>
      </c>
      <c r="B481" t="s">
        <v>26</v>
      </c>
      <c r="C481" t="s">
        <v>143</v>
      </c>
      <c r="D481" t="s">
        <v>26</v>
      </c>
      <c r="E481" s="6">
        <v>698642</v>
      </c>
      <c r="F481" t="s">
        <v>36</v>
      </c>
    </row>
    <row r="482" spans="1:6">
      <c r="A482">
        <v>3543204</v>
      </c>
      <c r="B482" t="s">
        <v>515</v>
      </c>
      <c r="C482" t="s">
        <v>11</v>
      </c>
      <c r="D482" t="s">
        <v>102</v>
      </c>
      <c r="E482" s="6">
        <v>4677</v>
      </c>
      <c r="F482" t="s">
        <v>13</v>
      </c>
    </row>
    <row r="483" spans="1:6">
      <c r="A483">
        <v>3543238</v>
      </c>
      <c r="B483" t="s">
        <v>516</v>
      </c>
      <c r="C483" t="s">
        <v>11</v>
      </c>
      <c r="D483" t="s">
        <v>22</v>
      </c>
      <c r="E483" s="6">
        <v>2025</v>
      </c>
      <c r="F483" t="s">
        <v>13</v>
      </c>
    </row>
    <row r="484" spans="1:6">
      <c r="A484">
        <v>3543600</v>
      </c>
      <c r="B484" t="s">
        <v>517</v>
      </c>
      <c r="C484" t="s">
        <v>11</v>
      </c>
      <c r="D484" t="s">
        <v>186</v>
      </c>
      <c r="E484" s="6">
        <v>4049</v>
      </c>
      <c r="F484" t="s">
        <v>13</v>
      </c>
    </row>
    <row r="485" spans="1:6">
      <c r="A485">
        <v>3543709</v>
      </c>
      <c r="B485" t="s">
        <v>518</v>
      </c>
      <c r="C485" t="s">
        <v>19</v>
      </c>
      <c r="D485" t="s">
        <v>40</v>
      </c>
      <c r="E485" s="6">
        <v>9098</v>
      </c>
      <c r="F485" t="s">
        <v>13</v>
      </c>
    </row>
    <row r="486" spans="1:6">
      <c r="A486">
        <v>3543808</v>
      </c>
      <c r="B486" t="s">
        <v>519</v>
      </c>
      <c r="C486" t="s">
        <v>19</v>
      </c>
      <c r="D486" t="s">
        <v>67</v>
      </c>
      <c r="E486" s="6">
        <v>9259</v>
      </c>
      <c r="F486" t="s">
        <v>13</v>
      </c>
    </row>
    <row r="487" spans="1:6">
      <c r="A487">
        <v>3543907</v>
      </c>
      <c r="B487" t="s">
        <v>44</v>
      </c>
      <c r="C487" t="s">
        <v>34</v>
      </c>
      <c r="D487" t="s">
        <v>44</v>
      </c>
      <c r="E487" s="6">
        <v>201418</v>
      </c>
      <c r="F487" t="s">
        <v>36</v>
      </c>
    </row>
    <row r="488" spans="1:6">
      <c r="A488">
        <v>3544103</v>
      </c>
      <c r="B488" t="s">
        <v>520</v>
      </c>
      <c r="C488" t="s">
        <v>7</v>
      </c>
      <c r="D488" t="s">
        <v>75</v>
      </c>
      <c r="E488" s="6">
        <v>44170</v>
      </c>
      <c r="F488" t="s">
        <v>9</v>
      </c>
    </row>
    <row r="489" spans="1:6">
      <c r="A489">
        <v>3544004</v>
      </c>
      <c r="B489" t="s">
        <v>521</v>
      </c>
      <c r="C489" t="s">
        <v>7</v>
      </c>
      <c r="D489" t="s">
        <v>153</v>
      </c>
      <c r="E489" s="6">
        <v>31328</v>
      </c>
      <c r="F489" t="s">
        <v>9</v>
      </c>
    </row>
    <row r="490" spans="1:6">
      <c r="A490">
        <v>3544202</v>
      </c>
      <c r="B490" t="s">
        <v>522</v>
      </c>
      <c r="C490" t="s">
        <v>25</v>
      </c>
      <c r="D490" t="s">
        <v>42</v>
      </c>
      <c r="E490" s="6">
        <v>10309</v>
      </c>
      <c r="F490" t="s">
        <v>9</v>
      </c>
    </row>
    <row r="491" spans="1:6">
      <c r="A491">
        <v>3543501</v>
      </c>
      <c r="B491" t="s">
        <v>523</v>
      </c>
      <c r="C491" t="s">
        <v>19</v>
      </c>
      <c r="D491" t="s">
        <v>55</v>
      </c>
      <c r="E491" s="6">
        <v>5599</v>
      </c>
      <c r="F491" t="s">
        <v>13</v>
      </c>
    </row>
    <row r="492" spans="1:6">
      <c r="A492">
        <v>3544251</v>
      </c>
      <c r="B492" t="s">
        <v>524</v>
      </c>
      <c r="C492" t="s">
        <v>25</v>
      </c>
      <c r="D492" t="s">
        <v>22</v>
      </c>
      <c r="E492" s="6">
        <v>17440</v>
      </c>
      <c r="F492" t="s">
        <v>9</v>
      </c>
    </row>
    <row r="493" spans="1:6">
      <c r="A493">
        <v>3544301</v>
      </c>
      <c r="B493" t="s">
        <v>525</v>
      </c>
      <c r="C493" t="s">
        <v>25</v>
      </c>
      <c r="D493" t="s">
        <v>51</v>
      </c>
      <c r="E493" s="6">
        <v>10832</v>
      </c>
      <c r="F493" t="s">
        <v>9</v>
      </c>
    </row>
    <row r="494" spans="1:6">
      <c r="A494">
        <v>3544509</v>
      </c>
      <c r="B494" t="s">
        <v>526</v>
      </c>
      <c r="C494" t="s">
        <v>11</v>
      </c>
      <c r="D494" t="s">
        <v>405</v>
      </c>
      <c r="E494" s="6">
        <v>3833</v>
      </c>
      <c r="F494" t="s">
        <v>13</v>
      </c>
    </row>
    <row r="495" spans="1:6">
      <c r="A495">
        <v>3544400</v>
      </c>
      <c r="B495" t="s">
        <v>527</v>
      </c>
      <c r="C495" t="s">
        <v>11</v>
      </c>
      <c r="D495" t="s">
        <v>64</v>
      </c>
      <c r="E495" s="6">
        <v>2700</v>
      </c>
      <c r="F495" t="s">
        <v>13</v>
      </c>
    </row>
    <row r="496" spans="1:6">
      <c r="A496">
        <v>3544608</v>
      </c>
      <c r="B496" t="s">
        <v>528</v>
      </c>
      <c r="C496" t="s">
        <v>19</v>
      </c>
      <c r="D496" t="s">
        <v>133</v>
      </c>
      <c r="E496" s="6">
        <v>5112</v>
      </c>
      <c r="F496" t="s">
        <v>13</v>
      </c>
    </row>
    <row r="497" spans="1:6">
      <c r="A497">
        <v>3544707</v>
      </c>
      <c r="B497" t="s">
        <v>529</v>
      </c>
      <c r="C497" t="s">
        <v>11</v>
      </c>
      <c r="D497" t="s">
        <v>8</v>
      </c>
      <c r="E497" s="6">
        <v>2474</v>
      </c>
      <c r="F497" t="s">
        <v>13</v>
      </c>
    </row>
    <row r="498" spans="1:6">
      <c r="A498">
        <v>3544806</v>
      </c>
      <c r="B498" t="s">
        <v>530</v>
      </c>
      <c r="C498" t="s">
        <v>19</v>
      </c>
      <c r="D498" t="s">
        <v>12</v>
      </c>
      <c r="E498" s="6">
        <v>6437</v>
      </c>
      <c r="F498" t="s">
        <v>13</v>
      </c>
    </row>
    <row r="499" spans="1:6">
      <c r="A499">
        <v>3544905</v>
      </c>
      <c r="B499" t="s">
        <v>531</v>
      </c>
      <c r="C499" t="s">
        <v>25</v>
      </c>
      <c r="D499" t="s">
        <v>289</v>
      </c>
      <c r="E499" s="6">
        <v>11411</v>
      </c>
      <c r="F499" t="s">
        <v>9</v>
      </c>
    </row>
    <row r="500" spans="1:6">
      <c r="A500">
        <v>3545001</v>
      </c>
      <c r="B500" t="s">
        <v>532</v>
      </c>
      <c r="C500" t="s">
        <v>25</v>
      </c>
      <c r="D500" t="s">
        <v>75</v>
      </c>
      <c r="E500" s="6">
        <v>15202</v>
      </c>
      <c r="F500" t="s">
        <v>9</v>
      </c>
    </row>
    <row r="501" spans="1:6">
      <c r="A501">
        <v>3545100</v>
      </c>
      <c r="B501" t="s">
        <v>533</v>
      </c>
      <c r="C501" t="s">
        <v>11</v>
      </c>
      <c r="D501" t="s">
        <v>8</v>
      </c>
      <c r="E501" s="6">
        <v>4808</v>
      </c>
      <c r="F501" t="s">
        <v>13</v>
      </c>
    </row>
    <row r="502" spans="1:6">
      <c r="A502">
        <v>3545159</v>
      </c>
      <c r="B502" t="s">
        <v>534</v>
      </c>
      <c r="C502" t="s">
        <v>19</v>
      </c>
      <c r="D502" t="s">
        <v>153</v>
      </c>
      <c r="E502" s="6">
        <v>8161</v>
      </c>
      <c r="F502" t="s">
        <v>13</v>
      </c>
    </row>
    <row r="503" spans="1:6">
      <c r="A503">
        <v>3545209</v>
      </c>
      <c r="B503" t="s">
        <v>535</v>
      </c>
      <c r="C503" t="s">
        <v>34</v>
      </c>
      <c r="D503" t="s">
        <v>30</v>
      </c>
      <c r="E503" s="6">
        <v>134319</v>
      </c>
      <c r="F503" t="s">
        <v>36</v>
      </c>
    </row>
    <row r="504" spans="1:6">
      <c r="A504">
        <v>3545407</v>
      </c>
      <c r="B504" t="s">
        <v>536</v>
      </c>
      <c r="C504" t="s">
        <v>19</v>
      </c>
      <c r="D504" t="s">
        <v>102</v>
      </c>
      <c r="E504" s="6">
        <v>9050</v>
      </c>
      <c r="F504" t="s">
        <v>13</v>
      </c>
    </row>
    <row r="505" spans="1:6">
      <c r="A505">
        <v>3545308</v>
      </c>
      <c r="B505" t="s">
        <v>537</v>
      </c>
      <c r="C505" t="s">
        <v>7</v>
      </c>
      <c r="D505" t="s">
        <v>30</v>
      </c>
      <c r="E505" s="6">
        <v>43748</v>
      </c>
      <c r="F505" t="s">
        <v>9</v>
      </c>
    </row>
    <row r="506" spans="1:6">
      <c r="A506">
        <v>3545506</v>
      </c>
      <c r="B506" t="s">
        <v>538</v>
      </c>
      <c r="C506" t="s">
        <v>11</v>
      </c>
      <c r="D506" t="s">
        <v>22</v>
      </c>
      <c r="E506" s="6">
        <v>3645</v>
      </c>
      <c r="F506" t="s">
        <v>13</v>
      </c>
    </row>
    <row r="507" spans="1:6">
      <c r="A507">
        <v>3545605</v>
      </c>
      <c r="B507" t="s">
        <v>539</v>
      </c>
      <c r="C507" t="s">
        <v>25</v>
      </c>
      <c r="D507" t="s">
        <v>72</v>
      </c>
      <c r="E507" s="6">
        <v>14018</v>
      </c>
      <c r="F507" t="s">
        <v>9</v>
      </c>
    </row>
    <row r="508" spans="1:6">
      <c r="A508">
        <v>3545704</v>
      </c>
      <c r="B508" t="s">
        <v>540</v>
      </c>
      <c r="C508" t="s">
        <v>19</v>
      </c>
      <c r="D508" t="s">
        <v>53</v>
      </c>
      <c r="E508" s="6">
        <v>6393</v>
      </c>
      <c r="F508" t="s">
        <v>13</v>
      </c>
    </row>
    <row r="509" spans="1:6">
      <c r="A509">
        <v>3546009</v>
      </c>
      <c r="B509" t="s">
        <v>541</v>
      </c>
      <c r="C509" t="s">
        <v>25</v>
      </c>
      <c r="D509" t="s">
        <v>163</v>
      </c>
      <c r="E509" s="6">
        <v>13975</v>
      </c>
      <c r="F509" t="s">
        <v>9</v>
      </c>
    </row>
    <row r="510" spans="1:6">
      <c r="A510">
        <v>3545803</v>
      </c>
      <c r="B510" t="s">
        <v>542</v>
      </c>
      <c r="C510" t="s">
        <v>34</v>
      </c>
      <c r="D510" t="s">
        <v>35</v>
      </c>
      <c r="E510" s="6">
        <v>183347</v>
      </c>
      <c r="F510" t="s">
        <v>36</v>
      </c>
    </row>
    <row r="511" spans="1:6">
      <c r="A511">
        <v>3546108</v>
      </c>
      <c r="B511" t="s">
        <v>543</v>
      </c>
      <c r="C511" t="s">
        <v>11</v>
      </c>
      <c r="D511" t="s">
        <v>405</v>
      </c>
      <c r="E511" s="6">
        <v>2598</v>
      </c>
      <c r="F511" t="s">
        <v>13</v>
      </c>
    </row>
    <row r="512" spans="1:6">
      <c r="A512">
        <v>3546207</v>
      </c>
      <c r="B512" t="s">
        <v>544</v>
      </c>
      <c r="C512" t="s">
        <v>11</v>
      </c>
      <c r="D512" t="s">
        <v>62</v>
      </c>
      <c r="E512" s="6">
        <v>4277</v>
      </c>
      <c r="F512" t="s">
        <v>13</v>
      </c>
    </row>
    <row r="513" spans="1:6">
      <c r="A513">
        <v>3546256</v>
      </c>
      <c r="B513" t="s">
        <v>545</v>
      </c>
      <c r="C513" t="s">
        <v>11</v>
      </c>
      <c r="D513" t="s">
        <v>26</v>
      </c>
      <c r="E513" s="6">
        <v>2116</v>
      </c>
      <c r="F513" t="s">
        <v>13</v>
      </c>
    </row>
    <row r="514" spans="1:6">
      <c r="A514">
        <v>3546306</v>
      </c>
      <c r="B514" t="s">
        <v>546</v>
      </c>
      <c r="C514" t="s">
        <v>7</v>
      </c>
      <c r="D514" t="s">
        <v>15</v>
      </c>
      <c r="E514" s="6">
        <v>28864</v>
      </c>
      <c r="F514" t="s">
        <v>9</v>
      </c>
    </row>
    <row r="515" spans="1:6">
      <c r="A515">
        <v>3546405</v>
      </c>
      <c r="B515" t="s">
        <v>547</v>
      </c>
      <c r="C515" t="s">
        <v>7</v>
      </c>
      <c r="D515" t="s">
        <v>102</v>
      </c>
      <c r="E515" s="6">
        <v>46442</v>
      </c>
      <c r="F515" t="s">
        <v>9</v>
      </c>
    </row>
    <row r="516" spans="1:6">
      <c r="A516">
        <v>3546504</v>
      </c>
      <c r="B516" t="s">
        <v>548</v>
      </c>
      <c r="C516" t="s">
        <v>19</v>
      </c>
      <c r="D516" t="s">
        <v>26</v>
      </c>
      <c r="E516" s="6">
        <v>6118</v>
      </c>
      <c r="F516" t="s">
        <v>13</v>
      </c>
    </row>
    <row r="517" spans="1:6">
      <c r="A517">
        <v>3546603</v>
      </c>
      <c r="B517" t="s">
        <v>405</v>
      </c>
      <c r="C517" t="s">
        <v>7</v>
      </c>
      <c r="D517" t="s">
        <v>405</v>
      </c>
      <c r="E517" s="6">
        <v>34794</v>
      </c>
      <c r="F517" t="s">
        <v>9</v>
      </c>
    </row>
    <row r="518" spans="1:6">
      <c r="A518">
        <v>3546702</v>
      </c>
      <c r="B518" t="s">
        <v>549</v>
      </c>
      <c r="C518" t="s">
        <v>7</v>
      </c>
      <c r="D518" t="s">
        <v>44</v>
      </c>
      <c r="E518" s="6">
        <v>23611</v>
      </c>
      <c r="F518" t="s">
        <v>9</v>
      </c>
    </row>
    <row r="519" spans="1:6">
      <c r="A519">
        <v>3546801</v>
      </c>
      <c r="B519" t="s">
        <v>550</v>
      </c>
      <c r="C519" t="s">
        <v>38</v>
      </c>
      <c r="D519" t="s">
        <v>75</v>
      </c>
      <c r="E519" s="6">
        <v>53174</v>
      </c>
      <c r="F519" t="s">
        <v>36</v>
      </c>
    </row>
    <row r="520" spans="1:6">
      <c r="A520">
        <v>3546900</v>
      </c>
      <c r="B520" t="s">
        <v>551</v>
      </c>
      <c r="C520" t="s">
        <v>19</v>
      </c>
      <c r="D520" t="s">
        <v>40</v>
      </c>
      <c r="E520" s="6">
        <v>7149</v>
      </c>
      <c r="F520" t="s">
        <v>13</v>
      </c>
    </row>
    <row r="521" spans="1:6">
      <c r="A521">
        <v>3547007</v>
      </c>
      <c r="B521" t="s">
        <v>552</v>
      </c>
      <c r="C521" t="s">
        <v>19</v>
      </c>
      <c r="D521" t="s">
        <v>153</v>
      </c>
      <c r="E521" s="6">
        <v>5243</v>
      </c>
      <c r="F521" t="s">
        <v>13</v>
      </c>
    </row>
    <row r="522" spans="1:6">
      <c r="A522">
        <v>3547106</v>
      </c>
      <c r="B522" t="s">
        <v>553</v>
      </c>
      <c r="C522" t="s">
        <v>11</v>
      </c>
      <c r="D522" t="s">
        <v>202</v>
      </c>
      <c r="E522" s="6">
        <v>2956</v>
      </c>
      <c r="F522" t="s">
        <v>13</v>
      </c>
    </row>
    <row r="523" spans="1:6">
      <c r="A523">
        <v>3547403</v>
      </c>
      <c r="B523" t="s">
        <v>554</v>
      </c>
      <c r="C523" t="s">
        <v>11</v>
      </c>
      <c r="D523" t="s">
        <v>405</v>
      </c>
      <c r="E523" s="6">
        <v>2733</v>
      </c>
      <c r="F523" t="s">
        <v>13</v>
      </c>
    </row>
    <row r="524" spans="1:6">
      <c r="A524">
        <v>3547502</v>
      </c>
      <c r="B524" t="s">
        <v>555</v>
      </c>
      <c r="C524" t="s">
        <v>7</v>
      </c>
      <c r="D524" t="s">
        <v>194</v>
      </c>
      <c r="E524" s="6">
        <v>24833</v>
      </c>
      <c r="F524" t="s">
        <v>9</v>
      </c>
    </row>
    <row r="525" spans="1:6">
      <c r="A525">
        <v>3547601</v>
      </c>
      <c r="B525" t="s">
        <v>556</v>
      </c>
      <c r="C525" t="s">
        <v>7</v>
      </c>
      <c r="D525" t="s">
        <v>26</v>
      </c>
      <c r="E525" s="6">
        <v>23411</v>
      </c>
      <c r="F525" t="s">
        <v>9</v>
      </c>
    </row>
    <row r="526" spans="1:6">
      <c r="A526">
        <v>3547650</v>
      </c>
      <c r="B526" t="s">
        <v>557</v>
      </c>
      <c r="C526" t="s">
        <v>11</v>
      </c>
      <c r="D526" t="s">
        <v>53</v>
      </c>
      <c r="E526" s="6">
        <v>1645</v>
      </c>
      <c r="F526" t="s">
        <v>13</v>
      </c>
    </row>
    <row r="527" spans="1:6">
      <c r="A527">
        <v>3547205</v>
      </c>
      <c r="B527" t="s">
        <v>558</v>
      </c>
      <c r="C527" t="s">
        <v>11</v>
      </c>
      <c r="D527" t="s">
        <v>405</v>
      </c>
      <c r="E527" s="6">
        <v>1670</v>
      </c>
      <c r="F527" t="s">
        <v>13</v>
      </c>
    </row>
    <row r="528" spans="1:6">
      <c r="A528">
        <v>3547304</v>
      </c>
      <c r="B528" t="s">
        <v>559</v>
      </c>
      <c r="C528" t="s">
        <v>34</v>
      </c>
      <c r="D528" t="s">
        <v>75</v>
      </c>
      <c r="E528" s="6">
        <v>154105</v>
      </c>
      <c r="F528" t="s">
        <v>36</v>
      </c>
    </row>
    <row r="529" spans="1:6">
      <c r="A529">
        <v>3547700</v>
      </c>
      <c r="B529" t="s">
        <v>560</v>
      </c>
      <c r="C529" t="s">
        <v>25</v>
      </c>
      <c r="D529" t="s">
        <v>22</v>
      </c>
      <c r="E529" s="6">
        <v>17963</v>
      </c>
      <c r="F529" t="s">
        <v>9</v>
      </c>
    </row>
    <row r="530" spans="1:6">
      <c r="A530">
        <v>3547809</v>
      </c>
      <c r="B530" t="s">
        <v>561</v>
      </c>
      <c r="C530" t="s">
        <v>143</v>
      </c>
      <c r="D530" t="s">
        <v>75</v>
      </c>
      <c r="E530" s="6">
        <v>748919</v>
      </c>
      <c r="F530" t="s">
        <v>36</v>
      </c>
    </row>
    <row r="531" spans="1:6">
      <c r="A531">
        <v>3547908</v>
      </c>
      <c r="B531" t="s">
        <v>562</v>
      </c>
      <c r="C531" t="s">
        <v>19</v>
      </c>
      <c r="D531" t="s">
        <v>26</v>
      </c>
      <c r="E531" s="6">
        <v>6775</v>
      </c>
      <c r="F531" t="s">
        <v>13</v>
      </c>
    </row>
    <row r="532" spans="1:6">
      <c r="A532">
        <v>3548005</v>
      </c>
      <c r="B532" t="s">
        <v>563</v>
      </c>
      <c r="C532" t="s">
        <v>7</v>
      </c>
      <c r="D532" t="s">
        <v>35</v>
      </c>
      <c r="E532" s="6">
        <v>23244</v>
      </c>
      <c r="F532" t="s">
        <v>9</v>
      </c>
    </row>
    <row r="533" spans="1:6">
      <c r="A533">
        <v>3548054</v>
      </c>
      <c r="B533" t="s">
        <v>564</v>
      </c>
      <c r="C533" t="s">
        <v>19</v>
      </c>
      <c r="D533" t="s">
        <v>64</v>
      </c>
      <c r="E533" s="6">
        <v>8379</v>
      </c>
      <c r="F533" t="s">
        <v>13</v>
      </c>
    </row>
    <row r="534" spans="1:6">
      <c r="A534">
        <v>3548104</v>
      </c>
      <c r="B534" t="s">
        <v>565</v>
      </c>
      <c r="C534" t="s">
        <v>19</v>
      </c>
      <c r="D534" t="s">
        <v>15</v>
      </c>
      <c r="E534" s="6">
        <v>6126</v>
      </c>
      <c r="F534" t="s">
        <v>13</v>
      </c>
    </row>
    <row r="535" spans="1:6">
      <c r="A535">
        <v>3548203</v>
      </c>
      <c r="B535" t="s">
        <v>566</v>
      </c>
      <c r="C535" t="s">
        <v>19</v>
      </c>
      <c r="D535" t="s">
        <v>147</v>
      </c>
      <c r="E535" s="6">
        <v>7133</v>
      </c>
      <c r="F535" t="s">
        <v>13</v>
      </c>
    </row>
    <row r="536" spans="1:6">
      <c r="A536">
        <v>3548302</v>
      </c>
      <c r="B536" t="s">
        <v>567</v>
      </c>
      <c r="C536" t="s">
        <v>11</v>
      </c>
      <c r="D536" t="s">
        <v>22</v>
      </c>
      <c r="E536" s="6">
        <v>3000</v>
      </c>
      <c r="F536" t="s">
        <v>13</v>
      </c>
    </row>
    <row r="537" spans="1:6">
      <c r="A537">
        <v>3548500</v>
      </c>
      <c r="B537" t="s">
        <v>104</v>
      </c>
      <c r="C537" t="s">
        <v>34</v>
      </c>
      <c r="D537" t="s">
        <v>104</v>
      </c>
      <c r="E537" s="6">
        <v>418608</v>
      </c>
      <c r="F537" t="s">
        <v>36</v>
      </c>
    </row>
    <row r="538" spans="1:6">
      <c r="A538">
        <v>3548401</v>
      </c>
      <c r="B538" t="s">
        <v>568</v>
      </c>
      <c r="C538" t="s">
        <v>11</v>
      </c>
      <c r="D538" t="s">
        <v>28</v>
      </c>
      <c r="E538" s="6">
        <v>3899</v>
      </c>
      <c r="F538" t="s">
        <v>13</v>
      </c>
    </row>
    <row r="539" spans="1:6">
      <c r="A539">
        <v>3551108</v>
      </c>
      <c r="B539" t="s">
        <v>569</v>
      </c>
      <c r="C539" t="s">
        <v>25</v>
      </c>
      <c r="D539" t="s">
        <v>30</v>
      </c>
      <c r="E539" s="6">
        <v>10369</v>
      </c>
      <c r="F539" t="s">
        <v>9</v>
      </c>
    </row>
    <row r="540" spans="1:6">
      <c r="A540">
        <v>3551207</v>
      </c>
      <c r="B540" t="s">
        <v>570</v>
      </c>
      <c r="C540" t="s">
        <v>11</v>
      </c>
      <c r="D540" t="s">
        <v>223</v>
      </c>
      <c r="E540" s="6">
        <v>3704</v>
      </c>
      <c r="F540" t="s">
        <v>13</v>
      </c>
    </row>
    <row r="541" spans="1:6">
      <c r="A541">
        <v>3551306</v>
      </c>
      <c r="B541" t="s">
        <v>571</v>
      </c>
      <c r="C541" t="s">
        <v>11</v>
      </c>
      <c r="D541" t="s">
        <v>42</v>
      </c>
      <c r="E541" s="6">
        <v>3130</v>
      </c>
      <c r="F541" t="s">
        <v>13</v>
      </c>
    </row>
    <row r="542" spans="1:6">
      <c r="A542">
        <v>3551405</v>
      </c>
      <c r="B542" t="s">
        <v>572</v>
      </c>
      <c r="C542" t="s">
        <v>25</v>
      </c>
      <c r="D542" t="s">
        <v>26</v>
      </c>
      <c r="E542" s="6">
        <v>12746</v>
      </c>
      <c r="F542" t="s">
        <v>9</v>
      </c>
    </row>
    <row r="543" spans="1:6">
      <c r="A543">
        <v>3551603</v>
      </c>
      <c r="B543" t="s">
        <v>573</v>
      </c>
      <c r="C543" t="s">
        <v>7</v>
      </c>
      <c r="D543" t="s">
        <v>37</v>
      </c>
      <c r="E543" s="6">
        <v>29894</v>
      </c>
      <c r="F543" t="s">
        <v>9</v>
      </c>
    </row>
    <row r="544" spans="1:6">
      <c r="A544">
        <v>3551504</v>
      </c>
      <c r="B544" t="s">
        <v>574</v>
      </c>
      <c r="C544" t="s">
        <v>7</v>
      </c>
      <c r="D544" t="s">
        <v>26</v>
      </c>
      <c r="E544" s="6">
        <v>43909</v>
      </c>
      <c r="F544" t="s">
        <v>9</v>
      </c>
    </row>
    <row r="545" spans="1:6">
      <c r="A545">
        <v>3551702</v>
      </c>
      <c r="B545" t="s">
        <v>575</v>
      </c>
      <c r="C545" t="s">
        <v>34</v>
      </c>
      <c r="D545" t="s">
        <v>26</v>
      </c>
      <c r="E545" s="6">
        <v>126887</v>
      </c>
      <c r="F545" t="s">
        <v>36</v>
      </c>
    </row>
    <row r="546" spans="1:6">
      <c r="A546">
        <v>3551801</v>
      </c>
      <c r="B546" t="s">
        <v>576</v>
      </c>
      <c r="C546" t="s">
        <v>25</v>
      </c>
      <c r="D546" t="s">
        <v>92</v>
      </c>
      <c r="E546" s="6">
        <v>12730</v>
      </c>
      <c r="F546" t="s">
        <v>9</v>
      </c>
    </row>
    <row r="547" spans="1:6">
      <c r="A547">
        <v>3551900</v>
      </c>
      <c r="B547" t="s">
        <v>577</v>
      </c>
      <c r="C547" t="s">
        <v>25</v>
      </c>
      <c r="D547" t="s">
        <v>93</v>
      </c>
      <c r="E547" s="6">
        <v>14576</v>
      </c>
      <c r="F547" t="s">
        <v>9</v>
      </c>
    </row>
    <row r="548" spans="1:6">
      <c r="A548">
        <v>3552007</v>
      </c>
      <c r="B548" t="s">
        <v>578</v>
      </c>
      <c r="C548" t="s">
        <v>19</v>
      </c>
      <c r="D548" t="s">
        <v>61</v>
      </c>
      <c r="E548" s="6">
        <v>6186</v>
      </c>
      <c r="F548" t="s">
        <v>13</v>
      </c>
    </row>
    <row r="549" spans="1:6">
      <c r="A549">
        <v>3552106</v>
      </c>
      <c r="B549" t="s">
        <v>579</v>
      </c>
      <c r="C549" t="s">
        <v>7</v>
      </c>
      <c r="D549" t="s">
        <v>79</v>
      </c>
      <c r="E549" s="6">
        <v>40122</v>
      </c>
      <c r="F549" t="s">
        <v>9</v>
      </c>
    </row>
    <row r="550" spans="1:6">
      <c r="A550">
        <v>3552205</v>
      </c>
      <c r="B550" t="s">
        <v>30</v>
      </c>
      <c r="C550" t="s">
        <v>143</v>
      </c>
      <c r="D550" t="s">
        <v>30</v>
      </c>
      <c r="E550" s="6">
        <v>723682</v>
      </c>
      <c r="F550" t="s">
        <v>36</v>
      </c>
    </row>
    <row r="551" spans="1:6">
      <c r="A551">
        <v>3552304</v>
      </c>
      <c r="B551" t="s">
        <v>580</v>
      </c>
      <c r="C551" t="s">
        <v>19</v>
      </c>
      <c r="D551" t="s">
        <v>45</v>
      </c>
      <c r="E551" s="6">
        <v>7355</v>
      </c>
      <c r="F551" t="s">
        <v>13</v>
      </c>
    </row>
    <row r="552" spans="1:6">
      <c r="A552">
        <v>3552403</v>
      </c>
      <c r="B552" t="s">
        <v>581</v>
      </c>
      <c r="C552" t="s">
        <v>34</v>
      </c>
      <c r="D552" t="s">
        <v>35</v>
      </c>
      <c r="E552" s="6">
        <v>279545</v>
      </c>
      <c r="F552" t="s">
        <v>36</v>
      </c>
    </row>
    <row r="553" spans="1:6">
      <c r="A553">
        <v>3552502</v>
      </c>
      <c r="B553" t="s">
        <v>582</v>
      </c>
      <c r="C553" t="s">
        <v>34</v>
      </c>
      <c r="D553" t="s">
        <v>75</v>
      </c>
      <c r="E553" s="6">
        <v>307429</v>
      </c>
      <c r="F553" t="s">
        <v>36</v>
      </c>
    </row>
    <row r="554" spans="1:6">
      <c r="A554">
        <v>3552551</v>
      </c>
      <c r="B554" t="s">
        <v>583</v>
      </c>
      <c r="C554" t="s">
        <v>11</v>
      </c>
      <c r="D554" t="s">
        <v>53</v>
      </c>
      <c r="E554" s="6">
        <v>3408</v>
      </c>
      <c r="F554" t="s">
        <v>13</v>
      </c>
    </row>
    <row r="555" spans="1:6">
      <c r="A555">
        <v>3548609</v>
      </c>
      <c r="B555" t="s">
        <v>584</v>
      </c>
      <c r="C555" t="s">
        <v>25</v>
      </c>
      <c r="D555" t="s">
        <v>147</v>
      </c>
      <c r="E555" s="6">
        <v>11674</v>
      </c>
      <c r="F555" t="s">
        <v>9</v>
      </c>
    </row>
    <row r="556" spans="1:6">
      <c r="A556">
        <v>3548708</v>
      </c>
      <c r="B556" t="s">
        <v>585</v>
      </c>
      <c r="C556" t="s">
        <v>143</v>
      </c>
      <c r="D556" t="s">
        <v>75</v>
      </c>
      <c r="E556" s="6">
        <v>810729</v>
      </c>
      <c r="F556" t="s">
        <v>36</v>
      </c>
    </row>
    <row r="557" spans="1:6">
      <c r="A557">
        <v>3548807</v>
      </c>
      <c r="B557" t="s">
        <v>586</v>
      </c>
      <c r="C557" t="s">
        <v>34</v>
      </c>
      <c r="D557" t="s">
        <v>75</v>
      </c>
      <c r="E557" s="6">
        <v>165655</v>
      </c>
      <c r="F557" t="s">
        <v>36</v>
      </c>
    </row>
    <row r="558" spans="1:6">
      <c r="A558">
        <v>3548906</v>
      </c>
      <c r="B558" t="s">
        <v>194</v>
      </c>
      <c r="C558" t="s">
        <v>34</v>
      </c>
      <c r="D558" t="s">
        <v>194</v>
      </c>
      <c r="E558" s="6">
        <v>254857</v>
      </c>
      <c r="F558" t="s">
        <v>36</v>
      </c>
    </row>
    <row r="559" spans="1:6">
      <c r="A559">
        <v>3549003</v>
      </c>
      <c r="B559" t="s">
        <v>587</v>
      </c>
      <c r="C559" t="s">
        <v>11</v>
      </c>
      <c r="D559" t="s">
        <v>53</v>
      </c>
      <c r="E559" s="6">
        <v>2602</v>
      </c>
      <c r="F559" t="s">
        <v>13</v>
      </c>
    </row>
    <row r="560" spans="1:6">
      <c r="A560">
        <v>3549409</v>
      </c>
      <c r="B560" t="s">
        <v>588</v>
      </c>
      <c r="C560" t="s">
        <v>7</v>
      </c>
      <c r="D560" t="s">
        <v>289</v>
      </c>
      <c r="E560" s="6">
        <v>48558</v>
      </c>
      <c r="F560" t="s">
        <v>9</v>
      </c>
    </row>
    <row r="561" spans="1:6">
      <c r="A561">
        <v>3549508</v>
      </c>
      <c r="B561" t="s">
        <v>589</v>
      </c>
      <c r="C561" t="s">
        <v>19</v>
      </c>
      <c r="D561" t="s">
        <v>186</v>
      </c>
      <c r="E561" s="6">
        <v>7626</v>
      </c>
      <c r="F561" t="s">
        <v>13</v>
      </c>
    </row>
    <row r="562" spans="1:6">
      <c r="A562">
        <v>3549607</v>
      </c>
      <c r="B562" t="s">
        <v>590</v>
      </c>
      <c r="C562" t="s">
        <v>11</v>
      </c>
      <c r="D562" t="s">
        <v>61</v>
      </c>
      <c r="E562" s="6">
        <v>3853</v>
      </c>
      <c r="F562" t="s">
        <v>13</v>
      </c>
    </row>
    <row r="563" spans="1:6">
      <c r="A563">
        <v>3549706</v>
      </c>
      <c r="B563" t="s">
        <v>591</v>
      </c>
      <c r="C563" t="s">
        <v>38</v>
      </c>
      <c r="D563" t="s">
        <v>131</v>
      </c>
      <c r="E563" s="6">
        <v>52205</v>
      </c>
      <c r="F563" t="s">
        <v>36</v>
      </c>
    </row>
    <row r="564" spans="1:6">
      <c r="A564">
        <v>3549805</v>
      </c>
      <c r="B564" t="s">
        <v>12</v>
      </c>
      <c r="C564" t="s">
        <v>34</v>
      </c>
      <c r="D564" t="s">
        <v>12</v>
      </c>
      <c r="E564" s="6">
        <v>480393</v>
      </c>
      <c r="F564" t="s">
        <v>36</v>
      </c>
    </row>
    <row r="565" spans="1:6">
      <c r="A565">
        <v>3549904</v>
      </c>
      <c r="B565" t="s">
        <v>163</v>
      </c>
      <c r="C565" t="s">
        <v>143</v>
      </c>
      <c r="D565" t="s">
        <v>163</v>
      </c>
      <c r="E565" s="6">
        <v>697054</v>
      </c>
      <c r="F565" t="s">
        <v>36</v>
      </c>
    </row>
    <row r="566" spans="1:6">
      <c r="A566">
        <v>3549102</v>
      </c>
      <c r="B566" t="s">
        <v>15</v>
      </c>
      <c r="C566" t="s">
        <v>38</v>
      </c>
      <c r="D566" t="s">
        <v>15</v>
      </c>
      <c r="E566" s="6">
        <v>92547</v>
      </c>
      <c r="F566" t="s">
        <v>36</v>
      </c>
    </row>
    <row r="567" spans="1:6">
      <c r="A567">
        <v>3549201</v>
      </c>
      <c r="B567" t="s">
        <v>592</v>
      </c>
      <c r="C567" t="s">
        <v>11</v>
      </c>
      <c r="D567" t="s">
        <v>219</v>
      </c>
      <c r="E567" s="6">
        <v>2580</v>
      </c>
      <c r="F567" t="s">
        <v>13</v>
      </c>
    </row>
    <row r="568" spans="1:6">
      <c r="A568">
        <v>3549250</v>
      </c>
      <c r="B568" t="s">
        <v>593</v>
      </c>
      <c r="C568" t="s">
        <v>11</v>
      </c>
      <c r="D568" t="s">
        <v>219</v>
      </c>
      <c r="E568" s="6">
        <v>1846</v>
      </c>
      <c r="F568" t="s">
        <v>13</v>
      </c>
    </row>
    <row r="569" spans="1:6">
      <c r="A569">
        <v>3549300</v>
      </c>
      <c r="B569" t="s">
        <v>594</v>
      </c>
      <c r="C569" t="s">
        <v>11</v>
      </c>
      <c r="D569" t="s">
        <v>202</v>
      </c>
      <c r="E569" s="6">
        <v>2242</v>
      </c>
      <c r="F569" t="s">
        <v>13</v>
      </c>
    </row>
    <row r="570" spans="1:6">
      <c r="A570">
        <v>3549953</v>
      </c>
      <c r="B570" t="s">
        <v>595</v>
      </c>
      <c r="C570" t="s">
        <v>25</v>
      </c>
      <c r="D570" t="s">
        <v>75</v>
      </c>
      <c r="E570" s="6">
        <v>16067</v>
      </c>
      <c r="F570" t="s">
        <v>9</v>
      </c>
    </row>
    <row r="571" spans="1:6">
      <c r="A571">
        <v>3550001</v>
      </c>
      <c r="B571" t="s">
        <v>596</v>
      </c>
      <c r="C571" t="s">
        <v>25</v>
      </c>
      <c r="D571" t="s">
        <v>147</v>
      </c>
      <c r="E571" s="6">
        <v>10337</v>
      </c>
      <c r="F571" t="s">
        <v>9</v>
      </c>
    </row>
    <row r="572" spans="1:6">
      <c r="A572">
        <v>3550100</v>
      </c>
      <c r="B572" t="s">
        <v>597</v>
      </c>
      <c r="C572" t="s">
        <v>7</v>
      </c>
      <c r="D572" t="s">
        <v>48</v>
      </c>
      <c r="E572" s="6">
        <v>37289</v>
      </c>
      <c r="F572" t="s">
        <v>9</v>
      </c>
    </row>
    <row r="573" spans="1:6">
      <c r="A573">
        <v>3550209</v>
      </c>
      <c r="B573" t="s">
        <v>598</v>
      </c>
      <c r="C573" t="s">
        <v>7</v>
      </c>
      <c r="D573" t="s">
        <v>20</v>
      </c>
      <c r="E573" s="6">
        <v>32039</v>
      </c>
      <c r="F573" t="s">
        <v>9</v>
      </c>
    </row>
    <row r="574" spans="1:6">
      <c r="A574">
        <v>3550308</v>
      </c>
      <c r="B574" t="s">
        <v>75</v>
      </c>
      <c r="C574" t="s">
        <v>143</v>
      </c>
      <c r="D574" t="s">
        <v>75</v>
      </c>
      <c r="E574" s="6">
        <v>11451999</v>
      </c>
      <c r="F574" t="s">
        <v>36</v>
      </c>
    </row>
    <row r="575" spans="1:6">
      <c r="A575">
        <v>3550407</v>
      </c>
      <c r="B575" t="s">
        <v>599</v>
      </c>
      <c r="C575" t="s">
        <v>7</v>
      </c>
      <c r="D575" t="s">
        <v>153</v>
      </c>
      <c r="E575" s="6">
        <v>38256</v>
      </c>
      <c r="F575" t="s">
        <v>9</v>
      </c>
    </row>
    <row r="576" spans="1:6">
      <c r="A576">
        <v>3550506</v>
      </c>
      <c r="B576" t="s">
        <v>600</v>
      </c>
      <c r="C576" t="s">
        <v>19</v>
      </c>
      <c r="D576" t="s">
        <v>102</v>
      </c>
      <c r="E576" s="6">
        <v>7217</v>
      </c>
      <c r="F576" t="s">
        <v>13</v>
      </c>
    </row>
    <row r="577" spans="1:6">
      <c r="A577">
        <v>3550605</v>
      </c>
      <c r="B577" t="s">
        <v>601</v>
      </c>
      <c r="C577" t="s">
        <v>38</v>
      </c>
      <c r="D577" t="s">
        <v>30</v>
      </c>
      <c r="E577" s="6">
        <v>79484</v>
      </c>
      <c r="F577" t="s">
        <v>36</v>
      </c>
    </row>
    <row r="578" spans="1:6">
      <c r="A578">
        <v>3550704</v>
      </c>
      <c r="B578" t="s">
        <v>602</v>
      </c>
      <c r="C578" t="s">
        <v>38</v>
      </c>
      <c r="D578" t="s">
        <v>156</v>
      </c>
      <c r="E578" s="6">
        <v>81595</v>
      </c>
      <c r="F578" t="s">
        <v>36</v>
      </c>
    </row>
    <row r="579" spans="1:6">
      <c r="A579">
        <v>3550803</v>
      </c>
      <c r="B579" t="s">
        <v>603</v>
      </c>
      <c r="C579" t="s">
        <v>25</v>
      </c>
      <c r="D579" t="s">
        <v>131</v>
      </c>
      <c r="E579" s="6">
        <v>10441</v>
      </c>
      <c r="F579" t="s">
        <v>9</v>
      </c>
    </row>
    <row r="580" spans="1:6">
      <c r="A580">
        <v>3550902</v>
      </c>
      <c r="B580" t="s">
        <v>604</v>
      </c>
      <c r="C580" t="s">
        <v>25</v>
      </c>
      <c r="D580" t="s">
        <v>26</v>
      </c>
      <c r="E580" s="6">
        <v>13442</v>
      </c>
      <c r="F580" t="s">
        <v>9</v>
      </c>
    </row>
    <row r="581" spans="1:6">
      <c r="A581">
        <v>3551009</v>
      </c>
      <c r="B581" t="s">
        <v>605</v>
      </c>
      <c r="C581" t="s">
        <v>34</v>
      </c>
      <c r="D581" t="s">
        <v>104</v>
      </c>
      <c r="E581" s="6">
        <v>329911</v>
      </c>
      <c r="F581" t="s">
        <v>36</v>
      </c>
    </row>
    <row r="582" spans="1:6">
      <c r="A582">
        <v>3552601</v>
      </c>
      <c r="B582" t="s">
        <v>606</v>
      </c>
      <c r="C582" t="s">
        <v>25</v>
      </c>
      <c r="D582" t="s">
        <v>72</v>
      </c>
      <c r="E582" s="6">
        <v>11323</v>
      </c>
      <c r="F582" t="s">
        <v>9</v>
      </c>
    </row>
    <row r="583" spans="1:6">
      <c r="A583">
        <v>3552700</v>
      </c>
      <c r="B583" t="s">
        <v>607</v>
      </c>
      <c r="C583" t="s">
        <v>25</v>
      </c>
      <c r="D583" t="s">
        <v>40</v>
      </c>
      <c r="E583" s="6">
        <v>14769</v>
      </c>
      <c r="F583" t="s">
        <v>9</v>
      </c>
    </row>
    <row r="584" spans="1:6">
      <c r="A584">
        <v>3552809</v>
      </c>
      <c r="B584" t="s">
        <v>608</v>
      </c>
      <c r="C584" t="s">
        <v>34</v>
      </c>
      <c r="D584" t="s">
        <v>75</v>
      </c>
      <c r="E584" s="6">
        <v>273542</v>
      </c>
      <c r="F584" t="s">
        <v>36</v>
      </c>
    </row>
    <row r="585" spans="1:6">
      <c r="A585">
        <v>3552908</v>
      </c>
      <c r="B585" t="s">
        <v>609</v>
      </c>
      <c r="C585" t="s">
        <v>19</v>
      </c>
      <c r="D585" t="s">
        <v>22</v>
      </c>
      <c r="E585" s="6">
        <v>6260</v>
      </c>
      <c r="F585" t="s">
        <v>13</v>
      </c>
    </row>
    <row r="586" spans="1:6">
      <c r="A586">
        <v>3553005</v>
      </c>
      <c r="B586" t="s">
        <v>610</v>
      </c>
      <c r="C586" t="s">
        <v>25</v>
      </c>
      <c r="D586" t="s">
        <v>59</v>
      </c>
      <c r="E586" s="6">
        <v>12669</v>
      </c>
      <c r="F586" t="s">
        <v>9</v>
      </c>
    </row>
    <row r="587" spans="1:6">
      <c r="A587">
        <v>3553104</v>
      </c>
      <c r="B587" t="s">
        <v>611</v>
      </c>
      <c r="C587" t="s">
        <v>19</v>
      </c>
      <c r="D587" t="s">
        <v>93</v>
      </c>
      <c r="E587" s="6">
        <v>5677</v>
      </c>
      <c r="F587" t="s">
        <v>13</v>
      </c>
    </row>
    <row r="588" spans="1:6">
      <c r="A588">
        <v>3553203</v>
      </c>
      <c r="B588" t="s">
        <v>612</v>
      </c>
      <c r="C588" t="s">
        <v>19</v>
      </c>
      <c r="D588" t="s">
        <v>93</v>
      </c>
      <c r="E588" s="6">
        <v>6548</v>
      </c>
      <c r="F588" t="s">
        <v>13</v>
      </c>
    </row>
    <row r="589" spans="1:6">
      <c r="A589">
        <v>3553302</v>
      </c>
      <c r="B589" t="s">
        <v>613</v>
      </c>
      <c r="C589" t="s">
        <v>7</v>
      </c>
      <c r="D589" t="s">
        <v>15</v>
      </c>
      <c r="E589" s="6">
        <v>21435</v>
      </c>
      <c r="F589" t="s">
        <v>9</v>
      </c>
    </row>
    <row r="590" spans="1:6">
      <c r="A590">
        <v>3553401</v>
      </c>
      <c r="B590" t="s">
        <v>614</v>
      </c>
      <c r="C590" t="s">
        <v>7</v>
      </c>
      <c r="D590" t="s">
        <v>12</v>
      </c>
      <c r="E590" s="6">
        <v>25265</v>
      </c>
      <c r="F590" t="s">
        <v>9</v>
      </c>
    </row>
    <row r="591" spans="1:6">
      <c r="A591">
        <v>3553609</v>
      </c>
      <c r="B591" t="s">
        <v>615</v>
      </c>
      <c r="C591" t="s">
        <v>25</v>
      </c>
      <c r="D591" t="s">
        <v>131</v>
      </c>
      <c r="E591" s="6">
        <v>11816</v>
      </c>
      <c r="F591" t="s">
        <v>9</v>
      </c>
    </row>
    <row r="592" spans="1:6">
      <c r="A592">
        <v>3553500</v>
      </c>
      <c r="B592" t="s">
        <v>616</v>
      </c>
      <c r="C592" t="s">
        <v>19</v>
      </c>
      <c r="D592" t="s">
        <v>30</v>
      </c>
      <c r="E592" s="6">
        <v>7996</v>
      </c>
      <c r="F592" t="s">
        <v>13</v>
      </c>
    </row>
    <row r="593" spans="1:6">
      <c r="A593">
        <v>3553658</v>
      </c>
      <c r="B593" t="s">
        <v>617</v>
      </c>
      <c r="C593" t="s">
        <v>11</v>
      </c>
      <c r="D593" t="s">
        <v>93</v>
      </c>
      <c r="E593" s="6">
        <v>2619</v>
      </c>
      <c r="F593" t="s">
        <v>13</v>
      </c>
    </row>
    <row r="594" spans="1:6">
      <c r="A594">
        <v>3553708</v>
      </c>
      <c r="B594" t="s">
        <v>618</v>
      </c>
      <c r="C594" t="s">
        <v>38</v>
      </c>
      <c r="D594" t="s">
        <v>40</v>
      </c>
      <c r="E594" s="6">
        <v>52260</v>
      </c>
      <c r="F594" t="s">
        <v>36</v>
      </c>
    </row>
    <row r="595" spans="1:6">
      <c r="A595">
        <v>3553807</v>
      </c>
      <c r="B595" t="s">
        <v>619</v>
      </c>
      <c r="C595" t="s">
        <v>7</v>
      </c>
      <c r="D595" t="s">
        <v>59</v>
      </c>
      <c r="E595" s="6">
        <v>24350</v>
      </c>
      <c r="F595" t="s">
        <v>9</v>
      </c>
    </row>
    <row r="596" spans="1:6">
      <c r="A596">
        <v>3553856</v>
      </c>
      <c r="B596" t="s">
        <v>620</v>
      </c>
      <c r="C596" t="s">
        <v>19</v>
      </c>
      <c r="D596" t="s">
        <v>55</v>
      </c>
      <c r="E596" s="6">
        <v>6876</v>
      </c>
      <c r="F596" t="s">
        <v>13</v>
      </c>
    </row>
    <row r="597" spans="1:6">
      <c r="A597">
        <v>3553906</v>
      </c>
      <c r="B597" t="s">
        <v>621</v>
      </c>
      <c r="C597" t="s">
        <v>19</v>
      </c>
      <c r="D597" t="s">
        <v>22</v>
      </c>
      <c r="E597" s="6">
        <v>6536</v>
      </c>
      <c r="F597" t="s">
        <v>13</v>
      </c>
    </row>
    <row r="598" spans="1:6">
      <c r="A598">
        <v>3553955</v>
      </c>
      <c r="B598" t="s">
        <v>622</v>
      </c>
      <c r="C598" t="s">
        <v>25</v>
      </c>
      <c r="D598" t="s">
        <v>77</v>
      </c>
      <c r="E598" s="6">
        <v>14882</v>
      </c>
      <c r="F598" t="s">
        <v>9</v>
      </c>
    </row>
    <row r="599" spans="1:6">
      <c r="A599">
        <v>3554003</v>
      </c>
      <c r="B599" t="s">
        <v>168</v>
      </c>
      <c r="C599" t="s">
        <v>34</v>
      </c>
      <c r="D599" t="s">
        <v>168</v>
      </c>
      <c r="E599" s="6">
        <v>123942</v>
      </c>
      <c r="F599" t="s">
        <v>36</v>
      </c>
    </row>
    <row r="600" spans="1:6">
      <c r="A600">
        <v>3554102</v>
      </c>
      <c r="B600" t="s">
        <v>623</v>
      </c>
      <c r="C600" t="s">
        <v>34</v>
      </c>
      <c r="D600" t="s">
        <v>147</v>
      </c>
      <c r="E600" s="6">
        <v>310739</v>
      </c>
      <c r="F600" t="s">
        <v>36</v>
      </c>
    </row>
    <row r="601" spans="1:6">
      <c r="A601">
        <v>3554201</v>
      </c>
      <c r="B601" t="s">
        <v>624</v>
      </c>
      <c r="C601" t="s">
        <v>11</v>
      </c>
      <c r="D601" t="s">
        <v>223</v>
      </c>
      <c r="E601" s="6">
        <v>4127</v>
      </c>
      <c r="F601" t="s">
        <v>13</v>
      </c>
    </row>
    <row r="602" spans="1:6">
      <c r="A602">
        <v>3554300</v>
      </c>
      <c r="B602" t="s">
        <v>625</v>
      </c>
      <c r="C602" t="s">
        <v>7</v>
      </c>
      <c r="D602" t="s">
        <v>22</v>
      </c>
      <c r="E602" s="6">
        <v>22173</v>
      </c>
      <c r="F602" t="s">
        <v>9</v>
      </c>
    </row>
    <row r="603" spans="1:6">
      <c r="A603">
        <v>3554409</v>
      </c>
      <c r="B603" t="s">
        <v>626</v>
      </c>
      <c r="C603" t="s">
        <v>19</v>
      </c>
      <c r="D603" t="s">
        <v>93</v>
      </c>
      <c r="E603" s="6">
        <v>7904</v>
      </c>
      <c r="F603" t="s">
        <v>13</v>
      </c>
    </row>
    <row r="604" spans="1:6">
      <c r="A604">
        <v>3554508</v>
      </c>
      <c r="B604" t="s">
        <v>627</v>
      </c>
      <c r="C604" t="s">
        <v>7</v>
      </c>
      <c r="D604" t="s">
        <v>30</v>
      </c>
      <c r="E604" s="6">
        <v>37663</v>
      </c>
      <c r="F604" t="s">
        <v>9</v>
      </c>
    </row>
    <row r="605" spans="1:6">
      <c r="A605">
        <v>3554607</v>
      </c>
      <c r="B605" t="s">
        <v>628</v>
      </c>
      <c r="C605" t="s">
        <v>11</v>
      </c>
      <c r="D605" t="s">
        <v>223</v>
      </c>
      <c r="E605" s="6">
        <v>2464</v>
      </c>
      <c r="F605" t="s">
        <v>13</v>
      </c>
    </row>
    <row r="606" spans="1:6">
      <c r="A606">
        <v>3554656</v>
      </c>
      <c r="B606" t="s">
        <v>629</v>
      </c>
      <c r="C606" t="s">
        <v>11</v>
      </c>
      <c r="D606" t="s">
        <v>168</v>
      </c>
      <c r="E606" s="6">
        <v>2046</v>
      </c>
      <c r="F606" t="s">
        <v>13</v>
      </c>
    </row>
    <row r="607" spans="1:6">
      <c r="A607">
        <v>3554706</v>
      </c>
      <c r="B607" t="s">
        <v>630</v>
      </c>
      <c r="C607" t="s">
        <v>19</v>
      </c>
      <c r="D607" t="s">
        <v>88</v>
      </c>
      <c r="E607" s="6">
        <v>9335</v>
      </c>
      <c r="F607" t="s">
        <v>13</v>
      </c>
    </row>
    <row r="608" spans="1:6">
      <c r="A608">
        <v>3554755</v>
      </c>
      <c r="B608" t="s">
        <v>631</v>
      </c>
      <c r="C608" t="s">
        <v>11</v>
      </c>
      <c r="D608" t="s">
        <v>40</v>
      </c>
      <c r="E608" s="6">
        <v>1682</v>
      </c>
      <c r="F608" t="s">
        <v>13</v>
      </c>
    </row>
    <row r="609" spans="1:6">
      <c r="A609">
        <v>3554805</v>
      </c>
      <c r="B609" t="s">
        <v>632</v>
      </c>
      <c r="C609" t="s">
        <v>38</v>
      </c>
      <c r="D609" t="s">
        <v>147</v>
      </c>
      <c r="E609" s="6">
        <v>51173</v>
      </c>
      <c r="F609" t="s">
        <v>36</v>
      </c>
    </row>
    <row r="610" spans="1:6">
      <c r="A610">
        <v>3554904</v>
      </c>
      <c r="B610" t="s">
        <v>633</v>
      </c>
      <c r="C610" t="s">
        <v>19</v>
      </c>
      <c r="D610" t="s">
        <v>405</v>
      </c>
      <c r="E610" s="6">
        <v>6804</v>
      </c>
      <c r="F610" t="s">
        <v>13</v>
      </c>
    </row>
    <row r="611" spans="1:6">
      <c r="A611">
        <v>3554953</v>
      </c>
      <c r="B611" t="s">
        <v>634</v>
      </c>
      <c r="C611" t="s">
        <v>19</v>
      </c>
      <c r="D611" t="s">
        <v>79</v>
      </c>
      <c r="E611" s="6">
        <v>6778</v>
      </c>
      <c r="F611" t="s">
        <v>13</v>
      </c>
    </row>
    <row r="612" spans="1:6">
      <c r="A612">
        <v>3555109</v>
      </c>
      <c r="B612" t="s">
        <v>635</v>
      </c>
      <c r="C612" t="s">
        <v>25</v>
      </c>
      <c r="D612" t="s">
        <v>202</v>
      </c>
      <c r="E612" s="6">
        <v>15854</v>
      </c>
      <c r="F612" t="s">
        <v>9</v>
      </c>
    </row>
    <row r="613" spans="1:6">
      <c r="A613">
        <v>3555000</v>
      </c>
      <c r="B613" t="s">
        <v>67</v>
      </c>
      <c r="C613" t="s">
        <v>38</v>
      </c>
      <c r="D613" t="s">
        <v>67</v>
      </c>
      <c r="E613" s="6">
        <v>63928</v>
      </c>
      <c r="F613" t="s">
        <v>36</v>
      </c>
    </row>
    <row r="614" spans="1:6">
      <c r="A614">
        <v>3555208</v>
      </c>
      <c r="B614" t="s">
        <v>636</v>
      </c>
      <c r="C614" t="s">
        <v>11</v>
      </c>
      <c r="D614" t="s">
        <v>28</v>
      </c>
      <c r="E614" s="6">
        <v>1818</v>
      </c>
      <c r="F614" t="s">
        <v>13</v>
      </c>
    </row>
    <row r="615" spans="1:6">
      <c r="A615">
        <v>3555307</v>
      </c>
      <c r="B615" t="s">
        <v>637</v>
      </c>
      <c r="C615" t="s">
        <v>11</v>
      </c>
      <c r="D615" t="s">
        <v>53</v>
      </c>
      <c r="E615" s="6">
        <v>1669</v>
      </c>
      <c r="F615" t="s">
        <v>13</v>
      </c>
    </row>
    <row r="616" spans="1:6">
      <c r="A616">
        <v>3555356</v>
      </c>
      <c r="B616" t="s">
        <v>638</v>
      </c>
      <c r="C616" t="s">
        <v>19</v>
      </c>
      <c r="D616" t="s">
        <v>12</v>
      </c>
      <c r="E616" s="6">
        <v>5365</v>
      </c>
      <c r="F616" t="s">
        <v>13</v>
      </c>
    </row>
    <row r="617" spans="1:6">
      <c r="A617">
        <v>3555406</v>
      </c>
      <c r="B617" t="s">
        <v>639</v>
      </c>
      <c r="C617" t="s">
        <v>38</v>
      </c>
      <c r="D617" t="s">
        <v>156</v>
      </c>
      <c r="E617" s="6">
        <v>92981</v>
      </c>
      <c r="F617" t="s">
        <v>36</v>
      </c>
    </row>
    <row r="618" spans="1:6">
      <c r="A618">
        <v>3555505</v>
      </c>
      <c r="B618" t="s">
        <v>640</v>
      </c>
      <c r="C618" t="s">
        <v>19</v>
      </c>
      <c r="D618" t="s">
        <v>17</v>
      </c>
      <c r="E618" s="6">
        <v>5132</v>
      </c>
      <c r="F618" t="s">
        <v>13</v>
      </c>
    </row>
    <row r="619" spans="1:6">
      <c r="A619">
        <v>3555604</v>
      </c>
      <c r="B619" t="s">
        <v>641</v>
      </c>
      <c r="C619" t="s">
        <v>25</v>
      </c>
      <c r="D619" t="s">
        <v>12</v>
      </c>
      <c r="E619" s="6">
        <v>10394</v>
      </c>
      <c r="F619" t="s">
        <v>9</v>
      </c>
    </row>
    <row r="620" spans="1:6">
      <c r="A620">
        <v>3555703</v>
      </c>
      <c r="B620" t="s">
        <v>642</v>
      </c>
      <c r="C620" t="s">
        <v>11</v>
      </c>
      <c r="D620" t="s">
        <v>12</v>
      </c>
      <c r="E620" s="6">
        <v>1603</v>
      </c>
      <c r="F620" t="s">
        <v>13</v>
      </c>
    </row>
    <row r="621" spans="1:6">
      <c r="A621">
        <v>3555901</v>
      </c>
      <c r="B621" t="s">
        <v>643</v>
      </c>
      <c r="C621" t="s">
        <v>11</v>
      </c>
      <c r="D621" t="s">
        <v>133</v>
      </c>
      <c r="E621" s="6">
        <v>1387</v>
      </c>
      <c r="F621" t="s">
        <v>13</v>
      </c>
    </row>
    <row r="622" spans="1:6">
      <c r="A622">
        <v>3556008</v>
      </c>
      <c r="B622" t="s">
        <v>644</v>
      </c>
      <c r="C622" t="s">
        <v>25</v>
      </c>
      <c r="D622" t="s">
        <v>12</v>
      </c>
      <c r="E622" s="6">
        <v>13744</v>
      </c>
      <c r="F622" t="s">
        <v>9</v>
      </c>
    </row>
    <row r="623" spans="1:6">
      <c r="A623">
        <v>3555802</v>
      </c>
      <c r="B623" t="s">
        <v>645</v>
      </c>
      <c r="C623" t="s">
        <v>19</v>
      </c>
      <c r="D623" t="s">
        <v>53</v>
      </c>
      <c r="E623" s="6">
        <v>8833</v>
      </c>
      <c r="F623" t="s">
        <v>13</v>
      </c>
    </row>
    <row r="624" spans="1:6">
      <c r="A624">
        <v>3556107</v>
      </c>
      <c r="B624" t="s">
        <v>646</v>
      </c>
      <c r="C624" t="s">
        <v>25</v>
      </c>
      <c r="D624" t="s">
        <v>42</v>
      </c>
      <c r="E624" s="6">
        <v>14098</v>
      </c>
      <c r="F624" t="s">
        <v>9</v>
      </c>
    </row>
    <row r="625" spans="1:6">
      <c r="A625">
        <v>3556206</v>
      </c>
      <c r="B625" t="s">
        <v>647</v>
      </c>
      <c r="C625" t="s">
        <v>34</v>
      </c>
      <c r="D625" t="s">
        <v>35</v>
      </c>
      <c r="E625" s="6">
        <v>126373</v>
      </c>
      <c r="F625" t="s">
        <v>36</v>
      </c>
    </row>
    <row r="626" spans="1:6">
      <c r="A626">
        <v>3556305</v>
      </c>
      <c r="B626" t="s">
        <v>648</v>
      </c>
      <c r="C626" t="s">
        <v>7</v>
      </c>
      <c r="D626" t="s">
        <v>64</v>
      </c>
      <c r="E626" s="6">
        <v>24241</v>
      </c>
      <c r="F626" t="s">
        <v>9</v>
      </c>
    </row>
    <row r="627" spans="1:6">
      <c r="A627">
        <v>3556354</v>
      </c>
      <c r="B627" t="s">
        <v>649</v>
      </c>
      <c r="C627" t="s">
        <v>25</v>
      </c>
      <c r="D627" t="s">
        <v>79</v>
      </c>
      <c r="E627" s="6">
        <v>10512</v>
      </c>
      <c r="F627" t="s">
        <v>9</v>
      </c>
    </row>
    <row r="628" spans="1:6">
      <c r="A628">
        <v>3556453</v>
      </c>
      <c r="B628" t="s">
        <v>650</v>
      </c>
      <c r="C628" t="s">
        <v>38</v>
      </c>
      <c r="D628" t="s">
        <v>75</v>
      </c>
      <c r="E628" s="6">
        <v>50415</v>
      </c>
      <c r="F628" t="s">
        <v>36</v>
      </c>
    </row>
    <row r="629" spans="1:6">
      <c r="A629">
        <v>3556404</v>
      </c>
      <c r="B629" t="s">
        <v>651</v>
      </c>
      <c r="C629" t="s">
        <v>7</v>
      </c>
      <c r="D629" t="s">
        <v>15</v>
      </c>
      <c r="E629" s="6">
        <v>40133</v>
      </c>
      <c r="F629" t="s">
        <v>9</v>
      </c>
    </row>
    <row r="630" spans="1:6">
      <c r="A630">
        <v>3556602</v>
      </c>
      <c r="B630" t="s">
        <v>652</v>
      </c>
      <c r="C630" t="s">
        <v>25</v>
      </c>
      <c r="D630" t="s">
        <v>32</v>
      </c>
      <c r="E630" s="6">
        <v>10176</v>
      </c>
      <c r="F630" t="s">
        <v>9</v>
      </c>
    </row>
    <row r="631" spans="1:6">
      <c r="A631">
        <v>3556701</v>
      </c>
      <c r="B631" t="s">
        <v>653</v>
      </c>
      <c r="C631" t="s">
        <v>38</v>
      </c>
      <c r="D631" t="s">
        <v>35</v>
      </c>
      <c r="E631" s="6">
        <v>76540</v>
      </c>
      <c r="F631" t="s">
        <v>36</v>
      </c>
    </row>
    <row r="632" spans="1:6">
      <c r="A632">
        <v>3556800</v>
      </c>
      <c r="B632" t="s">
        <v>654</v>
      </c>
      <c r="C632" t="s">
        <v>25</v>
      </c>
      <c r="D632" t="s">
        <v>93</v>
      </c>
      <c r="E632" s="6">
        <v>17414</v>
      </c>
      <c r="F632" t="s">
        <v>9</v>
      </c>
    </row>
    <row r="633" spans="1:6">
      <c r="A633">
        <v>3556909</v>
      </c>
      <c r="B633" t="s">
        <v>655</v>
      </c>
      <c r="C633" t="s">
        <v>19</v>
      </c>
      <c r="D633" t="s">
        <v>72</v>
      </c>
      <c r="E633" s="6">
        <v>8109</v>
      </c>
      <c r="F633" t="s">
        <v>13</v>
      </c>
    </row>
    <row r="634" spans="1:6">
      <c r="A634">
        <v>3556958</v>
      </c>
      <c r="B634" t="s">
        <v>656</v>
      </c>
      <c r="C634" t="s">
        <v>11</v>
      </c>
      <c r="D634" t="s">
        <v>53</v>
      </c>
      <c r="E634" s="6">
        <v>1794</v>
      </c>
      <c r="F634" t="s">
        <v>13</v>
      </c>
    </row>
    <row r="635" spans="1:6">
      <c r="A635">
        <v>3557006</v>
      </c>
      <c r="B635" t="s">
        <v>657</v>
      </c>
      <c r="C635" t="s">
        <v>34</v>
      </c>
      <c r="D635" t="s">
        <v>30</v>
      </c>
      <c r="E635" s="6">
        <v>127923</v>
      </c>
      <c r="F635" t="s">
        <v>36</v>
      </c>
    </row>
    <row r="636" spans="1:6">
      <c r="A636">
        <v>3557105</v>
      </c>
      <c r="B636" t="s">
        <v>42</v>
      </c>
      <c r="C636" t="s">
        <v>38</v>
      </c>
      <c r="D636" t="s">
        <v>42</v>
      </c>
      <c r="E636" s="6">
        <v>96634</v>
      </c>
      <c r="F636" t="s">
        <v>36</v>
      </c>
    </row>
    <row r="637" spans="1:6">
      <c r="A637">
        <v>3556503</v>
      </c>
      <c r="B637" t="s">
        <v>658</v>
      </c>
      <c r="C637" t="s">
        <v>34</v>
      </c>
      <c r="D637" t="s">
        <v>127</v>
      </c>
      <c r="E637" s="6">
        <v>115771</v>
      </c>
      <c r="F637" t="s">
        <v>36</v>
      </c>
    </row>
    <row r="638" spans="1:6">
      <c r="A638">
        <v>3557154</v>
      </c>
      <c r="B638" t="s">
        <v>659</v>
      </c>
      <c r="C638" t="s">
        <v>11</v>
      </c>
      <c r="D638" t="s">
        <v>28</v>
      </c>
      <c r="E638" s="6">
        <v>2692</v>
      </c>
      <c r="F638" t="s">
        <v>13</v>
      </c>
    </row>
    <row r="639" spans="1:6">
      <c r="A639">
        <v>3500402</v>
      </c>
      <c r="B639" t="s">
        <v>660</v>
      </c>
      <c r="C639" t="s">
        <v>19</v>
      </c>
      <c r="D639" t="s">
        <v>15</v>
      </c>
      <c r="E639" s="6">
        <v>7369</v>
      </c>
      <c r="F639" t="s">
        <v>13</v>
      </c>
    </row>
    <row r="640" spans="1:6">
      <c r="A640">
        <v>3500501</v>
      </c>
      <c r="B640" t="s">
        <v>661</v>
      </c>
      <c r="C640" t="s">
        <v>25</v>
      </c>
      <c r="D640" t="s">
        <v>37</v>
      </c>
      <c r="E640" s="6">
        <v>17930</v>
      </c>
      <c r="F640" t="s">
        <v>9</v>
      </c>
    </row>
    <row r="641" spans="1:6">
      <c r="A641">
        <v>3500550</v>
      </c>
      <c r="B641" t="s">
        <v>662</v>
      </c>
      <c r="C641" t="s">
        <v>19</v>
      </c>
      <c r="D641" t="s">
        <v>59</v>
      </c>
      <c r="E641" s="6">
        <v>7177</v>
      </c>
      <c r="F641" t="s">
        <v>13</v>
      </c>
    </row>
    <row r="642" spans="1:6">
      <c r="A642">
        <v>3500600</v>
      </c>
      <c r="B642" t="s">
        <v>663</v>
      </c>
      <c r="C642" t="s">
        <v>11</v>
      </c>
      <c r="D642" t="s">
        <v>153</v>
      </c>
      <c r="E642" s="6">
        <v>2780</v>
      </c>
      <c r="F642" t="s">
        <v>13</v>
      </c>
    </row>
    <row r="643" spans="1:6">
      <c r="A643">
        <v>3501202</v>
      </c>
      <c r="B643" t="s">
        <v>664</v>
      </c>
      <c r="C643" t="s">
        <v>11</v>
      </c>
      <c r="D643" t="s">
        <v>42</v>
      </c>
      <c r="E643" s="6">
        <v>3915</v>
      </c>
      <c r="F643" t="s">
        <v>13</v>
      </c>
    </row>
    <row r="644" spans="1:6">
      <c r="A644">
        <v>3501301</v>
      </c>
      <c r="B644" t="s">
        <v>665</v>
      </c>
      <c r="C644" t="s">
        <v>7</v>
      </c>
      <c r="D644" t="s">
        <v>22</v>
      </c>
      <c r="E644" s="6">
        <v>27255</v>
      </c>
      <c r="F644" t="s">
        <v>9</v>
      </c>
    </row>
    <row r="645" spans="1:6">
      <c r="A645">
        <v>3501400</v>
      </c>
      <c r="B645" t="s">
        <v>666</v>
      </c>
      <c r="C645" t="s">
        <v>11</v>
      </c>
      <c r="D645" t="s">
        <v>32</v>
      </c>
      <c r="E645" s="6">
        <v>4808</v>
      </c>
      <c r="F645" t="s">
        <v>13</v>
      </c>
    </row>
    <row r="646" spans="1:6">
      <c r="A646">
        <v>3533809</v>
      </c>
      <c r="B646" t="s">
        <v>667</v>
      </c>
      <c r="C646" t="s">
        <v>11</v>
      </c>
      <c r="D646" t="s">
        <v>59</v>
      </c>
      <c r="E646" s="6">
        <v>2512</v>
      </c>
      <c r="F6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Leia-me</vt:lpstr>
      <vt:lpstr>Painel</vt:lpstr>
      <vt:lpstr>Tabela do município</vt:lpstr>
      <vt:lpstr>Previsão</vt:lpstr>
      <vt:lpstr>Indicadores</vt:lpstr>
      <vt:lpstr>Fontes e licenças</vt:lpstr>
      <vt:lpstr>Dados</vt:lpstr>
      <vt:lpstr>Referência</vt:lpstr>
      <vt:lpstr>Previsões</vt:lpstr>
      <vt:lpstr>Municípios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Painel de indicadores dos municípios de SP (amostra)</dc:title>
  <dc:subject>Entregável de amostra, dado público</dc:subject>
  <dc:creator>Shark Estatística</dc:creator>
  <dc:description>Feito com dado público e sem Cliente. A Revisão técnica por estatístico registrado no CONRE ainda não está registrada para esta amostra.</dc:description>
  <cp:lastModifiedBy>Shark Estatística</cp:lastModifiedBy>
  <dcterms:created xsi:type="dcterms:W3CDTF">2026-10-15T17:34:12Z</dcterms:created>
  <dcterms:modified xsi:type="dcterms:W3CDTF">2026-10-15T17:34:12Z</dcterms:modified>
</cp:coreProperties>
</file>