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My Documents\GitHub\CS3D661-UnityTest\"/>
    </mc:Choice>
  </mc:AlternateContent>
  <bookViews>
    <workbookView xWindow="0" yWindow="0" windowWidth="516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F2" i="1"/>
  <c r="F8" i="1"/>
  <c r="F9" i="1"/>
  <c r="F10" i="1"/>
  <c r="F7" i="1"/>
  <c r="H6" i="1"/>
  <c r="G6" i="1"/>
  <c r="F3" i="1"/>
  <c r="F4" i="1"/>
  <c r="F5" i="1"/>
  <c r="F6" i="1"/>
  <c r="F11" i="1"/>
  <c r="H5" i="1"/>
  <c r="H2" i="1"/>
  <c r="H3" i="1"/>
  <c r="H4" i="1"/>
  <c r="G7" i="1"/>
  <c r="G8" i="1"/>
  <c r="G9" i="1"/>
  <c r="G10" i="1"/>
  <c r="G11" i="1"/>
  <c r="G2" i="1"/>
  <c r="G3" i="1"/>
  <c r="G4" i="1"/>
  <c r="G5" i="1"/>
  <c r="C11" i="1"/>
  <c r="C10" i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<sst xmlns="http://schemas.openxmlformats.org/spreadsheetml/2006/main" count="21" uniqueCount="21">
  <si>
    <t>Sol</t>
  </si>
  <si>
    <t>Mercury</t>
  </si>
  <si>
    <t>Venus</t>
  </si>
  <si>
    <t>Earth</t>
  </si>
  <si>
    <t>Uranus</t>
  </si>
  <si>
    <t>Mars</t>
  </si>
  <si>
    <t>Jupiter</t>
  </si>
  <si>
    <t>Saturn</t>
  </si>
  <si>
    <t>Neptune</t>
  </si>
  <si>
    <t>Pluto</t>
  </si>
  <si>
    <t>Name</t>
  </si>
  <si>
    <t>Diametre</t>
  </si>
  <si>
    <t>Rotation</t>
  </si>
  <si>
    <t>Mass</t>
  </si>
  <si>
    <t>Sources:</t>
  </si>
  <si>
    <t>https://www.universetoday.com/33962/diameters-of-the-planets/</t>
  </si>
  <si>
    <t>https://nssdc.gsfc.nasa.gov/planetary/factsheet/</t>
  </si>
  <si>
    <t>http://www.grandpapencil.net/projects/plansped.htm</t>
  </si>
  <si>
    <t>Nd</t>
  </si>
  <si>
    <t>Md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</si>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</sst>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0" formatCode="_-* #,##0.000_-;\-* #,##0.000_-;_-* &quot;-&quot;??_-;_-@_-"/>
    <numFmt numFmtId="176" formatCode="_-* #,##0.0000000_-;\-* #,##0.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2" fillId="0" borderId="0" xfId="1" applyNumberFormat="1" applyFont="1" applyAlignment="1">
      <alignment horizontal="left" vertical="center"/>
    </xf>
    <xf numFmtId="170" fontId="2" fillId="0" borderId="0" xfId="1" applyNumberFormat="1" applyFont="1" applyAlignment="1">
      <alignment horizontal="left" vertical="center"/>
    </xf>
    <xf numFmtId="43" fontId="0" fillId="0" borderId="0" xfId="1" applyFont="1" applyAlignment="1">
      <alignment horizontal="left" vertical="center"/>
    </xf>
    <xf numFmtId="43" fontId="0" fillId="0" borderId="0" xfId="1" applyNumberFormat="1" applyFont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8" sqref="H8"/>
    </sheetView>
  </sheetViews>
  <sheetFormatPr defaultRowHeight="15" x14ac:dyDescent="0.25"/>
  <cols>
    <col min="1" max="1" width="12.5703125" style="2" customWidth="1"/>
    <col min="2" max="2" width="14.42578125" style="2" bestFit="1" customWidth="1"/>
    <col min="3" max="3" width="46.42578125" style="2" bestFit="1" customWidth="1"/>
    <col min="4" max="4" width="12.7109375" style="2" bestFit="1" customWidth="1"/>
    <col min="5" max="5" width="9.140625" style="2"/>
    <col min="6" max="6" width="10.5703125" style="2" bestFit="1" customWidth="1"/>
    <col min="7" max="7" width="11" style="2" bestFit="1" customWidth="1"/>
    <col min="8" max="8" width="13.140625" style="2" bestFit="1" customWidth="1"/>
    <col min="9" max="16384" width="9.140625" style="2"/>
  </cols>
  <sheetData>
    <row r="1" spans="1:8" ht="16.5" x14ac:dyDescent="0.25">
      <c r="A1" s="1" t="s">
        <v>10</v>
      </c>
      <c r="B1" s="1" t="s">
        <v>11</v>
      </c>
      <c r="C1" s="1" t="s">
        <v>13</v>
      </c>
      <c r="D1" s="1" t="s">
        <v>12</v>
      </c>
      <c r="F1" s="2" t="s">
        <v>18</v>
      </c>
      <c r="G1" s="2" t="s">
        <v>19</v>
      </c>
      <c r="H1" s="2" t="s">
        <v>20</v>
      </c>
    </row>
    <row r="2" spans="1:8" ht="16.5" x14ac:dyDescent="0.25">
      <c r="A2" s="1" t="s">
        <v>0</v>
      </c>
      <c r="B2" s="3">
        <f>1.391*1000000</f>
        <v>1391000</v>
      </c>
      <c r="C2" s="3">
        <f>1.989*10^30</f>
        <v>1.9890000000000002E+30</v>
      </c>
      <c r="D2" s="4">
        <v>1.9970000000000001</v>
      </c>
      <c r="F2" s="5">
        <f>(B2/40)/2</f>
        <v>17387.5</v>
      </c>
      <c r="G2" s="7">
        <f t="shared" ref="G2:G11" si="0">C2/1E+21</f>
        <v>1989000000.0000002</v>
      </c>
      <c r="H2" s="8">
        <f t="shared" ref="H2:H11" si="1">D2/10000</f>
        <v>1.997E-4</v>
      </c>
    </row>
    <row r="3" spans="1:8" ht="16.5" x14ac:dyDescent="0.25">
      <c r="A3" s="1" t="s">
        <v>1</v>
      </c>
      <c r="B3" s="3">
        <v>4879</v>
      </c>
      <c r="C3" s="3">
        <f>0.33*10^24</f>
        <v>3.3000000000000003E+23</v>
      </c>
      <c r="D3" s="4">
        <v>10.83</v>
      </c>
      <c r="F3" s="5">
        <f t="shared" ref="F3:F11" si="2">B3/40</f>
        <v>121.97499999999999</v>
      </c>
      <c r="G3" s="7">
        <f t="shared" si="0"/>
        <v>330.00000000000006</v>
      </c>
      <c r="H3" s="8">
        <f t="shared" si="1"/>
        <v>1.083E-3</v>
      </c>
    </row>
    <row r="4" spans="1:8" ht="16.5" x14ac:dyDescent="0.25">
      <c r="A4" s="1" t="s">
        <v>2</v>
      </c>
      <c r="B4" s="3">
        <v>12104</v>
      </c>
      <c r="C4" s="3">
        <f>4.87*10^24</f>
        <v>4.8699999999999996E+24</v>
      </c>
      <c r="D4" s="4">
        <v>6.52</v>
      </c>
      <c r="F4" s="5">
        <f t="shared" si="2"/>
        <v>302.60000000000002</v>
      </c>
      <c r="G4" s="7">
        <f t="shared" si="0"/>
        <v>4870</v>
      </c>
      <c r="H4" s="8">
        <f t="shared" si="1"/>
        <v>6.5199999999999991E-4</v>
      </c>
    </row>
    <row r="5" spans="1:8" ht="16.5" x14ac:dyDescent="0.25">
      <c r="A5" s="1" t="s">
        <v>3</v>
      </c>
      <c r="B5" s="3">
        <v>12756</v>
      </c>
      <c r="C5" s="3">
        <f>5.97*10^24</f>
        <v>5.9699999999999992E+24</v>
      </c>
      <c r="D5" s="4">
        <v>1674</v>
      </c>
      <c r="F5" s="5">
        <f t="shared" si="2"/>
        <v>318.89999999999998</v>
      </c>
      <c r="G5" s="7">
        <f>C5/1E+21</f>
        <v>5969.9999999999991</v>
      </c>
      <c r="H5" s="8">
        <f>D5/10000</f>
        <v>0.16739999999999999</v>
      </c>
    </row>
    <row r="6" spans="1:8" ht="16.5" x14ac:dyDescent="0.25">
      <c r="A6" s="1" t="s">
        <v>5</v>
      </c>
      <c r="B6" s="3">
        <v>6779</v>
      </c>
      <c r="C6" s="3">
        <f>0.642*10^24</f>
        <v>6.4200000000000005E+23</v>
      </c>
      <c r="D6" s="4">
        <v>866</v>
      </c>
      <c r="F6" s="5">
        <f t="shared" si="2"/>
        <v>169.47499999999999</v>
      </c>
      <c r="G6" s="6">
        <f>C6/1E+21</f>
        <v>642</v>
      </c>
      <c r="H6" s="8">
        <f t="shared" si="1"/>
        <v>8.6599999999999996E-2</v>
      </c>
    </row>
    <row r="7" spans="1:8" ht="16.5" x14ac:dyDescent="0.25">
      <c r="A7" s="1" t="s">
        <v>6</v>
      </c>
      <c r="B7" s="3">
        <v>142984</v>
      </c>
      <c r="C7" s="3">
        <f>1898*10^24</f>
        <v>1.8979999999999999E+27</v>
      </c>
      <c r="D7" s="4">
        <v>45583</v>
      </c>
      <c r="F7" s="5">
        <f>(B7/40)/2</f>
        <v>1787.3</v>
      </c>
      <c r="G7" s="7">
        <f t="shared" si="0"/>
        <v>1898000</v>
      </c>
      <c r="H7" s="8">
        <f>D7/10000/2</f>
        <v>2.27915</v>
      </c>
    </row>
    <row r="8" spans="1:8" ht="16.5" x14ac:dyDescent="0.25">
      <c r="A8" s="1" t="s">
        <v>7</v>
      </c>
      <c r="B8" s="3">
        <v>120536</v>
      </c>
      <c r="C8" s="3">
        <f>568*10^24</f>
        <v>5.6800000000000001E+26</v>
      </c>
      <c r="D8" s="4">
        <v>36840</v>
      </c>
      <c r="F8" s="5">
        <f t="shared" ref="F8:F10" si="3">(B8/40)/2</f>
        <v>1506.7</v>
      </c>
      <c r="G8" s="7">
        <f t="shared" si="0"/>
        <v>568000</v>
      </c>
      <c r="H8" s="8">
        <f>D8/10000/2</f>
        <v>1.8420000000000001</v>
      </c>
    </row>
    <row r="9" spans="1:8" ht="16.5" x14ac:dyDescent="0.25">
      <c r="A9" s="1" t="s">
        <v>4</v>
      </c>
      <c r="B9" s="3">
        <v>50724</v>
      </c>
      <c r="C9" s="3">
        <f>86.8*10^24</f>
        <v>8.6800000000000001E+25</v>
      </c>
      <c r="D9" s="4">
        <v>14794</v>
      </c>
      <c r="F9" s="5">
        <f t="shared" si="3"/>
        <v>634.04999999999995</v>
      </c>
      <c r="G9" s="7">
        <f t="shared" si="0"/>
        <v>86800</v>
      </c>
      <c r="H9" s="8">
        <f>D9/10000/2</f>
        <v>0.73970000000000002</v>
      </c>
    </row>
    <row r="10" spans="1:8" ht="16.5" x14ac:dyDescent="0.25">
      <c r="A10" s="1" t="s">
        <v>8</v>
      </c>
      <c r="B10" s="3">
        <v>49244</v>
      </c>
      <c r="C10" s="3">
        <f>102*10^24</f>
        <v>1.0199999999999999E+26</v>
      </c>
      <c r="D10" s="4">
        <v>9719</v>
      </c>
      <c r="F10" s="5">
        <f t="shared" si="3"/>
        <v>615.54999999999995</v>
      </c>
      <c r="G10" s="7">
        <f t="shared" si="0"/>
        <v>101999.99999999999</v>
      </c>
      <c r="H10" s="8">
        <f>D10/10000/2</f>
        <v>0.48594999999999999</v>
      </c>
    </row>
    <row r="11" spans="1:8" ht="16.5" x14ac:dyDescent="0.25">
      <c r="A11" s="1" t="s">
        <v>9</v>
      </c>
      <c r="B11" s="3">
        <v>2376</v>
      </c>
      <c r="C11" s="3">
        <f>0.0146*10^24</f>
        <v>1.46E+22</v>
      </c>
      <c r="D11" s="4">
        <v>123.21</v>
      </c>
      <c r="F11" s="5">
        <f t="shared" si="2"/>
        <v>59.4</v>
      </c>
      <c r="G11" s="7">
        <f t="shared" si="0"/>
        <v>14.6</v>
      </c>
      <c r="H11" s="8">
        <f>D11/10000</f>
        <v>1.2320999999999999E-2</v>
      </c>
    </row>
    <row r="12" spans="1:8" ht="16.5" x14ac:dyDescent="0.25">
      <c r="A12" s="1"/>
      <c r="B12" s="1"/>
      <c r="C12" s="1"/>
      <c r="D12" s="1"/>
    </row>
    <row r="13" spans="1:8" ht="16.5" x14ac:dyDescent="0.25">
      <c r="A13" s="1" t="s">
        <v>14</v>
      </c>
      <c r="B13" s="1"/>
      <c r="C13" s="1"/>
      <c r="D13" s="1"/>
    </row>
    <row r="14" spans="1:8" ht="16.5" x14ac:dyDescent="0.25">
      <c r="A14" s="1" t="s">
        <v>15</v>
      </c>
      <c r="B14" s="1"/>
      <c r="C14" s="1"/>
      <c r="D14" s="1"/>
    </row>
    <row r="15" spans="1:8" ht="16.5" x14ac:dyDescent="0.25">
      <c r="A15" s="1" t="s">
        <v>16</v>
      </c>
      <c r="B15" s="1"/>
      <c r="C15" s="1"/>
      <c r="D15" s="1"/>
    </row>
    <row r="16" spans="1:8" ht="16.5" x14ac:dyDescent="0.25">
      <c r="A16" s="1" t="s">
        <v>17</v>
      </c>
      <c r="B16" s="1"/>
      <c r="C16" s="1"/>
      <c r="D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2019-03-08T18:16:57Z</dcterms:created>
  <dcterms:modified xsi:type="dcterms:W3CDTF">2019-03-08T19:25:47Z</dcterms:modified>
</cp:coreProperties>
</file>