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K6"/>
  <c r="K5"/>
  <c r="K4"/>
  <c r="K3"/>
  <c r="K2"/>
  <c r="I2" s="1"/>
  <c r="J6"/>
  <c r="F6" s="1"/>
  <c r="J5"/>
  <c r="F5" s="1"/>
  <c r="J4"/>
  <c r="F4" s="1"/>
  <c r="J2"/>
  <c r="F2" s="1"/>
  <c r="J3"/>
  <c r="F3" s="1"/>
</calcChain>
</file>

<file path=xl/sharedStrings.xml><?xml version="1.0" encoding="utf-8"?>
<sst xmlns="http://schemas.openxmlformats.org/spreadsheetml/2006/main" count="17" uniqueCount="17">
  <si>
    <t>WID</t>
  </si>
  <si>
    <t>downID</t>
  </si>
  <si>
    <t>S</t>
  </si>
  <si>
    <t>Numup</t>
  </si>
  <si>
    <t>upID1</t>
  </si>
  <si>
    <t>upID2</t>
  </si>
  <si>
    <t>upID3</t>
  </si>
  <si>
    <t>upID4</t>
  </si>
  <si>
    <t>Lch_m</t>
  </si>
  <si>
    <t>Lp_m</t>
  </si>
  <si>
    <t>Sch_mpm</t>
  </si>
  <si>
    <t>Sp_mpm</t>
  </si>
  <si>
    <t>chuparea</t>
  </si>
  <si>
    <t>ModelID</t>
  </si>
  <si>
    <t>ID</t>
  </si>
  <si>
    <t>unitarea_sqm</t>
  </si>
  <si>
    <t>wch_m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</si>
</sst>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0.000000000000000"/>
    <numFmt numFmtId="166" formatCode="0.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"/>
  <sheetViews>
    <sheetView tabSelected="1" workbookViewId="0">
      <selection activeCell="J10" sqref="J10"/>
    </sheetView>
  </sheetViews>
  <sheetFormatPr defaultRowHeight="15"/>
  <cols>
    <col min="7" max="7" width="9.140625" style="7"/>
    <col min="9" max="9" width="12.5703125" bestFit="1" customWidth="1"/>
    <col min="10" max="10" width="18.28515625" customWidth="1"/>
    <col min="11" max="11" width="19.85546875" customWidth="1"/>
  </cols>
  <sheetData>
    <row r="1" spans="1:18">
      <c r="A1" s="1" t="s">
        <v>2</v>
      </c>
      <c r="B1" s="1" t="s">
        <v>0</v>
      </c>
      <c r="C1" s="1" t="s">
        <v>14</v>
      </c>
      <c r="D1" s="2" t="s">
        <v>13</v>
      </c>
      <c r="E1" s="5" t="s">
        <v>8</v>
      </c>
      <c r="F1" s="5" t="s">
        <v>9</v>
      </c>
      <c r="G1" s="4" t="s">
        <v>10</v>
      </c>
      <c r="H1" s="5" t="s">
        <v>11</v>
      </c>
      <c r="I1" s="5" t="s">
        <v>16</v>
      </c>
      <c r="J1" s="6" t="s">
        <v>15</v>
      </c>
      <c r="K1" s="6" t="s">
        <v>12</v>
      </c>
      <c r="L1" s="2" t="s">
        <v>1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/>
    </row>
    <row r="2" spans="1:18">
      <c r="A2" s="1">
        <v>73004962</v>
      </c>
      <c r="B2" s="1">
        <v>652</v>
      </c>
      <c r="C2" s="1">
        <v>0</v>
      </c>
      <c r="D2" s="2">
        <v>1848</v>
      </c>
      <c r="E2" s="3">
        <v>3418.3081298670199</v>
      </c>
      <c r="F2" s="3">
        <f>J2/2/E2</f>
        <v>4320.8509703818263</v>
      </c>
      <c r="G2" s="4">
        <v>3.0959E-3</v>
      </c>
      <c r="H2" s="4">
        <v>3.0959472666999999E-2</v>
      </c>
      <c r="I2" s="4">
        <f>15.0418*(K2)^0.4038</f>
        <v>58.994828088744789</v>
      </c>
      <c r="J2" s="3">
        <f>29.54*1000000</f>
        <v>29540000</v>
      </c>
      <c r="K2" s="3">
        <f>29.5</f>
        <v>29.5</v>
      </c>
      <c r="L2" s="2">
        <v>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/>
    </row>
    <row r="3" spans="1:18">
      <c r="A3" s="1">
        <v>73004958</v>
      </c>
      <c r="B3" s="1">
        <v>652</v>
      </c>
      <c r="C3" s="1">
        <v>1</v>
      </c>
      <c r="D3" s="2">
        <v>10886</v>
      </c>
      <c r="E3" s="3">
        <v>7027.5901035358202</v>
      </c>
      <c r="F3" s="3">
        <f>J3/2/E3</f>
        <v>6423.9660160722824</v>
      </c>
      <c r="G3" s="4">
        <v>1.3971000000000001E-3</v>
      </c>
      <c r="H3" s="4">
        <v>1.3971191774E-2</v>
      </c>
      <c r="I3" s="4">
        <f t="shared" ref="I3:I6" si="0">15.0418*(K3)^0.4038</f>
        <v>92.680229761601709</v>
      </c>
      <c r="J3" s="3">
        <f>90.29*1000000</f>
        <v>90290000</v>
      </c>
      <c r="K3" s="3">
        <f>90.29</f>
        <v>90.29</v>
      </c>
      <c r="L3" s="2">
        <v>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/>
    </row>
    <row r="4" spans="1:18">
      <c r="A4" s="1">
        <v>73004915</v>
      </c>
      <c r="B4" s="1">
        <v>652</v>
      </c>
      <c r="C4" s="1">
        <v>2</v>
      </c>
      <c r="D4" s="2">
        <v>6495</v>
      </c>
      <c r="E4" s="3">
        <v>4594.4303282431101</v>
      </c>
      <c r="F4" s="3">
        <f>J4/2/E4</f>
        <v>5256.364396592091</v>
      </c>
      <c r="G4" s="4">
        <v>2.9150999999999999E-3</v>
      </c>
      <c r="H4" s="4">
        <v>2.9151459144999999E-2</v>
      </c>
      <c r="I4" s="4">
        <f t="shared" si="0"/>
        <v>71.990909665935959</v>
      </c>
      <c r="J4" s="3">
        <f>48.3*1000000</f>
        <v>48300000</v>
      </c>
      <c r="K4" s="3">
        <f>48.3</f>
        <v>48.3</v>
      </c>
      <c r="L4" s="2">
        <v>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/>
    </row>
    <row r="5" spans="1:18">
      <c r="A5" s="1">
        <v>73003885</v>
      </c>
      <c r="B5" s="1">
        <v>652</v>
      </c>
      <c r="C5" s="1">
        <v>3</v>
      </c>
      <c r="D5" s="2">
        <v>13183</v>
      </c>
      <c r="E5" s="3">
        <v>8920.9442938599204</v>
      </c>
      <c r="F5" s="3">
        <f>J5/2/E5</f>
        <v>1138.3324080377288</v>
      </c>
      <c r="G5" s="4">
        <v>9.9400000000000009E-4</v>
      </c>
      <c r="H5" s="4">
        <v>9.9404140710000009E-3</v>
      </c>
      <c r="I5" s="4">
        <f t="shared" si="0"/>
        <v>110.68317056000826</v>
      </c>
      <c r="J5" s="3">
        <f>20.31*1000000</f>
        <v>20310000</v>
      </c>
      <c r="K5" s="3">
        <f>140.14</f>
        <v>140.13999999999999</v>
      </c>
      <c r="L5" s="2">
        <v>4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/>
    </row>
    <row r="6" spans="1:18">
      <c r="A6" s="1">
        <v>73003733</v>
      </c>
      <c r="B6" s="1">
        <v>652</v>
      </c>
      <c r="C6" s="1">
        <v>4</v>
      </c>
      <c r="D6" s="2">
        <v>15614</v>
      </c>
      <c r="E6" s="3">
        <v>13430.0525316774</v>
      </c>
      <c r="F6" s="3">
        <f>J6/2/E6</f>
        <v>2365.2178519090708</v>
      </c>
      <c r="G6" s="4">
        <v>5.5639999999999997E-4</v>
      </c>
      <c r="H6" s="4">
        <v>5.564054465E-3</v>
      </c>
      <c r="I6" s="4">
        <f t="shared" si="0"/>
        <v>140.26989433842419</v>
      </c>
      <c r="J6" s="3">
        <f>63.53*1000000</f>
        <v>63530000</v>
      </c>
      <c r="K6" s="3">
        <f>251.97</f>
        <v>251.97</v>
      </c>
      <c r="L6" s="2">
        <v>0</v>
      </c>
      <c r="M6" s="2">
        <v>1</v>
      </c>
      <c r="N6" s="2">
        <v>3</v>
      </c>
      <c r="O6" s="2">
        <v>2</v>
      </c>
      <c r="P6" s="2">
        <v>0</v>
      </c>
      <c r="Q6" s="2">
        <v>0</v>
      </c>
      <c r="R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2024-12-17T16:04:35Z</dcterms:modified>
</cp:coreProperties>
</file>