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chen/Desktop/"/>
    </mc:Choice>
  </mc:AlternateContent>
  <xr:revisionPtr revIDLastSave="0" documentId="8_{2E37A82C-9F61-C441-AA06-FB592377B06E}" xr6:coauthVersionLast="47" xr6:coauthVersionMax="47" xr10:uidLastSave="{00000000-0000-0000-0000-000000000000}"/>
  <bookViews>
    <workbookView xWindow="0" yWindow="760" windowWidth="34200" windowHeight="2138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 s="1"/>
  <c r="K4" i="1" a="1"/>
  <c r="K4" i="1"/>
  <c r="K5" i="1" a="1"/>
  <c r="K5" i="1"/>
  <c r="K6" i="1" a="1"/>
  <c r="K6" i="1" s="1"/>
  <c r="K7" i="1" a="1"/>
  <c r="K7" i="1" s="1"/>
  <c r="K8" i="1" a="1"/>
  <c r="K8" i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D17" i="1" l="1"/>
  <c r="C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<sst xmlns="http://schemas.openxmlformats.org/spreadsheetml/2006/main" count="34" uniqueCount="34">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</sst>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王小明</c:v>
                </c:pt>
                <c:pt idx="1">
                  <c:v>陳小奇</c:v>
                </c:pt>
                <c:pt idx="2">
                  <c:v>陳慢慢</c:v>
                </c:pt>
                <c:pt idx="3">
                  <c:v>何大美</c:v>
                </c:pt>
                <c:pt idx="4">
                  <c:v>羅小花</c:v>
                </c:pt>
                <c:pt idx="5">
                  <c:v>李大仁</c:v>
                </c:pt>
                <c:pt idx="6">
                  <c:v>李小君</c:v>
                </c:pt>
                <c:pt idx="7">
                  <c:v>李大月</c:v>
                </c:pt>
                <c:pt idx="8">
                  <c:v>李大輝</c:v>
                </c:pt>
                <c:pt idx="9">
                  <c:v>黃阿坤</c:v>
                </c:pt>
                <c:pt idx="10">
                  <c:v>宋小倫</c:v>
                </c:pt>
                <c:pt idx="11">
                  <c:v>林大義</c:v>
                </c:pt>
                <c:pt idx="12">
                  <c:v>白阿國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77.599999999999994</c:v>
                </c:pt>
                <c:pt idx="1">
                  <c:v>84.7</c:v>
                </c:pt>
                <c:pt idx="2">
                  <c:v>90</c:v>
                </c:pt>
                <c:pt idx="3">
                  <c:v>91.7</c:v>
                </c:pt>
                <c:pt idx="4">
                  <c:v>80.800000000000011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80.599999999999994</c:v>
                </c:pt>
                <c:pt idx="8">
                  <c:v>74.2</c:v>
                </c:pt>
                <c:pt idx="9">
                  <c:v>81.2</c:v>
                </c:pt>
                <c:pt idx="10">
                  <c:v>66.900000000000006</c:v>
                </c:pt>
                <c:pt idx="11">
                  <c:v>59</c:v>
                </c:pt>
                <c:pt idx="12">
                  <c:v>75.2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7-AE46-ABF1-473F41A1F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6502095"/>
        <c:axId val="1456503807"/>
      </c:barChart>
      <c:catAx>
        <c:axId val="145650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6503807"/>
        <c:crosses val="autoZero"/>
        <c:auto val="1"/>
        <c:lblAlgn val="ctr"/>
        <c:lblOffset val="100"/>
        <c:noMultiLvlLbl val="0"/>
      </c:catAx>
      <c:valAx>
        <c:axId val="145650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6502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Students' overall score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EE8-4E42-9C43-D871542ADDB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EE8-4E42-9C43-D871542ADDBB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工作表1!$N$22:$N$23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工作表1!$O$22:$O$23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E8-4E42-9C43-D871542AD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412750</xdr:colOff>
      <xdr:row>24</xdr:row>
      <xdr:rowOff>25400</xdr:rowOff>
    </xdr:from>
    <xdr:to>
      <xdr:col>10</xdr:col>
      <xdr:colOff>1657350</xdr:colOff>
      <xdr:row>38</xdr:row>
      <xdr:rowOff>101600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D8519072-A5C3-6512-99B4-11FB9A1A9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12700</xdr:colOff>
      <xdr:row>16</xdr:row>
      <xdr:rowOff>38100</xdr:rowOff>
    </xdr:from>
    <xdr:to>
      <xdr:col>16</xdr:col>
      <xdr:colOff>139700</xdr:colOff>
      <xdr:row>30</xdr:row>
      <xdr:rowOff>101600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32188E20-67F8-1968-67C1-5A67D74F78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workbookViewId="0">
      <selection activeCell="L40" sqref="L40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1</v>
      </c>
      <c r="B2" s="1" t="s">
        <v>9</v>
      </c>
      <c r="C2" s="1">
        <v>65</v>
      </c>
      <c r="D2" s="1">
        <v>54</v>
      </c>
      <c r="E2" s="1">
        <v>88</v>
      </c>
      <c r="F2" s="1">
        <v>92</v>
      </c>
      <c r="G2" s="1">
        <v>67</v>
      </c>
      <c r="H2" s="1">
        <f>AVERAGE(C2:G2)</f>
        <v>73.2</v>
      </c>
      <c r="I2" s="1">
        <v>82</v>
      </c>
      <c r="J2">
        <f>SUM(C2:G2)*10%+I2*50%</f>
        <v>77.599999999999994</v>
      </c>
      <c r="K2" t="str" cm="1">
        <f t="array" ref="K2">_xlfn.IFS(J2&gt;=90,"A",J2&gt;=80,"B",J2&gt;=70,"C",J2&gt;=60,"D",J2&lt;60,"F")</f>
        <v>C</v>
      </c>
      <c r="L2" t="str">
        <f>IF(J2&gt;=60,"pass","fail")</f>
        <v>pass</v>
      </c>
    </row>
    <row r="3" spans="1:12">
      <c r="A3" s="1">
        <v>2</v>
      </c>
      <c r="B3" s="1" t="s">
        <v>4</v>
      </c>
      <c r="C3" s="1">
        <v>78</v>
      </c>
      <c r="D3" s="1">
        <v>89</v>
      </c>
      <c r="E3" s="1">
        <v>90</v>
      </c>
      <c r="F3" s="1">
        <v>77</v>
      </c>
      <c r="G3" s="1">
        <v>73</v>
      </c>
      <c r="H3" s="1">
        <f t="shared" ref="H3:H15" si="0">AVERAGE(C3:G3)</f>
        <v>81.400000000000006</v>
      </c>
      <c r="I3" s="1">
        <v>88</v>
      </c>
      <c r="J3">
        <f t="shared" ref="J3:J15" si="1">SUM(C3:G3)*10%+I3*50%</f>
        <v>84.7</v>
      </c>
      <c r="K3" t="str" cm="1">
        <f t="array" ref="K3">_xlfn.IFS(J3&gt;=90,"A",J3&gt;=80,"B",J3&gt;=70,"C",J3&gt;=60,"D",J3&lt;60,"F")</f>
        <v>B</v>
      </c>
      <c r="L3" t="str">
        <f t="shared" ref="L3:L15" si="2">IF(J3&gt;=60,"pass","fail")</f>
        <v>pass</v>
      </c>
    </row>
    <row r="4" spans="1:12">
      <c r="A4" s="1">
        <v>3</v>
      </c>
      <c r="B4" s="1" t="s">
        <v>1</v>
      </c>
      <c r="C4" s="1">
        <v>88</v>
      </c>
      <c r="D4" s="1">
        <v>96</v>
      </c>
      <c r="E4" s="1">
        <v>79</v>
      </c>
      <c r="F4" s="1">
        <v>82</v>
      </c>
      <c r="G4" s="1">
        <v>85</v>
      </c>
      <c r="H4" s="1">
        <f t="shared" si="0"/>
        <v>86</v>
      </c>
      <c r="I4" s="1">
        <v>94</v>
      </c>
      <c r="J4">
        <f t="shared" si="1"/>
        <v>90</v>
      </c>
      <c r="K4" t="str" cm="1">
        <f t="array" ref="K4">_xlfn.IFS(J4&gt;=90,"A",J4&gt;=80,"B",J4&gt;=70,"C",J4&gt;=60,"D",J4&lt;60,"F")</f>
        <v>A</v>
      </c>
      <c r="L4" t="str">
        <f t="shared" si="2"/>
        <v>pass</v>
      </c>
    </row>
    <row r="5" spans="1:12">
      <c r="A5" s="1">
        <v>4</v>
      </c>
      <c r="B5" s="1" t="s">
        <v>0</v>
      </c>
      <c r="C5" s="1">
        <v>98</v>
      </c>
      <c r="D5" s="1">
        <v>90</v>
      </c>
      <c r="E5" s="1">
        <v>95</v>
      </c>
      <c r="F5" s="1">
        <v>94</v>
      </c>
      <c r="G5" s="1">
        <v>95</v>
      </c>
      <c r="H5" s="1">
        <f t="shared" si="0"/>
        <v>94.4</v>
      </c>
      <c r="I5" s="1">
        <v>89</v>
      </c>
      <c r="J5">
        <f t="shared" si="1"/>
        <v>91.7</v>
      </c>
      <c r="K5" t="str" cm="1">
        <f t="array" ref="K5">_xlfn.IFS(J5&gt;=90,"A",J5&gt;=80,"B",J5&gt;=70,"C",J5&gt;=60,"D",J5&lt;60,"F")</f>
        <v>A</v>
      </c>
      <c r="L5" t="str">
        <f t="shared" si="2"/>
        <v>pass</v>
      </c>
    </row>
    <row r="6" spans="1:12">
      <c r="A6" s="1">
        <v>5</v>
      </c>
      <c r="B6" s="1" t="s">
        <v>5</v>
      </c>
      <c r="C6" s="1">
        <v>87</v>
      </c>
      <c r="D6" s="1">
        <v>76</v>
      </c>
      <c r="E6" s="1">
        <v>78</v>
      </c>
      <c r="F6" s="1">
        <v>82</v>
      </c>
      <c r="G6" s="1">
        <v>80</v>
      </c>
      <c r="H6" s="1">
        <f t="shared" si="0"/>
        <v>80.599999999999994</v>
      </c>
      <c r="I6" s="1">
        <v>81</v>
      </c>
      <c r="J6">
        <f t="shared" si="1"/>
        <v>80.800000000000011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>
      <c r="A7" s="1">
        <v>6</v>
      </c>
      <c r="B7" s="1" t="s">
        <v>3</v>
      </c>
      <c r="C7" s="1">
        <v>67</v>
      </c>
      <c r="D7" s="1">
        <v>79</v>
      </c>
      <c r="E7" s="1">
        <v>82</v>
      </c>
      <c r="F7" s="1">
        <v>85</v>
      </c>
      <c r="G7" s="1">
        <v>95</v>
      </c>
      <c r="H7" s="1">
        <f t="shared" si="0"/>
        <v>81.599999999999994</v>
      </c>
      <c r="I7" s="1">
        <v>80</v>
      </c>
      <c r="J7">
        <f t="shared" si="1"/>
        <v>80.800000000000011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>
      <c r="A9" s="1">
        <v>8</v>
      </c>
      <c r="B9" s="1" t="s">
        <v>10</v>
      </c>
      <c r="C9" s="1">
        <v>72</v>
      </c>
      <c r="D9" s="1">
        <v>83</v>
      </c>
      <c r="E9" s="1">
        <v>62</v>
      </c>
      <c r="F9" s="2">
        <v>67</v>
      </c>
      <c r="G9" s="1">
        <v>82</v>
      </c>
      <c r="H9" s="1">
        <f t="shared" si="0"/>
        <v>73.2</v>
      </c>
      <c r="I9" s="1">
        <v>88</v>
      </c>
      <c r="J9">
        <f t="shared" si="1"/>
        <v>80.599999999999994</v>
      </c>
      <c r="K9" t="str" cm="1">
        <f t="array" ref="K9">_xlfn.IFS(J9&gt;=90,"A",J9&gt;=80,"B",J9&gt;=70,"C",J9&gt;=60,"D",J9&lt;60,"F")</f>
        <v>B</v>
      </c>
      <c r="L9" t="str">
        <f t="shared" si="2"/>
        <v>pass</v>
      </c>
    </row>
    <row r="10" spans="1:12">
      <c r="A10" s="1">
        <v>9</v>
      </c>
      <c r="B10" s="1" t="s">
        <v>7</v>
      </c>
      <c r="C10" s="1">
        <v>86</v>
      </c>
      <c r="D10" s="1">
        <v>92</v>
      </c>
      <c r="E10" s="1">
        <v>79</v>
      </c>
      <c r="F10" s="1">
        <v>73</v>
      </c>
      <c r="G10" s="1">
        <v>47</v>
      </c>
      <c r="H10" s="1">
        <f t="shared" si="0"/>
        <v>75.400000000000006</v>
      </c>
      <c r="I10" s="1">
        <v>73</v>
      </c>
      <c r="J10">
        <f t="shared" si="1"/>
        <v>74.2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>
      <c r="A11" s="1">
        <v>10</v>
      </c>
      <c r="B11" s="1" t="s">
        <v>2</v>
      </c>
      <c r="C11" s="1">
        <v>90</v>
      </c>
      <c r="D11" s="1">
        <v>64</v>
      </c>
      <c r="E11" s="1">
        <v>91</v>
      </c>
      <c r="F11" s="1">
        <v>82</v>
      </c>
      <c r="G11" s="1">
        <v>85</v>
      </c>
      <c r="H11" s="1">
        <f t="shared" si="0"/>
        <v>82.4</v>
      </c>
      <c r="I11" s="1">
        <v>80</v>
      </c>
      <c r="J11">
        <f t="shared" si="1"/>
        <v>81.2</v>
      </c>
      <c r="K11" t="str" cm="1">
        <f t="array" ref="K11">_xlfn.IFS(J11&gt;=90,"A",J11&gt;=80,"B",J11&gt;=70,"C",J11&gt;=60,"D",J11&lt;60,"F")</f>
        <v>B</v>
      </c>
      <c r="L11" t="str">
        <f t="shared" si="2"/>
        <v>pass</v>
      </c>
    </row>
    <row r="12" spans="1:12">
      <c r="A12" s="1">
        <v>11</v>
      </c>
      <c r="B12" s="1" t="s">
        <v>12</v>
      </c>
      <c r="C12" s="1">
        <v>81</v>
      </c>
      <c r="D12" s="1">
        <v>55</v>
      </c>
      <c r="E12" s="1">
        <v>62</v>
      </c>
      <c r="F12" s="1">
        <v>47</v>
      </c>
      <c r="G12" s="1">
        <v>79</v>
      </c>
      <c r="H12" s="1">
        <f t="shared" si="0"/>
        <v>64.8</v>
      </c>
      <c r="I12" s="1">
        <v>69</v>
      </c>
      <c r="J12">
        <f t="shared" si="1"/>
        <v>66.900000000000006</v>
      </c>
      <c r="K12" t="str" cm="1">
        <f t="array" ref="K12">_xlfn.IFS(J12&gt;=90,"A",J12&gt;=80,"B",J12&gt;=70,"C",J12&gt;=60,"D",J12&lt;60,"F")</f>
        <v>D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>
      <c r="A14" s="1">
        <v>13</v>
      </c>
      <c r="B14" s="1" t="s">
        <v>8</v>
      </c>
      <c r="C14" s="1">
        <v>67</v>
      </c>
      <c r="D14" s="1">
        <v>88</v>
      </c>
      <c r="E14" s="1">
        <v>71</v>
      </c>
      <c r="F14" s="1">
        <v>44</v>
      </c>
      <c r="G14" s="1">
        <v>97</v>
      </c>
      <c r="H14" s="1">
        <f t="shared" si="0"/>
        <v>73.400000000000006</v>
      </c>
      <c r="I14" s="1">
        <v>77</v>
      </c>
      <c r="J14">
        <f t="shared" si="1"/>
        <v>75.2</v>
      </c>
      <c r="K14" t="str" cm="1">
        <f t="array" ref="K14">_xlfn.IFS(J14&gt;=90,"A",J14&gt;=80,"B",J14&gt;=70,"C",J14&gt;=60,"D",J14&lt;60,"F")</f>
        <v>C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5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2" spans="3:15">
      <c r="N22" t="s">
        <v>32</v>
      </c>
      <c r="O22">
        <v>12</v>
      </c>
    </row>
    <row r="23" spans="3:15">
      <c r="N23" t="s">
        <v>33</v>
      </c>
      <c r="O23">
        <v>2</v>
      </c>
    </row>
    <row r="24" spans="3:15" ht="16">
      <c r="J24" s="4" t="s">
        <v>30</v>
      </c>
    </row>
  </sheetData>
  <sortState xmlns:xlrd2="http://schemas.microsoft.com/office/spreadsheetml/2017/richdata2" ref="A2:L16">
    <sortCondition ref="A2:A16"/>
  </sortState>
  <phoneticPr fontId="2" type="noConversion"/>
  <conditionalFormatting sqref="L2:L15">
    <cfRule type="cellIs" dxfId="2" priority="2" operator="equal">
      <formula>"fail"</formula>
    </cfRule>
    <cfRule type="cellIs" dxfId="1" priority="1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楊雨莀</cp:lastModifiedBy>
  <dcterms:created xsi:type="dcterms:W3CDTF">2023-10-19T05:27:10Z</dcterms:created>
  <dcterms:modified xsi:type="dcterms:W3CDTF">2024-10-18T05:05:54Z</dcterms:modified>
</cp:coreProperties>
</file>