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haron\Desktop\"/>
    </mc:Choice>
  </mc:AlternateContent>
  <xr:revisionPtr revIDLastSave="0" documentId="13_ncr:1_{21B1F38E-D858-4DDB-BDD6-729A270BB919}" xr6:coauthVersionLast="47" xr6:coauthVersionMax="47" xr10:uidLastSave="{00000000-0000-0000-0000-000000000000}"/>
  <bookViews>
    <workbookView xWindow="21165" yWindow="1035" windowWidth="29805" windowHeight="19935" xr2:uid="{27B195AA-5842-466C-8EAE-3F4883783A99}"/>
  </bookViews>
  <sheets>
    <sheet name="Cover Sheet" sheetId="5" r:id="rId1"/>
    <sheet name="Dashboard" sheetId="4" r:id="rId2"/>
    <sheet name="Pivot Tables" sheetId="6" r:id="rId3"/>
    <sheet name="CleanData" sheetId="9" r:id="rId4"/>
    <sheet name="HighCholesterolCount" sheetId="8" state="hidden" r:id="rId5"/>
    <sheet name="Average_BP" sheetId="7" state="hidden" r:id="rId6"/>
  </sheets>
  <definedNames>
    <definedName name="ExternalData_2" localSheetId="5" hidden="1">Average_BP!$A$1:$A$2</definedName>
    <definedName name="ExternalData_3" localSheetId="4" hidden="1">HighCholesterolCount!$A$1:$A$2</definedName>
    <definedName name="ExternalData_4" localSheetId="3" hidden="1">'CleanData'!$A$3:$N$273</definedName>
    <definedName name="Slicer_age">#N/A</definedName>
    <definedName name="Slicer_sex">#N/A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6" l="1"/>
  <c r="C14" i="6"/>
  <c r="C4" i="6"/>
  <c r="O4" i="9" l="1"/>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EE73D1-D7B0-4E7C-99E7-B99BBCB9B83C}" keepAlive="1" name="Query - Average_BP" description="Connection to the 'Average_BP' query in the workbook." type="5" refreshedVersion="8" background="1" saveData="1">
    <dbPr connection="Provider=Microsoft.Mashup.OleDb.1;Data Source=$Workbook$;Location=Average_BP;Extended Properties=&quot;&quot;" command="SELECT * FROM [Average_BP]"/>
  </connection>
  <connection id="2" xr16:uid="{A213C4A3-1E72-499D-91CA-D8571A590114}" keepAlive="1" name="Query - CleanData" description="Connection to the 'CleanData' query in the workbook." type="5" refreshedVersion="8" background="1" saveData="1">
    <dbPr connection="Provider=Microsoft.Mashup.OleDb.1;Data Source=$Workbook$;Location=CleanData;Extended Properties=&quot;&quot;" command="SELECT * FROM [CleanData]"/>
  </connection>
  <connection id="3" xr16:uid="{D6D11503-EE14-4127-8716-8E80C4239030}" keepAlive="1" name="Query - CleanData (2)" description="Connection to the 'CleanData (2)' query in the workbook." type="5" refreshedVersion="8" background="1" saveData="1">
    <dbPr connection="Provider=Microsoft.Mashup.OleDb.1;Data Source=$Workbook$;Location=&quot;CleanData (2)&quot;;Extended Properties=&quot;&quot;" command="SELECT * FROM [CleanData (2)]"/>
  </connection>
  <connection id="4" xr16:uid="{E953963B-3764-451B-99FC-993634215DEA}" keepAlive="1" name="Query - HighCholesterolCount" description="Connection to the 'HighCholesterolCount' query in the workbook." type="5" refreshedVersion="8" background="1" saveData="1">
    <dbPr connection="Provider=Microsoft.Mashup.OleDb.1;Data Source=$Workbook$;Location=HighCholesterolCount;Extended Properties=&quot;&quot;" command="SELECT * FROM [HighCholesterolCount]"/>
  </connection>
  <connection id="5" xr16:uid="{3D8E0F49-8760-462B-AF79-82C8656DBA8A}" keepAlive="1" name="Query - TotalCount" description="Connection to the 'TotalCount' query in the workbook." type="5" refreshedVersion="8" background="1" saveData="1">
    <dbPr connection="Provider=Microsoft.Mashup.OleDb.1;Data Source=$Workbook$;Location=TotalCount;Extended Properties=&quot;&quot;" command="SELECT * FROM [TotalCount]"/>
  </connection>
</connections>
</file>

<file path=xl/sharedStrings.xml><?xml version="1.0" encoding="utf-8"?>
<sst xmlns="http://schemas.openxmlformats.org/spreadsheetml/2006/main" count="341" uniqueCount="68">
  <si>
    <t>age</t>
  </si>
  <si>
    <t>sex</t>
  </si>
  <si>
    <t>cp</t>
  </si>
  <si>
    <t>trestbps</t>
  </si>
  <si>
    <t>chol</t>
  </si>
  <si>
    <t>fbs</t>
  </si>
  <si>
    <t>restecg</t>
  </si>
  <si>
    <t>thalach</t>
  </si>
  <si>
    <t>exang</t>
  </si>
  <si>
    <t>oldpeak</t>
  </si>
  <si>
    <t>slope</t>
  </si>
  <si>
    <t>ca</t>
  </si>
  <si>
    <t>thal</t>
  </si>
  <si>
    <t>target</t>
  </si>
  <si>
    <t>Male</t>
  </si>
  <si>
    <t>Female</t>
  </si>
  <si>
    <t>Grand Total</t>
  </si>
  <si>
    <t>126-225</t>
  </si>
  <si>
    <t>226-325</t>
  </si>
  <si>
    <t>326-425</t>
  </si>
  <si>
    <t>526-625</t>
  </si>
  <si>
    <t>Cholesterol</t>
  </si>
  <si>
    <t>94-113</t>
  </si>
  <si>
    <t>114-133</t>
  </si>
  <si>
    <t>134-153</t>
  </si>
  <si>
    <t>154-173</t>
  </si>
  <si>
    <t>174-193</t>
  </si>
  <si>
    <t>194-213</t>
  </si>
  <si>
    <t>Blood Pressure</t>
  </si>
  <si>
    <t>target Count</t>
  </si>
  <si>
    <t>Target Count</t>
  </si>
  <si>
    <t>Resting ECG</t>
  </si>
  <si>
    <t>Chest Pain</t>
  </si>
  <si>
    <t>Health Indicators Dashboard – Excel Project</t>
  </si>
  <si>
    <t>Prepared by: Sharon Ogier</t>
  </si>
  <si>
    <t>Project Title:</t>
  </si>
  <si>
    <t>Health Indicators of Heart Disease – PivotTable and Data Visualization Dashboard</t>
  </si>
  <si>
    <t>Project Overview:</t>
  </si>
  <si>
    <t>Objectives:</t>
  </si>
  <si>
    <t>Tools Used:</t>
  </si>
  <si>
    <t>Microsoft Excel (PivotTables, Slicers, Charts, Conditional Formatting)</t>
  </si>
  <si>
    <t>Skills Demonstrated:</t>
  </si>
  <si>
    <t>Data cleaning and preparation</t>
  </si>
  <si>
    <t>Dynamic dashboard creation</t>
  </si>
  <si>
    <t>Visual storytelling using Excel</t>
  </si>
  <si>
    <t>Cross-filtering with slicers across multiple PivotTables</t>
  </si>
  <si>
    <t>Notes:</t>
  </si>
  <si>
    <t>This dashboard is suitable for use in analytical, business intelligence, or health-sector reporting contexts. All</t>
  </si>
  <si>
    <t>visuals are based on mock data for demonstration purposes.</t>
  </si>
  <si>
    <t>This project visualises cardiovascular health metrics using Excel. It includes dynamic summaries and charts for</t>
  </si>
  <si>
    <t>blood pressure and cholesterol distributions. Interactive slicers enable filtering by demographics, enhancing</t>
  </si>
  <si>
    <t>data-driven insights.</t>
  </si>
  <si>
    <t>Summarise patient health data with PivotTables</t>
  </si>
  <si>
    <t>Visualise key risk indicators</t>
  </si>
  <si>
    <t>Enable interactivity using slicers</t>
  </si>
  <si>
    <t>Demonstrate data analysis and Excel reporting skills</t>
  </si>
  <si>
    <t>Health Indicators Dashboard - Heart Disease</t>
  </si>
  <si>
    <t>HighCholesterolCount</t>
  </si>
  <si>
    <t>Column1</t>
  </si>
  <si>
    <t>Average_BP</t>
  </si>
  <si>
    <t>Average of thalach</t>
  </si>
  <si>
    <t>KPI Summary:</t>
  </si>
  <si>
    <r>
      <t>Total BP Clients</t>
    </r>
    <r>
      <rPr>
        <sz val="11"/>
        <color theme="4"/>
        <rFont val="Aptos Narrow"/>
        <family val="2"/>
        <scheme val="minor"/>
      </rPr>
      <t xml:space="preserve"> – Number of patients analysed in the blood pressure dataset.</t>
    </r>
  </si>
  <si>
    <r>
      <t>Healthy Cholesterol (%)</t>
    </r>
    <r>
      <rPr>
        <sz val="11"/>
        <color theme="4"/>
        <rFont val="Aptos Narrow"/>
        <family val="2"/>
        <scheme val="minor"/>
      </rPr>
      <t xml:space="preserve"> – Shows % of patients in the optimal 226–325 mg/dL range.</t>
    </r>
  </si>
  <si>
    <r>
      <t>Average Thalach</t>
    </r>
    <r>
      <rPr>
        <sz val="11"/>
        <color theme="4"/>
        <rFont val="Aptos Narrow"/>
        <family val="2"/>
        <scheme val="minor"/>
      </rPr>
      <t xml:space="preserve"> – Mean max heart rate across all patients.</t>
    </r>
  </si>
  <si>
    <t>Displays the total number of patients included in the blood pressure analysis. Reflects dataset scope.</t>
  </si>
  <si>
    <r>
      <t>Shows the average maximum heart rate (</t>
    </r>
    <r>
      <rPr>
        <sz val="10"/>
        <color theme="1"/>
        <rFont val="Arial Unicode MS"/>
        <family val="2"/>
      </rPr>
      <t>thalach</t>
    </r>
    <r>
      <rPr>
        <sz val="11"/>
        <color theme="1"/>
        <rFont val="Aptos Narrow"/>
        <family val="2"/>
        <scheme val="minor"/>
      </rPr>
      <t>) across all patients, used to assess cardiovascular function.</t>
    </r>
  </si>
  <si>
    <t>Indicates the percentage of patients with cholesterol levels in the 226–325 mg/dL range — considered healthy.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</si>
</sst>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8"/>
      <color theme="4"/>
      <name val="Calibri"/>
      <family val="2"/>
    </font>
    <font>
      <sz val="11"/>
      <color theme="1"/>
      <name val="Calibri"/>
      <family val="2"/>
    </font>
    <font>
      <b/>
      <sz val="12"/>
      <color theme="4"/>
      <name val="Calibri"/>
      <family val="2"/>
    </font>
    <font>
      <sz val="12"/>
      <color theme="4"/>
      <name val="Calibri"/>
      <family val="2"/>
    </font>
    <font>
      <b/>
      <sz val="20"/>
      <color theme="4"/>
      <name val="Calibri"/>
      <family val="2"/>
    </font>
    <font>
      <b/>
      <sz val="20"/>
      <color theme="0"/>
      <name val="Calibri"/>
      <family val="2"/>
    </font>
    <font>
      <b/>
      <sz val="20"/>
      <color theme="2"/>
      <name val="Calibri"/>
      <family val="2"/>
    </font>
    <font>
      <b/>
      <sz val="48"/>
      <color theme="4"/>
      <name val="Calibri"/>
      <family val="2"/>
    </font>
    <font>
      <u/>
      <sz val="11"/>
      <color theme="10"/>
      <name val="Aptos Narrow"/>
      <family val="2"/>
      <scheme val="minor"/>
    </font>
    <font>
      <b/>
      <sz val="16"/>
      <color theme="10"/>
      <name val="Cambria"/>
      <family val="1"/>
    </font>
    <font>
      <sz val="11"/>
      <name val="Aptos Narrow"/>
      <family val="2"/>
      <scheme val="minor"/>
    </font>
    <font>
      <b/>
      <sz val="11"/>
      <color theme="1"/>
      <name val="Aptos Narrow"/>
      <family val="2"/>
      <scheme val="minor"/>
    </font>
    <font>
      <b/>
      <sz val="16"/>
      <color theme="10"/>
      <name val="Aptos Narrow"/>
      <family val="2"/>
      <scheme val="minor"/>
    </font>
    <font>
      <sz val="11"/>
      <color theme="4"/>
      <name val="Aptos Narrow"/>
      <family val="2"/>
      <scheme val="minor"/>
    </font>
    <font>
      <sz val="10"/>
      <color theme="1"/>
      <name val="Arial Unicode MS"/>
      <family val="2"/>
    </font>
    <font>
      <b/>
      <sz val="11"/>
      <color theme="10"/>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
    <xf numFmtId="0" fontId="0" fillId="0" borderId="0" xfId="0"/>
    <xf numFmtId="0" fontId="0" fillId="3" borderId="0" xfId="0" applyFill="1"/>
    <xf numFmtId="0" fontId="2" fillId="3" borderId="0" xfId="0" applyFont="1" applyFill="1"/>
    <xf numFmtId="0" fontId="3" fillId="3" borderId="0" xfId="0" applyFont="1" applyFill="1"/>
    <xf numFmtId="0" fontId="4" fillId="3" borderId="0" xfId="0" applyFont="1" applyFill="1"/>
    <xf numFmtId="0" fontId="2" fillId="3" borderId="0" xfId="0" applyFont="1" applyFill="1" applyAlignment="1">
      <alignment horizontal="left"/>
    </xf>
    <xf numFmtId="0" fontId="3" fillId="2" borderId="0" xfId="0" applyFont="1" applyFill="1"/>
    <xf numFmtId="0" fontId="2" fillId="2" borderId="0" xfId="0" applyFont="1" applyFill="1"/>
    <xf numFmtId="0" fontId="5" fillId="2" borderId="0" xfId="0" applyFont="1" applyFill="1"/>
    <xf numFmtId="0" fontId="1" fillId="2" borderId="0" xfId="0" applyFont="1" applyFill="1"/>
    <xf numFmtId="0" fontId="5" fillId="3" borderId="0" xfId="0" applyFont="1" applyFill="1"/>
    <xf numFmtId="0" fontId="6" fillId="3" borderId="0" xfId="0" applyFont="1" applyFill="1"/>
    <xf numFmtId="0" fontId="7" fillId="3" borderId="0" xfId="0" applyFont="1" applyFill="1"/>
    <xf numFmtId="2" fontId="2" fillId="3" borderId="0" xfId="0" applyNumberFormat="1" applyFont="1" applyFill="1"/>
    <xf numFmtId="0" fontId="8" fillId="2" borderId="0" xfId="0" applyFont="1" applyFill="1"/>
    <xf numFmtId="0" fontId="11" fillId="3" borderId="0" xfId="0" applyFont="1" applyFill="1"/>
    <xf numFmtId="0" fontId="10" fillId="3" borderId="0" xfId="1" applyFont="1" applyFill="1" applyBorder="1" applyAlignment="1">
      <alignment horizontal="center"/>
    </xf>
    <xf numFmtId="0" fontId="12" fillId="3" borderId="0" xfId="0" applyFont="1" applyFill="1"/>
    <xf numFmtId="0" fontId="13" fillId="3" borderId="0" xfId="1" applyFont="1" applyFill="1" applyBorder="1" applyAlignment="1">
      <alignment horizontal="center"/>
    </xf>
    <xf numFmtId="0" fontId="0" fillId="0" borderId="0" xfId="0" applyAlignment="1">
      <alignment vertical="top" wrapText="1"/>
    </xf>
    <xf numFmtId="0" fontId="16" fillId="3" borderId="0" xfId="1" applyFont="1" applyFill="1" applyBorder="1" applyAlignment="1">
      <alignment horizontal="center"/>
    </xf>
    <xf numFmtId="0" fontId="0" fillId="0" borderId="0" xfId="0" applyAlignment="1">
      <alignment horizontal="center" vertical="top" wrapText="1"/>
    </xf>
  </cellXfs>
  <cellStyles count="2">
    <cellStyle name="Hyperlink" xfId="1" builtinId="8"/>
    <cellStyle name="Normal" xfId="0" builtinId="0"/>
  </cellStyles>
  <dxfs count="108">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2"/>
        </patternFill>
      </fill>
    </dxf>
    <dxf>
      <fill>
        <patternFill patternType="solid">
          <fgColor indexed="64"/>
          <bgColor theme="2"/>
        </patternFill>
      </fill>
    </dxf>
    <dxf>
      <font>
        <strike val="0"/>
        <outline val="0"/>
        <shadow val="0"/>
        <u val="none"/>
        <vertAlign val="baseline"/>
        <sz val="11"/>
        <color auto="1"/>
        <name val="Aptos Narrow"/>
        <family val="2"/>
        <scheme val="minor"/>
      </font>
      <fill>
        <patternFill patternType="solid">
          <fgColor indexed="64"/>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Indicators of Heart Disease.xlsx]Pivot Tables!PivotTable2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Target Count by Blood Pressure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1662683212407"/>
          <c:y val="0.26997484689413825"/>
          <c:w val="0.7345458448486295"/>
          <c:h val="0.43427128900554096"/>
        </c:manualLayout>
      </c:layout>
      <c:barChart>
        <c:barDir val="col"/>
        <c:grouping val="clustered"/>
        <c:varyColors val="0"/>
        <c:ser>
          <c:idx val="0"/>
          <c:order val="0"/>
          <c:tx>
            <c:strRef>
              <c:f>'Pivot Tables'!$B$3</c:f>
              <c:strCache>
                <c:ptCount val="1"/>
                <c:pt idx="0">
                  <c:v>Total</c:v>
                </c:pt>
              </c:strCache>
            </c:strRef>
          </c:tx>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114-133</c:v>
                </c:pt>
                <c:pt idx="1">
                  <c:v>134-153</c:v>
                </c:pt>
                <c:pt idx="2">
                  <c:v>94-113</c:v>
                </c:pt>
                <c:pt idx="3">
                  <c:v>154-173</c:v>
                </c:pt>
                <c:pt idx="4">
                  <c:v>174-193</c:v>
                </c:pt>
                <c:pt idx="5">
                  <c:v>194-213</c:v>
                </c:pt>
              </c:strCache>
            </c:strRef>
          </c:cat>
          <c:val>
            <c:numRef>
              <c:f>'Pivot Tables'!$B$4:$B$10</c:f>
              <c:numCache>
                <c:formatCode>General</c:formatCode>
                <c:ptCount val="6"/>
                <c:pt idx="0">
                  <c:v>49</c:v>
                </c:pt>
                <c:pt idx="1">
                  <c:v>38</c:v>
                </c:pt>
                <c:pt idx="2">
                  <c:v>17</c:v>
                </c:pt>
                <c:pt idx="3">
                  <c:v>10</c:v>
                </c:pt>
                <c:pt idx="4">
                  <c:v>5</c:v>
                </c:pt>
                <c:pt idx="5">
                  <c:v>1</c:v>
                </c:pt>
              </c:numCache>
            </c:numRef>
          </c:val>
          <c:extLst>
            <c:ext xmlns:c16="http://schemas.microsoft.com/office/drawing/2014/chart" uri="{C3380CC4-5D6E-409C-BE32-E72D297353CC}">
              <c16:uniqueId val="{00000000-3C20-47C6-BEA0-6ABE5F192C9F}"/>
            </c:ext>
          </c:extLst>
        </c:ser>
        <c:dLbls>
          <c:showLegendKey val="0"/>
          <c:showVal val="0"/>
          <c:showCatName val="0"/>
          <c:showSerName val="0"/>
          <c:showPercent val="0"/>
          <c:showBubbleSize val="0"/>
        </c:dLbls>
        <c:gapWidth val="100"/>
        <c:overlap val="-24"/>
        <c:axId val="1764125360"/>
        <c:axId val="999888272"/>
      </c:barChart>
      <c:catAx>
        <c:axId val="17641253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Blood Pressure Range</a:t>
                </a:r>
              </a:p>
            </c:rich>
          </c:tx>
          <c:layout>
            <c:manualLayout>
              <c:xMode val="edge"/>
              <c:yMode val="edge"/>
              <c:x val="0.38332122113592237"/>
              <c:y val="0.820534412365121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88272"/>
        <c:crosses val="autoZero"/>
        <c:auto val="1"/>
        <c:lblAlgn val="ctr"/>
        <c:lblOffset val="100"/>
        <c:noMultiLvlLbl val="0"/>
      </c:catAx>
      <c:valAx>
        <c:axId val="9998882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Target Count</a:t>
                </a:r>
              </a:p>
            </c:rich>
          </c:tx>
          <c:layout>
            <c:manualLayout>
              <c:xMode val="edge"/>
              <c:yMode val="edge"/>
              <c:x val="2.4884796238585759E-2"/>
              <c:y val="0.3669484543598716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1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Indicators of Heart Disease.xlsx]Pivot Tables!PivotTable5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a:t>Cholesterol Level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Tables'!$A$14:$A$18</c:f>
              <c:strCache>
                <c:ptCount val="4"/>
                <c:pt idx="0">
                  <c:v>126-225</c:v>
                </c:pt>
                <c:pt idx="1">
                  <c:v>226-325</c:v>
                </c:pt>
                <c:pt idx="2">
                  <c:v>326-425</c:v>
                </c:pt>
                <c:pt idx="3">
                  <c:v>526-625</c:v>
                </c:pt>
              </c:strCache>
            </c:strRef>
          </c:cat>
          <c:val>
            <c:numRef>
              <c:f>'Pivot Tables'!$B$14:$B$18</c:f>
              <c:numCache>
                <c:formatCode>General</c:formatCode>
                <c:ptCount val="4"/>
                <c:pt idx="0">
                  <c:v>30</c:v>
                </c:pt>
                <c:pt idx="1">
                  <c:v>81</c:v>
                </c:pt>
                <c:pt idx="2">
                  <c:v>9</c:v>
                </c:pt>
                <c:pt idx="3">
                  <c:v>0</c:v>
                </c:pt>
              </c:numCache>
            </c:numRef>
          </c:val>
          <c:extLst>
            <c:ext xmlns:c16="http://schemas.microsoft.com/office/drawing/2014/chart" uri="{C3380CC4-5D6E-409C-BE32-E72D297353CC}">
              <c16:uniqueId val="{00000000-7F2E-4A87-B4E3-39F0B0673712}"/>
            </c:ext>
          </c:extLst>
        </c:ser>
        <c:dLbls>
          <c:showLegendKey val="0"/>
          <c:showVal val="0"/>
          <c:showCatName val="0"/>
          <c:showSerName val="0"/>
          <c:showPercent val="0"/>
          <c:showBubbleSize val="0"/>
        </c:dLbls>
        <c:gapWidth val="182"/>
        <c:axId val="1064936256"/>
        <c:axId val="1064937216"/>
      </c:barChart>
      <c:catAx>
        <c:axId val="106493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37216"/>
        <c:crosses val="autoZero"/>
        <c:auto val="1"/>
        <c:lblAlgn val="ctr"/>
        <c:lblOffset val="100"/>
        <c:noMultiLvlLbl val="0"/>
      </c:catAx>
      <c:valAx>
        <c:axId val="106493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Target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3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Indicators of Heart Disease.xlsx]Pivot Tables!PivotTable6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Target</a:t>
            </a:r>
            <a:r>
              <a:rPr lang="en-US" sz="1600" b="1" baseline="0"/>
              <a:t> Average by Thalach</a:t>
            </a:r>
          </a:p>
        </c:rich>
      </c:tx>
      <c:layout>
        <c:manualLayout>
          <c:xMode val="edge"/>
          <c:yMode val="edge"/>
          <c:x val="0.2977429947012583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Tables'!$A$21</c:f>
              <c:strCache>
                <c:ptCount val="1"/>
                <c:pt idx="0">
                  <c:v>Total</c:v>
                </c:pt>
              </c:strCache>
            </c:strRef>
          </c:tx>
          <c:spPr>
            <a:solidFill>
              <a:schemeClr val="accent1"/>
            </a:solidFill>
            <a:ln>
              <a:noFill/>
            </a:ln>
            <a:effectLst/>
          </c:spPr>
          <c:invertIfNegative val="0"/>
          <c:cat>
            <c:strRef>
              <c:f>'Pivot Tables'!$A$22</c:f>
              <c:strCache>
                <c:ptCount val="1"/>
                <c:pt idx="0">
                  <c:v>Total</c:v>
                </c:pt>
              </c:strCache>
            </c:strRef>
          </c:cat>
          <c:val>
            <c:numRef>
              <c:f>'Pivot Tables'!$A$22</c:f>
              <c:numCache>
                <c:formatCode>0.00</c:formatCode>
                <c:ptCount val="1"/>
                <c:pt idx="0">
                  <c:v>149.67777777777778</c:v>
                </c:pt>
              </c:numCache>
            </c:numRef>
          </c:val>
          <c:extLst>
            <c:ext xmlns:c16="http://schemas.microsoft.com/office/drawing/2014/chart" uri="{C3380CC4-5D6E-409C-BE32-E72D297353CC}">
              <c16:uniqueId val="{00000000-B561-4A1A-81A4-590F8FAA32ED}"/>
            </c:ext>
          </c:extLst>
        </c:ser>
        <c:dLbls>
          <c:showLegendKey val="0"/>
          <c:showVal val="0"/>
          <c:showCatName val="0"/>
          <c:showSerName val="0"/>
          <c:showPercent val="0"/>
          <c:showBubbleSize val="0"/>
        </c:dLbls>
        <c:gapWidth val="182"/>
        <c:axId val="1176591040"/>
        <c:axId val="1176584800"/>
      </c:barChart>
      <c:catAx>
        <c:axId val="117659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84800"/>
        <c:crosses val="autoZero"/>
        <c:auto val="1"/>
        <c:lblAlgn val="ctr"/>
        <c:lblOffset val="100"/>
        <c:noMultiLvlLbl val="0"/>
      </c:catAx>
      <c:valAx>
        <c:axId val="117658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Target 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9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Indicators of Heart Disease.xlsx]Pivot Tables!PivotTable8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Target</a:t>
            </a:r>
            <a:r>
              <a:rPr lang="en-US" sz="1600" b="1" baseline="0"/>
              <a:t> Count by Resting ECG</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Tables'!$B$25</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0</c:v>
                </c:pt>
                <c:pt idx="1">
                  <c:v>1</c:v>
                </c:pt>
                <c:pt idx="2">
                  <c:v>2</c:v>
                </c:pt>
              </c:strCache>
            </c:strRef>
          </c:cat>
          <c:val>
            <c:numRef>
              <c:f>'Pivot Tables'!$B$26:$B$29</c:f>
              <c:numCache>
                <c:formatCode>General</c:formatCode>
                <c:ptCount val="3"/>
                <c:pt idx="0">
                  <c:v>46</c:v>
                </c:pt>
                <c:pt idx="1">
                  <c:v>1</c:v>
                </c:pt>
                <c:pt idx="2">
                  <c:v>73</c:v>
                </c:pt>
              </c:numCache>
            </c:numRef>
          </c:val>
          <c:extLst>
            <c:ext xmlns:c16="http://schemas.microsoft.com/office/drawing/2014/chart" uri="{C3380CC4-5D6E-409C-BE32-E72D297353CC}">
              <c16:uniqueId val="{00000000-CAB5-4AC7-8ED1-1A5F0C5CFA51}"/>
            </c:ext>
          </c:extLst>
        </c:ser>
        <c:dLbls>
          <c:showLegendKey val="0"/>
          <c:showVal val="0"/>
          <c:showCatName val="0"/>
          <c:showSerName val="0"/>
          <c:showPercent val="0"/>
          <c:showBubbleSize val="0"/>
        </c:dLbls>
        <c:gapWidth val="219"/>
        <c:overlap val="-27"/>
        <c:axId val="1175984784"/>
        <c:axId val="1175979024"/>
      </c:barChart>
      <c:catAx>
        <c:axId val="11759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kern="1200" baseline="0">
                    <a:solidFill>
                      <a:sysClr val="windowText" lastClr="000000">
                        <a:lumMod val="65000"/>
                        <a:lumOff val="35000"/>
                      </a:sysClr>
                    </a:solidFill>
                  </a:rPr>
                  <a:t>0 = Normal, 1 = ST-T abnormality, 2 = LV Hypertrophy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79024"/>
        <c:crosses val="autoZero"/>
        <c:auto val="1"/>
        <c:lblAlgn val="ctr"/>
        <c:lblOffset val="100"/>
        <c:noMultiLvlLbl val="0"/>
      </c:catAx>
      <c:valAx>
        <c:axId val="1175979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Target Count</a:t>
                </a:r>
              </a:p>
            </c:rich>
          </c:tx>
          <c:layout>
            <c:manualLayout>
              <c:xMode val="edge"/>
              <c:yMode val="edge"/>
              <c:x val="1.3888888888888888E-2"/>
              <c:y val="0.351242344706911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Indicators of Heart Disease.xlsx]Pivot Tables!PivotTable10</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a:t>Target Count by Chest Pain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Tables'!$A$33:$A$37</c:f>
              <c:strCache>
                <c:ptCount val="4"/>
                <c:pt idx="0">
                  <c:v>0</c:v>
                </c:pt>
                <c:pt idx="1">
                  <c:v>1</c:v>
                </c:pt>
                <c:pt idx="2">
                  <c:v>2</c:v>
                </c:pt>
                <c:pt idx="3">
                  <c:v>3</c:v>
                </c:pt>
              </c:strCache>
            </c:strRef>
          </c:cat>
          <c:val>
            <c:numRef>
              <c:f>'Pivot Tables'!$B$33:$B$37</c:f>
              <c:numCache>
                <c:formatCode>General</c:formatCode>
                <c:ptCount val="4"/>
                <c:pt idx="0">
                  <c:v>5</c:v>
                </c:pt>
                <c:pt idx="1">
                  <c:v>7</c:v>
                </c:pt>
                <c:pt idx="2">
                  <c:v>17</c:v>
                </c:pt>
                <c:pt idx="3">
                  <c:v>91</c:v>
                </c:pt>
              </c:numCache>
            </c:numRef>
          </c:val>
          <c:extLst>
            <c:ext xmlns:c16="http://schemas.microsoft.com/office/drawing/2014/chart" uri="{C3380CC4-5D6E-409C-BE32-E72D297353CC}">
              <c16:uniqueId val="{00000000-98C6-42FC-9428-ED481AE742E3}"/>
            </c:ext>
          </c:extLst>
        </c:ser>
        <c:dLbls>
          <c:showLegendKey val="0"/>
          <c:showVal val="0"/>
          <c:showCatName val="0"/>
          <c:showSerName val="0"/>
          <c:showPercent val="0"/>
          <c:showBubbleSize val="0"/>
        </c:dLbls>
        <c:gapWidth val="219"/>
        <c:overlap val="-27"/>
        <c:axId val="1071498544"/>
        <c:axId val="1071496144"/>
      </c:barChart>
      <c:catAx>
        <c:axId val="107149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Chest</a:t>
                </a:r>
                <a:r>
                  <a:rPr lang="en-AU" baseline="0"/>
                  <a:t> Pain Type (cp)</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96144"/>
        <c:crosses val="autoZero"/>
        <c:auto val="1"/>
        <c:lblAlgn val="ctr"/>
        <c:lblOffset val="100"/>
        <c:noMultiLvlLbl val="0"/>
      </c:catAx>
      <c:valAx>
        <c:axId val="107149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Target</a:t>
                </a:r>
                <a:r>
                  <a:rPr lang="en-AU" baseline="0"/>
                  <a:t> Count</a:t>
                </a:r>
              </a:p>
              <a:p>
                <a:pPr>
                  <a:defRPr/>
                </a:pPr>
                <a:endParaRPr lang="en-AU"/>
              </a:p>
            </c:rich>
          </c:tx>
          <c:layout>
            <c:manualLayout>
              <c:xMode val="edge"/>
              <c:yMode val="edge"/>
              <c:x val="3.6111111111111108E-2"/>
              <c:y val="0.388846602508019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9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CleanData'!A1"/><Relationship Id="rId2" Type="http://schemas.openxmlformats.org/officeDocument/2006/relationships/hyperlink" Target="#'Pivot Tables'!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CleanData'!A1"/><Relationship Id="rId3" Type="http://schemas.openxmlformats.org/officeDocument/2006/relationships/chart" Target="../charts/chart3.xml"/><Relationship Id="rId7" Type="http://schemas.openxmlformats.org/officeDocument/2006/relationships/hyperlink" Target="#'Pivot Table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Cover Sheet'!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hyperlink" Target="#'CleanData'!A1"/><Relationship Id="rId2" Type="http://schemas.openxmlformats.org/officeDocument/2006/relationships/hyperlink" Target="#Dashboard!A1"/><Relationship Id="rId1" Type="http://schemas.openxmlformats.org/officeDocument/2006/relationships/hyperlink" Target="#'Cover Sheet'!A1"/></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Pivot Tables'!A1"/><Relationship Id="rId1" Type="http://schemas.openxmlformats.org/officeDocument/2006/relationships/hyperlink" Target="#'Cover Sheet'!A1"/></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47625</xdr:rowOff>
    </xdr:from>
    <xdr:to>
      <xdr:col>1</xdr:col>
      <xdr:colOff>50325</xdr:colOff>
      <xdr:row>1</xdr:row>
      <xdr:rowOff>109125</xdr:rowOff>
    </xdr:to>
    <xdr:sp macro="" textlink="">
      <xdr:nvSpPr>
        <xdr:cNvPr id="2" name="Rectangle: Rounded Corners 1">
          <a:hlinkClick xmlns:r="http://schemas.openxmlformats.org/officeDocument/2006/relationships" r:id="rId1" tooltip="Dashboard"/>
          <a:extLst>
            <a:ext uri="{FF2B5EF4-FFF2-40B4-BE49-F238E27FC236}">
              <a16:creationId xmlns:a16="http://schemas.microsoft.com/office/drawing/2014/main" id="{39D6D26D-1ED0-CA74-42E5-F72AF225DDD1}"/>
            </a:ext>
          </a:extLst>
        </xdr:cNvPr>
        <xdr:cNvSpPr/>
      </xdr:nvSpPr>
      <xdr:spPr>
        <a:xfrm>
          <a:off x="66675" y="47625"/>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Go To Dashboard</a:t>
          </a:r>
        </a:p>
      </xdr:txBody>
    </xdr:sp>
    <xdr:clientData/>
  </xdr:twoCellAnchor>
  <xdr:twoCellAnchor>
    <xdr:from>
      <xdr:col>1</xdr:col>
      <xdr:colOff>123825</xdr:colOff>
      <xdr:row>0</xdr:row>
      <xdr:rowOff>47625</xdr:rowOff>
    </xdr:from>
    <xdr:to>
      <xdr:col>2</xdr:col>
      <xdr:colOff>107475</xdr:colOff>
      <xdr:row>1</xdr:row>
      <xdr:rowOff>109125</xdr:rowOff>
    </xdr:to>
    <xdr:sp macro="" textlink="">
      <xdr:nvSpPr>
        <xdr:cNvPr id="7" name="Rectangle: Rounded Corners 6">
          <a:hlinkClick xmlns:r="http://schemas.openxmlformats.org/officeDocument/2006/relationships" r:id="rId2" tooltip="Pivot Tables"/>
          <a:extLst>
            <a:ext uri="{FF2B5EF4-FFF2-40B4-BE49-F238E27FC236}">
              <a16:creationId xmlns:a16="http://schemas.microsoft.com/office/drawing/2014/main" id="{A9B1CCE5-6125-46C2-9883-F44B8B40E203}"/>
            </a:ext>
          </a:extLst>
        </xdr:cNvPr>
        <xdr:cNvSpPr/>
      </xdr:nvSpPr>
      <xdr:spPr>
        <a:xfrm>
          <a:off x="1400175" y="47625"/>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Open Pivot</a:t>
          </a:r>
          <a:r>
            <a:rPr lang="en-AU" sz="1100" b="1" baseline="0">
              <a:latin typeface="Calibri" panose="020F0502020204030204" pitchFamily="34" charset="0"/>
              <a:cs typeface="Calibri" panose="020F0502020204030204" pitchFamily="34" charset="0"/>
            </a:rPr>
            <a:t> </a:t>
          </a:r>
          <a:r>
            <a:rPr lang="en-AU" sz="1100" b="1" baseline="0">
              <a:solidFill>
                <a:schemeClr val="accent1"/>
              </a:solidFill>
              <a:latin typeface="Calibri" panose="020F0502020204030204" pitchFamily="34" charset="0"/>
              <a:cs typeface="Calibri" panose="020F0502020204030204" pitchFamily="34" charset="0"/>
            </a:rPr>
            <a:t>Tables</a:t>
          </a:r>
          <a:endParaRPr lang="en-AU" sz="1100" b="1">
            <a:solidFill>
              <a:schemeClr val="accent1"/>
            </a:solidFill>
            <a:latin typeface="Calibri" panose="020F0502020204030204" pitchFamily="34" charset="0"/>
            <a:cs typeface="Calibri" panose="020F0502020204030204" pitchFamily="34" charset="0"/>
          </a:endParaRPr>
        </a:p>
      </xdr:txBody>
    </xdr:sp>
    <xdr:clientData/>
  </xdr:twoCellAnchor>
  <xdr:twoCellAnchor>
    <xdr:from>
      <xdr:col>2</xdr:col>
      <xdr:colOff>180975</xdr:colOff>
      <xdr:row>0</xdr:row>
      <xdr:rowOff>38100</xdr:rowOff>
    </xdr:from>
    <xdr:to>
      <xdr:col>3</xdr:col>
      <xdr:colOff>164625</xdr:colOff>
      <xdr:row>1</xdr:row>
      <xdr:rowOff>99600</xdr:rowOff>
    </xdr:to>
    <xdr:sp macro="" textlink="">
      <xdr:nvSpPr>
        <xdr:cNvPr id="10" name="Rectangle: Rounded Corners 9">
          <a:hlinkClick xmlns:r="http://schemas.openxmlformats.org/officeDocument/2006/relationships" r:id="rId3" tooltip="Data"/>
          <a:extLst>
            <a:ext uri="{FF2B5EF4-FFF2-40B4-BE49-F238E27FC236}">
              <a16:creationId xmlns:a16="http://schemas.microsoft.com/office/drawing/2014/main" id="{3E83BFE4-2A81-40E8-B015-111D4720EA88}"/>
            </a:ext>
          </a:extLst>
        </xdr:cNvPr>
        <xdr:cNvSpPr/>
      </xdr:nvSpPr>
      <xdr:spPr>
        <a:xfrm>
          <a:off x="2733675" y="38100"/>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View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204787</xdr:colOff>
      <xdr:row>8</xdr:row>
      <xdr:rowOff>70908</xdr:rowOff>
    </xdr:from>
    <xdr:to>
      <xdr:col>5</xdr:col>
      <xdr:colOff>585786</xdr:colOff>
      <xdr:row>22</xdr:row>
      <xdr:rowOff>147108</xdr:rowOff>
    </xdr:to>
    <xdr:graphicFrame macro="">
      <xdr:nvGraphicFramePr>
        <xdr:cNvPr id="2" name="Chart 1">
          <a:extLst>
            <a:ext uri="{FF2B5EF4-FFF2-40B4-BE49-F238E27FC236}">
              <a16:creationId xmlns:a16="http://schemas.microsoft.com/office/drawing/2014/main" id="{F592F68D-1535-EFD1-CC4D-6BB2FD51E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557742</xdr:colOff>
      <xdr:row>9</xdr:row>
      <xdr:rowOff>46567</xdr:rowOff>
    </xdr:from>
    <xdr:to>
      <xdr:col>9</xdr:col>
      <xdr:colOff>549276</xdr:colOff>
      <xdr:row>23</xdr:row>
      <xdr:rowOff>46566</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0F92D848-31EB-32FF-8A31-0992C0E96D2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367867" y="2023005"/>
              <a:ext cx="181319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243417</xdr:colOff>
      <xdr:row>9</xdr:row>
      <xdr:rowOff>49742</xdr:rowOff>
    </xdr:from>
    <xdr:to>
      <xdr:col>13</xdr:col>
      <xdr:colOff>459317</xdr:colOff>
      <xdr:row>23</xdr:row>
      <xdr:rowOff>49741</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0982C10A-E310-71EA-36C2-543246BA2C3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8138584" y="578909"/>
              <a:ext cx="183515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192088</xdr:colOff>
      <xdr:row>25</xdr:row>
      <xdr:rowOff>80433</xdr:rowOff>
    </xdr:from>
    <xdr:to>
      <xdr:col>5</xdr:col>
      <xdr:colOff>573087</xdr:colOff>
      <xdr:row>39</xdr:row>
      <xdr:rowOff>156633</xdr:rowOff>
    </xdr:to>
    <xdr:graphicFrame macro="">
      <xdr:nvGraphicFramePr>
        <xdr:cNvPr id="6" name="Chart 5">
          <a:extLst>
            <a:ext uri="{FF2B5EF4-FFF2-40B4-BE49-F238E27FC236}">
              <a16:creationId xmlns:a16="http://schemas.microsoft.com/office/drawing/2014/main" id="{869E4E26-B506-FBD8-40D6-80708BEC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193146</xdr:colOff>
      <xdr:row>41</xdr:row>
      <xdr:rowOff>178858</xdr:rowOff>
    </xdr:from>
    <xdr:to>
      <xdr:col>5</xdr:col>
      <xdr:colOff>574145</xdr:colOff>
      <xdr:row>56</xdr:row>
      <xdr:rowOff>64558</xdr:rowOff>
    </xdr:to>
    <xdr:graphicFrame macro="">
      <xdr:nvGraphicFramePr>
        <xdr:cNvPr id="7" name="Chart 6">
          <a:extLst>
            <a:ext uri="{FF2B5EF4-FFF2-40B4-BE49-F238E27FC236}">
              <a16:creationId xmlns:a16="http://schemas.microsoft.com/office/drawing/2014/main" id="{F3ADCDE2-772C-E462-4C95-C078C8142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497945</xdr:colOff>
      <xdr:row>25</xdr:row>
      <xdr:rowOff>89959</xdr:rowOff>
    </xdr:from>
    <xdr:to>
      <xdr:col>13</xdr:col>
      <xdr:colOff>415395</xdr:colOff>
      <xdr:row>39</xdr:row>
      <xdr:rowOff>166159</xdr:rowOff>
    </xdr:to>
    <xdr:graphicFrame macro="">
      <xdr:nvGraphicFramePr>
        <xdr:cNvPr id="8" name="Chart 7">
          <a:extLst>
            <a:ext uri="{FF2B5EF4-FFF2-40B4-BE49-F238E27FC236}">
              <a16:creationId xmlns:a16="http://schemas.microsoft.com/office/drawing/2014/main" id="{601E13D4-A261-7D57-4BDC-3BF11BE56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424920</xdr:colOff>
      <xdr:row>42</xdr:row>
      <xdr:rowOff>116417</xdr:rowOff>
    </xdr:from>
    <xdr:to>
      <xdr:col>13</xdr:col>
      <xdr:colOff>342370</xdr:colOff>
      <xdr:row>57</xdr:row>
      <xdr:rowOff>2117</xdr:rowOff>
    </xdr:to>
    <xdr:graphicFrame macro="">
      <xdr:nvGraphicFramePr>
        <xdr:cNvPr id="9" name="Chart 8">
          <a:extLst>
            <a:ext uri="{FF2B5EF4-FFF2-40B4-BE49-F238E27FC236}">
              <a16:creationId xmlns:a16="http://schemas.microsoft.com/office/drawing/2014/main" id="{E48CBE76-AEC8-3F23-90D3-796E067F1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1109928</xdr:colOff>
      <xdr:row>3</xdr:row>
      <xdr:rowOff>21166</xdr:rowOff>
    </xdr:from>
    <xdr:to>
      <xdr:col>2</xdr:col>
      <xdr:colOff>78753</xdr:colOff>
      <xdr:row>6</xdr:row>
      <xdr:rowOff>47041</xdr:rowOff>
    </xdr:to>
    <xdr:sp macro="" textlink="'Pivot Tables'!C4">
      <xdr:nvSpPr>
        <xdr:cNvPr id="3" name="Rectangle: Rounded Corners 2">
          <a:extLst>
            <a:ext uri="{FF2B5EF4-FFF2-40B4-BE49-F238E27FC236}">
              <a16:creationId xmlns:a16="http://schemas.microsoft.com/office/drawing/2014/main" id="{3280FB3E-7D85-956D-E916-602B591B0ABD}"/>
            </a:ext>
          </a:extLst>
        </xdr:cNvPr>
        <xdr:cNvSpPr/>
      </xdr:nvSpPr>
      <xdr:spPr>
        <a:xfrm>
          <a:off x="1109928" y="1373716"/>
          <a:ext cx="1512000" cy="1026000"/>
        </a:xfrm>
        <a:prstGeom prst="roundRect">
          <a:avLst/>
        </a:prstGeom>
        <a:solidFill>
          <a:schemeClr val="bg1"/>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DDBC40F-558B-4976-93F5-7DDB4792F913}" type="TxLink">
            <a:rPr lang="en-US" sz="1400" b="0" i="0" u="none" strike="noStrike">
              <a:solidFill>
                <a:srgbClr val="000000"/>
              </a:solidFill>
              <a:latin typeface="Cambria" panose="02040503050406030204" pitchFamily="18" charset="0"/>
              <a:ea typeface="Cambria" panose="02040503050406030204" pitchFamily="18" charset="0"/>
              <a:cs typeface="Calibri"/>
            </a:rPr>
            <a:pPr algn="ctr"/>
            <a:t>Grand Total BP: 120</a:t>
          </a:fld>
          <a:endParaRPr lang="en-AU" sz="1400">
            <a:latin typeface="Cambria" panose="02040503050406030204" pitchFamily="18" charset="0"/>
            <a:ea typeface="Cambria" panose="02040503050406030204" pitchFamily="18" charset="0"/>
          </a:endParaRPr>
        </a:p>
      </xdr:txBody>
    </xdr:sp>
    <xdr:clientData/>
  </xdr:twoCellAnchor>
  <xdr:twoCellAnchor>
    <xdr:from>
      <xdr:col>4</xdr:col>
      <xdr:colOff>455084</xdr:colOff>
      <xdr:row>3</xdr:row>
      <xdr:rowOff>21166</xdr:rowOff>
    </xdr:from>
    <xdr:to>
      <xdr:col>7</xdr:col>
      <xdr:colOff>137584</xdr:colOff>
      <xdr:row>6</xdr:row>
      <xdr:rowOff>47625</xdr:rowOff>
    </xdr:to>
    <xdr:sp macro="" textlink="'Pivot Tables'!C14">
      <xdr:nvSpPr>
        <xdr:cNvPr id="12" name="Rectangle: Rounded Corners 11">
          <a:extLst>
            <a:ext uri="{FF2B5EF4-FFF2-40B4-BE49-F238E27FC236}">
              <a16:creationId xmlns:a16="http://schemas.microsoft.com/office/drawing/2014/main" id="{E36F3016-E45D-4912-8BA7-5E13FF5BF44F}"/>
            </a:ext>
          </a:extLst>
        </xdr:cNvPr>
        <xdr:cNvSpPr/>
      </xdr:nvSpPr>
      <xdr:spPr>
        <a:xfrm>
          <a:off x="4617509" y="1373716"/>
          <a:ext cx="1511300" cy="1026584"/>
        </a:xfrm>
        <a:prstGeom prst="roundRect">
          <a:avLst/>
        </a:prstGeom>
        <a:solidFill>
          <a:sysClr val="window" lastClr="FFFFFF"/>
        </a:solidFill>
        <a:ln w="19050" cap="flat" cmpd="sng" algn="ctr">
          <a:noFill/>
          <a:prstDash val="solid"/>
          <a:miter lim="800000"/>
        </a:ln>
        <a:effectLst>
          <a:softEdge rad="63500"/>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8846F524-E4C1-4966-8791-A21B5045CA22}" type="TxLink">
            <a:rPr kumimoji="0" lang="en-US" sz="1400" b="0" i="0" u="none" strike="noStrike" kern="0" cap="none" spc="0" normalizeH="0" baseline="0" noProof="0" smtClean="0">
              <a:ln>
                <a:noFill/>
              </a:ln>
              <a:solidFill>
                <a:srgbClr val="000000"/>
              </a:solidFill>
              <a:effectLst/>
              <a:uLnTx/>
              <a:uFillTx/>
              <a:latin typeface="Cambria" panose="02040503050406030204" pitchFamily="18" charset="0"/>
              <a:ea typeface="Cambria" panose="02040503050406030204" pitchFamily="18" charset="0"/>
              <a:cs typeface="Calibri"/>
            </a:rPr>
            <a:pPr marL="0" marR="0" lvl="0" indent="0" algn="ctr" defTabSz="914400" eaLnBrk="1" fontAlgn="auto" latinLnBrk="0" hangingPunct="1">
              <a:lnSpc>
                <a:spcPct val="100000"/>
              </a:lnSpc>
              <a:spcBef>
                <a:spcPts val="0"/>
              </a:spcBef>
              <a:spcAft>
                <a:spcPts val="0"/>
              </a:spcAft>
              <a:buClrTx/>
              <a:buSzTx/>
              <a:buFontTx/>
              <a:buNone/>
              <a:tabLst/>
              <a:defRPr/>
            </a:pPr>
            <a:t>Percentage Total Cholesterol: 100.00%</a:t>
          </a:fld>
          <a:endParaRPr kumimoji="0" lang="en-AU" sz="1400" b="0" i="0" u="none" strike="noStrike" kern="0" cap="none" spc="0" normalizeH="0" baseline="0" noProof="0">
            <a:ln>
              <a:noFill/>
            </a:ln>
            <a:solidFill>
              <a:sysClr val="window" lastClr="FFFFFF"/>
            </a:solidFill>
            <a:effectLst/>
            <a:uLnTx/>
            <a:uFillTx/>
            <a:latin typeface="Cambria" panose="02040503050406030204" pitchFamily="18" charset="0"/>
            <a:ea typeface="Cambria" panose="02040503050406030204" pitchFamily="18" charset="0"/>
            <a:cs typeface="+mn-cs"/>
          </a:endParaRPr>
        </a:p>
      </xdr:txBody>
    </xdr:sp>
    <xdr:clientData/>
  </xdr:twoCellAnchor>
  <xdr:twoCellAnchor>
    <xdr:from>
      <xdr:col>9</xdr:col>
      <xdr:colOff>524934</xdr:colOff>
      <xdr:row>3</xdr:row>
      <xdr:rowOff>25928</xdr:rowOff>
    </xdr:from>
    <xdr:to>
      <xdr:col>12</xdr:col>
      <xdr:colOff>208134</xdr:colOff>
      <xdr:row>6</xdr:row>
      <xdr:rowOff>51803</xdr:rowOff>
    </xdr:to>
    <xdr:sp macro="" textlink="'Pivot Tables'!C22">
      <xdr:nvSpPr>
        <xdr:cNvPr id="17" name="Rectangle: Rounded Corners 16">
          <a:extLst>
            <a:ext uri="{FF2B5EF4-FFF2-40B4-BE49-F238E27FC236}">
              <a16:creationId xmlns:a16="http://schemas.microsoft.com/office/drawing/2014/main" id="{2A34AB9B-1502-40CB-BB1F-7D6851A8F07A}"/>
            </a:ext>
          </a:extLst>
        </xdr:cNvPr>
        <xdr:cNvSpPr/>
      </xdr:nvSpPr>
      <xdr:spPr>
        <a:xfrm>
          <a:off x="7735359" y="1378478"/>
          <a:ext cx="1512000" cy="1026000"/>
        </a:xfrm>
        <a:prstGeom prst="roundRect">
          <a:avLst/>
        </a:prstGeom>
        <a:solidFill>
          <a:sysClr val="window" lastClr="FFFFFF"/>
        </a:solidFill>
        <a:ln w="19050" cap="flat" cmpd="sng" algn="ctr">
          <a:noFill/>
          <a:prstDash val="solid"/>
          <a:miter lim="800000"/>
        </a:ln>
        <a:effectLst>
          <a:softEdge rad="63500"/>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80022F21-DBF8-4101-9020-00319658B2ED}" type="TxLink">
            <a:rPr kumimoji="0" lang="en-US" sz="1400" b="0" i="0" u="none" strike="noStrike" kern="0" cap="none" spc="0" normalizeH="0" baseline="0" noProof="0" smtClean="0">
              <a:ln>
                <a:noFill/>
              </a:ln>
              <a:solidFill>
                <a:srgbClr val="000000"/>
              </a:solidFill>
              <a:effectLst/>
              <a:uLnTx/>
              <a:uFillTx/>
              <a:latin typeface="Cambria" panose="02040503050406030204" pitchFamily="18" charset="0"/>
              <a:ea typeface="Cambria" panose="02040503050406030204" pitchFamily="18" charset="0"/>
              <a:cs typeface="Calibri"/>
            </a:rPr>
            <a:pPr marL="0" marR="0" lvl="0" indent="0" algn="ctr" defTabSz="914400" eaLnBrk="1" fontAlgn="auto" latinLnBrk="0" hangingPunct="1">
              <a:lnSpc>
                <a:spcPct val="100000"/>
              </a:lnSpc>
              <a:spcBef>
                <a:spcPts val="0"/>
              </a:spcBef>
              <a:spcAft>
                <a:spcPts val="0"/>
              </a:spcAft>
              <a:buClrTx/>
              <a:buSzTx/>
              <a:buFontTx/>
              <a:buNone/>
              <a:tabLst/>
              <a:defRPr/>
            </a:pPr>
            <a:t>Average Thalach: 149.68</a:t>
          </a:fld>
          <a:endParaRPr kumimoji="0" lang="en-AU" sz="1400" b="0" i="0" u="none" strike="noStrike" kern="0" cap="none" spc="0" normalizeH="0" baseline="0" noProof="0">
            <a:ln>
              <a:noFill/>
            </a:ln>
            <a:solidFill>
              <a:sysClr val="window" lastClr="FFFFFF"/>
            </a:solidFill>
            <a:effectLst/>
            <a:uLnTx/>
            <a:uFillTx/>
            <a:latin typeface="Cambria" panose="02040503050406030204" pitchFamily="18" charset="0"/>
            <a:ea typeface="Cambria" panose="02040503050406030204" pitchFamily="18" charset="0"/>
            <a:cs typeface="+mn-cs"/>
          </a:endParaRPr>
        </a:p>
      </xdr:txBody>
    </xdr:sp>
    <xdr:clientData/>
  </xdr:twoCellAnchor>
  <xdr:twoCellAnchor>
    <xdr:from>
      <xdr:col>0</xdr:col>
      <xdr:colOff>226218</xdr:colOff>
      <xdr:row>0</xdr:row>
      <xdr:rowOff>71438</xdr:rowOff>
    </xdr:from>
    <xdr:to>
      <xdr:col>1</xdr:col>
      <xdr:colOff>343218</xdr:colOff>
      <xdr:row>0</xdr:row>
      <xdr:rowOff>323438</xdr:rowOff>
    </xdr:to>
    <xdr:sp macro="" textlink="">
      <xdr:nvSpPr>
        <xdr:cNvPr id="10" name="Rectangle: Rounded Corners 9">
          <a:hlinkClick xmlns:r="http://schemas.openxmlformats.org/officeDocument/2006/relationships" r:id="rId6" tooltip="Home"/>
          <a:extLst>
            <a:ext uri="{FF2B5EF4-FFF2-40B4-BE49-F238E27FC236}">
              <a16:creationId xmlns:a16="http://schemas.microsoft.com/office/drawing/2014/main" id="{2EA90172-A554-485E-B56C-9A893A789D6D}"/>
            </a:ext>
          </a:extLst>
        </xdr:cNvPr>
        <xdr:cNvSpPr/>
      </xdr:nvSpPr>
      <xdr:spPr>
        <a:xfrm>
          <a:off x="226218" y="71438"/>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Back To</a:t>
          </a:r>
          <a:r>
            <a:rPr lang="en-AU" sz="1100" b="1" baseline="0">
              <a:solidFill>
                <a:schemeClr val="accent1"/>
              </a:solidFill>
              <a:latin typeface="Calibri" panose="020F0502020204030204" pitchFamily="34" charset="0"/>
              <a:cs typeface="Calibri" panose="020F0502020204030204" pitchFamily="34" charset="0"/>
            </a:rPr>
            <a:t> </a:t>
          </a:r>
          <a:r>
            <a:rPr lang="en-AU" sz="1100" b="1">
              <a:solidFill>
                <a:schemeClr val="accent1"/>
              </a:solidFill>
              <a:latin typeface="Calibri" panose="020F0502020204030204" pitchFamily="34" charset="0"/>
              <a:cs typeface="Calibri" panose="020F0502020204030204" pitchFamily="34" charset="0"/>
            </a:rPr>
            <a:t>Home</a:t>
          </a:r>
        </a:p>
      </xdr:txBody>
    </xdr:sp>
    <xdr:clientData/>
  </xdr:twoCellAnchor>
  <xdr:twoCellAnchor>
    <xdr:from>
      <xdr:col>1</xdr:col>
      <xdr:colOff>500063</xdr:colOff>
      <xdr:row>0</xdr:row>
      <xdr:rowOff>59531</xdr:rowOff>
    </xdr:from>
    <xdr:to>
      <xdr:col>2</xdr:col>
      <xdr:colOff>355125</xdr:colOff>
      <xdr:row>0</xdr:row>
      <xdr:rowOff>311531</xdr:rowOff>
    </xdr:to>
    <xdr:sp macro="" textlink="">
      <xdr:nvSpPr>
        <xdr:cNvPr id="11" name="Rectangle: Rounded Corners 10">
          <a:hlinkClick xmlns:r="http://schemas.openxmlformats.org/officeDocument/2006/relationships" r:id="rId7" tooltip="Pivot Tables"/>
          <a:extLst>
            <a:ext uri="{FF2B5EF4-FFF2-40B4-BE49-F238E27FC236}">
              <a16:creationId xmlns:a16="http://schemas.microsoft.com/office/drawing/2014/main" id="{19B598D9-2B60-4696-97BF-D3D9B9FBF942}"/>
            </a:ext>
          </a:extLst>
        </xdr:cNvPr>
        <xdr:cNvSpPr/>
      </xdr:nvSpPr>
      <xdr:spPr>
        <a:xfrm>
          <a:off x="1643063" y="59531"/>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Open</a:t>
          </a:r>
          <a:r>
            <a:rPr lang="en-AU" sz="1100" b="1" baseline="0">
              <a:solidFill>
                <a:schemeClr val="accent1"/>
              </a:solidFill>
              <a:latin typeface="Calibri" panose="020F0502020204030204" pitchFamily="34" charset="0"/>
              <a:cs typeface="Calibri" panose="020F0502020204030204" pitchFamily="34" charset="0"/>
            </a:rPr>
            <a:t> </a:t>
          </a:r>
          <a:r>
            <a:rPr lang="en-AU" sz="1100" b="1">
              <a:solidFill>
                <a:schemeClr val="accent1"/>
              </a:solidFill>
              <a:latin typeface="Calibri" panose="020F0502020204030204" pitchFamily="34" charset="0"/>
              <a:cs typeface="Calibri" panose="020F0502020204030204" pitchFamily="34" charset="0"/>
            </a:rPr>
            <a:t>Pivot</a:t>
          </a:r>
          <a:r>
            <a:rPr lang="en-AU" sz="1100" baseline="0">
              <a:solidFill>
                <a:schemeClr val="accent1"/>
              </a:solidFill>
              <a:latin typeface="Calibri" panose="020F0502020204030204" pitchFamily="34" charset="0"/>
              <a:cs typeface="Calibri" panose="020F0502020204030204" pitchFamily="34" charset="0"/>
            </a:rPr>
            <a:t> </a:t>
          </a:r>
          <a:r>
            <a:rPr lang="en-AU" sz="1100" b="1" baseline="0">
              <a:solidFill>
                <a:schemeClr val="accent1"/>
              </a:solidFill>
              <a:latin typeface="Calibri" panose="020F0502020204030204" pitchFamily="34" charset="0"/>
              <a:cs typeface="Calibri" panose="020F0502020204030204" pitchFamily="34" charset="0"/>
            </a:rPr>
            <a:t>Tables</a:t>
          </a:r>
          <a:endParaRPr lang="en-AU" sz="1100" b="1">
            <a:solidFill>
              <a:schemeClr val="accent1"/>
            </a:solidFill>
            <a:latin typeface="Calibri" panose="020F0502020204030204" pitchFamily="34" charset="0"/>
            <a:cs typeface="Calibri" panose="020F0502020204030204" pitchFamily="34" charset="0"/>
          </a:endParaRPr>
        </a:p>
      </xdr:txBody>
    </xdr:sp>
    <xdr:clientData/>
  </xdr:twoCellAnchor>
  <xdr:twoCellAnchor>
    <xdr:from>
      <xdr:col>2</xdr:col>
      <xdr:colOff>535780</xdr:colOff>
      <xdr:row>0</xdr:row>
      <xdr:rowOff>59531</xdr:rowOff>
    </xdr:from>
    <xdr:to>
      <xdr:col>4</xdr:col>
      <xdr:colOff>176530</xdr:colOff>
      <xdr:row>0</xdr:row>
      <xdr:rowOff>311531</xdr:rowOff>
    </xdr:to>
    <xdr:sp macro="" textlink="">
      <xdr:nvSpPr>
        <xdr:cNvPr id="13" name="Rectangle: Rounded Corners 12">
          <a:hlinkClick xmlns:r="http://schemas.openxmlformats.org/officeDocument/2006/relationships" r:id="rId8" tooltip="Data"/>
          <a:extLst>
            <a:ext uri="{FF2B5EF4-FFF2-40B4-BE49-F238E27FC236}">
              <a16:creationId xmlns:a16="http://schemas.microsoft.com/office/drawing/2014/main" id="{16C5E9FD-4999-4248-8621-5CC5954D506D}"/>
            </a:ext>
          </a:extLst>
        </xdr:cNvPr>
        <xdr:cNvSpPr/>
      </xdr:nvSpPr>
      <xdr:spPr>
        <a:xfrm>
          <a:off x="3083718" y="59531"/>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View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0</xdr:row>
      <xdr:rowOff>85725</xdr:rowOff>
    </xdr:from>
    <xdr:to>
      <xdr:col>1</xdr:col>
      <xdr:colOff>514350</xdr:colOff>
      <xdr:row>1</xdr:row>
      <xdr:rowOff>147225</xdr:rowOff>
    </xdr:to>
    <xdr:sp macro="" textlink="">
      <xdr:nvSpPr>
        <xdr:cNvPr id="3" name="Rectangle: Rounded Corners 2">
          <a:hlinkClick xmlns:r="http://schemas.openxmlformats.org/officeDocument/2006/relationships" r:id="rId1" tooltip="Home"/>
          <a:extLst>
            <a:ext uri="{FF2B5EF4-FFF2-40B4-BE49-F238E27FC236}">
              <a16:creationId xmlns:a16="http://schemas.microsoft.com/office/drawing/2014/main" id="{8EFEF6DB-CA4E-4077-83ED-52739E859938}"/>
            </a:ext>
          </a:extLst>
        </xdr:cNvPr>
        <xdr:cNvSpPr/>
      </xdr:nvSpPr>
      <xdr:spPr>
        <a:xfrm>
          <a:off x="104775" y="85725"/>
          <a:ext cx="1400175"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Back to Home</a:t>
          </a:r>
        </a:p>
      </xdr:txBody>
    </xdr:sp>
    <xdr:clientData/>
  </xdr:twoCellAnchor>
  <xdr:twoCellAnchor>
    <xdr:from>
      <xdr:col>1</xdr:col>
      <xdr:colOff>514350</xdr:colOff>
      <xdr:row>0</xdr:row>
      <xdr:rowOff>57150</xdr:rowOff>
    </xdr:from>
    <xdr:to>
      <xdr:col>3</xdr:col>
      <xdr:colOff>38100</xdr:colOff>
      <xdr:row>1</xdr:row>
      <xdr:rowOff>171450</xdr:rowOff>
    </xdr:to>
    <xdr:sp macro="" textlink="">
      <xdr:nvSpPr>
        <xdr:cNvPr id="4" name="Rectangle: Rounded Corners 3">
          <a:hlinkClick xmlns:r="http://schemas.openxmlformats.org/officeDocument/2006/relationships" r:id="rId2" tooltip="Dashboard"/>
          <a:extLst>
            <a:ext uri="{FF2B5EF4-FFF2-40B4-BE49-F238E27FC236}">
              <a16:creationId xmlns:a16="http://schemas.microsoft.com/office/drawing/2014/main" id="{37A46211-D15C-4B4B-9FB2-AF9F6B8A4759}"/>
            </a:ext>
          </a:extLst>
        </xdr:cNvPr>
        <xdr:cNvSpPr/>
      </xdr:nvSpPr>
      <xdr:spPr>
        <a:xfrm>
          <a:off x="1352550" y="57150"/>
          <a:ext cx="1304925" cy="3048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Go To Dashboard</a:t>
          </a:r>
        </a:p>
      </xdr:txBody>
    </xdr:sp>
    <xdr:clientData/>
  </xdr:twoCellAnchor>
  <xdr:twoCellAnchor>
    <xdr:from>
      <xdr:col>3</xdr:col>
      <xdr:colOff>76200</xdr:colOff>
      <xdr:row>0</xdr:row>
      <xdr:rowOff>104775</xdr:rowOff>
    </xdr:from>
    <xdr:to>
      <xdr:col>5</xdr:col>
      <xdr:colOff>117000</xdr:colOff>
      <xdr:row>1</xdr:row>
      <xdr:rowOff>166275</xdr:rowOff>
    </xdr:to>
    <xdr:sp macro="" textlink="">
      <xdr:nvSpPr>
        <xdr:cNvPr id="7" name="Rectangle: Rounded Corners 6">
          <a:hlinkClick xmlns:r="http://schemas.openxmlformats.org/officeDocument/2006/relationships" r:id="rId3" tooltip="Data"/>
          <a:extLst>
            <a:ext uri="{FF2B5EF4-FFF2-40B4-BE49-F238E27FC236}">
              <a16:creationId xmlns:a16="http://schemas.microsoft.com/office/drawing/2014/main" id="{1C6BDDAD-47F3-D04F-4C53-309F70B4D661}"/>
            </a:ext>
          </a:extLst>
        </xdr:cNvPr>
        <xdr:cNvSpPr/>
      </xdr:nvSpPr>
      <xdr:spPr>
        <a:xfrm>
          <a:off x="2695575" y="104775"/>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latin typeface="Calibri" panose="020F0502020204030204" pitchFamily="34" charset="0"/>
              <a:cs typeface="Calibri" panose="020F0502020204030204" pitchFamily="34" charset="0"/>
            </a:rPr>
            <a:t>View Data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xdr:col>
      <xdr:colOff>402750</xdr:colOff>
      <xdr:row>1</xdr:row>
      <xdr:rowOff>109125</xdr:rowOff>
    </xdr:to>
    <xdr:sp macro="" textlink="">
      <xdr:nvSpPr>
        <xdr:cNvPr id="2" name="Rectangle: Rounded Corners 1">
          <a:hlinkClick xmlns:r="http://schemas.openxmlformats.org/officeDocument/2006/relationships" r:id="rId1" tooltip="Home"/>
          <a:extLst>
            <a:ext uri="{FF2B5EF4-FFF2-40B4-BE49-F238E27FC236}">
              <a16:creationId xmlns:a16="http://schemas.microsoft.com/office/drawing/2014/main" id="{0DCC54AA-3D73-4AA0-B422-CFC30B91201A}"/>
            </a:ext>
          </a:extLst>
        </xdr:cNvPr>
        <xdr:cNvSpPr/>
      </xdr:nvSpPr>
      <xdr:spPr>
        <a:xfrm>
          <a:off x="47625" y="47625"/>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rPr>
            <a:t>Back to Home</a:t>
          </a:r>
        </a:p>
      </xdr:txBody>
    </xdr:sp>
    <xdr:clientData/>
  </xdr:twoCellAnchor>
  <xdr:twoCellAnchor>
    <xdr:from>
      <xdr:col>2</xdr:col>
      <xdr:colOff>504825</xdr:colOff>
      <xdr:row>0</xdr:row>
      <xdr:rowOff>47625</xdr:rowOff>
    </xdr:from>
    <xdr:to>
      <xdr:col>3</xdr:col>
      <xdr:colOff>269400</xdr:colOff>
      <xdr:row>1</xdr:row>
      <xdr:rowOff>109125</xdr:rowOff>
    </xdr:to>
    <xdr:sp macro="" textlink="">
      <xdr:nvSpPr>
        <xdr:cNvPr id="5" name="Rectangle: Rounded Corners 4">
          <a:hlinkClick xmlns:r="http://schemas.openxmlformats.org/officeDocument/2006/relationships" r:id="rId2" tooltip="Pivot Tables"/>
          <a:extLst>
            <a:ext uri="{FF2B5EF4-FFF2-40B4-BE49-F238E27FC236}">
              <a16:creationId xmlns:a16="http://schemas.microsoft.com/office/drawing/2014/main" id="{53265C95-9727-4C7B-B801-DF6ABB53FB70}"/>
            </a:ext>
          </a:extLst>
        </xdr:cNvPr>
        <xdr:cNvSpPr/>
      </xdr:nvSpPr>
      <xdr:spPr>
        <a:xfrm>
          <a:off x="2714625" y="47625"/>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rPr>
            <a:t>Open Pivot</a:t>
          </a:r>
          <a:r>
            <a:rPr lang="en-AU" sz="1100" b="1" baseline="0">
              <a:solidFill>
                <a:schemeClr val="accent1"/>
              </a:solidFill>
            </a:rPr>
            <a:t> Tables</a:t>
          </a:r>
          <a:endParaRPr lang="en-AU" sz="1100" b="1">
            <a:solidFill>
              <a:schemeClr val="accent1"/>
            </a:solidFill>
          </a:endParaRPr>
        </a:p>
      </xdr:txBody>
    </xdr:sp>
    <xdr:clientData/>
  </xdr:twoCellAnchor>
  <xdr:twoCellAnchor>
    <xdr:from>
      <xdr:col>1</xdr:col>
      <xdr:colOff>476250</xdr:colOff>
      <xdr:row>0</xdr:row>
      <xdr:rowOff>47625</xdr:rowOff>
    </xdr:from>
    <xdr:to>
      <xdr:col>2</xdr:col>
      <xdr:colOff>431325</xdr:colOff>
      <xdr:row>1</xdr:row>
      <xdr:rowOff>109125</xdr:rowOff>
    </xdr:to>
    <xdr:sp macro="" textlink="">
      <xdr:nvSpPr>
        <xdr:cNvPr id="6" name="Rectangle: Rounded Corners 5">
          <a:hlinkClick xmlns:r="http://schemas.openxmlformats.org/officeDocument/2006/relationships" r:id="rId3" tooltip="Dashboard"/>
          <a:extLst>
            <a:ext uri="{FF2B5EF4-FFF2-40B4-BE49-F238E27FC236}">
              <a16:creationId xmlns:a16="http://schemas.microsoft.com/office/drawing/2014/main" id="{19E100AB-F878-4222-80B1-351BBDDBCC72}"/>
            </a:ext>
          </a:extLst>
        </xdr:cNvPr>
        <xdr:cNvSpPr/>
      </xdr:nvSpPr>
      <xdr:spPr>
        <a:xfrm>
          <a:off x="1381125" y="47625"/>
          <a:ext cx="1260000" cy="252000"/>
        </a:xfrm>
        <a:prstGeom prst="roundRect">
          <a:avLst/>
        </a:prstGeom>
        <a:solidFill>
          <a:schemeClr val="accent1">
            <a:lumMod val="20000"/>
            <a:lumOff val="80000"/>
          </a:schemeClr>
        </a:solidFill>
        <a:ln>
          <a:noFill/>
        </a:ln>
        <a:effectLst>
          <a:softEdge rad="63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1">
              <a:solidFill>
                <a:schemeClr val="accent1"/>
              </a:solidFill>
            </a:rPr>
            <a:t>Go</a:t>
          </a:r>
          <a:r>
            <a:rPr lang="en-AU" sz="1100" b="1"/>
            <a:t> </a:t>
          </a:r>
          <a:r>
            <a:rPr lang="en-AU" sz="1100" b="1">
              <a:solidFill>
                <a:schemeClr val="accent1"/>
              </a:solidFill>
            </a:rPr>
            <a:t>To</a:t>
          </a:r>
          <a:r>
            <a:rPr lang="en-AU" sz="1100" b="1"/>
            <a:t> </a:t>
          </a:r>
          <a:r>
            <a:rPr lang="en-AU" sz="1100" b="1">
              <a:solidFill>
                <a:schemeClr val="accent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refreshedDate="45766.032971643515" createdVersion="8" refreshedVersion="8" minRefreshableVersion="3" recordCount="270" xr:uid="{F662A761-665B-4D21-BECB-055D8035B0E6}">
  <cacheSource type="worksheet">
    <worksheetSource name="TotalCount"/>
  </cacheSource>
  <cacheFields count="14">
    <cacheField name="age" numFmtId="0">
      <sharedItems containsSemiMixedTypes="0" containsString="0" containsNumber="1" containsInteger="1" minValue="29" maxValue="77" count="41">
        <n v="70"/>
        <n v="67"/>
        <n v="57"/>
        <n v="64"/>
        <n v="74"/>
        <n v="65"/>
        <n v="56"/>
        <n v="59"/>
        <n v="60"/>
        <n v="63"/>
        <n v="53"/>
        <n v="44"/>
        <n v="61"/>
        <n v="71"/>
        <n v="46"/>
        <n v="40"/>
        <n v="48"/>
        <n v="43"/>
        <n v="47"/>
        <n v="54"/>
        <n v="51"/>
        <n v="58"/>
        <n v="66"/>
        <n v="37"/>
        <n v="50"/>
        <n v="42"/>
        <n v="62"/>
        <n v="49"/>
        <n v="52"/>
        <n v="45"/>
        <n v="41"/>
        <n v="76"/>
        <n v="39"/>
        <n v="35"/>
        <n v="55"/>
        <n v="34"/>
        <n v="38"/>
        <n v="69"/>
        <n v="68"/>
        <n v="77"/>
        <n v="29"/>
      </sharedItems>
      <fieldGroup base="0">
        <rangePr startNum="29" endNum="77" groupInterval="10"/>
        <groupItems count="7">
          <s v="&lt;29"/>
          <s v="29-38"/>
          <s v="39-48"/>
          <s v="49-58"/>
          <s v="59-68"/>
          <s v="69-78"/>
          <s v="&gt;79"/>
        </groupItems>
      </fieldGroup>
    </cacheField>
    <cacheField name="sex" numFmtId="0">
      <sharedItems count="2">
        <s v="Male"/>
        <s v="Female"/>
      </sharedItems>
    </cacheField>
    <cacheField name="cp" numFmtId="0">
      <sharedItems containsSemiMixedTypes="0" containsString="0" containsNumber="1" containsInteger="1" minValue="0" maxValue="3" count="4">
        <n v="3"/>
        <n v="2"/>
        <n v="1"/>
        <n v="0"/>
      </sharedItems>
    </cacheField>
    <cacheField name="trestbps" numFmtId="0">
      <sharedItems containsSemiMixedTypes="0" containsString="0" containsNumber="1" containsInteger="1" minValue="94" maxValue="200" count="47">
        <n v="130"/>
        <n v="115"/>
        <n v="124"/>
        <n v="128"/>
        <n v="120"/>
        <n v="110"/>
        <n v="140"/>
        <n v="150"/>
        <n v="135"/>
        <n v="142"/>
        <n v="134"/>
        <n v="112"/>
        <n v="132"/>
        <n v="138"/>
        <n v="160"/>
        <n v="170"/>
        <n v="144"/>
        <n v="122"/>
        <n v="152"/>
        <n v="101"/>
        <n v="126"/>
        <n v="118"/>
        <n v="136"/>
        <n v="105"/>
        <n v="174"/>
        <n v="145"/>
        <n v="108"/>
        <n v="156"/>
        <n v="106"/>
        <n v="104"/>
        <n v="94"/>
        <n v="146"/>
        <n v="148"/>
        <n v="178"/>
        <n v="125"/>
        <n v="100"/>
        <n v="165"/>
        <n v="180"/>
        <n v="158"/>
        <n v="200"/>
        <n v="117"/>
        <n v="192"/>
        <n v="123"/>
        <n v="129"/>
        <n v="102"/>
        <n v="155"/>
        <n v="172"/>
      </sharedItems>
      <fieldGroup base="3">
        <rangePr startNum="94" endNum="200" groupInterval="20"/>
        <groupItems count="8">
          <s v="&lt;94"/>
          <s v="94-113"/>
          <s v="114-133"/>
          <s v="134-153"/>
          <s v="154-173"/>
          <s v="174-193"/>
          <s v="194-213"/>
          <s v="&gt;214"/>
        </groupItems>
      </fieldGroup>
    </cacheField>
    <cacheField name="chol" numFmtId="0">
      <sharedItems containsSemiMixedTypes="0" containsString="0" containsNumber="1" containsInteger="1" minValue="126" maxValue="564" count="144">
        <n v="322"/>
        <n v="564"/>
        <n v="261"/>
        <n v="263"/>
        <n v="269"/>
        <n v="177"/>
        <n v="256"/>
        <n v="239"/>
        <n v="293"/>
        <n v="407"/>
        <n v="234"/>
        <n v="226"/>
        <n v="235"/>
        <n v="303"/>
        <n v="149"/>
        <n v="311"/>
        <n v="203"/>
        <n v="211"/>
        <n v="199"/>
        <n v="229"/>
        <n v="245"/>
        <n v="204"/>
        <n v="288"/>
        <n v="275"/>
        <n v="243"/>
        <n v="295"/>
        <n v="230"/>
        <n v="265"/>
        <n v="228"/>
        <n v="215"/>
        <n v="326"/>
        <n v="200"/>
        <n v="207"/>
        <n v="273"/>
        <n v="180"/>
        <n v="222"/>
        <n v="223"/>
        <n v="209"/>
        <n v="233"/>
        <n v="197"/>
        <n v="218"/>
        <n v="246"/>
        <n v="225"/>
        <n v="315"/>
        <n v="205"/>
        <n v="417"/>
        <n v="195"/>
        <n v="198"/>
        <n v="166"/>
        <n v="178"/>
        <n v="249"/>
        <n v="281"/>
        <n v="126"/>
        <n v="305"/>
        <n v="240"/>
        <n v="276"/>
        <n v="319"/>
        <n v="242"/>
        <n v="260"/>
        <n v="354"/>
        <n v="309"/>
        <n v="208"/>
        <n v="236"/>
        <n v="270"/>
        <n v="214"/>
        <n v="201"/>
        <n v="244"/>
        <n v="306"/>
        <n v="221"/>
        <n v="330"/>
        <n v="266"/>
        <n v="206"/>
        <n v="212"/>
        <n v="302"/>
        <n v="313"/>
        <n v="141"/>
        <n v="237"/>
        <n v="289"/>
        <n v="254"/>
        <n v="274"/>
        <n v="258"/>
        <n v="160"/>
        <n v="327"/>
        <n v="304"/>
        <n v="271"/>
        <n v="283"/>
        <n v="188"/>
        <n v="286"/>
        <n v="360"/>
        <n v="267"/>
        <n v="196"/>
        <n v="232"/>
        <n v="277"/>
        <n v="210"/>
        <n v="213"/>
        <n v="282"/>
        <n v="167"/>
        <n v="224"/>
        <n v="268"/>
        <n v="250"/>
        <n v="219"/>
        <n v="217"/>
        <n v="308"/>
        <n v="193"/>
        <n v="231"/>
        <n v="262"/>
        <n v="259"/>
        <n v="325"/>
        <n v="299"/>
        <n v="182"/>
        <n v="294"/>
        <n v="298"/>
        <n v="409"/>
        <n v="172"/>
        <n v="184"/>
        <n v="394"/>
        <n v="174"/>
        <n v="255"/>
        <n v="248"/>
        <n v="300"/>
        <n v="318"/>
        <n v="216"/>
        <n v="252"/>
        <n v="227"/>
        <n v="220"/>
        <n v="168"/>
        <n v="183"/>
        <n v="341"/>
        <n v="186"/>
        <n v="307"/>
        <n v="164"/>
        <n v="257"/>
        <n v="321"/>
        <n v="264"/>
        <n v="253"/>
        <n v="185"/>
        <n v="290"/>
        <n v="175"/>
        <n v="353"/>
        <n v="335"/>
        <n v="247"/>
        <n v="340"/>
        <n v="284"/>
        <n v="192"/>
      </sharedItems>
      <fieldGroup base="4">
        <rangePr startNum="126" endNum="564" groupInterval="100"/>
        <groupItems count="7">
          <s v="&lt;126"/>
          <s v="126-225"/>
          <s v="226-325"/>
          <s v="326-425"/>
          <s v="426-525"/>
          <s v="526-625"/>
          <s v="&gt;626"/>
        </groupItems>
      </fieldGroup>
    </cacheField>
    <cacheField name="fbs" numFmtId="0">
      <sharedItems containsSemiMixedTypes="0" containsString="0" containsNumber="1" containsInteger="1" minValue="0" maxValue="1"/>
    </cacheField>
    <cacheField name="restecg" numFmtId="0">
      <sharedItems containsSemiMixedTypes="0" containsString="0" containsNumber="1" containsInteger="1" minValue="0" maxValue="2" count="3">
        <n v="2"/>
        <n v="0"/>
        <n v="1"/>
      </sharedItems>
    </cacheField>
    <cacheField name="thalach" numFmtId="0">
      <sharedItems containsSemiMixedTypes="0" containsString="0" containsNumber="1" containsInteger="1" minValue="71" maxValue="202" count="90">
        <n v="109"/>
        <n v="160"/>
        <n v="141"/>
        <n v="105"/>
        <n v="121"/>
        <n v="140"/>
        <n v="142"/>
        <n v="170"/>
        <n v="154"/>
        <n v="161"/>
        <n v="111"/>
        <n v="180"/>
        <n v="145"/>
        <n v="159"/>
        <n v="125"/>
        <n v="120"/>
        <n v="155"/>
        <n v="144"/>
        <n v="178"/>
        <n v="129"/>
        <n v="181"/>
        <n v="143"/>
        <n v="139"/>
        <n v="152"/>
        <n v="157"/>
        <n v="165"/>
        <n v="130"/>
        <n v="150"/>
        <n v="138"/>
        <n v="126"/>
        <n v="186"/>
        <n v="163"/>
        <n v="179"/>
        <n v="156"/>
        <n v="134"/>
        <n v="177"/>
        <n v="114"/>
        <n v="184"/>
        <n v="175"/>
        <n v="168"/>
        <n v="96"/>
        <n v="103"/>
        <n v="173"/>
        <n v="169"/>
        <n v="171"/>
        <n v="112"/>
        <n v="149"/>
        <n v="116"/>
        <n v="147"/>
        <n v="148"/>
        <n v="128"/>
        <n v="164"/>
        <n v="108"/>
        <n v="118"/>
        <n v="151"/>
        <n v="133"/>
        <n v="162"/>
        <n v="71"/>
        <n v="124"/>
        <n v="166"/>
        <n v="117"/>
        <n v="153"/>
        <n v="88"/>
        <n v="99"/>
        <n v="158"/>
        <n v="132"/>
        <n v="172"/>
        <n v="192"/>
        <n v="182"/>
        <n v="195"/>
        <n v="95"/>
        <n v="167"/>
        <n v="122"/>
        <n v="174"/>
        <n v="131"/>
        <n v="146"/>
        <n v="115"/>
        <n v="106"/>
        <n v="194"/>
        <n v="187"/>
        <n v="202"/>
        <n v="127"/>
        <n v="97"/>
        <n v="136"/>
        <n v="190"/>
        <n v="185"/>
        <n v="113"/>
        <n v="188"/>
        <n v="123"/>
        <n v="137"/>
      </sharedItems>
      <fieldGroup base="7">
        <rangePr startNum="71" endNum="202" groupInterval="20"/>
        <groupItems count="9">
          <s v="&lt;71"/>
          <s v="71-90"/>
          <s v="91-110"/>
          <s v="111-130"/>
          <s v="131-150"/>
          <s v="151-170"/>
          <s v="171-190"/>
          <s v="191-210"/>
          <s v="&gt;211"/>
        </groupItems>
      </fieldGroup>
    </cacheField>
    <cacheField name="exang" numFmtId="0">
      <sharedItems containsSemiMixedTypes="0" containsString="0" containsNumber="1" containsInteger="1" minValue="0" maxValue="1"/>
    </cacheField>
    <cacheField name="oldpeak" numFmtId="0">
      <sharedItems containsSemiMixedTypes="0" containsString="0" containsNumber="1" minValue="0" maxValue="6.2"/>
    </cacheField>
    <cacheField name="slope" numFmtId="0">
      <sharedItems containsSemiMixedTypes="0" containsString="0" containsNumber="1" containsInteger="1" minValue="0" maxValue="2"/>
    </cacheField>
    <cacheField name="ca" numFmtId="0">
      <sharedItems containsSemiMixedTypes="0" containsString="0" containsNumber="1" containsInteger="1" minValue="0" maxValue="3"/>
    </cacheField>
    <cacheField name="thal" numFmtId="0">
      <sharedItems containsSemiMixedTypes="0" containsString="0" containsNumber="1" containsInteger="1" minValue="1" maxValue="3"/>
    </cacheField>
    <cacheField name="targe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829339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x v="0"/>
    <x v="0"/>
    <x v="0"/>
    <n v="0"/>
    <x v="0"/>
    <x v="0"/>
    <n v="0"/>
    <n v="2.4"/>
    <n v="1"/>
    <n v="3"/>
    <n v="1"/>
    <x v="0"/>
  </r>
  <r>
    <x v="1"/>
    <x v="1"/>
    <x v="1"/>
    <x v="1"/>
    <x v="1"/>
    <n v="0"/>
    <x v="0"/>
    <x v="1"/>
    <n v="0"/>
    <n v="1.6"/>
    <n v="1"/>
    <n v="0"/>
    <n v="3"/>
    <x v="1"/>
  </r>
  <r>
    <x v="2"/>
    <x v="0"/>
    <x v="2"/>
    <x v="2"/>
    <x v="2"/>
    <n v="0"/>
    <x v="1"/>
    <x v="2"/>
    <n v="0"/>
    <n v="0.3"/>
    <n v="0"/>
    <n v="0"/>
    <n v="3"/>
    <x v="0"/>
  </r>
  <r>
    <x v="3"/>
    <x v="0"/>
    <x v="0"/>
    <x v="3"/>
    <x v="3"/>
    <n v="0"/>
    <x v="1"/>
    <x v="3"/>
    <n v="1"/>
    <n v="0.2"/>
    <n v="1"/>
    <n v="1"/>
    <n v="3"/>
    <x v="1"/>
  </r>
  <r>
    <x v="4"/>
    <x v="1"/>
    <x v="2"/>
    <x v="4"/>
    <x v="4"/>
    <n v="0"/>
    <x v="0"/>
    <x v="4"/>
    <n v="1"/>
    <n v="0.2"/>
    <n v="0"/>
    <n v="1"/>
    <n v="1"/>
    <x v="1"/>
  </r>
  <r>
    <x v="5"/>
    <x v="0"/>
    <x v="0"/>
    <x v="4"/>
    <x v="5"/>
    <n v="0"/>
    <x v="1"/>
    <x v="5"/>
    <n v="0"/>
    <n v="0.4"/>
    <n v="0"/>
    <n v="0"/>
    <n v="3"/>
    <x v="1"/>
  </r>
  <r>
    <x v="6"/>
    <x v="0"/>
    <x v="1"/>
    <x v="0"/>
    <x v="6"/>
    <n v="1"/>
    <x v="0"/>
    <x v="6"/>
    <n v="1"/>
    <n v="0.6"/>
    <n v="1"/>
    <n v="1"/>
    <n v="2"/>
    <x v="0"/>
  </r>
  <r>
    <x v="7"/>
    <x v="0"/>
    <x v="0"/>
    <x v="5"/>
    <x v="7"/>
    <n v="0"/>
    <x v="0"/>
    <x v="6"/>
    <n v="1"/>
    <n v="1.2"/>
    <n v="1"/>
    <n v="1"/>
    <n v="3"/>
    <x v="0"/>
  </r>
  <r>
    <x v="8"/>
    <x v="0"/>
    <x v="0"/>
    <x v="6"/>
    <x v="8"/>
    <n v="0"/>
    <x v="0"/>
    <x v="7"/>
    <n v="0"/>
    <n v="1.2"/>
    <n v="1"/>
    <n v="2"/>
    <n v="3"/>
    <x v="0"/>
  </r>
  <r>
    <x v="9"/>
    <x v="1"/>
    <x v="0"/>
    <x v="7"/>
    <x v="9"/>
    <n v="0"/>
    <x v="0"/>
    <x v="8"/>
    <n v="0"/>
    <n v="4"/>
    <n v="1"/>
    <n v="3"/>
    <n v="3"/>
    <x v="0"/>
  </r>
  <r>
    <x v="7"/>
    <x v="0"/>
    <x v="0"/>
    <x v="8"/>
    <x v="10"/>
    <n v="0"/>
    <x v="1"/>
    <x v="9"/>
    <n v="0"/>
    <n v="0.5"/>
    <n v="1"/>
    <n v="0"/>
    <n v="3"/>
    <x v="1"/>
  </r>
  <r>
    <x v="10"/>
    <x v="0"/>
    <x v="0"/>
    <x v="9"/>
    <x v="11"/>
    <n v="0"/>
    <x v="0"/>
    <x v="10"/>
    <n v="1"/>
    <n v="0"/>
    <n v="0"/>
    <n v="0"/>
    <n v="3"/>
    <x v="1"/>
  </r>
  <r>
    <x v="11"/>
    <x v="0"/>
    <x v="1"/>
    <x v="6"/>
    <x v="12"/>
    <n v="0"/>
    <x v="0"/>
    <x v="11"/>
    <n v="0"/>
    <n v="0"/>
    <n v="0"/>
    <n v="0"/>
    <n v="1"/>
    <x v="1"/>
  </r>
  <r>
    <x v="12"/>
    <x v="0"/>
    <x v="3"/>
    <x v="10"/>
    <x v="10"/>
    <n v="0"/>
    <x v="1"/>
    <x v="12"/>
    <n v="0"/>
    <n v="2.6"/>
    <n v="1"/>
    <n v="2"/>
    <n v="1"/>
    <x v="0"/>
  </r>
  <r>
    <x v="2"/>
    <x v="1"/>
    <x v="0"/>
    <x v="3"/>
    <x v="13"/>
    <n v="0"/>
    <x v="0"/>
    <x v="13"/>
    <n v="0"/>
    <n v="0"/>
    <n v="0"/>
    <n v="1"/>
    <n v="1"/>
    <x v="1"/>
  </r>
  <r>
    <x v="13"/>
    <x v="1"/>
    <x v="0"/>
    <x v="11"/>
    <x v="14"/>
    <n v="0"/>
    <x v="1"/>
    <x v="14"/>
    <n v="0"/>
    <n v="1.6"/>
    <n v="1"/>
    <n v="0"/>
    <n v="1"/>
    <x v="1"/>
  </r>
  <r>
    <x v="14"/>
    <x v="0"/>
    <x v="0"/>
    <x v="6"/>
    <x v="15"/>
    <n v="0"/>
    <x v="1"/>
    <x v="15"/>
    <n v="1"/>
    <n v="1.8"/>
    <n v="1"/>
    <n v="2"/>
    <n v="3"/>
    <x v="0"/>
  </r>
  <r>
    <x v="10"/>
    <x v="0"/>
    <x v="0"/>
    <x v="6"/>
    <x v="16"/>
    <n v="1"/>
    <x v="0"/>
    <x v="16"/>
    <n v="1"/>
    <n v="3.1"/>
    <n v="2"/>
    <n v="0"/>
    <n v="3"/>
    <x v="0"/>
  </r>
  <r>
    <x v="3"/>
    <x v="0"/>
    <x v="3"/>
    <x v="5"/>
    <x v="17"/>
    <n v="0"/>
    <x v="0"/>
    <x v="17"/>
    <n v="1"/>
    <n v="1.8"/>
    <n v="1"/>
    <n v="0"/>
    <n v="1"/>
    <x v="1"/>
  </r>
  <r>
    <x v="15"/>
    <x v="0"/>
    <x v="3"/>
    <x v="6"/>
    <x v="18"/>
    <n v="0"/>
    <x v="1"/>
    <x v="18"/>
    <n v="1"/>
    <n v="1.4"/>
    <n v="0"/>
    <n v="0"/>
    <n v="3"/>
    <x v="1"/>
  </r>
  <r>
    <x v="1"/>
    <x v="0"/>
    <x v="0"/>
    <x v="4"/>
    <x v="19"/>
    <n v="0"/>
    <x v="0"/>
    <x v="19"/>
    <n v="1"/>
    <n v="2.6"/>
    <n v="1"/>
    <n v="2"/>
    <n v="3"/>
    <x v="0"/>
  </r>
  <r>
    <x v="16"/>
    <x v="0"/>
    <x v="2"/>
    <x v="0"/>
    <x v="20"/>
    <n v="0"/>
    <x v="0"/>
    <x v="11"/>
    <n v="0"/>
    <n v="0.2"/>
    <n v="1"/>
    <n v="0"/>
    <n v="1"/>
    <x v="1"/>
  </r>
  <r>
    <x v="17"/>
    <x v="0"/>
    <x v="0"/>
    <x v="1"/>
    <x v="13"/>
    <n v="0"/>
    <x v="1"/>
    <x v="20"/>
    <n v="0"/>
    <n v="1.2"/>
    <n v="1"/>
    <n v="0"/>
    <n v="1"/>
    <x v="1"/>
  </r>
  <r>
    <x v="18"/>
    <x v="0"/>
    <x v="0"/>
    <x v="11"/>
    <x v="21"/>
    <n v="0"/>
    <x v="1"/>
    <x v="21"/>
    <n v="0"/>
    <n v="0.1"/>
    <n v="0"/>
    <n v="0"/>
    <n v="1"/>
    <x v="1"/>
  </r>
  <r>
    <x v="19"/>
    <x v="1"/>
    <x v="2"/>
    <x v="12"/>
    <x v="22"/>
    <n v="1"/>
    <x v="0"/>
    <x v="13"/>
    <n v="1"/>
    <n v="0"/>
    <n v="0"/>
    <n v="1"/>
    <n v="1"/>
    <x v="1"/>
  </r>
  <r>
    <x v="16"/>
    <x v="1"/>
    <x v="1"/>
    <x v="0"/>
    <x v="23"/>
    <n v="0"/>
    <x v="1"/>
    <x v="22"/>
    <n v="0"/>
    <n v="0.2"/>
    <n v="0"/>
    <n v="0"/>
    <n v="1"/>
    <x v="1"/>
  </r>
  <r>
    <x v="14"/>
    <x v="1"/>
    <x v="0"/>
    <x v="13"/>
    <x v="24"/>
    <n v="0"/>
    <x v="0"/>
    <x v="23"/>
    <n v="1"/>
    <n v="0"/>
    <n v="1"/>
    <n v="0"/>
    <n v="1"/>
    <x v="1"/>
  </r>
  <r>
    <x v="20"/>
    <x v="1"/>
    <x v="1"/>
    <x v="4"/>
    <x v="25"/>
    <n v="0"/>
    <x v="0"/>
    <x v="24"/>
    <n v="0"/>
    <n v="0.6"/>
    <n v="0"/>
    <n v="0"/>
    <n v="1"/>
    <x v="1"/>
  </r>
  <r>
    <x v="21"/>
    <x v="0"/>
    <x v="1"/>
    <x v="11"/>
    <x v="26"/>
    <n v="0"/>
    <x v="0"/>
    <x v="25"/>
    <n v="0"/>
    <n v="2.5"/>
    <n v="1"/>
    <n v="1"/>
    <n v="3"/>
    <x v="0"/>
  </r>
  <r>
    <x v="13"/>
    <x v="1"/>
    <x v="1"/>
    <x v="5"/>
    <x v="27"/>
    <n v="1"/>
    <x v="0"/>
    <x v="26"/>
    <n v="0"/>
    <n v="0"/>
    <n v="0"/>
    <n v="1"/>
    <n v="1"/>
    <x v="1"/>
  </r>
  <r>
    <x v="2"/>
    <x v="0"/>
    <x v="1"/>
    <x v="3"/>
    <x v="19"/>
    <n v="0"/>
    <x v="0"/>
    <x v="27"/>
    <n v="0"/>
    <n v="0.4"/>
    <n v="1"/>
    <n v="1"/>
    <n v="3"/>
    <x v="0"/>
  </r>
  <r>
    <x v="22"/>
    <x v="0"/>
    <x v="0"/>
    <x v="14"/>
    <x v="28"/>
    <n v="0"/>
    <x v="0"/>
    <x v="28"/>
    <n v="0"/>
    <n v="2.2999999999999998"/>
    <n v="0"/>
    <n v="0"/>
    <n v="2"/>
    <x v="1"/>
  </r>
  <r>
    <x v="23"/>
    <x v="1"/>
    <x v="1"/>
    <x v="4"/>
    <x v="29"/>
    <n v="0"/>
    <x v="1"/>
    <x v="7"/>
    <n v="0"/>
    <n v="0"/>
    <n v="0"/>
    <n v="0"/>
    <n v="1"/>
    <x v="1"/>
  </r>
  <r>
    <x v="7"/>
    <x v="0"/>
    <x v="0"/>
    <x v="15"/>
    <x v="30"/>
    <n v="0"/>
    <x v="0"/>
    <x v="5"/>
    <n v="1"/>
    <n v="3.4"/>
    <n v="2"/>
    <n v="0"/>
    <n v="3"/>
    <x v="0"/>
  </r>
  <r>
    <x v="24"/>
    <x v="0"/>
    <x v="0"/>
    <x v="16"/>
    <x v="31"/>
    <n v="0"/>
    <x v="0"/>
    <x v="29"/>
    <n v="1"/>
    <n v="0.9"/>
    <n v="1"/>
    <n v="0"/>
    <n v="3"/>
    <x v="0"/>
  </r>
  <r>
    <x v="16"/>
    <x v="0"/>
    <x v="0"/>
    <x v="0"/>
    <x v="6"/>
    <n v="1"/>
    <x v="0"/>
    <x v="27"/>
    <n v="1"/>
    <n v="0"/>
    <n v="0"/>
    <n v="2"/>
    <n v="3"/>
    <x v="0"/>
  </r>
  <r>
    <x v="12"/>
    <x v="0"/>
    <x v="0"/>
    <x v="6"/>
    <x v="32"/>
    <n v="0"/>
    <x v="0"/>
    <x v="28"/>
    <n v="1"/>
    <n v="1.9"/>
    <n v="0"/>
    <n v="1"/>
    <n v="3"/>
    <x v="0"/>
  </r>
  <r>
    <x v="7"/>
    <x v="0"/>
    <x v="3"/>
    <x v="14"/>
    <x v="33"/>
    <n v="0"/>
    <x v="0"/>
    <x v="14"/>
    <n v="0"/>
    <n v="0"/>
    <n v="0"/>
    <n v="0"/>
    <n v="1"/>
    <x v="0"/>
  </r>
  <r>
    <x v="25"/>
    <x v="0"/>
    <x v="1"/>
    <x v="0"/>
    <x v="34"/>
    <n v="0"/>
    <x v="1"/>
    <x v="27"/>
    <n v="0"/>
    <n v="0"/>
    <n v="0"/>
    <n v="0"/>
    <n v="1"/>
    <x v="1"/>
  </r>
  <r>
    <x v="16"/>
    <x v="0"/>
    <x v="0"/>
    <x v="17"/>
    <x v="35"/>
    <n v="0"/>
    <x v="0"/>
    <x v="30"/>
    <n v="0"/>
    <n v="0"/>
    <n v="0"/>
    <n v="0"/>
    <n v="1"/>
    <x v="1"/>
  </r>
  <r>
    <x v="15"/>
    <x v="0"/>
    <x v="0"/>
    <x v="18"/>
    <x v="36"/>
    <n v="0"/>
    <x v="1"/>
    <x v="20"/>
    <n v="0"/>
    <n v="0"/>
    <n v="0"/>
    <n v="0"/>
    <n v="3"/>
    <x v="0"/>
  </r>
  <r>
    <x v="26"/>
    <x v="1"/>
    <x v="0"/>
    <x v="2"/>
    <x v="37"/>
    <n v="0"/>
    <x v="1"/>
    <x v="31"/>
    <n v="0"/>
    <n v="0"/>
    <n v="0"/>
    <n v="0"/>
    <n v="1"/>
    <x v="1"/>
  </r>
  <r>
    <x v="11"/>
    <x v="0"/>
    <x v="1"/>
    <x v="0"/>
    <x v="38"/>
    <n v="0"/>
    <x v="1"/>
    <x v="32"/>
    <n v="1"/>
    <n v="0.4"/>
    <n v="0"/>
    <n v="0"/>
    <n v="1"/>
    <x v="1"/>
  </r>
  <r>
    <x v="14"/>
    <x v="0"/>
    <x v="2"/>
    <x v="19"/>
    <x v="39"/>
    <n v="1"/>
    <x v="1"/>
    <x v="33"/>
    <n v="0"/>
    <n v="0"/>
    <n v="0"/>
    <n v="0"/>
    <n v="3"/>
    <x v="1"/>
  </r>
  <r>
    <x v="7"/>
    <x v="0"/>
    <x v="1"/>
    <x v="20"/>
    <x v="40"/>
    <n v="1"/>
    <x v="1"/>
    <x v="34"/>
    <n v="0"/>
    <n v="2.2000000000000002"/>
    <n v="1"/>
    <n v="1"/>
    <n v="2"/>
    <x v="0"/>
  </r>
  <r>
    <x v="21"/>
    <x v="0"/>
    <x v="1"/>
    <x v="6"/>
    <x v="17"/>
    <n v="1"/>
    <x v="0"/>
    <x v="25"/>
    <n v="0"/>
    <n v="0"/>
    <n v="0"/>
    <n v="0"/>
    <n v="1"/>
    <x v="1"/>
  </r>
  <r>
    <x v="27"/>
    <x v="0"/>
    <x v="1"/>
    <x v="21"/>
    <x v="14"/>
    <n v="0"/>
    <x v="0"/>
    <x v="29"/>
    <n v="0"/>
    <n v="0.8"/>
    <n v="0"/>
    <n v="3"/>
    <n v="1"/>
    <x v="0"/>
  </r>
  <r>
    <x v="11"/>
    <x v="0"/>
    <x v="0"/>
    <x v="5"/>
    <x v="39"/>
    <n v="0"/>
    <x v="0"/>
    <x v="35"/>
    <n v="0"/>
    <n v="0"/>
    <n v="0"/>
    <n v="1"/>
    <n v="1"/>
    <x v="0"/>
  </r>
  <r>
    <x v="22"/>
    <x v="0"/>
    <x v="2"/>
    <x v="14"/>
    <x v="41"/>
    <n v="0"/>
    <x v="1"/>
    <x v="15"/>
    <n v="1"/>
    <n v="0"/>
    <n v="1"/>
    <n v="3"/>
    <n v="2"/>
    <x v="0"/>
  </r>
  <r>
    <x v="5"/>
    <x v="1"/>
    <x v="0"/>
    <x v="7"/>
    <x v="42"/>
    <n v="0"/>
    <x v="0"/>
    <x v="36"/>
    <n v="0"/>
    <n v="1"/>
    <n v="1"/>
    <n v="3"/>
    <n v="3"/>
    <x v="0"/>
  </r>
  <r>
    <x v="25"/>
    <x v="0"/>
    <x v="0"/>
    <x v="22"/>
    <x v="43"/>
    <n v="0"/>
    <x v="1"/>
    <x v="14"/>
    <n v="1"/>
    <n v="1.8"/>
    <n v="1"/>
    <n v="0"/>
    <n v="2"/>
    <x v="0"/>
  </r>
  <r>
    <x v="28"/>
    <x v="0"/>
    <x v="2"/>
    <x v="3"/>
    <x v="44"/>
    <n v="1"/>
    <x v="1"/>
    <x v="37"/>
    <n v="0"/>
    <n v="0"/>
    <n v="0"/>
    <n v="0"/>
    <n v="1"/>
    <x v="1"/>
  </r>
  <r>
    <x v="5"/>
    <x v="1"/>
    <x v="1"/>
    <x v="6"/>
    <x v="45"/>
    <n v="1"/>
    <x v="0"/>
    <x v="24"/>
    <n v="0"/>
    <n v="0.8"/>
    <n v="0"/>
    <n v="1"/>
    <n v="1"/>
    <x v="1"/>
  </r>
  <r>
    <x v="9"/>
    <x v="1"/>
    <x v="2"/>
    <x v="6"/>
    <x v="46"/>
    <n v="0"/>
    <x v="1"/>
    <x v="32"/>
    <n v="0"/>
    <n v="0"/>
    <n v="0"/>
    <n v="2"/>
    <n v="1"/>
    <x v="1"/>
  </r>
  <r>
    <x v="29"/>
    <x v="1"/>
    <x v="2"/>
    <x v="0"/>
    <x v="10"/>
    <n v="0"/>
    <x v="0"/>
    <x v="38"/>
    <n v="0"/>
    <n v="0.6"/>
    <n v="1"/>
    <n v="0"/>
    <n v="1"/>
    <x v="1"/>
  </r>
  <r>
    <x v="30"/>
    <x v="1"/>
    <x v="2"/>
    <x v="23"/>
    <x v="47"/>
    <n v="0"/>
    <x v="1"/>
    <x v="39"/>
    <n v="0"/>
    <n v="0"/>
    <n v="0"/>
    <n v="1"/>
    <n v="1"/>
    <x v="1"/>
  </r>
  <r>
    <x v="12"/>
    <x v="0"/>
    <x v="0"/>
    <x v="13"/>
    <x v="48"/>
    <n v="0"/>
    <x v="0"/>
    <x v="14"/>
    <n v="1"/>
    <n v="3.6"/>
    <n v="1"/>
    <n v="1"/>
    <n v="1"/>
    <x v="0"/>
  </r>
  <r>
    <x v="8"/>
    <x v="1"/>
    <x v="1"/>
    <x v="4"/>
    <x v="49"/>
    <n v="1"/>
    <x v="1"/>
    <x v="40"/>
    <n v="0"/>
    <n v="0"/>
    <n v="0"/>
    <n v="0"/>
    <n v="1"/>
    <x v="1"/>
  </r>
  <r>
    <x v="7"/>
    <x v="1"/>
    <x v="0"/>
    <x v="24"/>
    <x v="50"/>
    <n v="0"/>
    <x v="1"/>
    <x v="21"/>
    <n v="1"/>
    <n v="0"/>
    <n v="1"/>
    <n v="0"/>
    <n v="1"/>
    <x v="0"/>
  </r>
  <r>
    <x v="26"/>
    <x v="0"/>
    <x v="2"/>
    <x v="4"/>
    <x v="51"/>
    <n v="0"/>
    <x v="0"/>
    <x v="41"/>
    <n v="0"/>
    <n v="1.4"/>
    <n v="1"/>
    <n v="1"/>
    <n v="3"/>
    <x v="0"/>
  </r>
  <r>
    <x v="2"/>
    <x v="0"/>
    <x v="1"/>
    <x v="7"/>
    <x v="52"/>
    <n v="1"/>
    <x v="1"/>
    <x v="42"/>
    <n v="0"/>
    <n v="0.2"/>
    <n v="0"/>
    <n v="1"/>
    <n v="3"/>
    <x v="1"/>
  </r>
  <r>
    <x v="20"/>
    <x v="1"/>
    <x v="0"/>
    <x v="0"/>
    <x v="53"/>
    <n v="0"/>
    <x v="1"/>
    <x v="6"/>
    <n v="1"/>
    <n v="1.2"/>
    <n v="1"/>
    <n v="0"/>
    <n v="3"/>
    <x v="0"/>
  </r>
  <r>
    <x v="11"/>
    <x v="0"/>
    <x v="1"/>
    <x v="4"/>
    <x v="11"/>
    <n v="0"/>
    <x v="1"/>
    <x v="43"/>
    <n v="0"/>
    <n v="0"/>
    <n v="0"/>
    <n v="0"/>
    <n v="1"/>
    <x v="1"/>
  </r>
  <r>
    <x v="8"/>
    <x v="1"/>
    <x v="3"/>
    <x v="7"/>
    <x v="54"/>
    <n v="0"/>
    <x v="1"/>
    <x v="44"/>
    <n v="0"/>
    <n v="0.9"/>
    <n v="0"/>
    <n v="0"/>
    <n v="1"/>
    <x v="1"/>
  </r>
  <r>
    <x v="9"/>
    <x v="0"/>
    <x v="3"/>
    <x v="25"/>
    <x v="38"/>
    <n v="1"/>
    <x v="0"/>
    <x v="27"/>
    <n v="0"/>
    <n v="2.2999999999999998"/>
    <n v="2"/>
    <n v="0"/>
    <n v="2"/>
    <x v="1"/>
  </r>
  <r>
    <x v="2"/>
    <x v="0"/>
    <x v="0"/>
    <x v="7"/>
    <x v="55"/>
    <n v="0"/>
    <x v="0"/>
    <x v="45"/>
    <n v="1"/>
    <n v="0.6"/>
    <n v="1"/>
    <n v="1"/>
    <n v="2"/>
    <x v="0"/>
  </r>
  <r>
    <x v="20"/>
    <x v="0"/>
    <x v="0"/>
    <x v="6"/>
    <x v="2"/>
    <n v="0"/>
    <x v="0"/>
    <x v="30"/>
    <n v="1"/>
    <n v="0"/>
    <n v="0"/>
    <n v="0"/>
    <n v="1"/>
    <x v="1"/>
  </r>
  <r>
    <x v="21"/>
    <x v="1"/>
    <x v="2"/>
    <x v="22"/>
    <x v="56"/>
    <n v="1"/>
    <x v="0"/>
    <x v="23"/>
    <n v="0"/>
    <n v="0"/>
    <n v="0"/>
    <n v="2"/>
    <n v="1"/>
    <x v="0"/>
  </r>
  <r>
    <x v="11"/>
    <x v="1"/>
    <x v="1"/>
    <x v="21"/>
    <x v="57"/>
    <n v="0"/>
    <x v="1"/>
    <x v="46"/>
    <n v="0"/>
    <n v="0.3"/>
    <n v="1"/>
    <n v="1"/>
    <n v="1"/>
    <x v="1"/>
  </r>
  <r>
    <x v="18"/>
    <x v="0"/>
    <x v="1"/>
    <x v="26"/>
    <x v="24"/>
    <n v="0"/>
    <x v="1"/>
    <x v="23"/>
    <n v="0"/>
    <n v="0"/>
    <n v="0"/>
    <n v="0"/>
    <n v="1"/>
    <x v="0"/>
  </r>
  <r>
    <x v="12"/>
    <x v="0"/>
    <x v="0"/>
    <x v="4"/>
    <x v="58"/>
    <n v="0"/>
    <x v="1"/>
    <x v="5"/>
    <n v="1"/>
    <n v="3.6"/>
    <n v="1"/>
    <n v="1"/>
    <n v="3"/>
    <x v="0"/>
  </r>
  <r>
    <x v="2"/>
    <x v="1"/>
    <x v="0"/>
    <x v="4"/>
    <x v="59"/>
    <n v="0"/>
    <x v="1"/>
    <x v="31"/>
    <n v="1"/>
    <n v="0.6"/>
    <n v="0"/>
    <n v="0"/>
    <n v="1"/>
    <x v="1"/>
  </r>
  <r>
    <x v="0"/>
    <x v="0"/>
    <x v="2"/>
    <x v="27"/>
    <x v="20"/>
    <n v="0"/>
    <x v="0"/>
    <x v="21"/>
    <n v="0"/>
    <n v="0"/>
    <n v="0"/>
    <n v="0"/>
    <n v="1"/>
    <x v="1"/>
  </r>
  <r>
    <x v="31"/>
    <x v="1"/>
    <x v="1"/>
    <x v="6"/>
    <x v="39"/>
    <n v="0"/>
    <x v="2"/>
    <x v="47"/>
    <n v="0"/>
    <n v="1.1000000000000001"/>
    <n v="1"/>
    <n v="0"/>
    <n v="1"/>
    <x v="1"/>
  </r>
  <r>
    <x v="1"/>
    <x v="1"/>
    <x v="0"/>
    <x v="28"/>
    <x v="36"/>
    <n v="0"/>
    <x v="1"/>
    <x v="6"/>
    <n v="0"/>
    <n v="0.3"/>
    <n v="0"/>
    <n v="2"/>
    <n v="1"/>
    <x v="1"/>
  </r>
  <r>
    <x v="29"/>
    <x v="0"/>
    <x v="0"/>
    <x v="9"/>
    <x v="60"/>
    <n v="0"/>
    <x v="0"/>
    <x v="48"/>
    <n v="1"/>
    <n v="0"/>
    <n v="1"/>
    <n v="3"/>
    <n v="3"/>
    <x v="0"/>
  </r>
  <r>
    <x v="29"/>
    <x v="0"/>
    <x v="0"/>
    <x v="29"/>
    <x v="61"/>
    <n v="0"/>
    <x v="0"/>
    <x v="49"/>
    <n v="1"/>
    <n v="3"/>
    <n v="1"/>
    <n v="0"/>
    <n v="1"/>
    <x v="1"/>
  </r>
  <r>
    <x v="32"/>
    <x v="1"/>
    <x v="1"/>
    <x v="30"/>
    <x v="18"/>
    <n v="0"/>
    <x v="1"/>
    <x v="32"/>
    <n v="0"/>
    <n v="0"/>
    <n v="0"/>
    <n v="0"/>
    <n v="1"/>
    <x v="1"/>
  </r>
  <r>
    <x v="25"/>
    <x v="1"/>
    <x v="1"/>
    <x v="4"/>
    <x v="37"/>
    <n v="0"/>
    <x v="1"/>
    <x v="42"/>
    <n v="0"/>
    <n v="0"/>
    <n v="1"/>
    <n v="0"/>
    <n v="1"/>
    <x v="1"/>
  </r>
  <r>
    <x v="6"/>
    <x v="0"/>
    <x v="2"/>
    <x v="4"/>
    <x v="62"/>
    <n v="0"/>
    <x v="1"/>
    <x v="18"/>
    <n v="0"/>
    <n v="0.8"/>
    <n v="0"/>
    <n v="0"/>
    <n v="1"/>
    <x v="1"/>
  </r>
  <r>
    <x v="21"/>
    <x v="0"/>
    <x v="0"/>
    <x v="31"/>
    <x v="40"/>
    <n v="0"/>
    <x v="1"/>
    <x v="3"/>
    <n v="0"/>
    <n v="2"/>
    <n v="1"/>
    <n v="1"/>
    <n v="3"/>
    <x v="0"/>
  </r>
  <r>
    <x v="33"/>
    <x v="0"/>
    <x v="0"/>
    <x v="4"/>
    <x v="47"/>
    <n v="0"/>
    <x v="1"/>
    <x v="26"/>
    <n v="1"/>
    <n v="1.6"/>
    <n v="1"/>
    <n v="0"/>
    <n v="3"/>
    <x v="0"/>
  </r>
  <r>
    <x v="21"/>
    <x v="0"/>
    <x v="0"/>
    <x v="7"/>
    <x v="63"/>
    <n v="0"/>
    <x v="0"/>
    <x v="10"/>
    <n v="1"/>
    <n v="0.8"/>
    <n v="0"/>
    <n v="0"/>
    <n v="3"/>
    <x v="0"/>
  </r>
  <r>
    <x v="30"/>
    <x v="0"/>
    <x v="1"/>
    <x v="0"/>
    <x v="64"/>
    <n v="0"/>
    <x v="0"/>
    <x v="39"/>
    <n v="0"/>
    <n v="2"/>
    <n v="1"/>
    <n v="0"/>
    <n v="1"/>
    <x v="1"/>
  </r>
  <r>
    <x v="2"/>
    <x v="0"/>
    <x v="0"/>
    <x v="5"/>
    <x v="65"/>
    <n v="0"/>
    <x v="1"/>
    <x v="29"/>
    <n v="1"/>
    <n v="1.5"/>
    <n v="1"/>
    <n v="0"/>
    <n v="2"/>
    <x v="1"/>
  </r>
  <r>
    <x v="25"/>
    <x v="0"/>
    <x v="3"/>
    <x v="32"/>
    <x v="66"/>
    <n v="0"/>
    <x v="0"/>
    <x v="18"/>
    <n v="0"/>
    <n v="0.8"/>
    <n v="0"/>
    <n v="2"/>
    <n v="1"/>
    <x v="1"/>
  </r>
  <r>
    <x v="26"/>
    <x v="0"/>
    <x v="2"/>
    <x v="3"/>
    <x v="61"/>
    <n v="1"/>
    <x v="0"/>
    <x v="5"/>
    <n v="0"/>
    <n v="0"/>
    <n v="0"/>
    <n v="0"/>
    <n v="1"/>
    <x v="1"/>
  </r>
  <r>
    <x v="7"/>
    <x v="0"/>
    <x v="3"/>
    <x v="33"/>
    <x v="63"/>
    <n v="0"/>
    <x v="0"/>
    <x v="12"/>
    <n v="0"/>
    <n v="4.2"/>
    <n v="2"/>
    <n v="0"/>
    <n v="3"/>
    <x v="1"/>
  </r>
  <r>
    <x v="30"/>
    <x v="1"/>
    <x v="2"/>
    <x v="20"/>
    <x v="67"/>
    <n v="0"/>
    <x v="1"/>
    <x v="31"/>
    <n v="0"/>
    <n v="0"/>
    <n v="0"/>
    <n v="0"/>
    <n v="1"/>
    <x v="1"/>
  </r>
  <r>
    <x v="24"/>
    <x v="0"/>
    <x v="0"/>
    <x v="7"/>
    <x v="24"/>
    <n v="0"/>
    <x v="0"/>
    <x v="50"/>
    <n v="0"/>
    <n v="2.6"/>
    <n v="1"/>
    <n v="0"/>
    <n v="3"/>
    <x v="0"/>
  </r>
  <r>
    <x v="7"/>
    <x v="0"/>
    <x v="2"/>
    <x v="6"/>
    <x v="68"/>
    <n v="0"/>
    <x v="1"/>
    <x v="51"/>
    <n v="1"/>
    <n v="0"/>
    <n v="0"/>
    <n v="0"/>
    <n v="1"/>
    <x v="1"/>
  </r>
  <r>
    <x v="12"/>
    <x v="1"/>
    <x v="0"/>
    <x v="0"/>
    <x v="69"/>
    <n v="0"/>
    <x v="0"/>
    <x v="43"/>
    <n v="0"/>
    <n v="0"/>
    <n v="0"/>
    <n v="0"/>
    <n v="1"/>
    <x v="0"/>
  </r>
  <r>
    <x v="19"/>
    <x v="0"/>
    <x v="0"/>
    <x v="2"/>
    <x v="70"/>
    <n v="0"/>
    <x v="0"/>
    <x v="0"/>
    <n v="1"/>
    <n v="2.2000000000000002"/>
    <n v="1"/>
    <n v="1"/>
    <n v="3"/>
    <x v="0"/>
  </r>
  <r>
    <x v="19"/>
    <x v="0"/>
    <x v="0"/>
    <x v="5"/>
    <x v="71"/>
    <n v="0"/>
    <x v="0"/>
    <x v="52"/>
    <n v="1"/>
    <n v="0"/>
    <n v="1"/>
    <n v="1"/>
    <n v="1"/>
    <x v="0"/>
  </r>
  <r>
    <x v="28"/>
    <x v="0"/>
    <x v="0"/>
    <x v="34"/>
    <x v="72"/>
    <n v="0"/>
    <x v="1"/>
    <x v="39"/>
    <n v="0"/>
    <n v="1"/>
    <n v="0"/>
    <n v="2"/>
    <n v="3"/>
    <x v="0"/>
  </r>
  <r>
    <x v="18"/>
    <x v="0"/>
    <x v="0"/>
    <x v="5"/>
    <x v="23"/>
    <n v="0"/>
    <x v="0"/>
    <x v="53"/>
    <n v="1"/>
    <n v="1"/>
    <n v="1"/>
    <n v="1"/>
    <n v="1"/>
    <x v="0"/>
  </r>
  <r>
    <x v="22"/>
    <x v="0"/>
    <x v="0"/>
    <x v="4"/>
    <x v="73"/>
    <n v="0"/>
    <x v="0"/>
    <x v="54"/>
    <n v="0"/>
    <n v="0.4"/>
    <n v="1"/>
    <n v="0"/>
    <n v="1"/>
    <x v="1"/>
  </r>
  <r>
    <x v="21"/>
    <x v="0"/>
    <x v="0"/>
    <x v="35"/>
    <x v="10"/>
    <n v="0"/>
    <x v="1"/>
    <x v="33"/>
    <n v="0"/>
    <n v="0.1"/>
    <n v="0"/>
    <n v="1"/>
    <n v="3"/>
    <x v="0"/>
  </r>
  <r>
    <x v="3"/>
    <x v="1"/>
    <x v="1"/>
    <x v="6"/>
    <x v="74"/>
    <n v="0"/>
    <x v="1"/>
    <x v="55"/>
    <n v="0"/>
    <n v="0.2"/>
    <n v="0"/>
    <n v="0"/>
    <n v="3"/>
    <x v="1"/>
  </r>
  <r>
    <x v="24"/>
    <x v="1"/>
    <x v="2"/>
    <x v="4"/>
    <x v="66"/>
    <n v="0"/>
    <x v="1"/>
    <x v="56"/>
    <n v="0"/>
    <n v="1.1000000000000001"/>
    <n v="0"/>
    <n v="0"/>
    <n v="1"/>
    <x v="1"/>
  </r>
  <r>
    <x v="11"/>
    <x v="1"/>
    <x v="1"/>
    <x v="26"/>
    <x v="75"/>
    <n v="0"/>
    <x v="1"/>
    <x v="38"/>
    <n v="0"/>
    <n v="0.6"/>
    <n v="1"/>
    <n v="0"/>
    <n v="1"/>
    <x v="1"/>
  </r>
  <r>
    <x v="1"/>
    <x v="0"/>
    <x v="0"/>
    <x v="4"/>
    <x v="76"/>
    <n v="0"/>
    <x v="1"/>
    <x v="57"/>
    <n v="0"/>
    <n v="1"/>
    <n v="1"/>
    <n v="0"/>
    <n v="1"/>
    <x v="0"/>
  </r>
  <r>
    <x v="27"/>
    <x v="1"/>
    <x v="0"/>
    <x v="0"/>
    <x v="4"/>
    <n v="0"/>
    <x v="1"/>
    <x v="31"/>
    <n v="0"/>
    <n v="0"/>
    <n v="0"/>
    <n v="0"/>
    <n v="1"/>
    <x v="1"/>
  </r>
  <r>
    <x v="2"/>
    <x v="0"/>
    <x v="0"/>
    <x v="36"/>
    <x v="77"/>
    <n v="1"/>
    <x v="0"/>
    <x v="58"/>
    <n v="0"/>
    <n v="1"/>
    <n v="1"/>
    <n v="3"/>
    <n v="3"/>
    <x v="0"/>
  </r>
  <r>
    <x v="9"/>
    <x v="0"/>
    <x v="0"/>
    <x v="0"/>
    <x v="78"/>
    <n v="0"/>
    <x v="0"/>
    <x v="48"/>
    <n v="0"/>
    <n v="1.4"/>
    <n v="1"/>
    <n v="1"/>
    <n v="3"/>
    <x v="0"/>
  </r>
  <r>
    <x v="16"/>
    <x v="0"/>
    <x v="0"/>
    <x v="2"/>
    <x v="79"/>
    <n v="0"/>
    <x v="0"/>
    <x v="59"/>
    <n v="0"/>
    <n v="0.5"/>
    <n v="1"/>
    <n v="0"/>
    <n v="3"/>
    <x v="0"/>
  </r>
  <r>
    <x v="20"/>
    <x v="0"/>
    <x v="1"/>
    <x v="35"/>
    <x v="35"/>
    <n v="0"/>
    <x v="1"/>
    <x v="21"/>
    <n v="1"/>
    <n v="1.2"/>
    <n v="1"/>
    <n v="0"/>
    <n v="1"/>
    <x v="1"/>
  </r>
  <r>
    <x v="8"/>
    <x v="1"/>
    <x v="0"/>
    <x v="7"/>
    <x v="80"/>
    <n v="0"/>
    <x v="0"/>
    <x v="24"/>
    <n v="0"/>
    <n v="2.6"/>
    <n v="1"/>
    <n v="2"/>
    <n v="3"/>
    <x v="0"/>
  </r>
  <r>
    <x v="7"/>
    <x v="0"/>
    <x v="0"/>
    <x v="6"/>
    <x v="5"/>
    <n v="0"/>
    <x v="1"/>
    <x v="56"/>
    <n v="1"/>
    <n v="0"/>
    <n v="0"/>
    <n v="1"/>
    <n v="3"/>
    <x v="0"/>
  </r>
  <r>
    <x v="29"/>
    <x v="1"/>
    <x v="2"/>
    <x v="11"/>
    <x v="81"/>
    <n v="0"/>
    <x v="1"/>
    <x v="28"/>
    <n v="0"/>
    <n v="0"/>
    <n v="1"/>
    <n v="0"/>
    <n v="1"/>
    <x v="1"/>
  </r>
  <r>
    <x v="34"/>
    <x v="1"/>
    <x v="0"/>
    <x v="37"/>
    <x v="82"/>
    <n v="0"/>
    <x v="2"/>
    <x v="60"/>
    <n v="1"/>
    <n v="3.4"/>
    <n v="1"/>
    <n v="0"/>
    <n v="1"/>
    <x v="0"/>
  </r>
  <r>
    <x v="30"/>
    <x v="0"/>
    <x v="2"/>
    <x v="5"/>
    <x v="12"/>
    <n v="0"/>
    <x v="1"/>
    <x v="61"/>
    <n v="0"/>
    <n v="0"/>
    <n v="0"/>
    <n v="0"/>
    <n v="1"/>
    <x v="1"/>
  </r>
  <r>
    <x v="8"/>
    <x v="1"/>
    <x v="0"/>
    <x v="38"/>
    <x v="53"/>
    <n v="0"/>
    <x v="0"/>
    <x v="9"/>
    <n v="0"/>
    <n v="0"/>
    <n v="0"/>
    <n v="0"/>
    <n v="1"/>
    <x v="0"/>
  </r>
  <r>
    <x v="19"/>
    <x v="1"/>
    <x v="1"/>
    <x v="8"/>
    <x v="83"/>
    <n v="1"/>
    <x v="1"/>
    <x v="7"/>
    <n v="0"/>
    <n v="0"/>
    <n v="0"/>
    <n v="0"/>
    <n v="1"/>
    <x v="1"/>
  </r>
  <r>
    <x v="25"/>
    <x v="0"/>
    <x v="2"/>
    <x v="4"/>
    <x v="25"/>
    <n v="0"/>
    <x v="1"/>
    <x v="56"/>
    <n v="0"/>
    <n v="0"/>
    <n v="0"/>
    <n v="0"/>
    <n v="1"/>
    <x v="1"/>
  </r>
  <r>
    <x v="27"/>
    <x v="1"/>
    <x v="2"/>
    <x v="10"/>
    <x v="84"/>
    <n v="0"/>
    <x v="1"/>
    <x v="56"/>
    <n v="0"/>
    <n v="0"/>
    <n v="1"/>
    <n v="0"/>
    <n v="1"/>
    <x v="1"/>
  </r>
  <r>
    <x v="14"/>
    <x v="0"/>
    <x v="0"/>
    <x v="4"/>
    <x v="50"/>
    <n v="0"/>
    <x v="0"/>
    <x v="17"/>
    <n v="0"/>
    <n v="0.8"/>
    <n v="0"/>
    <n v="0"/>
    <n v="3"/>
    <x v="0"/>
  </r>
  <r>
    <x v="6"/>
    <x v="1"/>
    <x v="0"/>
    <x v="39"/>
    <x v="22"/>
    <n v="1"/>
    <x v="0"/>
    <x v="55"/>
    <n v="1"/>
    <n v="4"/>
    <n v="2"/>
    <n v="2"/>
    <n v="3"/>
    <x v="0"/>
  </r>
  <r>
    <x v="22"/>
    <x v="1"/>
    <x v="3"/>
    <x v="7"/>
    <x v="11"/>
    <n v="0"/>
    <x v="1"/>
    <x v="36"/>
    <n v="0"/>
    <n v="2.6"/>
    <n v="2"/>
    <n v="0"/>
    <n v="1"/>
    <x v="1"/>
  </r>
  <r>
    <x v="6"/>
    <x v="0"/>
    <x v="0"/>
    <x v="0"/>
    <x v="85"/>
    <n v="1"/>
    <x v="0"/>
    <x v="41"/>
    <n v="1"/>
    <n v="1.6"/>
    <n v="2"/>
    <n v="0"/>
    <n v="3"/>
    <x v="0"/>
  </r>
  <r>
    <x v="27"/>
    <x v="0"/>
    <x v="1"/>
    <x v="4"/>
    <x v="86"/>
    <n v="0"/>
    <x v="1"/>
    <x v="22"/>
    <n v="0"/>
    <n v="2"/>
    <n v="1"/>
    <n v="3"/>
    <n v="3"/>
    <x v="0"/>
  </r>
  <r>
    <x v="19"/>
    <x v="0"/>
    <x v="0"/>
    <x v="17"/>
    <x v="87"/>
    <n v="0"/>
    <x v="0"/>
    <x v="47"/>
    <n v="1"/>
    <n v="3.2"/>
    <n v="1"/>
    <n v="2"/>
    <n v="1"/>
    <x v="0"/>
  </r>
  <r>
    <x v="2"/>
    <x v="0"/>
    <x v="0"/>
    <x v="18"/>
    <x v="79"/>
    <n v="0"/>
    <x v="1"/>
    <x v="62"/>
    <n v="1"/>
    <n v="1.2"/>
    <n v="1"/>
    <n v="1"/>
    <n v="3"/>
    <x v="0"/>
  </r>
  <r>
    <x v="5"/>
    <x v="1"/>
    <x v="1"/>
    <x v="14"/>
    <x v="88"/>
    <n v="0"/>
    <x v="0"/>
    <x v="54"/>
    <n v="0"/>
    <n v="0.8"/>
    <n v="0"/>
    <n v="0"/>
    <n v="1"/>
    <x v="1"/>
  </r>
  <r>
    <x v="19"/>
    <x v="0"/>
    <x v="1"/>
    <x v="34"/>
    <x v="33"/>
    <n v="0"/>
    <x v="0"/>
    <x v="23"/>
    <n v="0"/>
    <n v="0.5"/>
    <n v="2"/>
    <n v="1"/>
    <n v="1"/>
    <x v="1"/>
  </r>
  <r>
    <x v="19"/>
    <x v="1"/>
    <x v="1"/>
    <x v="14"/>
    <x v="65"/>
    <n v="0"/>
    <x v="1"/>
    <x v="31"/>
    <n v="0"/>
    <n v="0"/>
    <n v="0"/>
    <n v="1"/>
    <n v="1"/>
    <x v="1"/>
  </r>
  <r>
    <x v="26"/>
    <x v="0"/>
    <x v="0"/>
    <x v="4"/>
    <x v="89"/>
    <n v="0"/>
    <x v="1"/>
    <x v="63"/>
    <n v="1"/>
    <n v="1.8"/>
    <n v="1"/>
    <n v="2"/>
    <n v="3"/>
    <x v="0"/>
  </r>
  <r>
    <x v="28"/>
    <x v="1"/>
    <x v="1"/>
    <x v="22"/>
    <x v="90"/>
    <n v="0"/>
    <x v="0"/>
    <x v="43"/>
    <n v="0"/>
    <n v="0.1"/>
    <n v="1"/>
    <n v="0"/>
    <n v="1"/>
    <x v="1"/>
  </r>
  <r>
    <x v="28"/>
    <x v="0"/>
    <x v="2"/>
    <x v="10"/>
    <x v="65"/>
    <n v="0"/>
    <x v="1"/>
    <x v="64"/>
    <n v="0"/>
    <n v="0.8"/>
    <n v="0"/>
    <n v="1"/>
    <n v="1"/>
    <x v="1"/>
  </r>
  <r>
    <x v="8"/>
    <x v="0"/>
    <x v="0"/>
    <x v="40"/>
    <x v="26"/>
    <n v="1"/>
    <x v="1"/>
    <x v="1"/>
    <n v="1"/>
    <n v="1.4"/>
    <n v="0"/>
    <n v="2"/>
    <n v="3"/>
    <x v="0"/>
  </r>
  <r>
    <x v="9"/>
    <x v="1"/>
    <x v="0"/>
    <x v="26"/>
    <x v="4"/>
    <n v="0"/>
    <x v="1"/>
    <x v="43"/>
    <n v="1"/>
    <n v="1.8"/>
    <n v="1"/>
    <n v="2"/>
    <n v="1"/>
    <x v="0"/>
  </r>
  <r>
    <x v="22"/>
    <x v="0"/>
    <x v="0"/>
    <x v="11"/>
    <x v="72"/>
    <n v="0"/>
    <x v="0"/>
    <x v="65"/>
    <n v="1"/>
    <n v="0.1"/>
    <n v="0"/>
    <n v="1"/>
    <n v="1"/>
    <x v="0"/>
  </r>
  <r>
    <x v="25"/>
    <x v="0"/>
    <x v="0"/>
    <x v="6"/>
    <x v="11"/>
    <n v="0"/>
    <x v="1"/>
    <x v="18"/>
    <n v="0"/>
    <n v="0"/>
    <n v="0"/>
    <n v="0"/>
    <n v="1"/>
    <x v="1"/>
  </r>
  <r>
    <x v="3"/>
    <x v="0"/>
    <x v="0"/>
    <x v="4"/>
    <x v="41"/>
    <n v="0"/>
    <x v="0"/>
    <x v="40"/>
    <n v="1"/>
    <n v="2.2000000000000002"/>
    <n v="2"/>
    <n v="1"/>
    <n v="1"/>
    <x v="0"/>
  </r>
  <r>
    <x v="19"/>
    <x v="0"/>
    <x v="1"/>
    <x v="7"/>
    <x v="91"/>
    <n v="0"/>
    <x v="0"/>
    <x v="25"/>
    <n v="0"/>
    <n v="1.6"/>
    <n v="0"/>
    <n v="0"/>
    <n v="3"/>
    <x v="1"/>
  </r>
  <r>
    <x v="14"/>
    <x v="1"/>
    <x v="1"/>
    <x v="9"/>
    <x v="5"/>
    <n v="0"/>
    <x v="0"/>
    <x v="1"/>
    <n v="1"/>
    <n v="1.4"/>
    <n v="2"/>
    <n v="0"/>
    <n v="1"/>
    <x v="1"/>
  </r>
  <r>
    <x v="1"/>
    <x v="1"/>
    <x v="1"/>
    <x v="18"/>
    <x v="92"/>
    <n v="0"/>
    <x v="1"/>
    <x v="66"/>
    <n v="0"/>
    <n v="0"/>
    <n v="0"/>
    <n v="1"/>
    <n v="1"/>
    <x v="1"/>
  </r>
  <r>
    <x v="6"/>
    <x v="0"/>
    <x v="0"/>
    <x v="34"/>
    <x v="50"/>
    <n v="1"/>
    <x v="0"/>
    <x v="17"/>
    <n v="1"/>
    <n v="1.2"/>
    <n v="1"/>
    <n v="1"/>
    <n v="1"/>
    <x v="0"/>
  </r>
  <r>
    <x v="35"/>
    <x v="1"/>
    <x v="2"/>
    <x v="21"/>
    <x v="93"/>
    <n v="0"/>
    <x v="1"/>
    <x v="67"/>
    <n v="0"/>
    <n v="0.7"/>
    <n v="0"/>
    <n v="0"/>
    <n v="1"/>
    <x v="1"/>
  </r>
  <r>
    <x v="2"/>
    <x v="0"/>
    <x v="0"/>
    <x v="12"/>
    <x v="32"/>
    <n v="0"/>
    <x v="1"/>
    <x v="39"/>
    <n v="1"/>
    <n v="0"/>
    <n v="0"/>
    <n v="0"/>
    <n v="3"/>
    <x v="1"/>
  </r>
  <r>
    <x v="3"/>
    <x v="0"/>
    <x v="0"/>
    <x v="25"/>
    <x v="72"/>
    <n v="0"/>
    <x v="0"/>
    <x v="65"/>
    <n v="0"/>
    <n v="2"/>
    <n v="1"/>
    <n v="2"/>
    <n v="2"/>
    <x v="0"/>
  </r>
  <r>
    <x v="7"/>
    <x v="0"/>
    <x v="0"/>
    <x v="13"/>
    <x v="84"/>
    <n v="0"/>
    <x v="0"/>
    <x v="68"/>
    <n v="0"/>
    <n v="0"/>
    <n v="0"/>
    <n v="0"/>
    <n v="1"/>
    <x v="1"/>
  </r>
  <r>
    <x v="24"/>
    <x v="0"/>
    <x v="1"/>
    <x v="6"/>
    <x v="38"/>
    <n v="0"/>
    <x v="1"/>
    <x v="31"/>
    <n v="0"/>
    <n v="0.6"/>
    <n v="1"/>
    <n v="1"/>
    <n v="3"/>
    <x v="0"/>
  </r>
  <r>
    <x v="20"/>
    <x v="0"/>
    <x v="3"/>
    <x v="34"/>
    <x v="94"/>
    <n v="0"/>
    <x v="0"/>
    <x v="14"/>
    <n v="1"/>
    <n v="1.4"/>
    <n v="0"/>
    <n v="1"/>
    <n v="1"/>
    <x v="1"/>
  </r>
  <r>
    <x v="19"/>
    <x v="0"/>
    <x v="2"/>
    <x v="41"/>
    <x v="85"/>
    <n v="0"/>
    <x v="0"/>
    <x v="69"/>
    <n v="0"/>
    <n v="0"/>
    <n v="0"/>
    <n v="1"/>
    <n v="3"/>
    <x v="0"/>
  </r>
  <r>
    <x v="10"/>
    <x v="0"/>
    <x v="0"/>
    <x v="42"/>
    <x v="95"/>
    <n v="0"/>
    <x v="1"/>
    <x v="70"/>
    <n v="1"/>
    <n v="2"/>
    <n v="1"/>
    <n v="2"/>
    <n v="3"/>
    <x v="0"/>
  </r>
  <r>
    <x v="28"/>
    <x v="0"/>
    <x v="0"/>
    <x v="11"/>
    <x v="26"/>
    <n v="0"/>
    <x v="1"/>
    <x v="1"/>
    <n v="0"/>
    <n v="0"/>
    <n v="0"/>
    <n v="1"/>
    <n v="1"/>
    <x v="0"/>
  </r>
  <r>
    <x v="15"/>
    <x v="0"/>
    <x v="0"/>
    <x v="5"/>
    <x v="96"/>
    <n v="0"/>
    <x v="0"/>
    <x v="36"/>
    <n v="1"/>
    <n v="2"/>
    <n v="1"/>
    <n v="0"/>
    <n v="3"/>
    <x v="0"/>
  </r>
  <r>
    <x v="21"/>
    <x v="0"/>
    <x v="1"/>
    <x v="12"/>
    <x v="97"/>
    <n v="0"/>
    <x v="0"/>
    <x v="42"/>
    <n v="0"/>
    <n v="3.2"/>
    <n v="0"/>
    <n v="2"/>
    <n v="3"/>
    <x v="0"/>
  </r>
  <r>
    <x v="30"/>
    <x v="1"/>
    <x v="1"/>
    <x v="11"/>
    <x v="98"/>
    <n v="0"/>
    <x v="0"/>
    <x v="66"/>
    <n v="1"/>
    <n v="0"/>
    <n v="0"/>
    <n v="0"/>
    <n v="1"/>
    <x v="1"/>
  </r>
  <r>
    <x v="30"/>
    <x v="0"/>
    <x v="1"/>
    <x v="11"/>
    <x v="99"/>
    <n v="0"/>
    <x v="1"/>
    <x v="32"/>
    <n v="0"/>
    <n v="0"/>
    <n v="0"/>
    <n v="0"/>
    <n v="1"/>
    <x v="1"/>
  </r>
  <r>
    <x v="24"/>
    <x v="1"/>
    <x v="1"/>
    <x v="4"/>
    <x v="100"/>
    <n v="0"/>
    <x v="1"/>
    <x v="64"/>
    <n v="0"/>
    <n v="1.6"/>
    <n v="1"/>
    <n v="0"/>
    <n v="1"/>
    <x v="1"/>
  </r>
  <r>
    <x v="19"/>
    <x v="1"/>
    <x v="1"/>
    <x v="26"/>
    <x v="89"/>
    <n v="0"/>
    <x v="0"/>
    <x v="71"/>
    <n v="0"/>
    <n v="0"/>
    <n v="0"/>
    <n v="0"/>
    <n v="1"/>
    <x v="1"/>
  </r>
  <r>
    <x v="3"/>
    <x v="1"/>
    <x v="0"/>
    <x v="0"/>
    <x v="13"/>
    <n v="0"/>
    <x v="1"/>
    <x v="72"/>
    <n v="0"/>
    <n v="2"/>
    <n v="1"/>
    <n v="2"/>
    <n v="1"/>
    <x v="1"/>
  </r>
  <r>
    <x v="20"/>
    <x v="1"/>
    <x v="1"/>
    <x v="0"/>
    <x v="6"/>
    <n v="0"/>
    <x v="0"/>
    <x v="46"/>
    <n v="0"/>
    <n v="0.5"/>
    <n v="0"/>
    <n v="0"/>
    <n v="1"/>
    <x v="1"/>
  </r>
  <r>
    <x v="14"/>
    <x v="1"/>
    <x v="2"/>
    <x v="23"/>
    <x v="21"/>
    <n v="0"/>
    <x v="1"/>
    <x v="66"/>
    <n v="0"/>
    <n v="0"/>
    <n v="0"/>
    <n v="0"/>
    <n v="1"/>
    <x v="1"/>
  </r>
  <r>
    <x v="34"/>
    <x v="0"/>
    <x v="0"/>
    <x v="6"/>
    <x v="101"/>
    <n v="0"/>
    <x v="1"/>
    <x v="10"/>
    <n v="1"/>
    <n v="5.6"/>
    <n v="2"/>
    <n v="0"/>
    <n v="3"/>
    <x v="0"/>
  </r>
  <r>
    <x v="29"/>
    <x v="0"/>
    <x v="2"/>
    <x v="3"/>
    <x v="102"/>
    <n v="0"/>
    <x v="0"/>
    <x v="7"/>
    <n v="0"/>
    <n v="0"/>
    <n v="0"/>
    <n v="0"/>
    <n v="1"/>
    <x v="1"/>
  </r>
  <r>
    <x v="6"/>
    <x v="0"/>
    <x v="3"/>
    <x v="4"/>
    <x v="103"/>
    <n v="0"/>
    <x v="0"/>
    <x v="56"/>
    <n v="0"/>
    <n v="1.9"/>
    <n v="1"/>
    <n v="0"/>
    <n v="3"/>
    <x v="1"/>
  </r>
  <r>
    <x v="22"/>
    <x v="1"/>
    <x v="0"/>
    <x v="33"/>
    <x v="28"/>
    <n v="1"/>
    <x v="1"/>
    <x v="25"/>
    <n v="1"/>
    <n v="1"/>
    <n v="1"/>
    <n v="2"/>
    <n v="3"/>
    <x v="0"/>
  </r>
  <r>
    <x v="36"/>
    <x v="0"/>
    <x v="3"/>
    <x v="4"/>
    <x v="104"/>
    <n v="0"/>
    <x v="1"/>
    <x v="68"/>
    <n v="1"/>
    <n v="3.8"/>
    <n v="1"/>
    <n v="0"/>
    <n v="3"/>
    <x v="0"/>
  </r>
  <r>
    <x v="26"/>
    <x v="1"/>
    <x v="0"/>
    <x v="7"/>
    <x v="66"/>
    <n v="0"/>
    <x v="1"/>
    <x v="8"/>
    <n v="1"/>
    <n v="1.4"/>
    <n v="1"/>
    <n v="0"/>
    <n v="1"/>
    <x v="0"/>
  </r>
  <r>
    <x v="34"/>
    <x v="0"/>
    <x v="2"/>
    <x v="0"/>
    <x v="105"/>
    <n v="0"/>
    <x v="1"/>
    <x v="16"/>
    <n v="0"/>
    <n v="0"/>
    <n v="0"/>
    <n v="0"/>
    <n v="1"/>
    <x v="1"/>
  </r>
  <r>
    <x v="21"/>
    <x v="0"/>
    <x v="0"/>
    <x v="3"/>
    <x v="106"/>
    <n v="0"/>
    <x v="0"/>
    <x v="26"/>
    <n v="1"/>
    <n v="3"/>
    <n v="1"/>
    <n v="2"/>
    <n v="3"/>
    <x v="0"/>
  </r>
  <r>
    <x v="17"/>
    <x v="0"/>
    <x v="0"/>
    <x v="5"/>
    <x v="17"/>
    <n v="0"/>
    <x v="1"/>
    <x v="9"/>
    <n v="0"/>
    <n v="0"/>
    <n v="0"/>
    <n v="0"/>
    <n v="3"/>
    <x v="1"/>
  </r>
  <r>
    <x v="3"/>
    <x v="1"/>
    <x v="0"/>
    <x v="37"/>
    <x v="107"/>
    <n v="0"/>
    <x v="1"/>
    <x v="8"/>
    <n v="1"/>
    <n v="0"/>
    <n v="0"/>
    <n v="0"/>
    <n v="1"/>
    <x v="1"/>
  </r>
  <r>
    <x v="24"/>
    <x v="1"/>
    <x v="0"/>
    <x v="5"/>
    <x v="78"/>
    <n v="0"/>
    <x v="0"/>
    <x v="13"/>
    <n v="0"/>
    <n v="0"/>
    <n v="0"/>
    <n v="0"/>
    <n v="1"/>
    <x v="1"/>
  </r>
  <r>
    <x v="10"/>
    <x v="0"/>
    <x v="1"/>
    <x v="0"/>
    <x v="39"/>
    <n v="1"/>
    <x v="0"/>
    <x v="23"/>
    <n v="0"/>
    <n v="1.2"/>
    <n v="2"/>
    <n v="0"/>
    <n v="1"/>
    <x v="1"/>
  </r>
  <r>
    <x v="29"/>
    <x v="1"/>
    <x v="0"/>
    <x v="13"/>
    <x v="62"/>
    <n v="0"/>
    <x v="0"/>
    <x v="23"/>
    <n v="1"/>
    <n v="0.2"/>
    <n v="1"/>
    <n v="0"/>
    <n v="1"/>
    <x v="1"/>
  </r>
  <r>
    <x v="5"/>
    <x v="0"/>
    <x v="3"/>
    <x v="13"/>
    <x v="95"/>
    <n v="1"/>
    <x v="0"/>
    <x v="73"/>
    <n v="0"/>
    <n v="1.4"/>
    <n v="1"/>
    <n v="1"/>
    <n v="1"/>
    <x v="0"/>
  </r>
  <r>
    <x v="37"/>
    <x v="0"/>
    <x v="3"/>
    <x v="14"/>
    <x v="10"/>
    <n v="1"/>
    <x v="0"/>
    <x v="74"/>
    <n v="0"/>
    <n v="0.1"/>
    <n v="1"/>
    <n v="1"/>
    <n v="1"/>
    <x v="1"/>
  </r>
  <r>
    <x v="37"/>
    <x v="0"/>
    <x v="1"/>
    <x v="6"/>
    <x v="78"/>
    <n v="0"/>
    <x v="0"/>
    <x v="75"/>
    <n v="0"/>
    <n v="2"/>
    <n v="1"/>
    <n v="3"/>
    <n v="3"/>
    <x v="0"/>
  </r>
  <r>
    <x v="1"/>
    <x v="0"/>
    <x v="0"/>
    <x v="35"/>
    <x v="108"/>
    <n v="0"/>
    <x v="0"/>
    <x v="14"/>
    <n v="1"/>
    <n v="0.9"/>
    <n v="1"/>
    <n v="2"/>
    <n v="1"/>
    <x v="0"/>
  </r>
  <r>
    <x v="38"/>
    <x v="1"/>
    <x v="1"/>
    <x v="4"/>
    <x v="17"/>
    <n v="0"/>
    <x v="0"/>
    <x v="76"/>
    <n v="0"/>
    <n v="1.5"/>
    <n v="1"/>
    <n v="0"/>
    <n v="1"/>
    <x v="1"/>
  </r>
  <r>
    <x v="35"/>
    <x v="0"/>
    <x v="3"/>
    <x v="21"/>
    <x v="109"/>
    <n v="0"/>
    <x v="0"/>
    <x v="73"/>
    <n v="0"/>
    <n v="0"/>
    <n v="0"/>
    <n v="0"/>
    <n v="1"/>
    <x v="1"/>
  </r>
  <r>
    <x v="26"/>
    <x v="1"/>
    <x v="0"/>
    <x v="13"/>
    <x v="110"/>
    <n v="1"/>
    <x v="1"/>
    <x v="77"/>
    <n v="0"/>
    <n v="1.9"/>
    <n v="1"/>
    <n v="3"/>
    <n v="1"/>
    <x v="0"/>
  </r>
  <r>
    <x v="20"/>
    <x v="0"/>
    <x v="0"/>
    <x v="6"/>
    <x v="111"/>
    <n v="0"/>
    <x v="1"/>
    <x v="72"/>
    <n v="1"/>
    <n v="4.2"/>
    <n v="1"/>
    <n v="3"/>
    <n v="3"/>
    <x v="0"/>
  </r>
  <r>
    <x v="14"/>
    <x v="0"/>
    <x v="1"/>
    <x v="7"/>
    <x v="104"/>
    <n v="0"/>
    <x v="1"/>
    <x v="48"/>
    <n v="0"/>
    <n v="3.6"/>
    <n v="1"/>
    <n v="0"/>
    <n v="1"/>
    <x v="0"/>
  </r>
  <r>
    <x v="1"/>
    <x v="0"/>
    <x v="0"/>
    <x v="34"/>
    <x v="78"/>
    <n v="1"/>
    <x v="1"/>
    <x v="31"/>
    <n v="0"/>
    <n v="0.2"/>
    <n v="1"/>
    <n v="2"/>
    <n v="3"/>
    <x v="0"/>
  </r>
  <r>
    <x v="24"/>
    <x v="0"/>
    <x v="1"/>
    <x v="43"/>
    <x v="90"/>
    <n v="0"/>
    <x v="1"/>
    <x v="31"/>
    <n v="0"/>
    <n v="0"/>
    <n v="0"/>
    <n v="0"/>
    <n v="1"/>
    <x v="1"/>
  </r>
  <r>
    <x v="25"/>
    <x v="0"/>
    <x v="1"/>
    <x v="4"/>
    <x v="54"/>
    <n v="1"/>
    <x v="1"/>
    <x v="78"/>
    <n v="0"/>
    <n v="0.8"/>
    <n v="2"/>
    <n v="0"/>
    <n v="3"/>
    <x v="1"/>
  </r>
  <r>
    <x v="6"/>
    <x v="1"/>
    <x v="0"/>
    <x v="10"/>
    <x v="112"/>
    <n v="0"/>
    <x v="0"/>
    <x v="27"/>
    <n v="1"/>
    <n v="1.9"/>
    <n v="1"/>
    <n v="2"/>
    <n v="3"/>
    <x v="0"/>
  </r>
  <r>
    <x v="30"/>
    <x v="0"/>
    <x v="0"/>
    <x v="5"/>
    <x v="113"/>
    <n v="0"/>
    <x v="0"/>
    <x v="64"/>
    <n v="0"/>
    <n v="0"/>
    <n v="0"/>
    <n v="0"/>
    <n v="3"/>
    <x v="0"/>
  </r>
  <r>
    <x v="25"/>
    <x v="1"/>
    <x v="0"/>
    <x v="44"/>
    <x v="27"/>
    <n v="0"/>
    <x v="0"/>
    <x v="72"/>
    <n v="0"/>
    <n v="0.6"/>
    <n v="1"/>
    <n v="0"/>
    <n v="1"/>
    <x v="1"/>
  </r>
  <r>
    <x v="10"/>
    <x v="0"/>
    <x v="1"/>
    <x v="0"/>
    <x v="41"/>
    <n v="1"/>
    <x v="0"/>
    <x v="42"/>
    <n v="0"/>
    <n v="0"/>
    <n v="0"/>
    <n v="3"/>
    <n v="1"/>
    <x v="1"/>
  </r>
  <r>
    <x v="17"/>
    <x v="0"/>
    <x v="1"/>
    <x v="0"/>
    <x v="43"/>
    <n v="0"/>
    <x v="1"/>
    <x v="56"/>
    <n v="0"/>
    <n v="1.9"/>
    <n v="0"/>
    <n v="1"/>
    <n v="1"/>
    <x v="1"/>
  </r>
  <r>
    <x v="6"/>
    <x v="0"/>
    <x v="0"/>
    <x v="12"/>
    <x v="114"/>
    <n v="0"/>
    <x v="0"/>
    <x v="3"/>
    <n v="1"/>
    <n v="2.1"/>
    <n v="1"/>
    <n v="1"/>
    <n v="2"/>
    <x v="0"/>
  </r>
  <r>
    <x v="28"/>
    <x v="0"/>
    <x v="0"/>
    <x v="26"/>
    <x v="38"/>
    <n v="1"/>
    <x v="1"/>
    <x v="48"/>
    <n v="0"/>
    <n v="0.1"/>
    <n v="0"/>
    <n v="3"/>
    <n v="3"/>
    <x v="1"/>
  </r>
  <r>
    <x v="26"/>
    <x v="1"/>
    <x v="0"/>
    <x v="6"/>
    <x v="115"/>
    <n v="0"/>
    <x v="0"/>
    <x v="24"/>
    <n v="0"/>
    <n v="1.2"/>
    <n v="1"/>
    <n v="0"/>
    <n v="1"/>
    <x v="1"/>
  </r>
  <r>
    <x v="0"/>
    <x v="0"/>
    <x v="1"/>
    <x v="14"/>
    <x v="4"/>
    <n v="0"/>
    <x v="1"/>
    <x v="45"/>
    <n v="1"/>
    <n v="2.9"/>
    <n v="1"/>
    <n v="1"/>
    <n v="3"/>
    <x v="0"/>
  </r>
  <r>
    <x v="19"/>
    <x v="0"/>
    <x v="0"/>
    <x v="6"/>
    <x v="7"/>
    <n v="0"/>
    <x v="1"/>
    <x v="1"/>
    <n v="0"/>
    <n v="1.2"/>
    <n v="0"/>
    <n v="0"/>
    <n v="1"/>
    <x v="1"/>
  </r>
  <r>
    <x v="0"/>
    <x v="0"/>
    <x v="0"/>
    <x v="25"/>
    <x v="116"/>
    <n v="0"/>
    <x v="1"/>
    <x v="14"/>
    <n v="1"/>
    <n v="2.6"/>
    <n v="2"/>
    <n v="0"/>
    <n v="3"/>
    <x v="0"/>
  </r>
  <r>
    <x v="19"/>
    <x v="0"/>
    <x v="2"/>
    <x v="26"/>
    <x v="60"/>
    <n v="0"/>
    <x v="1"/>
    <x v="33"/>
    <n v="0"/>
    <n v="0"/>
    <n v="0"/>
    <n v="0"/>
    <n v="3"/>
    <x v="1"/>
  </r>
  <r>
    <x v="33"/>
    <x v="0"/>
    <x v="0"/>
    <x v="20"/>
    <x v="95"/>
    <n v="0"/>
    <x v="0"/>
    <x v="33"/>
    <n v="1"/>
    <n v="0"/>
    <n v="0"/>
    <n v="0"/>
    <n v="3"/>
    <x v="0"/>
  </r>
  <r>
    <x v="16"/>
    <x v="0"/>
    <x v="1"/>
    <x v="2"/>
    <x v="117"/>
    <n v="1"/>
    <x v="1"/>
    <x v="38"/>
    <n v="0"/>
    <n v="0"/>
    <n v="0"/>
    <n v="2"/>
    <n v="1"/>
    <x v="1"/>
  </r>
  <r>
    <x v="34"/>
    <x v="1"/>
    <x v="2"/>
    <x v="8"/>
    <x v="99"/>
    <n v="0"/>
    <x v="0"/>
    <x v="9"/>
    <n v="0"/>
    <n v="1.4"/>
    <n v="1"/>
    <n v="0"/>
    <n v="1"/>
    <x v="1"/>
  </r>
  <r>
    <x v="21"/>
    <x v="1"/>
    <x v="0"/>
    <x v="35"/>
    <x v="118"/>
    <n v="0"/>
    <x v="0"/>
    <x v="72"/>
    <n v="0"/>
    <n v="1"/>
    <n v="1"/>
    <n v="0"/>
    <n v="1"/>
    <x v="1"/>
  </r>
  <r>
    <x v="19"/>
    <x v="1"/>
    <x v="1"/>
    <x v="5"/>
    <x v="64"/>
    <n v="0"/>
    <x v="1"/>
    <x v="64"/>
    <n v="0"/>
    <n v="1.6"/>
    <n v="1"/>
    <n v="0"/>
    <n v="1"/>
    <x v="1"/>
  </r>
  <r>
    <x v="37"/>
    <x v="1"/>
    <x v="3"/>
    <x v="6"/>
    <x v="7"/>
    <n v="0"/>
    <x v="1"/>
    <x v="54"/>
    <n v="0"/>
    <n v="1.8"/>
    <n v="0"/>
    <n v="2"/>
    <n v="1"/>
    <x v="1"/>
  </r>
  <r>
    <x v="39"/>
    <x v="0"/>
    <x v="0"/>
    <x v="34"/>
    <x v="83"/>
    <n v="0"/>
    <x v="0"/>
    <x v="56"/>
    <n v="1"/>
    <n v="0"/>
    <n v="0"/>
    <n v="3"/>
    <n v="1"/>
    <x v="0"/>
  </r>
  <r>
    <x v="38"/>
    <x v="0"/>
    <x v="1"/>
    <x v="21"/>
    <x v="92"/>
    <n v="0"/>
    <x v="1"/>
    <x v="54"/>
    <n v="0"/>
    <n v="1"/>
    <n v="0"/>
    <n v="1"/>
    <n v="3"/>
    <x v="1"/>
  </r>
  <r>
    <x v="21"/>
    <x v="0"/>
    <x v="0"/>
    <x v="34"/>
    <x v="119"/>
    <n v="0"/>
    <x v="0"/>
    <x v="44"/>
    <n v="0"/>
    <n v="0"/>
    <n v="0"/>
    <n v="2"/>
    <n v="3"/>
    <x v="0"/>
  </r>
  <r>
    <x v="8"/>
    <x v="0"/>
    <x v="0"/>
    <x v="34"/>
    <x v="80"/>
    <n v="0"/>
    <x v="0"/>
    <x v="2"/>
    <n v="1"/>
    <n v="2.8"/>
    <n v="1"/>
    <n v="1"/>
    <n v="3"/>
    <x v="0"/>
  </r>
  <r>
    <x v="20"/>
    <x v="0"/>
    <x v="0"/>
    <x v="6"/>
    <x v="108"/>
    <n v="0"/>
    <x v="1"/>
    <x v="42"/>
    <n v="1"/>
    <n v="1.6"/>
    <n v="0"/>
    <n v="0"/>
    <n v="3"/>
    <x v="0"/>
  </r>
  <r>
    <x v="34"/>
    <x v="0"/>
    <x v="0"/>
    <x v="14"/>
    <x v="77"/>
    <n v="0"/>
    <x v="0"/>
    <x v="12"/>
    <n v="1"/>
    <n v="0.8"/>
    <n v="1"/>
    <n v="1"/>
    <n v="3"/>
    <x v="0"/>
  </r>
  <r>
    <x v="28"/>
    <x v="0"/>
    <x v="3"/>
    <x v="18"/>
    <x v="111"/>
    <n v="1"/>
    <x v="1"/>
    <x v="18"/>
    <n v="0"/>
    <n v="1.2"/>
    <n v="1"/>
    <n v="0"/>
    <n v="3"/>
    <x v="1"/>
  </r>
  <r>
    <x v="8"/>
    <x v="1"/>
    <x v="1"/>
    <x v="44"/>
    <x v="120"/>
    <n v="0"/>
    <x v="1"/>
    <x v="1"/>
    <n v="0"/>
    <n v="0"/>
    <n v="0"/>
    <n v="1"/>
    <n v="1"/>
    <x v="1"/>
  </r>
  <r>
    <x v="21"/>
    <x v="0"/>
    <x v="1"/>
    <x v="23"/>
    <x v="54"/>
    <n v="0"/>
    <x v="0"/>
    <x v="8"/>
    <n v="1"/>
    <n v="0.6"/>
    <n v="1"/>
    <n v="0"/>
    <n v="3"/>
    <x v="1"/>
  </r>
  <r>
    <x v="3"/>
    <x v="0"/>
    <x v="1"/>
    <x v="34"/>
    <x v="60"/>
    <n v="0"/>
    <x v="1"/>
    <x v="74"/>
    <n v="1"/>
    <n v="1.8"/>
    <n v="1"/>
    <n v="0"/>
    <n v="3"/>
    <x v="0"/>
  </r>
  <r>
    <x v="23"/>
    <x v="0"/>
    <x v="1"/>
    <x v="0"/>
    <x v="99"/>
    <n v="0"/>
    <x v="1"/>
    <x v="79"/>
    <n v="0"/>
    <n v="3.5"/>
    <n v="2"/>
    <n v="0"/>
    <n v="1"/>
    <x v="1"/>
  </r>
  <r>
    <x v="7"/>
    <x v="0"/>
    <x v="3"/>
    <x v="15"/>
    <x v="22"/>
    <n v="0"/>
    <x v="0"/>
    <x v="13"/>
    <n v="0"/>
    <n v="0.2"/>
    <n v="1"/>
    <n v="0"/>
    <n v="3"/>
    <x v="0"/>
  </r>
  <r>
    <x v="20"/>
    <x v="0"/>
    <x v="1"/>
    <x v="34"/>
    <x v="20"/>
    <n v="1"/>
    <x v="0"/>
    <x v="59"/>
    <n v="0"/>
    <n v="2.4"/>
    <n v="1"/>
    <n v="0"/>
    <n v="1"/>
    <x v="1"/>
  </r>
  <r>
    <x v="17"/>
    <x v="1"/>
    <x v="1"/>
    <x v="17"/>
    <x v="94"/>
    <n v="0"/>
    <x v="1"/>
    <x v="25"/>
    <n v="0"/>
    <n v="0.2"/>
    <n v="1"/>
    <n v="0"/>
    <n v="1"/>
    <x v="1"/>
  </r>
  <r>
    <x v="21"/>
    <x v="0"/>
    <x v="0"/>
    <x v="3"/>
    <x v="121"/>
    <n v="0"/>
    <x v="0"/>
    <x v="74"/>
    <n v="1"/>
    <n v="2.2000000000000002"/>
    <n v="1"/>
    <n v="3"/>
    <n v="3"/>
    <x v="0"/>
  </r>
  <r>
    <x v="40"/>
    <x v="0"/>
    <x v="2"/>
    <x v="0"/>
    <x v="21"/>
    <n v="0"/>
    <x v="0"/>
    <x v="80"/>
    <n v="0"/>
    <n v="0"/>
    <n v="0"/>
    <n v="0"/>
    <n v="1"/>
    <x v="1"/>
  </r>
  <r>
    <x v="30"/>
    <x v="1"/>
    <x v="2"/>
    <x v="0"/>
    <x v="21"/>
    <n v="0"/>
    <x v="0"/>
    <x v="66"/>
    <n v="0"/>
    <n v="1.4"/>
    <n v="0"/>
    <n v="0"/>
    <n v="1"/>
    <x v="1"/>
  </r>
  <r>
    <x v="9"/>
    <x v="1"/>
    <x v="1"/>
    <x v="8"/>
    <x v="122"/>
    <n v="0"/>
    <x v="0"/>
    <x v="66"/>
    <n v="0"/>
    <n v="0"/>
    <n v="0"/>
    <n v="0"/>
    <n v="1"/>
    <x v="1"/>
  </r>
  <r>
    <x v="20"/>
    <x v="0"/>
    <x v="1"/>
    <x v="30"/>
    <x v="123"/>
    <n v="0"/>
    <x v="1"/>
    <x v="8"/>
    <n v="1"/>
    <n v="0"/>
    <n v="0"/>
    <n v="1"/>
    <n v="3"/>
    <x v="1"/>
  </r>
  <r>
    <x v="19"/>
    <x v="0"/>
    <x v="1"/>
    <x v="4"/>
    <x v="80"/>
    <n v="0"/>
    <x v="0"/>
    <x v="48"/>
    <n v="0"/>
    <n v="0.4"/>
    <n v="1"/>
    <n v="0"/>
    <n v="3"/>
    <x v="1"/>
  </r>
  <r>
    <x v="11"/>
    <x v="0"/>
    <x v="2"/>
    <x v="4"/>
    <x v="124"/>
    <n v="0"/>
    <x v="1"/>
    <x v="7"/>
    <n v="0"/>
    <n v="0"/>
    <n v="0"/>
    <n v="0"/>
    <n v="1"/>
    <x v="1"/>
  </r>
  <r>
    <x v="19"/>
    <x v="0"/>
    <x v="0"/>
    <x v="5"/>
    <x v="7"/>
    <n v="0"/>
    <x v="1"/>
    <x v="29"/>
    <n v="1"/>
    <n v="2.8"/>
    <n v="1"/>
    <n v="1"/>
    <n v="3"/>
    <x v="0"/>
  </r>
  <r>
    <x v="5"/>
    <x v="0"/>
    <x v="0"/>
    <x v="8"/>
    <x v="78"/>
    <n v="0"/>
    <x v="0"/>
    <x v="81"/>
    <n v="0"/>
    <n v="2.8"/>
    <n v="1"/>
    <n v="1"/>
    <n v="3"/>
    <x v="0"/>
  </r>
  <r>
    <x v="2"/>
    <x v="0"/>
    <x v="1"/>
    <x v="7"/>
    <x v="125"/>
    <n v="0"/>
    <x v="1"/>
    <x v="73"/>
    <n v="0"/>
    <n v="1.6"/>
    <n v="0"/>
    <n v="0"/>
    <n v="1"/>
    <x v="1"/>
  </r>
  <r>
    <x v="9"/>
    <x v="0"/>
    <x v="0"/>
    <x v="0"/>
    <x v="69"/>
    <n v="1"/>
    <x v="0"/>
    <x v="65"/>
    <n v="1"/>
    <n v="1.8"/>
    <n v="0"/>
    <n v="3"/>
    <n v="3"/>
    <x v="0"/>
  </r>
  <r>
    <x v="33"/>
    <x v="1"/>
    <x v="0"/>
    <x v="13"/>
    <x v="126"/>
    <n v="0"/>
    <x v="1"/>
    <x v="68"/>
    <n v="0"/>
    <n v="1.4"/>
    <n v="0"/>
    <n v="0"/>
    <n v="1"/>
    <x v="1"/>
  </r>
  <r>
    <x v="30"/>
    <x v="0"/>
    <x v="2"/>
    <x v="8"/>
    <x v="16"/>
    <n v="0"/>
    <x v="1"/>
    <x v="65"/>
    <n v="0"/>
    <n v="0"/>
    <n v="1"/>
    <n v="0"/>
    <n v="2"/>
    <x v="1"/>
  </r>
  <r>
    <x v="26"/>
    <x v="1"/>
    <x v="1"/>
    <x v="0"/>
    <x v="3"/>
    <n v="0"/>
    <x v="1"/>
    <x v="82"/>
    <n v="0"/>
    <n v="1.2"/>
    <n v="1"/>
    <n v="1"/>
    <n v="3"/>
    <x v="0"/>
  </r>
  <r>
    <x v="17"/>
    <x v="1"/>
    <x v="0"/>
    <x v="12"/>
    <x v="127"/>
    <n v="1"/>
    <x v="0"/>
    <x v="83"/>
    <n v="1"/>
    <n v="3"/>
    <n v="1"/>
    <n v="0"/>
    <n v="3"/>
    <x v="0"/>
  </r>
  <r>
    <x v="21"/>
    <x v="1"/>
    <x v="3"/>
    <x v="7"/>
    <x v="85"/>
    <n v="1"/>
    <x v="0"/>
    <x v="56"/>
    <n v="0"/>
    <n v="1"/>
    <n v="0"/>
    <n v="0"/>
    <n v="1"/>
    <x v="1"/>
  </r>
  <r>
    <x v="28"/>
    <x v="0"/>
    <x v="3"/>
    <x v="21"/>
    <x v="128"/>
    <n v="0"/>
    <x v="0"/>
    <x v="84"/>
    <n v="0"/>
    <n v="0"/>
    <n v="1"/>
    <n v="0"/>
    <n v="2"/>
    <x v="1"/>
  </r>
  <r>
    <x v="12"/>
    <x v="1"/>
    <x v="0"/>
    <x v="25"/>
    <x v="129"/>
    <n v="0"/>
    <x v="0"/>
    <x v="75"/>
    <n v="1"/>
    <n v="1"/>
    <n v="1"/>
    <n v="0"/>
    <n v="3"/>
    <x v="0"/>
  </r>
  <r>
    <x v="32"/>
    <x v="0"/>
    <x v="0"/>
    <x v="21"/>
    <x v="100"/>
    <n v="0"/>
    <x v="1"/>
    <x v="5"/>
    <n v="0"/>
    <n v="1.2"/>
    <n v="1"/>
    <n v="0"/>
    <n v="3"/>
    <x v="0"/>
  </r>
  <r>
    <x v="29"/>
    <x v="0"/>
    <x v="0"/>
    <x v="1"/>
    <x v="58"/>
    <n v="0"/>
    <x v="0"/>
    <x v="85"/>
    <n v="0"/>
    <n v="0"/>
    <n v="0"/>
    <n v="0"/>
    <n v="1"/>
    <x v="1"/>
  </r>
  <r>
    <x v="28"/>
    <x v="0"/>
    <x v="0"/>
    <x v="3"/>
    <x v="117"/>
    <n v="0"/>
    <x v="1"/>
    <x v="9"/>
    <n v="1"/>
    <n v="0"/>
    <n v="0"/>
    <n v="1"/>
    <n v="3"/>
    <x v="0"/>
  </r>
  <r>
    <x v="26"/>
    <x v="0"/>
    <x v="1"/>
    <x v="0"/>
    <x v="104"/>
    <n v="0"/>
    <x v="1"/>
    <x v="75"/>
    <n v="0"/>
    <n v="1.8"/>
    <n v="1"/>
    <n v="3"/>
    <n v="3"/>
    <x v="1"/>
  </r>
  <r>
    <x v="26"/>
    <x v="1"/>
    <x v="0"/>
    <x v="14"/>
    <x v="130"/>
    <n v="0"/>
    <x v="0"/>
    <x v="12"/>
    <n v="0"/>
    <n v="6.2"/>
    <n v="2"/>
    <n v="3"/>
    <n v="3"/>
    <x v="0"/>
  </r>
  <r>
    <x v="10"/>
    <x v="1"/>
    <x v="0"/>
    <x v="13"/>
    <x v="10"/>
    <n v="0"/>
    <x v="0"/>
    <x v="1"/>
    <n v="0"/>
    <n v="0"/>
    <n v="0"/>
    <n v="0"/>
    <n v="1"/>
    <x v="1"/>
  </r>
  <r>
    <x v="17"/>
    <x v="0"/>
    <x v="0"/>
    <x v="4"/>
    <x v="5"/>
    <n v="0"/>
    <x v="0"/>
    <x v="15"/>
    <n v="1"/>
    <n v="2.5"/>
    <n v="1"/>
    <n v="0"/>
    <n v="3"/>
    <x v="0"/>
  </r>
  <r>
    <x v="18"/>
    <x v="0"/>
    <x v="1"/>
    <x v="13"/>
    <x v="131"/>
    <n v="0"/>
    <x v="0"/>
    <x v="33"/>
    <n v="0"/>
    <n v="0"/>
    <n v="0"/>
    <n v="0"/>
    <n v="1"/>
    <x v="1"/>
  </r>
  <r>
    <x v="28"/>
    <x v="0"/>
    <x v="2"/>
    <x v="4"/>
    <x v="107"/>
    <n v="0"/>
    <x v="1"/>
    <x v="66"/>
    <n v="0"/>
    <n v="0.2"/>
    <n v="0"/>
    <n v="0"/>
    <n v="1"/>
    <x v="1"/>
  </r>
  <r>
    <x v="38"/>
    <x v="0"/>
    <x v="1"/>
    <x v="37"/>
    <x v="79"/>
    <n v="1"/>
    <x v="0"/>
    <x v="27"/>
    <n v="1"/>
    <n v="1.6"/>
    <n v="1"/>
    <n v="0"/>
    <n v="3"/>
    <x v="0"/>
  </r>
  <r>
    <x v="32"/>
    <x v="0"/>
    <x v="1"/>
    <x v="6"/>
    <x v="132"/>
    <n v="0"/>
    <x v="0"/>
    <x v="68"/>
    <n v="0"/>
    <n v="0"/>
    <n v="0"/>
    <n v="0"/>
    <n v="1"/>
    <x v="1"/>
  </r>
  <r>
    <x v="10"/>
    <x v="1"/>
    <x v="0"/>
    <x v="0"/>
    <x v="133"/>
    <n v="0"/>
    <x v="0"/>
    <x v="21"/>
    <n v="0"/>
    <n v="0.4"/>
    <n v="1"/>
    <n v="0"/>
    <n v="1"/>
    <x v="1"/>
  </r>
  <r>
    <x v="26"/>
    <x v="1"/>
    <x v="0"/>
    <x v="6"/>
    <x v="98"/>
    <n v="0"/>
    <x v="0"/>
    <x v="1"/>
    <n v="0"/>
    <n v="3.6"/>
    <n v="2"/>
    <n v="2"/>
    <n v="1"/>
    <x v="0"/>
  </r>
  <r>
    <x v="20"/>
    <x v="1"/>
    <x v="1"/>
    <x v="6"/>
    <x v="102"/>
    <n v="0"/>
    <x v="0"/>
    <x v="6"/>
    <n v="0"/>
    <n v="1.5"/>
    <n v="0"/>
    <n v="1"/>
    <n v="1"/>
    <x v="1"/>
  </r>
  <r>
    <x v="8"/>
    <x v="0"/>
    <x v="0"/>
    <x v="0"/>
    <x v="134"/>
    <n v="0"/>
    <x v="1"/>
    <x v="17"/>
    <n v="1"/>
    <n v="1.4"/>
    <n v="0"/>
    <n v="1"/>
    <n v="3"/>
    <x v="0"/>
  </r>
  <r>
    <x v="5"/>
    <x v="0"/>
    <x v="0"/>
    <x v="5"/>
    <x v="118"/>
    <n v="0"/>
    <x v="0"/>
    <x v="64"/>
    <n v="0"/>
    <n v="0.6"/>
    <n v="0"/>
    <n v="2"/>
    <n v="2"/>
    <x v="0"/>
  </r>
  <r>
    <x v="5"/>
    <x v="1"/>
    <x v="1"/>
    <x v="45"/>
    <x v="4"/>
    <n v="0"/>
    <x v="1"/>
    <x v="49"/>
    <n v="0"/>
    <n v="0.8"/>
    <n v="0"/>
    <n v="0"/>
    <n v="1"/>
    <x v="1"/>
  </r>
  <r>
    <x v="8"/>
    <x v="0"/>
    <x v="1"/>
    <x v="6"/>
    <x v="135"/>
    <n v="0"/>
    <x v="0"/>
    <x v="16"/>
    <n v="0"/>
    <n v="3"/>
    <n v="1"/>
    <n v="0"/>
    <n v="1"/>
    <x v="0"/>
  </r>
  <r>
    <x v="8"/>
    <x v="0"/>
    <x v="0"/>
    <x v="25"/>
    <x v="95"/>
    <n v="0"/>
    <x v="0"/>
    <x v="6"/>
    <n v="1"/>
    <n v="2.8"/>
    <n v="1"/>
    <n v="2"/>
    <n v="3"/>
    <x v="0"/>
  </r>
  <r>
    <x v="19"/>
    <x v="0"/>
    <x v="0"/>
    <x v="4"/>
    <x v="86"/>
    <n v="0"/>
    <x v="1"/>
    <x v="86"/>
    <n v="0"/>
    <n v="1.4"/>
    <n v="1"/>
    <n v="1"/>
    <n v="3"/>
    <x v="0"/>
  </r>
  <r>
    <x v="11"/>
    <x v="0"/>
    <x v="2"/>
    <x v="0"/>
    <x v="100"/>
    <n v="0"/>
    <x v="0"/>
    <x v="87"/>
    <n v="0"/>
    <n v="0"/>
    <n v="0"/>
    <n v="0"/>
    <n v="1"/>
    <x v="1"/>
  </r>
  <r>
    <x v="11"/>
    <x v="0"/>
    <x v="0"/>
    <x v="11"/>
    <x v="136"/>
    <n v="0"/>
    <x v="0"/>
    <x v="61"/>
    <n v="0"/>
    <n v="0"/>
    <n v="0"/>
    <n v="1"/>
    <n v="1"/>
    <x v="0"/>
  </r>
  <r>
    <x v="20"/>
    <x v="0"/>
    <x v="1"/>
    <x v="5"/>
    <x v="137"/>
    <n v="0"/>
    <x v="1"/>
    <x v="88"/>
    <n v="0"/>
    <n v="0.6"/>
    <n v="0"/>
    <n v="0"/>
    <n v="1"/>
    <x v="1"/>
  </r>
  <r>
    <x v="7"/>
    <x v="0"/>
    <x v="1"/>
    <x v="7"/>
    <x v="72"/>
    <n v="1"/>
    <x v="1"/>
    <x v="24"/>
    <n v="0"/>
    <n v="1.6"/>
    <n v="0"/>
    <n v="0"/>
    <n v="1"/>
    <x v="1"/>
  </r>
  <r>
    <x v="13"/>
    <x v="1"/>
    <x v="2"/>
    <x v="14"/>
    <x v="73"/>
    <n v="0"/>
    <x v="1"/>
    <x v="56"/>
    <n v="0"/>
    <n v="0.4"/>
    <n v="0"/>
    <n v="2"/>
    <n v="1"/>
    <x v="1"/>
  </r>
  <r>
    <x v="12"/>
    <x v="0"/>
    <x v="1"/>
    <x v="7"/>
    <x v="24"/>
    <n v="1"/>
    <x v="1"/>
    <x v="89"/>
    <n v="1"/>
    <n v="1"/>
    <n v="1"/>
    <n v="0"/>
    <n v="1"/>
    <x v="1"/>
  </r>
  <r>
    <x v="34"/>
    <x v="0"/>
    <x v="0"/>
    <x v="12"/>
    <x v="138"/>
    <n v="0"/>
    <x v="1"/>
    <x v="65"/>
    <n v="1"/>
    <n v="1.2"/>
    <n v="1"/>
    <n v="1"/>
    <n v="3"/>
    <x v="0"/>
  </r>
  <r>
    <x v="3"/>
    <x v="0"/>
    <x v="1"/>
    <x v="6"/>
    <x v="139"/>
    <n v="0"/>
    <x v="1"/>
    <x v="64"/>
    <n v="0"/>
    <n v="0"/>
    <n v="0"/>
    <n v="0"/>
    <n v="1"/>
    <x v="0"/>
  </r>
  <r>
    <x v="17"/>
    <x v="0"/>
    <x v="0"/>
    <x v="7"/>
    <x v="140"/>
    <n v="0"/>
    <x v="1"/>
    <x v="44"/>
    <n v="0"/>
    <n v="1.5"/>
    <n v="0"/>
    <n v="0"/>
    <n v="1"/>
    <x v="1"/>
  </r>
  <r>
    <x v="21"/>
    <x v="1"/>
    <x v="1"/>
    <x v="4"/>
    <x v="141"/>
    <n v="0"/>
    <x v="1"/>
    <x v="66"/>
    <n v="0"/>
    <n v="0"/>
    <n v="0"/>
    <n v="0"/>
    <n v="1"/>
    <x v="1"/>
  </r>
  <r>
    <x v="8"/>
    <x v="0"/>
    <x v="0"/>
    <x v="0"/>
    <x v="71"/>
    <n v="0"/>
    <x v="0"/>
    <x v="65"/>
    <n v="1"/>
    <n v="2.4"/>
    <n v="1"/>
    <n v="2"/>
    <n v="3"/>
    <x v="0"/>
  </r>
  <r>
    <x v="21"/>
    <x v="0"/>
    <x v="2"/>
    <x v="4"/>
    <x v="142"/>
    <n v="0"/>
    <x v="0"/>
    <x v="1"/>
    <n v="0"/>
    <n v="1.8"/>
    <n v="1"/>
    <n v="0"/>
    <n v="1"/>
    <x v="0"/>
  </r>
  <r>
    <x v="27"/>
    <x v="0"/>
    <x v="2"/>
    <x v="0"/>
    <x v="70"/>
    <n v="0"/>
    <x v="1"/>
    <x v="44"/>
    <n v="0"/>
    <n v="0.6"/>
    <n v="0"/>
    <n v="0"/>
    <n v="1"/>
    <x v="1"/>
  </r>
  <r>
    <x v="16"/>
    <x v="0"/>
    <x v="2"/>
    <x v="5"/>
    <x v="19"/>
    <n v="0"/>
    <x v="1"/>
    <x v="39"/>
    <n v="0"/>
    <n v="1"/>
    <n v="2"/>
    <n v="0"/>
    <n v="3"/>
    <x v="0"/>
  </r>
  <r>
    <x v="28"/>
    <x v="0"/>
    <x v="1"/>
    <x v="46"/>
    <x v="18"/>
    <n v="1"/>
    <x v="1"/>
    <x v="56"/>
    <n v="0"/>
    <n v="0.5"/>
    <n v="0"/>
    <n v="0"/>
    <n v="3"/>
    <x v="1"/>
  </r>
  <r>
    <x v="11"/>
    <x v="0"/>
    <x v="2"/>
    <x v="4"/>
    <x v="3"/>
    <n v="0"/>
    <x v="1"/>
    <x v="42"/>
    <n v="0"/>
    <n v="0"/>
    <n v="0"/>
    <n v="0"/>
    <n v="3"/>
    <x v="1"/>
  </r>
  <r>
    <x v="6"/>
    <x v="1"/>
    <x v="2"/>
    <x v="6"/>
    <x v="110"/>
    <n v="0"/>
    <x v="0"/>
    <x v="61"/>
    <n v="0"/>
    <n v="1.3"/>
    <n v="1"/>
    <n v="0"/>
    <n v="1"/>
    <x v="1"/>
  </r>
  <r>
    <x v="2"/>
    <x v="0"/>
    <x v="0"/>
    <x v="6"/>
    <x v="143"/>
    <n v="0"/>
    <x v="1"/>
    <x v="49"/>
    <n v="0"/>
    <n v="0.4"/>
    <n v="1"/>
    <n v="0"/>
    <n v="2"/>
    <x v="1"/>
  </r>
  <r>
    <x v="1"/>
    <x v="0"/>
    <x v="0"/>
    <x v="14"/>
    <x v="87"/>
    <n v="0"/>
    <x v="0"/>
    <x v="52"/>
    <n v="1"/>
    <n v="1.5"/>
    <n v="1"/>
    <n v="3"/>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7AE86-8244-43D0-A2F5-44A7C7336EC8}" name="PivotTable8"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rowHeaderCaption="Resting ECG">
  <location ref="A25:B29" firstHeaderRow="1" firstDataRow="1" firstDataCol="1"/>
  <pivotFields count="14">
    <pivotField showAll="0">
      <items count="8">
        <item x="0"/>
        <item x="1"/>
        <item x="2"/>
        <item x="3"/>
        <item x="4"/>
        <item x="5"/>
        <item x="6"/>
        <item t="default"/>
      </items>
    </pivotField>
    <pivotField showAll="0">
      <items count="3">
        <item x="1"/>
        <item x="0"/>
        <item t="default"/>
      </items>
    </pivotField>
    <pivotField showAll="0"/>
    <pivotField showAll="0">
      <items count="9">
        <item x="0"/>
        <item x="1"/>
        <item x="2"/>
        <item x="3"/>
        <item x="4"/>
        <item x="5"/>
        <item x="6"/>
        <item x="7"/>
        <item t="default"/>
      </items>
    </pivotField>
    <pivotField showAll="0">
      <items count="8">
        <item x="0"/>
        <item x="1"/>
        <item x="2"/>
        <item x="3"/>
        <item x="4"/>
        <item x="5"/>
        <item x="6"/>
        <item t="default"/>
      </items>
    </pivotField>
    <pivotField showAll="0"/>
    <pivotField axis="axisRow" showAll="0">
      <items count="4">
        <item x="1"/>
        <item x="2"/>
        <item x="0"/>
        <item t="default"/>
      </items>
    </pivotField>
    <pivotField showAll="0">
      <items count="10">
        <item x="0"/>
        <item x="1"/>
        <item x="2"/>
        <item x="3"/>
        <item x="4"/>
        <item x="5"/>
        <item x="6"/>
        <item x="7"/>
        <item x="8"/>
        <item t="default"/>
      </items>
    </pivotField>
    <pivotField showAll="0"/>
    <pivotField showAll="0"/>
    <pivotField showAll="0"/>
    <pivotField showAll="0"/>
    <pivotField showAll="0"/>
    <pivotField dataField="1" showAll="0">
      <items count="3">
        <item x="1"/>
        <item x="0"/>
        <item t="default"/>
      </items>
    </pivotField>
  </pivotFields>
  <rowFields count="1">
    <field x="6"/>
  </rowFields>
  <rowItems count="4">
    <i>
      <x/>
    </i>
    <i>
      <x v="1"/>
    </i>
    <i>
      <x v="2"/>
    </i>
    <i t="grand">
      <x/>
    </i>
  </rowItems>
  <colItems count="1">
    <i/>
  </colItems>
  <dataFields count="1">
    <dataField name="Target Count" fld="13" baseField="0" baseItem="0"/>
  </dataFields>
  <formats count="19">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grandRow="1" outline="0" fieldPosition="0"/>
    </format>
    <format dxfId="24">
      <pivotArea dataOnly="0" labelOnly="1" outline="0" axis="axisValues"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6" type="button" dataOnly="0" labelOnly="1" outline="0" axis="axisRow" fieldPosition="0"/>
    </format>
    <format dxfId="19">
      <pivotArea dataOnly="0" labelOnly="1" fieldPosition="0">
        <references count="1">
          <reference field="6" count="0"/>
        </references>
      </pivotArea>
    </format>
    <format dxfId="18">
      <pivotArea dataOnly="0" labelOnly="1" grandRow="1" outline="0" fieldPosition="0"/>
    </format>
    <format dxfId="17">
      <pivotArea dataOnly="0" labelOnly="1" outline="0" axis="axisValues" fieldPosition="0"/>
    </format>
  </formats>
  <conditionalFormats count="1">
    <conditionalFormat priority="3">
      <pivotAreas count="1">
        <pivotArea type="data" collapsedLevelsAreSubtotals="1" fieldPosition="0">
          <references count="2">
            <reference field="4294967294" count="1" selected="0">
              <x v="0"/>
            </reference>
            <reference field="6" count="3">
              <x v="0"/>
              <x v="1"/>
              <x v="2"/>
            </reference>
          </references>
        </pivotArea>
      </pivotAreas>
    </conditionalFormat>
  </conditionalFormats>
  <chartFormats count="2">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6FAAB-649C-4B66-B3A6-E6B772A0EB8F}" name="PivotTable6"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Thalach">
  <location ref="A21:A22" firstHeaderRow="1" firstDataRow="1" firstDataCol="0"/>
  <pivotFields count="14">
    <pivotField showAll="0">
      <items count="8">
        <item x="0"/>
        <item x="1"/>
        <item x="2"/>
        <item x="3"/>
        <item x="4"/>
        <item x="5"/>
        <item x="6"/>
        <item t="default"/>
      </items>
    </pivotField>
    <pivotField showAll="0">
      <items count="3">
        <item x="1"/>
        <item x="0"/>
        <item t="default"/>
      </items>
    </pivotField>
    <pivotField showAll="0"/>
    <pivotField showAll="0">
      <items count="9">
        <item x="0"/>
        <item x="1"/>
        <item x="2"/>
        <item x="3"/>
        <item x="4"/>
        <item x="5"/>
        <item x="6"/>
        <item x="7"/>
        <item t="default"/>
      </items>
    </pivotField>
    <pivotField showAll="0">
      <items count="8">
        <item x="0"/>
        <item x="1"/>
        <item x="2"/>
        <item x="3"/>
        <item x="4"/>
        <item x="5"/>
        <item x="6"/>
        <item t="default"/>
      </items>
    </pivotField>
    <pivotField showAll="0"/>
    <pivotField showAll="0">
      <items count="4">
        <item x="1"/>
        <item x="2"/>
        <item x="0"/>
        <item t="default"/>
      </items>
    </pivotField>
    <pivotField dataField="1" showAll="0">
      <items count="10">
        <item x="0"/>
        <item x="1"/>
        <item x="2"/>
        <item x="3"/>
        <item x="4"/>
        <item x="5"/>
        <item x="6"/>
        <item x="7"/>
        <item x="8"/>
        <item t="default"/>
      </items>
    </pivotField>
    <pivotField showAll="0"/>
    <pivotField showAll="0"/>
    <pivotField showAll="0"/>
    <pivotField showAll="0"/>
    <pivotField showAll="0"/>
    <pivotField showAll="0">
      <items count="3">
        <item x="1"/>
        <item x="0"/>
        <item t="default"/>
      </items>
    </pivotField>
  </pivotFields>
  <rowItems count="1">
    <i/>
  </rowItems>
  <colItems count="1">
    <i/>
  </colItems>
  <dataFields count="1">
    <dataField name="Average of thalach" fld="7" subtotal="average" baseField="0" baseItem="1"/>
  </dataFields>
  <formats count="15">
    <format dxfId="50">
      <pivotArea type="all" dataOnly="0" outline="0" fieldPosition="0"/>
    </format>
    <format dxfId="49">
      <pivotArea outline="0" collapsedLevelsAreSubtotals="1" fieldPosition="0"/>
    </format>
    <format dxfId="48">
      <pivotArea field="7" type="button" dataOnly="0" labelOnly="1" outline="0"/>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7" type="button" dataOnly="0" labelOnly="1" outline="0"/>
    </format>
    <format dxfId="42">
      <pivotArea dataOnly="0" labelOnly="1" grandRow="1" outline="0" fieldPosition="0"/>
    </format>
    <format dxfId="41">
      <pivotArea dataOnly="0" labelOnly="1" outline="0" axis="axisValues" fieldPosition="0"/>
    </format>
    <format dxfId="40">
      <pivotArea dataOnly="0" labelOnly="1" outline="0" axis="axisValues" fieldPosition="0"/>
    </format>
    <format dxfId="39">
      <pivotArea grandRow="1" outline="0" collapsedLevelsAreSubtotals="1"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2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B9FB41-D79E-418D-AEEA-69BA563F39D8}" name="PivotTable5"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Cholesterol">
  <location ref="A13:B18" firstHeaderRow="1" firstDataRow="1" firstDataCol="1"/>
  <pivotFields count="14">
    <pivotField showAll="0">
      <items count="8">
        <item x="0"/>
        <item x="1"/>
        <item x="2"/>
        <item x="3"/>
        <item x="4"/>
        <item x="5"/>
        <item x="6"/>
        <item t="default"/>
      </items>
    </pivotField>
    <pivotField showAll="0">
      <items count="3">
        <item x="1"/>
        <item x="0"/>
        <item t="default"/>
      </items>
    </pivotField>
    <pivotField showAll="0"/>
    <pivotField showAll="0">
      <items count="9">
        <item x="0"/>
        <item x="1"/>
        <item x="2"/>
        <item x="3"/>
        <item x="4"/>
        <item x="5"/>
        <item x="6"/>
        <item x="7"/>
        <item t="default"/>
      </items>
    </pivotField>
    <pivotField axis="axisRow" showAll="0" sortType="ascending">
      <items count="8">
        <item x="0"/>
        <item x="6"/>
        <item x="1"/>
        <item x="2"/>
        <item x="3"/>
        <item x="4"/>
        <item x="5"/>
        <item t="default"/>
      </items>
    </pivotField>
    <pivotField showAll="0"/>
    <pivotField showAll="0"/>
    <pivotField showAll="0">
      <items count="10">
        <item x="0"/>
        <item x="1"/>
        <item x="2"/>
        <item x="3"/>
        <item x="4"/>
        <item x="5"/>
        <item x="6"/>
        <item x="7"/>
        <item x="8"/>
        <item t="default"/>
      </items>
    </pivotField>
    <pivotField showAll="0"/>
    <pivotField showAll="0"/>
    <pivotField showAll="0"/>
    <pivotField showAll="0"/>
    <pivotField showAll="0"/>
    <pivotField dataField="1" showAll="0"/>
  </pivotFields>
  <rowFields count="1">
    <field x="4"/>
  </rowFields>
  <rowItems count="5">
    <i>
      <x v="2"/>
    </i>
    <i>
      <x v="3"/>
    </i>
    <i>
      <x v="4"/>
    </i>
    <i>
      <x v="6"/>
    </i>
    <i t="grand">
      <x/>
    </i>
  </rowItems>
  <colItems count="1">
    <i/>
  </colItems>
  <dataFields count="1">
    <dataField name="target Count" fld="13" baseField="4" baseItem="0"/>
  </dataFields>
  <formats count="19">
    <format dxfId="69">
      <pivotArea type="all" dataOnly="0" outline="0" fieldPosition="0"/>
    </format>
    <format dxfId="68">
      <pivotArea outline="0" collapsedLevelsAreSubtotals="1" fieldPosition="0"/>
    </format>
    <format dxfId="67">
      <pivotArea field="4" type="button" dataOnly="0" labelOnly="1" outline="0" axis="axisRow" fieldPosition="0"/>
    </format>
    <format dxfId="66">
      <pivotArea dataOnly="0" labelOnly="1" fieldPosition="0">
        <references count="1">
          <reference field="4" count="4">
            <x v="2"/>
            <x v="3"/>
            <x v="4"/>
            <x v="6"/>
          </reference>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4" type="button" dataOnly="0" labelOnly="1" outline="0" axis="axisRow" fieldPosition="0"/>
    </format>
    <format dxfId="60">
      <pivotArea dataOnly="0" labelOnly="1" fieldPosition="0">
        <references count="1">
          <reference field="4" count="4">
            <x v="2"/>
            <x v="3"/>
            <x v="4"/>
            <x v="6"/>
          </reference>
        </references>
      </pivotArea>
    </format>
    <format dxfId="59">
      <pivotArea dataOnly="0" labelOnly="1" grandRow="1" outline="0" fieldPosition="0"/>
    </format>
    <format dxfId="58">
      <pivotArea dataOnly="0" labelOnly="1" outline="0" axis="axisValues"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4" type="button" dataOnly="0" labelOnly="1" outline="0" axis="axisRow" fieldPosition="0"/>
    </format>
    <format dxfId="53">
      <pivotArea dataOnly="0" labelOnly="1" fieldPosition="0">
        <references count="1">
          <reference field="4" count="4">
            <x v="2"/>
            <x v="3"/>
            <x v="4"/>
            <x v="6"/>
          </reference>
        </references>
      </pivotArea>
    </format>
    <format dxfId="52">
      <pivotArea dataOnly="0" labelOnly="1" grandRow="1" outline="0" fieldPosition="0"/>
    </format>
    <format dxfId="51">
      <pivotArea dataOnly="0" labelOnly="1" outline="0" axis="axisValues" fieldPosition="0"/>
    </format>
  </formats>
  <conditionalFormats count="1">
    <conditionalFormat priority="5">
      <pivotAreas count="1">
        <pivotArea type="data" collapsedLevelsAreSubtotals="1" fieldPosition="0">
          <references count="2">
            <reference field="4294967294" count="1" selected="0">
              <x v="0"/>
            </reference>
            <reference field="4" count="4">
              <x v="2"/>
              <x v="3"/>
              <x v="4"/>
              <x v="6"/>
            </reference>
          </references>
        </pivotArea>
      </pivotAreas>
    </conditionalFormat>
  </conditional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6"/>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4" count="1" selected="0">
            <x v="2"/>
          </reference>
        </references>
      </pivotArea>
    </chartFormat>
    <chartFormat chart="12" format="9">
      <pivotArea type="data" outline="0" fieldPosition="0">
        <references count="2">
          <reference field="4294967294" count="1" selected="0">
            <x v="0"/>
          </reference>
          <reference field="4" count="1" selected="0">
            <x v="3"/>
          </reference>
        </references>
      </pivotArea>
    </chartFormat>
    <chartFormat chart="12" format="10">
      <pivotArea type="data" outline="0" fieldPosition="0">
        <references count="2">
          <reference field="4294967294" count="1" selected="0">
            <x v="0"/>
          </reference>
          <reference field="4" count="1" selected="0">
            <x v="4"/>
          </reference>
        </references>
      </pivotArea>
    </chartFormat>
    <chartFormat chart="12" format="11">
      <pivotArea type="data" outline="0" fieldPosition="0">
        <references count="2">
          <reference field="4294967294" count="1" selected="0">
            <x v="0"/>
          </reference>
          <reference field="4" count="1" selected="0">
            <x v="6"/>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D6479A-0A23-419F-9A5D-F0F67FFDB959}"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Blood Pressure">
  <location ref="A3:B10" firstHeaderRow="1" firstDataRow="1" firstDataCol="1"/>
  <pivotFields count="14">
    <pivotField showAll="0">
      <items count="8">
        <item x="0"/>
        <item x="1"/>
        <item x="2"/>
        <item x="3"/>
        <item x="4"/>
        <item x="5"/>
        <item x="6"/>
        <item t="default"/>
      </items>
    </pivotField>
    <pivotField showAll="0">
      <items count="3">
        <item x="1"/>
        <item x="0"/>
        <item t="default"/>
      </items>
    </pivotField>
    <pivotField showAll="0"/>
    <pivotField axis="axisRow" showAll="0" sortType="descending">
      <items count="9">
        <item x="1"/>
        <item x="6"/>
        <item x="5"/>
        <item x="4"/>
        <item x="3"/>
        <item x="2"/>
        <item x="7"/>
        <item x="0"/>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pivotField showAll="0"/>
    <pivotField showAll="0">
      <items count="10">
        <item x="0"/>
        <item x="1"/>
        <item x="2"/>
        <item x="3"/>
        <item x="4"/>
        <item x="5"/>
        <item x="6"/>
        <item x="7"/>
        <item x="8"/>
        <item t="default"/>
      </items>
    </pivotField>
    <pivotField showAll="0"/>
    <pivotField showAll="0"/>
    <pivotField showAll="0"/>
    <pivotField showAll="0"/>
    <pivotField showAll="0"/>
    <pivotField dataField="1" showAll="0"/>
  </pivotFields>
  <rowFields count="1">
    <field x="3"/>
  </rowFields>
  <rowItems count="7">
    <i>
      <x v="5"/>
    </i>
    <i>
      <x v="4"/>
    </i>
    <i>
      <x/>
    </i>
    <i>
      <x v="3"/>
    </i>
    <i>
      <x v="2"/>
    </i>
    <i>
      <x v="1"/>
    </i>
    <i t="grand">
      <x/>
    </i>
  </rowItems>
  <colItems count="1">
    <i/>
  </colItems>
  <dataFields count="1">
    <dataField name="Target Count" fld="13" baseField="3" baseItem="6"/>
  </dataFields>
  <formats count="19">
    <format dxfId="88">
      <pivotArea type="all" dataOnly="0" outline="0" fieldPosition="0"/>
    </format>
    <format dxfId="87">
      <pivotArea outline="0" collapsedLevelsAreSubtotals="1" fieldPosition="0"/>
    </format>
    <format dxfId="86">
      <pivotArea field="3" type="button" dataOnly="0" labelOnly="1" outline="0" axis="axisRow" fieldPosition="0"/>
    </format>
    <format dxfId="85">
      <pivotArea dataOnly="0" labelOnly="1" fieldPosition="0">
        <references count="1">
          <reference field="3" count="6">
            <x v="0"/>
            <x v="1"/>
            <x v="2"/>
            <x v="3"/>
            <x v="4"/>
            <x v="5"/>
          </reference>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3" type="button" dataOnly="0" labelOnly="1" outline="0" axis="axisRow" fieldPosition="0"/>
    </format>
    <format dxfId="79">
      <pivotArea dataOnly="0" labelOnly="1" fieldPosition="0">
        <references count="1">
          <reference field="3" count="6">
            <x v="0"/>
            <x v="1"/>
            <x v="2"/>
            <x v="3"/>
            <x v="4"/>
            <x v="5"/>
          </reference>
        </references>
      </pivotArea>
    </format>
    <format dxfId="78">
      <pivotArea dataOnly="0" labelOnly="1" grandRow="1" outline="0" fieldPosition="0"/>
    </format>
    <format dxfId="77">
      <pivotArea dataOnly="0" labelOnly="1" outline="0" axis="axisValues"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fieldPosition="0">
        <references count="1">
          <reference field="3" count="6">
            <x v="0"/>
            <x v="1"/>
            <x v="2"/>
            <x v="3"/>
            <x v="4"/>
            <x v="5"/>
          </reference>
        </references>
      </pivotArea>
    </format>
    <format dxfId="71">
      <pivotArea dataOnly="0" labelOnly="1" grandRow="1" outline="0" fieldPosition="0"/>
    </format>
    <format dxfId="70">
      <pivotArea dataOnly="0" labelOnly="1" outline="0" axis="axisValues" fieldPosition="0"/>
    </format>
  </formats>
  <conditionalFormats count="1">
    <conditionalFormat priority="6">
      <pivotAreas count="1">
        <pivotArea type="data" collapsedLevelsAreSubtotals="1" fieldPosition="0">
          <references count="2">
            <reference field="4294967294" count="1" selected="0">
              <x v="0"/>
            </reference>
            <reference field="3" count="6">
              <x v="0"/>
              <x v="1"/>
              <x v="2"/>
              <x v="3"/>
              <x v="4"/>
              <x v="5"/>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84485F-5247-485E-838A-A8DA444086E5}" name="PivotTable10"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rowHeaderCaption="Chest Pain">
  <location ref="A32:B37" firstHeaderRow="1" firstDataRow="1" firstDataCol="1"/>
  <pivotFields count="14">
    <pivotField showAll="0">
      <items count="8">
        <item x="0"/>
        <item x="1"/>
        <item x="2"/>
        <item x="3"/>
        <item x="4"/>
        <item x="5"/>
        <item x="6"/>
        <item t="default"/>
      </items>
    </pivotField>
    <pivotField showAll="0">
      <items count="3">
        <item x="1"/>
        <item x="0"/>
        <item t="default"/>
      </items>
    </pivotField>
    <pivotField axis="axisRow" showAll="0">
      <items count="5">
        <item x="3"/>
        <item x="2"/>
        <item x="1"/>
        <item x="0"/>
        <item t="default"/>
      </items>
    </pivotField>
    <pivotField showAll="0">
      <items count="9">
        <item x="0"/>
        <item x="1"/>
        <item x="2"/>
        <item x="3"/>
        <item x="4"/>
        <item x="5"/>
        <item x="6"/>
        <item x="7"/>
        <item t="default"/>
      </items>
    </pivotField>
    <pivotField showAll="0">
      <items count="8">
        <item x="0"/>
        <item x="1"/>
        <item x="2"/>
        <item x="3"/>
        <item x="4"/>
        <item x="5"/>
        <item x="6"/>
        <item t="default"/>
      </items>
    </pivotField>
    <pivotField showAll="0"/>
    <pivotField showAll="0">
      <items count="4">
        <item x="1"/>
        <item x="2"/>
        <item x="0"/>
        <item t="default"/>
      </items>
    </pivotField>
    <pivotField showAll="0">
      <items count="10">
        <item x="0"/>
        <item x="1"/>
        <item x="2"/>
        <item x="3"/>
        <item x="4"/>
        <item x="5"/>
        <item x="6"/>
        <item x="7"/>
        <item x="8"/>
        <item t="default"/>
      </items>
    </pivotField>
    <pivotField showAll="0"/>
    <pivotField showAll="0"/>
    <pivotField showAll="0"/>
    <pivotField showAll="0"/>
    <pivotField showAll="0"/>
    <pivotField dataField="1" showAll="0">
      <items count="3">
        <item x="1"/>
        <item x="0"/>
        <item t="default"/>
      </items>
    </pivotField>
  </pivotFields>
  <rowFields count="1">
    <field x="2"/>
  </rowFields>
  <rowItems count="5">
    <i>
      <x/>
    </i>
    <i>
      <x v="1"/>
    </i>
    <i>
      <x v="2"/>
    </i>
    <i>
      <x v="3"/>
    </i>
    <i t="grand">
      <x/>
    </i>
  </rowItems>
  <colItems count="1">
    <i/>
  </colItems>
  <dataFields count="1">
    <dataField name="Target Count" fld="13" baseField="0" baseItem="0"/>
  </dataFields>
  <formats count="19">
    <format dxfId="107">
      <pivotArea type="all" dataOnly="0" outline="0" fieldPosition="0"/>
    </format>
    <format dxfId="106">
      <pivotArea outline="0" collapsedLevelsAreSubtotals="1" fieldPosition="0"/>
    </format>
    <format dxfId="105">
      <pivotArea field="2" type="button" dataOnly="0" labelOnly="1" outline="0" axis="axisRow" fieldPosition="0"/>
    </format>
    <format dxfId="104">
      <pivotArea dataOnly="0" labelOnly="1" fieldPosition="0">
        <references count="1">
          <reference field="2" count="0"/>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grandRow="1" outline="0" fieldPosition="0"/>
    </format>
    <format dxfId="96">
      <pivotArea dataOnly="0" labelOnly="1" outline="0" axis="axisValues"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2" type="button" dataOnly="0" labelOnly="1" outline="0" axis="axisRow" fieldPosition="0"/>
    </format>
    <format dxfId="91">
      <pivotArea dataOnly="0" labelOnly="1" fieldPosition="0">
        <references count="1">
          <reference field="2" count="0"/>
        </references>
      </pivotArea>
    </format>
    <format dxfId="90">
      <pivotArea dataOnly="0" labelOnly="1" grandRow="1" outline="0" fieldPosition="0"/>
    </format>
    <format dxfId="89">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2" count="4">
              <x v="0"/>
              <x v="1"/>
              <x v="2"/>
              <x v="3"/>
            </reference>
          </references>
        </pivotArea>
      </pivotAreas>
    </conditionalFormat>
  </conditionalFormats>
  <chartFormats count="3">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2AE9083F-1184-4027-A2D5-ED5159633417}" autoFormatId="16" applyNumberFormats="0" applyBorderFormats="0" applyFontFormats="0" applyPatternFormats="0" applyAlignmentFormats="0" applyWidthHeightFormats="0">
  <queryTableRefresh nextId="16" unboundColumnsRight="1">
    <queryTableFields count="15">
      <queryTableField id="1" name="age" tableColumnId="1"/>
      <queryTableField id="2" name="sex" tableColumnId="2"/>
      <queryTableField id="3" name="cp" tableColumnId="3"/>
      <queryTableField id="4" name="trestbps" tableColumnId="4"/>
      <queryTableField id="5" name="chol" tableColumnId="5"/>
      <queryTableField id="6" name="fbs" tableColumnId="6"/>
      <queryTableField id="7" name="restecg" tableColumnId="7"/>
      <queryTableField id="8" name="thalach" tableColumnId="8"/>
      <queryTableField id="9" name="exang" tableColumnId="9"/>
      <queryTableField id="10" name="oldpeak" tableColumnId="10"/>
      <queryTableField id="11" name="slope" tableColumnId="11"/>
      <queryTableField id="12" name="ca" tableColumnId="12"/>
      <queryTableField id="13" name="thal" tableColumnId="13"/>
      <queryTableField id="14" name="target" tableColumnId="14"/>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F339BD58-5F46-4255-9631-F7446AD2E37B}" autoFormatId="16" applyNumberFormats="0" applyBorderFormats="0" applyFontFormats="0" applyPatternFormats="0" applyAlignmentFormats="0" applyWidthHeightFormats="0">
  <queryTableRefresh nextId="2">
    <queryTableFields count="1">
      <queryTableField id="1" name="HighCholesterolCount"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E0A1E3A2-BEB9-40CC-A734-F2A52D444111}" autoFormatId="16" applyNumberFormats="0" applyBorderFormats="0" applyFontFormats="0" applyPatternFormats="0" applyAlignmentFormats="0" applyWidthHeightFormats="0">
  <queryTableRefresh nextId="2">
    <queryTableFields count="1">
      <queryTableField id="1" name="Average_B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E9F927A-48DD-4A42-8E9F-068EF8DE65FC}" sourceName="age">
  <pivotTables>
    <pivotTable tabId="6" name="PivotTable2"/>
    <pivotTable tabId="6" name="PivotTable5"/>
    <pivotTable tabId="6" name="PivotTable6"/>
    <pivotTable tabId="6" name="PivotTable8"/>
    <pivotTable tabId="6" name="PivotTable10"/>
  </pivotTables>
  <data>
    <tabular pivotCacheId="829339162">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88F98E6-924E-4965-93DA-3C2546818DD9}" sourceName="sex">
  <pivotTables>
    <pivotTable tabId="6" name="PivotTable2"/>
    <pivotTable tabId="6" name="PivotTable5"/>
    <pivotTable tabId="6" name="PivotTable6"/>
    <pivotTable tabId="6" name="PivotTable8"/>
    <pivotTable tabId="6" name="PivotTable10"/>
  </pivotTables>
  <data>
    <tabular pivotCacheId="8293391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7DA9B86-6AF1-46D2-B0F8-AB668F37A4C3}" cache="Slicer_age" caption="age" rowHeight="257175"/>
  <slicer name="sex" xr10:uid="{05830BC3-AAAF-4241-96D0-298B3EEC475F}" cache="Slicer_sex" caption="sex"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F33936-CC43-4EA7-92B9-48329553ED18}" name="CleanData" displayName="CleanData" ref="A3:O273" tableType="queryTable" totalsRowShown="0" headerRowDxfId="16" dataDxfId="15">
  <autoFilter ref="A3:O273" xr:uid="{BCF33936-CC43-4EA7-92B9-48329553ED18}"/>
  <tableColumns count="15">
    <tableColumn id="1" xr3:uid="{B2D6E469-3058-4483-B0C3-5B2F07AC8653}" uniqueName="1" name="age" queryTableFieldId="1" dataDxfId="14"/>
    <tableColumn id="2" xr3:uid="{04EB690E-CF5A-4502-A0C6-4D48B82B2375}" uniqueName="2" name="sex" queryTableFieldId="2" dataDxfId="13"/>
    <tableColumn id="3" xr3:uid="{3084F88A-65FF-4D2D-835F-3FB853AE35AB}" uniqueName="3" name="cp" queryTableFieldId="3" dataDxfId="12"/>
    <tableColumn id="4" xr3:uid="{B7647E1C-151E-4DBA-BBD1-32139F47E873}" uniqueName="4" name="trestbps" queryTableFieldId="4" dataDxfId="11"/>
    <tableColumn id="5" xr3:uid="{11D2621A-0FF2-48B6-B48D-443B98D69D6C}" uniqueName="5" name="chol" queryTableFieldId="5" dataDxfId="10"/>
    <tableColumn id="6" xr3:uid="{3D189298-0582-49DF-B7B4-8FFB1D1D74BB}" uniqueName="6" name="fbs" queryTableFieldId="6" dataDxfId="9"/>
    <tableColumn id="7" xr3:uid="{DDA228EC-532E-4851-A886-B03E30AC7750}" uniqueName="7" name="restecg" queryTableFieldId="7" dataDxfId="8"/>
    <tableColumn id="8" xr3:uid="{EA947623-9272-48E4-967C-AC970A63B48B}" uniqueName="8" name="thalach" queryTableFieldId="8" dataDxfId="7"/>
    <tableColumn id="9" xr3:uid="{7654241F-7338-4911-B351-70B1BFE143C4}" uniqueName="9" name="exang" queryTableFieldId="9" dataDxfId="6"/>
    <tableColumn id="10" xr3:uid="{01C87EEC-F06D-4019-A3F2-2C7C211BDF63}" uniqueName="10" name="oldpeak" queryTableFieldId="10" dataDxfId="5"/>
    <tableColumn id="11" xr3:uid="{88FAE959-9902-4742-A1B0-AFC61CE0586F}" uniqueName="11" name="slope" queryTableFieldId="11" dataDxfId="4"/>
    <tableColumn id="12" xr3:uid="{AFD49D88-7FE2-42B2-8226-A1A93ECCE90B}" uniqueName="12" name="ca" queryTableFieldId="12" dataDxfId="3"/>
    <tableColumn id="13" xr3:uid="{2E338EAE-F403-4DDF-B5D1-449061EEEFAD}" uniqueName="13" name="thal" queryTableFieldId="13" dataDxfId="2"/>
    <tableColumn id="14" xr3:uid="{CF8AEB6D-E192-4DFE-8638-007C9E93D672}" uniqueName="14" name="target" queryTableFieldId="14" dataDxfId="1"/>
    <tableColumn id="15" xr3:uid="{4AA8AC2D-CB4C-4D85-B27D-363AE7339646}" uniqueName="15" name="Column1" queryTableFieldId="15" dataDxfId="0">
      <calculatedColumnFormula>AVERAGE(CleanData[trestbps])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179E11-3106-4C85-80FC-616EAFA778F7}" name="HighCholesterolCount" displayName="HighCholesterolCount" ref="A1:A2" tableType="queryTable" totalsRowShown="0">
  <autoFilter ref="A1:A2" xr:uid="{80179E11-3106-4C85-80FC-616EAFA778F7}"/>
  <tableColumns count="1">
    <tableColumn id="1" xr3:uid="{8C91495B-3EC7-4DD3-8C1D-61A4DF7EA9BC}" uniqueName="1" name="HighCholesterolCount" queryTableField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B11272-9817-4178-B9F4-0E90AB4D36B6}" name="Average_BP" displayName="Average_BP" ref="A1:A2" tableType="queryTable" totalsRowShown="0">
  <autoFilter ref="A1:A2" xr:uid="{1CB11272-9817-4178-B9F4-0E90AB4D36B6}"/>
  <tableColumns count="1">
    <tableColumn id="1" xr3:uid="{6817E2D6-6FF8-441F-80F8-82F894FD08BB}" uniqueName="1" name="Average_BP" queryTableField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lumMod val="40000"/>
            <a:lumOff val="60000"/>
          </a:schemeClr>
        </a:solidFill>
      </a:spPr>
      <a:bodyPr vertOverflow="clip" horzOverflow="clip" rtlCol="0" anchor="t"/>
      <a:lstStyle>
        <a:defPPr algn="ctr">
          <a:defRPr sz="1100" b="1"/>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53DF-A52D-48AD-AE82-F94419EA26B0}">
  <dimension ref="A2:M38"/>
  <sheetViews>
    <sheetView showGridLines="0" tabSelected="1" workbookViewId="0">
      <selection activeCell="A28" sqref="A28"/>
    </sheetView>
  </sheetViews>
  <sheetFormatPr defaultRowHeight="15" x14ac:dyDescent="0.25"/>
  <cols>
    <col min="1" max="3" width="19.140625" style="1" customWidth="1"/>
    <col min="4" max="16384" width="9.140625" style="1"/>
  </cols>
  <sheetData>
    <row r="2" spans="1:13" ht="21" x14ac:dyDescent="0.35">
      <c r="A2" s="18"/>
      <c r="B2" s="18"/>
      <c r="C2" s="18"/>
    </row>
    <row r="3" spans="1:13" ht="23.25" x14ac:dyDescent="0.35">
      <c r="A3" s="9" t="s">
        <v>33</v>
      </c>
      <c r="B3" s="9"/>
      <c r="C3" s="9"/>
      <c r="D3" s="9"/>
      <c r="E3" s="9"/>
      <c r="F3" s="9"/>
      <c r="G3" s="9"/>
      <c r="H3" s="9"/>
      <c r="I3" s="9"/>
      <c r="J3" s="9"/>
      <c r="K3" s="9"/>
      <c r="L3" s="9"/>
      <c r="M3" s="9"/>
    </row>
    <row r="4" spans="1:13" x14ac:dyDescent="0.25">
      <c r="A4" s="2"/>
      <c r="B4" s="2"/>
      <c r="C4" s="2"/>
      <c r="D4" s="2"/>
      <c r="E4" s="2"/>
      <c r="F4" s="2"/>
      <c r="G4" s="2"/>
      <c r="H4" s="2"/>
      <c r="I4" s="2"/>
      <c r="J4" s="2"/>
      <c r="K4" s="2"/>
      <c r="L4" s="2"/>
      <c r="M4" s="2"/>
    </row>
    <row r="5" spans="1:13" ht="15.75" x14ac:dyDescent="0.25">
      <c r="A5" s="6" t="s">
        <v>34</v>
      </c>
      <c r="B5" s="7"/>
      <c r="C5" s="7"/>
      <c r="D5" s="2"/>
      <c r="E5" s="2"/>
      <c r="F5" s="2"/>
      <c r="G5" s="2"/>
      <c r="H5" s="2"/>
      <c r="I5" s="2"/>
      <c r="J5" s="2"/>
      <c r="K5" s="2"/>
      <c r="L5" s="2"/>
      <c r="M5" s="2"/>
    </row>
    <row r="6" spans="1:13" ht="15.75" x14ac:dyDescent="0.25">
      <c r="A6" s="4"/>
      <c r="B6" s="2"/>
      <c r="C6" s="2"/>
      <c r="D6" s="2"/>
      <c r="E6" s="2"/>
      <c r="F6" s="2"/>
      <c r="G6" s="2"/>
      <c r="H6" s="2"/>
      <c r="I6" s="2"/>
      <c r="J6" s="2"/>
      <c r="K6" s="2"/>
      <c r="L6" s="2"/>
      <c r="M6" s="2"/>
    </row>
    <row r="7" spans="1:13" ht="15.75" x14ac:dyDescent="0.25">
      <c r="A7" s="6" t="s">
        <v>35</v>
      </c>
      <c r="B7" s="7"/>
      <c r="C7" s="7"/>
      <c r="D7" s="2"/>
      <c r="E7" s="2"/>
      <c r="F7" s="2"/>
      <c r="G7" s="2"/>
      <c r="H7" s="2"/>
      <c r="I7" s="2"/>
      <c r="J7" s="2"/>
      <c r="K7" s="2"/>
      <c r="L7" s="2"/>
      <c r="M7" s="2"/>
    </row>
    <row r="8" spans="1:13" x14ac:dyDescent="0.25">
      <c r="A8" s="2"/>
      <c r="B8" s="2"/>
      <c r="C8" s="2"/>
      <c r="D8" s="2"/>
      <c r="E8" s="2"/>
      <c r="F8" s="2"/>
      <c r="G8" s="2"/>
      <c r="H8" s="2"/>
      <c r="I8" s="2"/>
      <c r="J8" s="2"/>
      <c r="K8" s="2"/>
      <c r="L8" s="2"/>
      <c r="M8" s="2"/>
    </row>
    <row r="9" spans="1:13" ht="23.25" x14ac:dyDescent="0.35">
      <c r="A9" s="9" t="s">
        <v>36</v>
      </c>
      <c r="B9" s="9"/>
      <c r="C9" s="9"/>
      <c r="D9" s="9"/>
      <c r="E9" s="9"/>
      <c r="F9" s="9"/>
      <c r="G9" s="9"/>
      <c r="H9" s="9"/>
      <c r="I9" s="9"/>
      <c r="J9" s="9"/>
      <c r="K9" s="9"/>
      <c r="L9" s="9"/>
      <c r="M9" s="9"/>
    </row>
    <row r="10" spans="1:13" x14ac:dyDescent="0.25">
      <c r="A10" s="2"/>
      <c r="B10" s="2"/>
      <c r="C10" s="2"/>
      <c r="D10" s="2"/>
      <c r="E10" s="2"/>
      <c r="F10" s="2"/>
      <c r="G10" s="2"/>
      <c r="H10" s="2"/>
      <c r="I10" s="2"/>
      <c r="J10" s="2"/>
      <c r="K10" s="2"/>
      <c r="L10" s="2"/>
      <c r="M10" s="2"/>
    </row>
    <row r="11" spans="1:13" ht="15.75" x14ac:dyDescent="0.25">
      <c r="A11" s="6" t="s">
        <v>37</v>
      </c>
      <c r="B11" s="7"/>
      <c r="C11" s="7"/>
      <c r="D11" s="2"/>
      <c r="E11" s="2"/>
      <c r="F11" s="2"/>
      <c r="G11" s="2"/>
      <c r="H11" s="2"/>
      <c r="I11" s="2"/>
      <c r="J11" s="2"/>
      <c r="K11" s="2"/>
      <c r="L11" s="2"/>
      <c r="M11" s="2"/>
    </row>
    <row r="12" spans="1:13" ht="15.75" x14ac:dyDescent="0.25">
      <c r="A12" s="4" t="s">
        <v>49</v>
      </c>
      <c r="B12" s="2"/>
      <c r="C12" s="2"/>
      <c r="D12" s="2"/>
      <c r="E12" s="2"/>
      <c r="F12" s="2"/>
      <c r="G12" s="2"/>
      <c r="H12" s="2"/>
      <c r="I12" s="2"/>
      <c r="J12" s="2"/>
      <c r="K12" s="2"/>
      <c r="L12" s="2"/>
      <c r="M12" s="2"/>
    </row>
    <row r="13" spans="1:13" ht="15.75" x14ac:dyDescent="0.25">
      <c r="A13" s="4" t="s">
        <v>50</v>
      </c>
      <c r="B13" s="2"/>
      <c r="C13" s="2"/>
      <c r="D13" s="2"/>
      <c r="E13" s="2"/>
      <c r="F13" s="2"/>
      <c r="G13" s="2"/>
      <c r="H13" s="2"/>
      <c r="I13" s="2"/>
      <c r="J13" s="2"/>
      <c r="K13" s="2"/>
      <c r="L13" s="2"/>
      <c r="M13" s="2"/>
    </row>
    <row r="14" spans="1:13" ht="15.75" x14ac:dyDescent="0.25">
      <c r="A14" s="4" t="s">
        <v>51</v>
      </c>
      <c r="B14" s="2"/>
      <c r="C14" s="2"/>
      <c r="D14" s="2"/>
      <c r="E14" s="2"/>
      <c r="F14" s="2"/>
      <c r="G14" s="2"/>
      <c r="H14" s="2"/>
      <c r="I14" s="2"/>
      <c r="J14" s="2"/>
      <c r="K14" s="2"/>
      <c r="L14" s="2"/>
      <c r="M14" s="2"/>
    </row>
    <row r="15" spans="1:13" ht="15.75" x14ac:dyDescent="0.25">
      <c r="A15" s="4"/>
      <c r="B15" s="2"/>
      <c r="C15" s="2"/>
      <c r="D15" s="2"/>
      <c r="E15" s="2"/>
      <c r="F15" s="2"/>
      <c r="G15" s="2"/>
      <c r="H15" s="2"/>
      <c r="I15" s="2"/>
      <c r="J15" s="2"/>
      <c r="K15" s="2"/>
      <c r="L15" s="2"/>
      <c r="M15" s="2"/>
    </row>
    <row r="16" spans="1:13" ht="15.75" x14ac:dyDescent="0.25">
      <c r="A16" s="6" t="s">
        <v>61</v>
      </c>
      <c r="B16" s="7"/>
      <c r="C16" s="7"/>
      <c r="D16" s="2"/>
      <c r="E16" s="2"/>
      <c r="F16" s="2"/>
      <c r="G16" s="2"/>
      <c r="H16" s="2"/>
      <c r="I16" s="2"/>
      <c r="J16" s="2"/>
      <c r="K16" s="2"/>
      <c r="L16" s="2"/>
      <c r="M16" s="2"/>
    </row>
    <row r="17" spans="1:13" ht="15.75" x14ac:dyDescent="0.25">
      <c r="A17" s="4" t="s">
        <v>62</v>
      </c>
      <c r="B17" s="2"/>
      <c r="C17" s="2"/>
      <c r="D17" s="2"/>
      <c r="E17" s="2"/>
      <c r="F17" s="2"/>
      <c r="G17" s="2"/>
      <c r="H17" s="2"/>
      <c r="I17" s="2"/>
      <c r="J17" s="2"/>
      <c r="K17" s="2"/>
      <c r="L17" s="2"/>
      <c r="M17" s="2"/>
    </row>
    <row r="18" spans="1:13" ht="15.75" x14ac:dyDescent="0.25">
      <c r="A18" s="4" t="s">
        <v>63</v>
      </c>
      <c r="B18" s="2"/>
      <c r="C18" s="2"/>
      <c r="D18" s="2"/>
      <c r="E18" s="2"/>
      <c r="F18" s="2"/>
      <c r="G18" s="2"/>
      <c r="H18" s="2"/>
      <c r="I18" s="2"/>
      <c r="J18" s="2"/>
      <c r="K18" s="2"/>
      <c r="L18" s="2"/>
      <c r="M18" s="2"/>
    </row>
    <row r="19" spans="1:13" ht="15.75" x14ac:dyDescent="0.25">
      <c r="A19" s="4" t="s">
        <v>64</v>
      </c>
      <c r="B19" s="2"/>
      <c r="C19" s="2"/>
      <c r="D19" s="2"/>
      <c r="E19" s="2"/>
      <c r="F19" s="2"/>
      <c r="G19" s="2"/>
      <c r="H19" s="2"/>
      <c r="I19" s="2"/>
      <c r="J19" s="2"/>
      <c r="K19" s="2"/>
      <c r="L19" s="2"/>
      <c r="M19" s="2"/>
    </row>
    <row r="20" spans="1:13" ht="15.75" x14ac:dyDescent="0.25">
      <c r="A20" s="3"/>
      <c r="B20" s="2"/>
      <c r="C20" s="2"/>
      <c r="D20" s="2"/>
      <c r="E20" s="2"/>
      <c r="F20" s="2"/>
      <c r="G20" s="2"/>
      <c r="H20" s="2"/>
      <c r="I20" s="2"/>
      <c r="J20" s="2"/>
      <c r="K20" s="2"/>
      <c r="L20" s="2"/>
      <c r="M20" s="2"/>
    </row>
    <row r="21" spans="1:13" ht="15.75" x14ac:dyDescent="0.25">
      <c r="A21" s="6" t="s">
        <v>38</v>
      </c>
      <c r="B21" s="7"/>
      <c r="C21" s="7"/>
      <c r="D21" s="2"/>
      <c r="E21" s="2"/>
      <c r="F21" s="2"/>
      <c r="G21" s="2"/>
      <c r="H21" s="2"/>
      <c r="I21" s="2"/>
      <c r="J21" s="2"/>
      <c r="K21" s="2"/>
      <c r="L21" s="2"/>
      <c r="M21" s="2"/>
    </row>
    <row r="22" spans="1:13" ht="15.75" x14ac:dyDescent="0.25">
      <c r="A22" s="4" t="s">
        <v>52</v>
      </c>
      <c r="B22" s="2"/>
      <c r="C22" s="2"/>
      <c r="D22" s="2"/>
      <c r="E22" s="2"/>
      <c r="F22" s="2"/>
      <c r="G22" s="2"/>
      <c r="H22" s="2"/>
      <c r="I22" s="2"/>
      <c r="J22" s="2"/>
      <c r="K22" s="2"/>
      <c r="L22" s="2"/>
      <c r="M22" s="2"/>
    </row>
    <row r="23" spans="1:13" ht="15.75" x14ac:dyDescent="0.25">
      <c r="A23" s="4" t="s">
        <v>53</v>
      </c>
      <c r="B23" s="2"/>
      <c r="C23" s="2"/>
      <c r="D23" s="2"/>
      <c r="E23" s="2"/>
      <c r="F23" s="2"/>
      <c r="G23" s="2"/>
      <c r="H23" s="2"/>
      <c r="I23" s="2"/>
      <c r="J23" s="2"/>
      <c r="K23" s="2"/>
      <c r="L23" s="2"/>
      <c r="M23" s="2"/>
    </row>
    <row r="24" spans="1:13" ht="15.75" x14ac:dyDescent="0.25">
      <c r="A24" s="4" t="s">
        <v>54</v>
      </c>
      <c r="B24" s="2"/>
      <c r="C24" s="2"/>
      <c r="D24" s="2"/>
      <c r="E24" s="2"/>
      <c r="F24" s="2"/>
      <c r="G24" s="2"/>
      <c r="H24" s="2"/>
      <c r="I24" s="2"/>
      <c r="J24" s="2"/>
      <c r="K24" s="2"/>
      <c r="L24" s="2"/>
      <c r="M24" s="2"/>
    </row>
    <row r="25" spans="1:13" ht="15.75" x14ac:dyDescent="0.25">
      <c r="A25" s="4" t="s">
        <v>55</v>
      </c>
      <c r="B25" s="2"/>
      <c r="C25" s="2"/>
      <c r="D25" s="2"/>
      <c r="E25" s="2"/>
      <c r="F25" s="2"/>
      <c r="G25" s="2"/>
      <c r="H25" s="2"/>
      <c r="I25" s="2"/>
      <c r="J25" s="2"/>
      <c r="K25" s="2"/>
      <c r="L25" s="2"/>
      <c r="M25" s="2"/>
    </row>
    <row r="26" spans="1:13" ht="15.75" x14ac:dyDescent="0.25">
      <c r="A26" s="3"/>
      <c r="B26" s="2"/>
      <c r="C26" s="2"/>
      <c r="D26" s="2"/>
      <c r="E26" s="2"/>
      <c r="F26" s="2"/>
      <c r="G26" s="2"/>
      <c r="H26" s="2"/>
      <c r="I26" s="2"/>
      <c r="J26" s="2"/>
      <c r="K26" s="2"/>
      <c r="L26" s="2"/>
      <c r="M26" s="2"/>
    </row>
    <row r="27" spans="1:13" ht="15.75" x14ac:dyDescent="0.25">
      <c r="A27" s="6" t="s">
        <v>39</v>
      </c>
      <c r="B27" s="7"/>
      <c r="C27" s="7"/>
      <c r="D27" s="2"/>
      <c r="E27" s="2"/>
      <c r="F27" s="2"/>
      <c r="G27" s="2"/>
      <c r="H27" s="2"/>
      <c r="I27" s="2"/>
      <c r="J27" s="2"/>
      <c r="K27" s="2"/>
      <c r="L27" s="2"/>
      <c r="M27" s="2"/>
    </row>
    <row r="28" spans="1:13" ht="15.75" x14ac:dyDescent="0.25">
      <c r="A28" s="4" t="s">
        <v>40</v>
      </c>
      <c r="B28" s="2"/>
      <c r="C28" s="2"/>
      <c r="D28" s="2"/>
      <c r="E28" s="2"/>
      <c r="F28" s="2"/>
      <c r="G28" s="2"/>
      <c r="H28" s="2"/>
      <c r="I28" s="2"/>
      <c r="J28" s="2"/>
      <c r="K28" s="2"/>
      <c r="L28" s="2"/>
      <c r="M28" s="2"/>
    </row>
    <row r="29" spans="1:13" ht="15.75" x14ac:dyDescent="0.25">
      <c r="A29" s="3"/>
      <c r="B29" s="2"/>
      <c r="C29" s="2"/>
      <c r="D29" s="2"/>
      <c r="E29" s="2"/>
      <c r="F29" s="2"/>
      <c r="G29" s="2"/>
      <c r="H29" s="2"/>
      <c r="I29" s="2"/>
      <c r="J29" s="2"/>
      <c r="K29" s="2"/>
      <c r="L29" s="2"/>
      <c r="M29" s="2"/>
    </row>
    <row r="30" spans="1:13" ht="15.75" x14ac:dyDescent="0.25">
      <c r="A30" s="6" t="s">
        <v>41</v>
      </c>
      <c r="B30" s="7"/>
      <c r="C30" s="7"/>
      <c r="D30" s="2"/>
      <c r="E30" s="2"/>
      <c r="F30" s="2"/>
      <c r="G30" s="2"/>
      <c r="H30" s="2"/>
      <c r="I30" s="2"/>
      <c r="J30" s="2"/>
      <c r="K30" s="2"/>
      <c r="L30" s="2"/>
      <c r="M30" s="2"/>
    </row>
    <row r="31" spans="1:13" ht="15.75" x14ac:dyDescent="0.25">
      <c r="A31" s="4" t="s">
        <v>42</v>
      </c>
      <c r="B31" s="2"/>
      <c r="C31" s="2"/>
      <c r="D31" s="2"/>
      <c r="E31" s="2"/>
      <c r="F31" s="2"/>
      <c r="G31" s="2"/>
      <c r="H31" s="2"/>
      <c r="I31" s="2"/>
      <c r="J31" s="2"/>
      <c r="K31" s="2"/>
      <c r="L31" s="2"/>
      <c r="M31" s="2"/>
    </row>
    <row r="32" spans="1:13" ht="15.75" x14ac:dyDescent="0.25">
      <c r="A32" s="4" t="s">
        <v>43</v>
      </c>
      <c r="B32" s="2"/>
      <c r="C32" s="2"/>
      <c r="D32" s="2"/>
      <c r="E32" s="2"/>
      <c r="F32" s="2"/>
      <c r="G32" s="2"/>
      <c r="H32" s="2"/>
      <c r="I32" s="2"/>
      <c r="J32" s="2"/>
      <c r="K32" s="2"/>
      <c r="L32" s="2"/>
      <c r="M32" s="2"/>
    </row>
    <row r="33" spans="1:13" ht="15.75" x14ac:dyDescent="0.25">
      <c r="A33" s="4" t="s">
        <v>44</v>
      </c>
      <c r="B33" s="2"/>
      <c r="C33" s="2"/>
      <c r="D33" s="2"/>
      <c r="E33" s="2"/>
      <c r="F33" s="2"/>
      <c r="G33" s="2"/>
      <c r="H33" s="2"/>
      <c r="I33" s="2"/>
      <c r="J33" s="2"/>
      <c r="K33" s="2"/>
      <c r="L33" s="2"/>
      <c r="M33" s="2"/>
    </row>
    <row r="34" spans="1:13" ht="15.75" x14ac:dyDescent="0.25">
      <c r="A34" s="4" t="s">
        <v>45</v>
      </c>
      <c r="B34" s="2"/>
      <c r="C34" s="2"/>
      <c r="D34" s="2"/>
      <c r="E34" s="2"/>
      <c r="F34" s="2"/>
      <c r="G34" s="2"/>
      <c r="H34" s="2"/>
      <c r="I34" s="2"/>
      <c r="J34" s="2"/>
      <c r="K34" s="2"/>
      <c r="L34" s="2"/>
      <c r="M34" s="2"/>
    </row>
    <row r="35" spans="1:13" ht="15.75" x14ac:dyDescent="0.25">
      <c r="A35" s="3"/>
      <c r="B35" s="2"/>
      <c r="C35" s="2"/>
      <c r="D35" s="2"/>
      <c r="E35" s="2"/>
      <c r="F35" s="2"/>
      <c r="G35" s="2"/>
      <c r="H35" s="2"/>
      <c r="I35" s="2"/>
      <c r="J35" s="2"/>
      <c r="K35" s="2"/>
      <c r="L35" s="2"/>
      <c r="M35" s="2"/>
    </row>
    <row r="36" spans="1:13" ht="15.75" x14ac:dyDescent="0.25">
      <c r="A36" s="6" t="s">
        <v>46</v>
      </c>
      <c r="B36" s="7"/>
      <c r="C36" s="7"/>
      <c r="D36" s="2"/>
      <c r="E36" s="2"/>
      <c r="F36" s="2"/>
      <c r="G36" s="2"/>
      <c r="H36" s="2"/>
      <c r="I36" s="2"/>
      <c r="J36" s="2"/>
      <c r="K36" s="2"/>
      <c r="L36" s="2"/>
      <c r="M36" s="2"/>
    </row>
    <row r="37" spans="1:13" ht="15.75" x14ac:dyDescent="0.25">
      <c r="A37" s="4" t="s">
        <v>47</v>
      </c>
      <c r="B37" s="2"/>
      <c r="C37" s="2"/>
      <c r="D37" s="2"/>
      <c r="E37" s="2"/>
      <c r="F37" s="2"/>
      <c r="G37" s="2"/>
      <c r="H37" s="2"/>
      <c r="I37" s="2"/>
      <c r="J37" s="2"/>
      <c r="K37" s="2"/>
      <c r="L37" s="2"/>
      <c r="M37" s="2"/>
    </row>
    <row r="38" spans="1:13" ht="15.75" x14ac:dyDescent="0.25">
      <c r="A38" s="4" t="s">
        <v>48</v>
      </c>
      <c r="B38" s="2"/>
      <c r="C38" s="2"/>
      <c r="D38" s="2"/>
      <c r="E38" s="2"/>
      <c r="F38" s="2"/>
      <c r="G38" s="2"/>
      <c r="H38" s="2"/>
      <c r="I38" s="2"/>
      <c r="J38" s="2"/>
      <c r="K38" s="2"/>
      <c r="L38" s="2"/>
      <c r="M38"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E0E-1DAF-4B19-9046-F0285BCBE9D2}">
  <dimension ref="A1:Q8"/>
  <sheetViews>
    <sheetView showGridLines="0" zoomScaleNormal="100" workbookViewId="0"/>
  </sheetViews>
  <sheetFormatPr defaultRowHeight="15" x14ac:dyDescent="0.25"/>
  <cols>
    <col min="1" max="1" width="17.140625" style="2" customWidth="1"/>
    <col min="2" max="2" width="21" style="2" customWidth="1"/>
    <col min="3" max="3" width="13.42578125" style="2" bestFit="1" customWidth="1"/>
    <col min="4" max="4" width="10.85546875" style="2" bestFit="1" customWidth="1"/>
    <col min="5" max="5" width="9.140625" style="2"/>
    <col min="6" max="6" width="9.140625" style="2" customWidth="1"/>
    <col min="7" max="12" width="9.140625" style="2"/>
    <col min="13" max="13" width="15.140625" style="2" customWidth="1"/>
    <col min="14" max="14" width="12.5703125" style="2" bestFit="1" customWidth="1"/>
    <col min="15" max="16384" width="9.140625" style="2"/>
  </cols>
  <sheetData>
    <row r="1" spans="1:17" s="17" customFormat="1" ht="30" customHeight="1" x14ac:dyDescent="0.25"/>
    <row r="2" spans="1:17" s="17" customFormat="1" x14ac:dyDescent="0.25">
      <c r="A2" s="20"/>
      <c r="B2" s="20"/>
      <c r="C2" s="20"/>
    </row>
    <row r="3" spans="1:17" ht="61.5" x14ac:dyDescent="0.9">
      <c r="A3" s="14" t="s">
        <v>56</v>
      </c>
      <c r="B3" s="8"/>
      <c r="C3" s="8"/>
      <c r="D3" s="8"/>
      <c r="E3" s="8"/>
      <c r="F3" s="8"/>
      <c r="G3" s="8"/>
      <c r="H3" s="8"/>
      <c r="I3" s="8"/>
      <c r="J3" s="8"/>
      <c r="K3" s="8"/>
      <c r="L3" s="8"/>
      <c r="M3" s="8"/>
      <c r="N3" s="8"/>
      <c r="O3" s="8"/>
      <c r="P3" s="8"/>
      <c r="Q3" s="8"/>
    </row>
    <row r="4" spans="1:17" ht="26.25" x14ac:dyDescent="0.4">
      <c r="A4" s="10"/>
      <c r="B4" s="10"/>
      <c r="C4" s="12">
        <v>128</v>
      </c>
      <c r="D4" s="11"/>
      <c r="E4" s="10"/>
      <c r="F4" s="10"/>
      <c r="G4" s="10"/>
      <c r="H4" s="10"/>
      <c r="I4" s="10"/>
      <c r="J4" s="10"/>
      <c r="K4" s="10"/>
      <c r="L4" s="10"/>
      <c r="M4" s="10"/>
      <c r="N4" s="10"/>
      <c r="O4" s="10"/>
      <c r="P4" s="10"/>
      <c r="Q4" s="10"/>
    </row>
    <row r="5" spans="1:17" ht="26.25" x14ac:dyDescent="0.4">
      <c r="A5" s="10"/>
      <c r="B5" s="10"/>
      <c r="C5" s="10"/>
      <c r="D5" s="10"/>
      <c r="E5" s="10"/>
      <c r="F5" s="10"/>
      <c r="G5" s="10"/>
      <c r="H5" s="10"/>
      <c r="I5" s="10"/>
      <c r="J5" s="10"/>
      <c r="K5" s="10"/>
      <c r="L5" s="10"/>
      <c r="M5" s="10"/>
      <c r="N5" s="10"/>
      <c r="O5" s="10"/>
      <c r="P5" s="10"/>
      <c r="Q5" s="10"/>
    </row>
    <row r="6" spans="1:17" ht="26.25" x14ac:dyDescent="0.4">
      <c r="A6" s="10"/>
      <c r="B6" s="10"/>
      <c r="C6" s="10"/>
      <c r="D6" s="10"/>
      <c r="E6" s="10"/>
      <c r="F6" s="10"/>
      <c r="G6" s="10"/>
      <c r="H6" s="10"/>
      <c r="I6" s="10"/>
      <c r="J6" s="10"/>
      <c r="K6" s="10"/>
      <c r="L6" s="10"/>
      <c r="M6" s="10"/>
      <c r="N6" s="10"/>
      <c r="O6" s="10"/>
      <c r="P6" s="10"/>
      <c r="Q6" s="10"/>
    </row>
    <row r="7" spans="1:17" ht="26.25" x14ac:dyDescent="0.4">
      <c r="A7" s="10"/>
      <c r="B7" s="10"/>
      <c r="C7" s="10"/>
      <c r="D7" s="10"/>
      <c r="E7" s="10"/>
      <c r="F7" s="10"/>
      <c r="G7" s="10"/>
      <c r="H7" s="10"/>
      <c r="I7" s="10"/>
      <c r="J7" s="10"/>
      <c r="K7" s="10"/>
      <c r="L7" s="10"/>
      <c r="M7" s="10"/>
      <c r="N7" s="10"/>
      <c r="O7" s="10"/>
      <c r="P7" s="10"/>
      <c r="Q7" s="10"/>
    </row>
    <row r="8" spans="1:17" ht="119.25" customHeight="1" x14ac:dyDescent="0.4">
      <c r="B8" s="19" t="s">
        <v>65</v>
      </c>
      <c r="C8" s="10"/>
      <c r="D8" s="10"/>
      <c r="E8" s="10"/>
      <c r="F8" s="21" t="s">
        <v>66</v>
      </c>
      <c r="G8" s="21"/>
      <c r="H8" s="10"/>
      <c r="I8" s="10"/>
      <c r="J8" s="10"/>
      <c r="K8" s="21" t="s">
        <v>67</v>
      </c>
      <c r="L8" s="21"/>
      <c r="M8" s="10"/>
      <c r="N8" s="10"/>
      <c r="O8" s="10"/>
      <c r="P8" s="10"/>
      <c r="Q8" s="10"/>
    </row>
  </sheetData>
  <mergeCells count="2">
    <mergeCell ref="F8:G8"/>
    <mergeCell ref="K8: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08F3-D2AF-4CAE-A4F0-579A30950DAE}">
  <dimension ref="A2:C37"/>
  <sheetViews>
    <sheetView showGridLines="0" workbookViewId="0">
      <selection activeCell="F7" sqref="F7"/>
    </sheetView>
  </sheetViews>
  <sheetFormatPr defaultRowHeight="15" x14ac:dyDescent="0.25"/>
  <cols>
    <col min="1" max="1" width="12.5703125" style="1" bestFit="1" customWidth="1"/>
    <col min="2" max="2" width="12.28515625" style="1" bestFit="1" customWidth="1"/>
    <col min="3" max="3" width="14.42578125" style="1" customWidth="1"/>
    <col min="4" max="16384" width="9.140625" style="1"/>
  </cols>
  <sheetData>
    <row r="2" spans="1:3" ht="20.25" x14ac:dyDescent="0.3">
      <c r="A2" s="16"/>
      <c r="B2" s="16"/>
      <c r="C2" s="16"/>
    </row>
    <row r="3" spans="1:3" x14ac:dyDescent="0.25">
      <c r="A3" s="2" t="s">
        <v>28</v>
      </c>
      <c r="B3" s="2" t="s">
        <v>30</v>
      </c>
    </row>
    <row r="4" spans="1:3" x14ac:dyDescent="0.25">
      <c r="A4" s="5" t="s">
        <v>23</v>
      </c>
      <c r="B4" s="2">
        <v>49</v>
      </c>
      <c r="C4" s="1" t="str">
        <f>"Grand Total BP: " &amp; GETPIVOTDATA("target Count", $A$4)</f>
        <v>Grand Total BP: 120</v>
      </c>
    </row>
    <row r="5" spans="1:3" x14ac:dyDescent="0.25">
      <c r="A5" s="5" t="s">
        <v>24</v>
      </c>
      <c r="B5" s="2">
        <v>38</v>
      </c>
    </row>
    <row r="6" spans="1:3" x14ac:dyDescent="0.25">
      <c r="A6" s="5" t="s">
        <v>22</v>
      </c>
      <c r="B6" s="2">
        <v>17</v>
      </c>
    </row>
    <row r="7" spans="1:3" x14ac:dyDescent="0.25">
      <c r="A7" s="5" t="s">
        <v>25</v>
      </c>
      <c r="B7" s="2">
        <v>10</v>
      </c>
    </row>
    <row r="8" spans="1:3" x14ac:dyDescent="0.25">
      <c r="A8" s="5" t="s">
        <v>26</v>
      </c>
      <c r="B8" s="2">
        <v>5</v>
      </c>
    </row>
    <row r="9" spans="1:3" x14ac:dyDescent="0.25">
      <c r="A9" s="5" t="s">
        <v>27</v>
      </c>
      <c r="B9" s="2">
        <v>1</v>
      </c>
    </row>
    <row r="10" spans="1:3" x14ac:dyDescent="0.25">
      <c r="A10" s="5" t="s">
        <v>16</v>
      </c>
      <c r="B10" s="2">
        <v>120</v>
      </c>
    </row>
    <row r="13" spans="1:3" x14ac:dyDescent="0.25">
      <c r="A13" s="2" t="s">
        <v>21</v>
      </c>
      <c r="B13" s="2" t="s">
        <v>29</v>
      </c>
    </row>
    <row r="14" spans="1:3" x14ac:dyDescent="0.25">
      <c r="A14" s="5" t="s">
        <v>17</v>
      </c>
      <c r="B14" s="2">
        <v>30</v>
      </c>
      <c r="C14" s="1" t="str">
        <f>"Percentage Total Cholesterol: " &amp; TEXT(GETPIVOTDATA("target Count", $A$14)/120*100, "0.00") &amp; "%"</f>
        <v>Percentage Total Cholesterol: 100.00%</v>
      </c>
    </row>
    <row r="15" spans="1:3" x14ac:dyDescent="0.25">
      <c r="A15" s="5" t="s">
        <v>18</v>
      </c>
      <c r="B15" s="2">
        <v>81</v>
      </c>
    </row>
    <row r="16" spans="1:3" x14ac:dyDescent="0.25">
      <c r="A16" s="5" t="s">
        <v>19</v>
      </c>
      <c r="B16" s="2">
        <v>9</v>
      </c>
    </row>
    <row r="17" spans="1:3" x14ac:dyDescent="0.25">
      <c r="A17" s="5" t="s">
        <v>20</v>
      </c>
      <c r="B17" s="2">
        <v>0</v>
      </c>
    </row>
    <row r="18" spans="1:3" x14ac:dyDescent="0.25">
      <c r="A18" s="5" t="s">
        <v>16</v>
      </c>
      <c r="B18" s="2">
        <v>120</v>
      </c>
    </row>
    <row r="21" spans="1:3" x14ac:dyDescent="0.25">
      <c r="A21" s="2" t="s">
        <v>60</v>
      </c>
    </row>
    <row r="22" spans="1:3" x14ac:dyDescent="0.25">
      <c r="A22" s="13">
        <v>149.67777777777778</v>
      </c>
      <c r="C22" s="1" t="str">
        <f>"Average Thalach: " &amp; TEXT($A$22, "0.00")</f>
        <v>Average Thalach: 149.68</v>
      </c>
    </row>
    <row r="25" spans="1:3" x14ac:dyDescent="0.25">
      <c r="A25" s="2" t="s">
        <v>31</v>
      </c>
      <c r="B25" s="2" t="s">
        <v>30</v>
      </c>
    </row>
    <row r="26" spans="1:3" x14ac:dyDescent="0.25">
      <c r="A26" s="5">
        <v>0</v>
      </c>
      <c r="B26" s="2">
        <v>46</v>
      </c>
    </row>
    <row r="27" spans="1:3" x14ac:dyDescent="0.25">
      <c r="A27" s="5">
        <v>1</v>
      </c>
      <c r="B27" s="2">
        <v>1</v>
      </c>
    </row>
    <row r="28" spans="1:3" x14ac:dyDescent="0.25">
      <c r="A28" s="5">
        <v>2</v>
      </c>
      <c r="B28" s="2">
        <v>73</v>
      </c>
    </row>
    <row r="29" spans="1:3" x14ac:dyDescent="0.25">
      <c r="A29" s="5" t="s">
        <v>16</v>
      </c>
      <c r="B29" s="2">
        <v>120</v>
      </c>
    </row>
    <row r="32" spans="1:3" x14ac:dyDescent="0.25">
      <c r="A32" s="2" t="s">
        <v>32</v>
      </c>
      <c r="B32" s="2" t="s">
        <v>30</v>
      </c>
    </row>
    <row r="33" spans="1:2" x14ac:dyDescent="0.25">
      <c r="A33" s="5">
        <v>0</v>
      </c>
      <c r="B33" s="2">
        <v>5</v>
      </c>
    </row>
    <row r="34" spans="1:2" x14ac:dyDescent="0.25">
      <c r="A34" s="5">
        <v>1</v>
      </c>
      <c r="B34" s="2">
        <v>7</v>
      </c>
    </row>
    <row r="35" spans="1:2" x14ac:dyDescent="0.25">
      <c r="A35" s="5">
        <v>2</v>
      </c>
      <c r="B35" s="2">
        <v>17</v>
      </c>
    </row>
    <row r="36" spans="1:2" x14ac:dyDescent="0.25">
      <c r="A36" s="5">
        <v>3</v>
      </c>
      <c r="B36" s="2">
        <v>91</v>
      </c>
    </row>
    <row r="37" spans="1:2" x14ac:dyDescent="0.25">
      <c r="A37" s="5" t="s">
        <v>16</v>
      </c>
      <c r="B37" s="2">
        <v>120</v>
      </c>
    </row>
  </sheetData>
  <conditionalFormatting pivot="1" sqref="B4:B9">
    <cfRule type="dataBar" priority="6">
      <dataBar>
        <cfvo type="min"/>
        <cfvo type="max"/>
        <color rgb="FF008AEF"/>
      </dataBar>
      <extLst>
        <ext xmlns:x14="http://schemas.microsoft.com/office/spreadsheetml/2009/9/main" uri="{B025F937-C7B1-47D3-B67F-A62EFF666E3E}">
          <x14:id>{B6639CD1-3A30-4922-8C5C-F969A7941F4D}</x14:id>
        </ext>
      </extLst>
    </cfRule>
  </conditionalFormatting>
  <conditionalFormatting pivot="1" sqref="B14:B17">
    <cfRule type="dataBar" priority="5">
      <dataBar>
        <cfvo type="min"/>
        <cfvo type="max"/>
        <color rgb="FF008AEF"/>
      </dataBar>
      <extLst>
        <ext xmlns:x14="http://schemas.microsoft.com/office/spreadsheetml/2009/9/main" uri="{B025F937-C7B1-47D3-B67F-A62EFF666E3E}">
          <x14:id>{83F800E5-2E1B-4B7C-ABF6-BC16EE3B4B62}</x14:id>
        </ext>
      </extLst>
    </cfRule>
  </conditionalFormatting>
  <conditionalFormatting pivot="1" sqref="B26:B28">
    <cfRule type="dataBar" priority="3">
      <dataBar>
        <cfvo type="min"/>
        <cfvo type="max"/>
        <color rgb="FF008AEF"/>
      </dataBar>
      <extLst>
        <ext xmlns:x14="http://schemas.microsoft.com/office/spreadsheetml/2009/9/main" uri="{B025F937-C7B1-47D3-B67F-A62EFF666E3E}">
          <x14:id>{A527B42A-8476-4C85-9C75-2E06DE6548D2}</x14:id>
        </ext>
      </extLst>
    </cfRule>
  </conditionalFormatting>
  <conditionalFormatting pivot="1" sqref="B33:B36">
    <cfRule type="dataBar" priority="2">
      <dataBar>
        <cfvo type="min"/>
        <cfvo type="max"/>
        <color rgb="FF008AEF"/>
      </dataBar>
      <extLst>
        <ext xmlns:x14="http://schemas.microsoft.com/office/spreadsheetml/2009/9/main" uri="{B025F937-C7B1-47D3-B67F-A62EFF666E3E}">
          <x14:id>{EBACC309-74D2-4D96-A43C-522D5FAA10B6}</x14:id>
        </ext>
      </extLst>
    </cfRule>
  </conditionalFormatting>
  <conditionalFormatting pivot="1" sqref="A22">
    <cfRule type="dataBar" priority="1">
      <dataBar>
        <cfvo type="min"/>
        <cfvo type="max"/>
        <color rgb="FF008AEF"/>
      </dataBar>
      <extLst>
        <ext xmlns:x14="http://schemas.microsoft.com/office/spreadsheetml/2009/9/main" uri="{B025F937-C7B1-47D3-B67F-A62EFF666E3E}">
          <x14:id>{0C664525-A7AC-4D41-A64A-C3C27F073D43}</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B6639CD1-3A30-4922-8C5C-F969A7941F4D}">
            <x14:dataBar minLength="0" maxLength="100" border="1" negativeBarBorderColorSameAsPositive="0">
              <x14:cfvo type="autoMin"/>
              <x14:cfvo type="autoMax"/>
              <x14:borderColor rgb="FF008AEF"/>
              <x14:negativeFillColor rgb="FFFF0000"/>
              <x14:negativeBorderColor rgb="FFFF0000"/>
              <x14:axisColor rgb="FF000000"/>
            </x14:dataBar>
          </x14:cfRule>
          <xm:sqref>B4:B9</xm:sqref>
        </x14:conditionalFormatting>
        <x14:conditionalFormatting xmlns:xm="http://schemas.microsoft.com/office/excel/2006/main" pivot="1">
          <x14:cfRule type="dataBar" id="{83F800E5-2E1B-4B7C-ABF6-BC16EE3B4B62}">
            <x14:dataBar minLength="0" maxLength="100" border="1" negativeBarBorderColorSameAsPositive="0">
              <x14:cfvo type="autoMin"/>
              <x14:cfvo type="autoMax"/>
              <x14:borderColor rgb="FF008AEF"/>
              <x14:negativeFillColor rgb="FFFF0000"/>
              <x14:negativeBorderColor rgb="FFFF0000"/>
              <x14:axisColor rgb="FF000000"/>
            </x14:dataBar>
          </x14:cfRule>
          <xm:sqref>B14:B17</xm:sqref>
        </x14:conditionalFormatting>
        <x14:conditionalFormatting xmlns:xm="http://schemas.microsoft.com/office/excel/2006/main" pivot="1">
          <x14:cfRule type="dataBar" id="{A527B42A-8476-4C85-9C75-2E06DE6548D2}">
            <x14:dataBar minLength="0" maxLength="100" border="1" negativeBarBorderColorSameAsPositive="0">
              <x14:cfvo type="autoMin"/>
              <x14:cfvo type="autoMax"/>
              <x14:borderColor rgb="FF008AEF"/>
              <x14:negativeFillColor rgb="FFFF0000"/>
              <x14:negativeBorderColor rgb="FFFF0000"/>
              <x14:axisColor rgb="FF000000"/>
            </x14:dataBar>
          </x14:cfRule>
          <xm:sqref>B26:B28</xm:sqref>
        </x14:conditionalFormatting>
        <x14:conditionalFormatting xmlns:xm="http://schemas.microsoft.com/office/excel/2006/main" pivot="1">
          <x14:cfRule type="dataBar" id="{EBACC309-74D2-4D96-A43C-522D5FAA10B6}">
            <x14:dataBar minLength="0" maxLength="100" border="1" negativeBarBorderColorSameAsPositive="0">
              <x14:cfvo type="autoMin"/>
              <x14:cfvo type="autoMax"/>
              <x14:borderColor rgb="FF008AEF"/>
              <x14:negativeFillColor rgb="FFFF0000"/>
              <x14:negativeBorderColor rgb="FFFF0000"/>
              <x14:axisColor rgb="FF000000"/>
            </x14:dataBar>
          </x14:cfRule>
          <xm:sqref>B33:B36</xm:sqref>
        </x14:conditionalFormatting>
        <x14:conditionalFormatting xmlns:xm="http://schemas.microsoft.com/office/excel/2006/main" pivot="1">
          <x14:cfRule type="dataBar" id="{0C664525-A7AC-4D41-A64A-C3C27F073D43}">
            <x14:dataBar minLength="0" maxLength="100" border="1" negativeBarBorderColorSameAsPositive="0">
              <x14:cfvo type="autoMin"/>
              <x14:cfvo type="autoMax"/>
              <x14:borderColor rgb="FF008AEF"/>
              <x14:negativeFillColor rgb="FFFF0000"/>
              <x14:negativeBorderColor rgb="FFFF0000"/>
              <x14:axisColor rgb="FF000000"/>
            </x14:dataBar>
          </x14:cfRule>
          <xm:sqref>A22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E0180-94C1-4D9F-877C-BBE18011BEC7}">
  <dimension ref="A2:O273"/>
  <sheetViews>
    <sheetView showGridLines="0" workbookViewId="0"/>
  </sheetViews>
  <sheetFormatPr defaultRowHeight="15" x14ac:dyDescent="0.25"/>
  <cols>
    <col min="1" max="1" width="13.5703125" style="1" customWidth="1"/>
    <col min="2" max="2" width="19.5703125" style="1" customWidth="1"/>
    <col min="3" max="3" width="22.42578125" style="1" customWidth="1"/>
    <col min="4" max="4" width="10.85546875" style="1" bestFit="1" customWidth="1"/>
    <col min="5" max="5" width="7.140625" style="1" bestFit="1" customWidth="1"/>
    <col min="6" max="6" width="6.140625" style="1" bestFit="1" customWidth="1"/>
    <col min="7" max="7" width="10" style="1" bestFit="1" customWidth="1"/>
    <col min="8" max="8" width="9.85546875" style="1" bestFit="1" customWidth="1"/>
    <col min="9" max="9" width="8.5703125" style="1" bestFit="1" customWidth="1"/>
    <col min="10" max="10" width="10.42578125" style="1" bestFit="1" customWidth="1"/>
    <col min="11" max="11" width="8.28515625" style="1" bestFit="1" customWidth="1"/>
    <col min="12" max="12" width="5.28515625" style="1" bestFit="1" customWidth="1"/>
    <col min="13" max="13" width="6.7109375" style="1" bestFit="1" customWidth="1"/>
    <col min="14" max="14" width="8.5703125" style="1" bestFit="1" customWidth="1"/>
    <col min="15" max="16384" width="9.140625" style="1"/>
  </cols>
  <sheetData>
    <row r="2" spans="1:15" ht="20.25" x14ac:dyDescent="0.3">
      <c r="A2" s="16"/>
      <c r="B2" s="16"/>
      <c r="C2" s="16"/>
    </row>
    <row r="3" spans="1:15" x14ac:dyDescent="0.25">
      <c r="A3" s="15" t="s">
        <v>0</v>
      </c>
      <c r="B3" s="15" t="s">
        <v>1</v>
      </c>
      <c r="C3" s="15" t="s">
        <v>2</v>
      </c>
      <c r="D3" s="15" t="s">
        <v>3</v>
      </c>
      <c r="E3" s="15" t="s">
        <v>4</v>
      </c>
      <c r="F3" s="15" t="s">
        <v>5</v>
      </c>
      <c r="G3" s="15" t="s">
        <v>6</v>
      </c>
      <c r="H3" s="15" t="s">
        <v>7</v>
      </c>
      <c r="I3" s="15" t="s">
        <v>8</v>
      </c>
      <c r="J3" s="15" t="s">
        <v>9</v>
      </c>
      <c r="K3" s="15" t="s">
        <v>10</v>
      </c>
      <c r="L3" s="15" t="s">
        <v>11</v>
      </c>
      <c r="M3" s="15" t="s">
        <v>12</v>
      </c>
      <c r="N3" s="15" t="s">
        <v>13</v>
      </c>
      <c r="O3" s="15" t="s">
        <v>58</v>
      </c>
    </row>
    <row r="4" spans="1:15" x14ac:dyDescent="0.25">
      <c r="A4" s="1">
        <v>70</v>
      </c>
      <c r="B4" s="1" t="s">
        <v>14</v>
      </c>
      <c r="C4" s="1">
        <v>3</v>
      </c>
      <c r="D4" s="1">
        <v>130</v>
      </c>
      <c r="E4" s="1">
        <v>322</v>
      </c>
      <c r="F4" s="1">
        <v>0</v>
      </c>
      <c r="G4" s="1">
        <v>2</v>
      </c>
      <c r="H4" s="1">
        <v>109</v>
      </c>
      <c r="I4" s="1">
        <v>0</v>
      </c>
      <c r="J4" s="1">
        <v>2.4</v>
      </c>
      <c r="K4" s="1">
        <v>1</v>
      </c>
      <c r="L4" s="1">
        <v>3</v>
      </c>
      <c r="M4" s="1">
        <v>1</v>
      </c>
      <c r="N4" s="1">
        <v>1</v>
      </c>
      <c r="O4" s="1">
        <f>AVERAGE(CleanData[trestbps])</f>
        <v>131.34444444444443</v>
      </c>
    </row>
    <row r="5" spans="1:15" x14ac:dyDescent="0.25">
      <c r="A5" s="1">
        <v>67</v>
      </c>
      <c r="B5" s="1" t="s">
        <v>15</v>
      </c>
      <c r="C5" s="1">
        <v>2</v>
      </c>
      <c r="D5" s="1">
        <v>115</v>
      </c>
      <c r="E5" s="1">
        <v>564</v>
      </c>
      <c r="F5" s="1">
        <v>0</v>
      </c>
      <c r="G5" s="1">
        <v>2</v>
      </c>
      <c r="H5" s="1">
        <v>160</v>
      </c>
      <c r="I5" s="1">
        <v>0</v>
      </c>
      <c r="J5" s="1">
        <v>1.6</v>
      </c>
      <c r="K5" s="1">
        <v>1</v>
      </c>
      <c r="L5" s="1">
        <v>0</v>
      </c>
      <c r="M5" s="1">
        <v>3</v>
      </c>
      <c r="N5" s="1">
        <v>0</v>
      </c>
      <c r="O5" s="1">
        <f>AVERAGE(CleanData[trestbps])</f>
        <v>131.34444444444443</v>
      </c>
    </row>
    <row r="6" spans="1:15" x14ac:dyDescent="0.25">
      <c r="A6" s="1">
        <v>57</v>
      </c>
      <c r="B6" s="1" t="s">
        <v>14</v>
      </c>
      <c r="C6" s="1">
        <v>1</v>
      </c>
      <c r="D6" s="1">
        <v>124</v>
      </c>
      <c r="E6" s="1">
        <v>261</v>
      </c>
      <c r="F6" s="1">
        <v>0</v>
      </c>
      <c r="G6" s="1">
        <v>0</v>
      </c>
      <c r="H6" s="1">
        <v>141</v>
      </c>
      <c r="I6" s="1">
        <v>0</v>
      </c>
      <c r="J6" s="1">
        <v>0.3</v>
      </c>
      <c r="K6" s="1">
        <v>0</v>
      </c>
      <c r="L6" s="1">
        <v>0</v>
      </c>
      <c r="M6" s="1">
        <v>3</v>
      </c>
      <c r="N6" s="1">
        <v>1</v>
      </c>
      <c r="O6" s="1">
        <f>AVERAGE(CleanData[trestbps])</f>
        <v>131.34444444444443</v>
      </c>
    </row>
    <row r="7" spans="1:15" x14ac:dyDescent="0.25">
      <c r="A7" s="1">
        <v>64</v>
      </c>
      <c r="B7" s="1" t="s">
        <v>14</v>
      </c>
      <c r="C7" s="1">
        <v>3</v>
      </c>
      <c r="D7" s="1">
        <v>128</v>
      </c>
      <c r="E7" s="1">
        <v>263</v>
      </c>
      <c r="F7" s="1">
        <v>0</v>
      </c>
      <c r="G7" s="1">
        <v>0</v>
      </c>
      <c r="H7" s="1">
        <v>105</v>
      </c>
      <c r="I7" s="1">
        <v>1</v>
      </c>
      <c r="J7" s="1">
        <v>0.2</v>
      </c>
      <c r="K7" s="1">
        <v>1</v>
      </c>
      <c r="L7" s="1">
        <v>1</v>
      </c>
      <c r="M7" s="1">
        <v>3</v>
      </c>
      <c r="N7" s="1">
        <v>0</v>
      </c>
      <c r="O7" s="1">
        <f>AVERAGE(CleanData[trestbps])</f>
        <v>131.34444444444443</v>
      </c>
    </row>
    <row r="8" spans="1:15" x14ac:dyDescent="0.25">
      <c r="A8" s="1">
        <v>74</v>
      </c>
      <c r="B8" s="1" t="s">
        <v>15</v>
      </c>
      <c r="C8" s="1">
        <v>1</v>
      </c>
      <c r="D8" s="1">
        <v>120</v>
      </c>
      <c r="E8" s="1">
        <v>269</v>
      </c>
      <c r="F8" s="1">
        <v>0</v>
      </c>
      <c r="G8" s="1">
        <v>2</v>
      </c>
      <c r="H8" s="1">
        <v>121</v>
      </c>
      <c r="I8" s="1">
        <v>1</v>
      </c>
      <c r="J8" s="1">
        <v>0.2</v>
      </c>
      <c r="K8" s="1">
        <v>0</v>
      </c>
      <c r="L8" s="1">
        <v>1</v>
      </c>
      <c r="M8" s="1">
        <v>1</v>
      </c>
      <c r="N8" s="1">
        <v>0</v>
      </c>
      <c r="O8" s="1">
        <f>AVERAGE(CleanData[trestbps])</f>
        <v>131.34444444444443</v>
      </c>
    </row>
    <row r="9" spans="1:15" x14ac:dyDescent="0.25">
      <c r="A9" s="1">
        <v>65</v>
      </c>
      <c r="B9" s="1" t="s">
        <v>14</v>
      </c>
      <c r="C9" s="1">
        <v>3</v>
      </c>
      <c r="D9" s="1">
        <v>120</v>
      </c>
      <c r="E9" s="1">
        <v>177</v>
      </c>
      <c r="F9" s="1">
        <v>0</v>
      </c>
      <c r="G9" s="1">
        <v>0</v>
      </c>
      <c r="H9" s="1">
        <v>140</v>
      </c>
      <c r="I9" s="1">
        <v>0</v>
      </c>
      <c r="J9" s="1">
        <v>0.4</v>
      </c>
      <c r="K9" s="1">
        <v>0</v>
      </c>
      <c r="L9" s="1">
        <v>0</v>
      </c>
      <c r="M9" s="1">
        <v>3</v>
      </c>
      <c r="N9" s="1">
        <v>0</v>
      </c>
      <c r="O9" s="1">
        <f>AVERAGE(CleanData[trestbps])</f>
        <v>131.34444444444443</v>
      </c>
    </row>
    <row r="10" spans="1:15" x14ac:dyDescent="0.25">
      <c r="A10" s="1">
        <v>56</v>
      </c>
      <c r="B10" s="1" t="s">
        <v>14</v>
      </c>
      <c r="C10" s="1">
        <v>2</v>
      </c>
      <c r="D10" s="1">
        <v>130</v>
      </c>
      <c r="E10" s="1">
        <v>256</v>
      </c>
      <c r="F10" s="1">
        <v>1</v>
      </c>
      <c r="G10" s="1">
        <v>2</v>
      </c>
      <c r="H10" s="1">
        <v>142</v>
      </c>
      <c r="I10" s="1">
        <v>1</v>
      </c>
      <c r="J10" s="1">
        <v>0.6</v>
      </c>
      <c r="K10" s="1">
        <v>1</v>
      </c>
      <c r="L10" s="1">
        <v>1</v>
      </c>
      <c r="M10" s="1">
        <v>2</v>
      </c>
      <c r="N10" s="1">
        <v>1</v>
      </c>
      <c r="O10" s="1">
        <f>AVERAGE(CleanData[trestbps])</f>
        <v>131.34444444444443</v>
      </c>
    </row>
    <row r="11" spans="1:15" x14ac:dyDescent="0.25">
      <c r="A11" s="1">
        <v>59</v>
      </c>
      <c r="B11" s="1" t="s">
        <v>14</v>
      </c>
      <c r="C11" s="1">
        <v>3</v>
      </c>
      <c r="D11" s="1">
        <v>110</v>
      </c>
      <c r="E11" s="1">
        <v>239</v>
      </c>
      <c r="F11" s="1">
        <v>0</v>
      </c>
      <c r="G11" s="1">
        <v>2</v>
      </c>
      <c r="H11" s="1">
        <v>142</v>
      </c>
      <c r="I11" s="1">
        <v>1</v>
      </c>
      <c r="J11" s="1">
        <v>1.2</v>
      </c>
      <c r="K11" s="1">
        <v>1</v>
      </c>
      <c r="L11" s="1">
        <v>1</v>
      </c>
      <c r="M11" s="1">
        <v>3</v>
      </c>
      <c r="N11" s="1">
        <v>1</v>
      </c>
      <c r="O11" s="1">
        <f>AVERAGE(CleanData[trestbps])</f>
        <v>131.34444444444443</v>
      </c>
    </row>
    <row r="12" spans="1:15" x14ac:dyDescent="0.25">
      <c r="A12" s="1">
        <v>60</v>
      </c>
      <c r="B12" s="1" t="s">
        <v>14</v>
      </c>
      <c r="C12" s="1">
        <v>3</v>
      </c>
      <c r="D12" s="1">
        <v>140</v>
      </c>
      <c r="E12" s="1">
        <v>293</v>
      </c>
      <c r="F12" s="1">
        <v>0</v>
      </c>
      <c r="G12" s="1">
        <v>2</v>
      </c>
      <c r="H12" s="1">
        <v>170</v>
      </c>
      <c r="I12" s="1">
        <v>0</v>
      </c>
      <c r="J12" s="1">
        <v>1.2</v>
      </c>
      <c r="K12" s="1">
        <v>1</v>
      </c>
      <c r="L12" s="1">
        <v>2</v>
      </c>
      <c r="M12" s="1">
        <v>3</v>
      </c>
      <c r="N12" s="1">
        <v>1</v>
      </c>
      <c r="O12" s="1">
        <f>AVERAGE(CleanData[trestbps])</f>
        <v>131.34444444444443</v>
      </c>
    </row>
    <row r="13" spans="1:15" x14ac:dyDescent="0.25">
      <c r="A13" s="1">
        <v>63</v>
      </c>
      <c r="B13" s="1" t="s">
        <v>15</v>
      </c>
      <c r="C13" s="1">
        <v>3</v>
      </c>
      <c r="D13" s="1">
        <v>150</v>
      </c>
      <c r="E13" s="1">
        <v>407</v>
      </c>
      <c r="F13" s="1">
        <v>0</v>
      </c>
      <c r="G13" s="1">
        <v>2</v>
      </c>
      <c r="H13" s="1">
        <v>154</v>
      </c>
      <c r="I13" s="1">
        <v>0</v>
      </c>
      <c r="J13" s="1">
        <v>4</v>
      </c>
      <c r="K13" s="1">
        <v>1</v>
      </c>
      <c r="L13" s="1">
        <v>3</v>
      </c>
      <c r="M13" s="1">
        <v>3</v>
      </c>
      <c r="N13" s="1">
        <v>1</v>
      </c>
      <c r="O13" s="1">
        <f>AVERAGE(CleanData[trestbps])</f>
        <v>131.34444444444443</v>
      </c>
    </row>
    <row r="14" spans="1:15" x14ac:dyDescent="0.25">
      <c r="A14" s="1">
        <v>59</v>
      </c>
      <c r="B14" s="1" t="s">
        <v>14</v>
      </c>
      <c r="C14" s="1">
        <v>3</v>
      </c>
      <c r="D14" s="1">
        <v>135</v>
      </c>
      <c r="E14" s="1">
        <v>234</v>
      </c>
      <c r="F14" s="1">
        <v>0</v>
      </c>
      <c r="G14" s="1">
        <v>0</v>
      </c>
      <c r="H14" s="1">
        <v>161</v>
      </c>
      <c r="I14" s="1">
        <v>0</v>
      </c>
      <c r="J14" s="1">
        <v>0.5</v>
      </c>
      <c r="K14" s="1">
        <v>1</v>
      </c>
      <c r="L14" s="1">
        <v>0</v>
      </c>
      <c r="M14" s="1">
        <v>3</v>
      </c>
      <c r="N14" s="1">
        <v>0</v>
      </c>
      <c r="O14" s="1">
        <f>AVERAGE(CleanData[trestbps])</f>
        <v>131.34444444444443</v>
      </c>
    </row>
    <row r="15" spans="1:15" x14ac:dyDescent="0.25">
      <c r="A15" s="1">
        <v>53</v>
      </c>
      <c r="B15" s="1" t="s">
        <v>14</v>
      </c>
      <c r="C15" s="1">
        <v>3</v>
      </c>
      <c r="D15" s="1">
        <v>142</v>
      </c>
      <c r="E15" s="1">
        <v>226</v>
      </c>
      <c r="F15" s="1">
        <v>0</v>
      </c>
      <c r="G15" s="1">
        <v>2</v>
      </c>
      <c r="H15" s="1">
        <v>111</v>
      </c>
      <c r="I15" s="1">
        <v>1</v>
      </c>
      <c r="J15" s="1">
        <v>0</v>
      </c>
      <c r="K15" s="1">
        <v>0</v>
      </c>
      <c r="L15" s="1">
        <v>0</v>
      </c>
      <c r="M15" s="1">
        <v>3</v>
      </c>
      <c r="N15" s="1">
        <v>0</v>
      </c>
      <c r="O15" s="1">
        <f>AVERAGE(CleanData[trestbps])</f>
        <v>131.34444444444443</v>
      </c>
    </row>
    <row r="16" spans="1:15" x14ac:dyDescent="0.25">
      <c r="A16" s="1">
        <v>44</v>
      </c>
      <c r="B16" s="1" t="s">
        <v>14</v>
      </c>
      <c r="C16" s="1">
        <v>2</v>
      </c>
      <c r="D16" s="1">
        <v>140</v>
      </c>
      <c r="E16" s="1">
        <v>235</v>
      </c>
      <c r="F16" s="1">
        <v>0</v>
      </c>
      <c r="G16" s="1">
        <v>2</v>
      </c>
      <c r="H16" s="1">
        <v>180</v>
      </c>
      <c r="I16" s="1">
        <v>0</v>
      </c>
      <c r="J16" s="1">
        <v>0</v>
      </c>
      <c r="K16" s="1">
        <v>0</v>
      </c>
      <c r="L16" s="1">
        <v>0</v>
      </c>
      <c r="M16" s="1">
        <v>1</v>
      </c>
      <c r="N16" s="1">
        <v>0</v>
      </c>
      <c r="O16" s="1">
        <f>AVERAGE(CleanData[trestbps])</f>
        <v>131.34444444444443</v>
      </c>
    </row>
    <row r="17" spans="1:15" x14ac:dyDescent="0.25">
      <c r="A17" s="1">
        <v>61</v>
      </c>
      <c r="B17" s="1" t="s">
        <v>14</v>
      </c>
      <c r="C17" s="1">
        <v>0</v>
      </c>
      <c r="D17" s="1">
        <v>134</v>
      </c>
      <c r="E17" s="1">
        <v>234</v>
      </c>
      <c r="F17" s="1">
        <v>0</v>
      </c>
      <c r="G17" s="1">
        <v>0</v>
      </c>
      <c r="H17" s="1">
        <v>145</v>
      </c>
      <c r="I17" s="1">
        <v>0</v>
      </c>
      <c r="J17" s="1">
        <v>2.6</v>
      </c>
      <c r="K17" s="1">
        <v>1</v>
      </c>
      <c r="L17" s="1">
        <v>2</v>
      </c>
      <c r="M17" s="1">
        <v>1</v>
      </c>
      <c r="N17" s="1">
        <v>1</v>
      </c>
      <c r="O17" s="1">
        <f>AVERAGE(CleanData[trestbps])</f>
        <v>131.34444444444443</v>
      </c>
    </row>
    <row r="18" spans="1:15" x14ac:dyDescent="0.25">
      <c r="A18" s="1">
        <v>57</v>
      </c>
      <c r="B18" s="1" t="s">
        <v>15</v>
      </c>
      <c r="C18" s="1">
        <v>3</v>
      </c>
      <c r="D18" s="1">
        <v>128</v>
      </c>
      <c r="E18" s="1">
        <v>303</v>
      </c>
      <c r="F18" s="1">
        <v>0</v>
      </c>
      <c r="G18" s="1">
        <v>2</v>
      </c>
      <c r="H18" s="1">
        <v>159</v>
      </c>
      <c r="I18" s="1">
        <v>0</v>
      </c>
      <c r="J18" s="1">
        <v>0</v>
      </c>
      <c r="K18" s="1">
        <v>0</v>
      </c>
      <c r="L18" s="1">
        <v>1</v>
      </c>
      <c r="M18" s="1">
        <v>1</v>
      </c>
      <c r="N18" s="1">
        <v>0</v>
      </c>
      <c r="O18" s="1">
        <f>AVERAGE(CleanData[trestbps])</f>
        <v>131.34444444444443</v>
      </c>
    </row>
    <row r="19" spans="1:15" x14ac:dyDescent="0.25">
      <c r="A19" s="1">
        <v>71</v>
      </c>
      <c r="B19" s="1" t="s">
        <v>15</v>
      </c>
      <c r="C19" s="1">
        <v>3</v>
      </c>
      <c r="D19" s="1">
        <v>112</v>
      </c>
      <c r="E19" s="1">
        <v>149</v>
      </c>
      <c r="F19" s="1">
        <v>0</v>
      </c>
      <c r="G19" s="1">
        <v>0</v>
      </c>
      <c r="H19" s="1">
        <v>125</v>
      </c>
      <c r="I19" s="1">
        <v>0</v>
      </c>
      <c r="J19" s="1">
        <v>1.6</v>
      </c>
      <c r="K19" s="1">
        <v>1</v>
      </c>
      <c r="L19" s="1">
        <v>0</v>
      </c>
      <c r="M19" s="1">
        <v>1</v>
      </c>
      <c r="N19" s="1">
        <v>0</v>
      </c>
      <c r="O19" s="1">
        <f>AVERAGE(CleanData[trestbps])</f>
        <v>131.34444444444443</v>
      </c>
    </row>
    <row r="20" spans="1:15" x14ac:dyDescent="0.25">
      <c r="A20" s="1">
        <v>46</v>
      </c>
      <c r="B20" s="1" t="s">
        <v>14</v>
      </c>
      <c r="C20" s="1">
        <v>3</v>
      </c>
      <c r="D20" s="1">
        <v>140</v>
      </c>
      <c r="E20" s="1">
        <v>311</v>
      </c>
      <c r="F20" s="1">
        <v>0</v>
      </c>
      <c r="G20" s="1">
        <v>0</v>
      </c>
      <c r="H20" s="1">
        <v>120</v>
      </c>
      <c r="I20" s="1">
        <v>1</v>
      </c>
      <c r="J20" s="1">
        <v>1.8</v>
      </c>
      <c r="K20" s="1">
        <v>1</v>
      </c>
      <c r="L20" s="1">
        <v>2</v>
      </c>
      <c r="M20" s="1">
        <v>3</v>
      </c>
      <c r="N20" s="1">
        <v>1</v>
      </c>
      <c r="O20" s="1">
        <f>AVERAGE(CleanData[trestbps])</f>
        <v>131.34444444444443</v>
      </c>
    </row>
    <row r="21" spans="1:15" x14ac:dyDescent="0.25">
      <c r="A21" s="1">
        <v>53</v>
      </c>
      <c r="B21" s="1" t="s">
        <v>14</v>
      </c>
      <c r="C21" s="1">
        <v>3</v>
      </c>
      <c r="D21" s="1">
        <v>140</v>
      </c>
      <c r="E21" s="1">
        <v>203</v>
      </c>
      <c r="F21" s="1">
        <v>1</v>
      </c>
      <c r="G21" s="1">
        <v>2</v>
      </c>
      <c r="H21" s="1">
        <v>155</v>
      </c>
      <c r="I21" s="1">
        <v>1</v>
      </c>
      <c r="J21" s="1">
        <v>3.1</v>
      </c>
      <c r="K21" s="1">
        <v>2</v>
      </c>
      <c r="L21" s="1">
        <v>0</v>
      </c>
      <c r="M21" s="1">
        <v>3</v>
      </c>
      <c r="N21" s="1">
        <v>1</v>
      </c>
      <c r="O21" s="1">
        <f>AVERAGE(CleanData[trestbps])</f>
        <v>131.34444444444443</v>
      </c>
    </row>
    <row r="22" spans="1:15" x14ac:dyDescent="0.25">
      <c r="A22" s="1">
        <v>64</v>
      </c>
      <c r="B22" s="1" t="s">
        <v>14</v>
      </c>
      <c r="C22" s="1">
        <v>0</v>
      </c>
      <c r="D22" s="1">
        <v>110</v>
      </c>
      <c r="E22" s="1">
        <v>211</v>
      </c>
      <c r="F22" s="1">
        <v>0</v>
      </c>
      <c r="G22" s="1">
        <v>2</v>
      </c>
      <c r="H22" s="1">
        <v>144</v>
      </c>
      <c r="I22" s="1">
        <v>1</v>
      </c>
      <c r="J22" s="1">
        <v>1.8</v>
      </c>
      <c r="K22" s="1">
        <v>1</v>
      </c>
      <c r="L22" s="1">
        <v>0</v>
      </c>
      <c r="M22" s="1">
        <v>1</v>
      </c>
      <c r="N22" s="1">
        <v>0</v>
      </c>
      <c r="O22" s="1">
        <f>AVERAGE(CleanData[trestbps])</f>
        <v>131.34444444444443</v>
      </c>
    </row>
    <row r="23" spans="1:15" x14ac:dyDescent="0.25">
      <c r="A23" s="1">
        <v>40</v>
      </c>
      <c r="B23" s="1" t="s">
        <v>14</v>
      </c>
      <c r="C23" s="1">
        <v>0</v>
      </c>
      <c r="D23" s="1">
        <v>140</v>
      </c>
      <c r="E23" s="1">
        <v>199</v>
      </c>
      <c r="F23" s="1">
        <v>0</v>
      </c>
      <c r="G23" s="1">
        <v>0</v>
      </c>
      <c r="H23" s="1">
        <v>178</v>
      </c>
      <c r="I23" s="1">
        <v>1</v>
      </c>
      <c r="J23" s="1">
        <v>1.4</v>
      </c>
      <c r="K23" s="1">
        <v>0</v>
      </c>
      <c r="L23" s="1">
        <v>0</v>
      </c>
      <c r="M23" s="1">
        <v>3</v>
      </c>
      <c r="N23" s="1">
        <v>0</v>
      </c>
      <c r="O23" s="1">
        <f>AVERAGE(CleanData[trestbps])</f>
        <v>131.34444444444443</v>
      </c>
    </row>
    <row r="24" spans="1:15" x14ac:dyDescent="0.25">
      <c r="A24" s="1">
        <v>67</v>
      </c>
      <c r="B24" s="1" t="s">
        <v>14</v>
      </c>
      <c r="C24" s="1">
        <v>3</v>
      </c>
      <c r="D24" s="1">
        <v>120</v>
      </c>
      <c r="E24" s="1">
        <v>229</v>
      </c>
      <c r="F24" s="1">
        <v>0</v>
      </c>
      <c r="G24" s="1">
        <v>2</v>
      </c>
      <c r="H24" s="1">
        <v>129</v>
      </c>
      <c r="I24" s="1">
        <v>1</v>
      </c>
      <c r="J24" s="1">
        <v>2.6</v>
      </c>
      <c r="K24" s="1">
        <v>1</v>
      </c>
      <c r="L24" s="1">
        <v>2</v>
      </c>
      <c r="M24" s="1">
        <v>3</v>
      </c>
      <c r="N24" s="1">
        <v>1</v>
      </c>
      <c r="O24" s="1">
        <f>AVERAGE(CleanData[trestbps])</f>
        <v>131.34444444444443</v>
      </c>
    </row>
    <row r="25" spans="1:15" x14ac:dyDescent="0.25">
      <c r="A25" s="1">
        <v>48</v>
      </c>
      <c r="B25" s="1" t="s">
        <v>14</v>
      </c>
      <c r="C25" s="1">
        <v>1</v>
      </c>
      <c r="D25" s="1">
        <v>130</v>
      </c>
      <c r="E25" s="1">
        <v>245</v>
      </c>
      <c r="F25" s="1">
        <v>0</v>
      </c>
      <c r="G25" s="1">
        <v>2</v>
      </c>
      <c r="H25" s="1">
        <v>180</v>
      </c>
      <c r="I25" s="1">
        <v>0</v>
      </c>
      <c r="J25" s="1">
        <v>0.2</v>
      </c>
      <c r="K25" s="1">
        <v>1</v>
      </c>
      <c r="L25" s="1">
        <v>0</v>
      </c>
      <c r="M25" s="1">
        <v>1</v>
      </c>
      <c r="N25" s="1">
        <v>0</v>
      </c>
      <c r="O25" s="1">
        <f>AVERAGE(CleanData[trestbps])</f>
        <v>131.34444444444443</v>
      </c>
    </row>
    <row r="26" spans="1:15" x14ac:dyDescent="0.25">
      <c r="A26" s="1">
        <v>43</v>
      </c>
      <c r="B26" s="1" t="s">
        <v>14</v>
      </c>
      <c r="C26" s="1">
        <v>3</v>
      </c>
      <c r="D26" s="1">
        <v>115</v>
      </c>
      <c r="E26" s="1">
        <v>303</v>
      </c>
      <c r="F26" s="1">
        <v>0</v>
      </c>
      <c r="G26" s="1">
        <v>0</v>
      </c>
      <c r="H26" s="1">
        <v>181</v>
      </c>
      <c r="I26" s="1">
        <v>0</v>
      </c>
      <c r="J26" s="1">
        <v>1.2</v>
      </c>
      <c r="K26" s="1">
        <v>1</v>
      </c>
      <c r="L26" s="1">
        <v>0</v>
      </c>
      <c r="M26" s="1">
        <v>1</v>
      </c>
      <c r="N26" s="1">
        <v>0</v>
      </c>
      <c r="O26" s="1">
        <f>AVERAGE(CleanData[trestbps])</f>
        <v>131.34444444444443</v>
      </c>
    </row>
    <row r="27" spans="1:15" x14ac:dyDescent="0.25">
      <c r="A27" s="1">
        <v>47</v>
      </c>
      <c r="B27" s="1" t="s">
        <v>14</v>
      </c>
      <c r="C27" s="1">
        <v>3</v>
      </c>
      <c r="D27" s="1">
        <v>112</v>
      </c>
      <c r="E27" s="1">
        <v>204</v>
      </c>
      <c r="F27" s="1">
        <v>0</v>
      </c>
      <c r="G27" s="1">
        <v>0</v>
      </c>
      <c r="H27" s="1">
        <v>143</v>
      </c>
      <c r="I27" s="1">
        <v>0</v>
      </c>
      <c r="J27" s="1">
        <v>0.1</v>
      </c>
      <c r="K27" s="1">
        <v>0</v>
      </c>
      <c r="L27" s="1">
        <v>0</v>
      </c>
      <c r="M27" s="1">
        <v>1</v>
      </c>
      <c r="N27" s="1">
        <v>0</v>
      </c>
      <c r="O27" s="1">
        <f>AVERAGE(CleanData[trestbps])</f>
        <v>131.34444444444443</v>
      </c>
    </row>
    <row r="28" spans="1:15" x14ac:dyDescent="0.25">
      <c r="A28" s="1">
        <v>54</v>
      </c>
      <c r="B28" s="1" t="s">
        <v>15</v>
      </c>
      <c r="C28" s="1">
        <v>1</v>
      </c>
      <c r="D28" s="1">
        <v>132</v>
      </c>
      <c r="E28" s="1">
        <v>288</v>
      </c>
      <c r="F28" s="1">
        <v>1</v>
      </c>
      <c r="G28" s="1">
        <v>2</v>
      </c>
      <c r="H28" s="1">
        <v>159</v>
      </c>
      <c r="I28" s="1">
        <v>1</v>
      </c>
      <c r="J28" s="1">
        <v>0</v>
      </c>
      <c r="K28" s="1">
        <v>0</v>
      </c>
      <c r="L28" s="1">
        <v>1</v>
      </c>
      <c r="M28" s="1">
        <v>1</v>
      </c>
      <c r="N28" s="1">
        <v>0</v>
      </c>
      <c r="O28" s="1">
        <f>AVERAGE(CleanData[trestbps])</f>
        <v>131.34444444444443</v>
      </c>
    </row>
    <row r="29" spans="1:15" x14ac:dyDescent="0.25">
      <c r="A29" s="1">
        <v>48</v>
      </c>
      <c r="B29" s="1" t="s">
        <v>15</v>
      </c>
      <c r="C29" s="1">
        <v>2</v>
      </c>
      <c r="D29" s="1">
        <v>130</v>
      </c>
      <c r="E29" s="1">
        <v>275</v>
      </c>
      <c r="F29" s="1">
        <v>0</v>
      </c>
      <c r="G29" s="1">
        <v>0</v>
      </c>
      <c r="H29" s="1">
        <v>139</v>
      </c>
      <c r="I29" s="1">
        <v>0</v>
      </c>
      <c r="J29" s="1">
        <v>0.2</v>
      </c>
      <c r="K29" s="1">
        <v>0</v>
      </c>
      <c r="L29" s="1">
        <v>0</v>
      </c>
      <c r="M29" s="1">
        <v>1</v>
      </c>
      <c r="N29" s="1">
        <v>0</v>
      </c>
      <c r="O29" s="1">
        <f>AVERAGE(CleanData[trestbps])</f>
        <v>131.34444444444443</v>
      </c>
    </row>
    <row r="30" spans="1:15" x14ac:dyDescent="0.25">
      <c r="A30" s="1">
        <v>46</v>
      </c>
      <c r="B30" s="1" t="s">
        <v>15</v>
      </c>
      <c r="C30" s="1">
        <v>3</v>
      </c>
      <c r="D30" s="1">
        <v>138</v>
      </c>
      <c r="E30" s="1">
        <v>243</v>
      </c>
      <c r="F30" s="1">
        <v>0</v>
      </c>
      <c r="G30" s="1">
        <v>2</v>
      </c>
      <c r="H30" s="1">
        <v>152</v>
      </c>
      <c r="I30" s="1">
        <v>1</v>
      </c>
      <c r="J30" s="1">
        <v>0</v>
      </c>
      <c r="K30" s="1">
        <v>1</v>
      </c>
      <c r="L30" s="1">
        <v>0</v>
      </c>
      <c r="M30" s="1">
        <v>1</v>
      </c>
      <c r="N30" s="1">
        <v>0</v>
      </c>
      <c r="O30" s="1">
        <f>AVERAGE(CleanData[trestbps])</f>
        <v>131.34444444444443</v>
      </c>
    </row>
    <row r="31" spans="1:15" x14ac:dyDescent="0.25">
      <c r="A31" s="1">
        <v>51</v>
      </c>
      <c r="B31" s="1" t="s">
        <v>15</v>
      </c>
      <c r="C31" s="1">
        <v>2</v>
      </c>
      <c r="D31" s="1">
        <v>120</v>
      </c>
      <c r="E31" s="1">
        <v>295</v>
      </c>
      <c r="F31" s="1">
        <v>0</v>
      </c>
      <c r="G31" s="1">
        <v>2</v>
      </c>
      <c r="H31" s="1">
        <v>157</v>
      </c>
      <c r="I31" s="1">
        <v>0</v>
      </c>
      <c r="J31" s="1">
        <v>0.6</v>
      </c>
      <c r="K31" s="1">
        <v>0</v>
      </c>
      <c r="L31" s="1">
        <v>0</v>
      </c>
      <c r="M31" s="1">
        <v>1</v>
      </c>
      <c r="N31" s="1">
        <v>0</v>
      </c>
      <c r="O31" s="1">
        <f>AVERAGE(CleanData[trestbps])</f>
        <v>131.34444444444443</v>
      </c>
    </row>
    <row r="32" spans="1:15" x14ac:dyDescent="0.25">
      <c r="A32" s="1">
        <v>58</v>
      </c>
      <c r="B32" s="1" t="s">
        <v>14</v>
      </c>
      <c r="C32" s="1">
        <v>2</v>
      </c>
      <c r="D32" s="1">
        <v>112</v>
      </c>
      <c r="E32" s="1">
        <v>230</v>
      </c>
      <c r="F32" s="1">
        <v>0</v>
      </c>
      <c r="G32" s="1">
        <v>2</v>
      </c>
      <c r="H32" s="1">
        <v>165</v>
      </c>
      <c r="I32" s="1">
        <v>0</v>
      </c>
      <c r="J32" s="1">
        <v>2.5</v>
      </c>
      <c r="K32" s="1">
        <v>1</v>
      </c>
      <c r="L32" s="1">
        <v>1</v>
      </c>
      <c r="M32" s="1">
        <v>3</v>
      </c>
      <c r="N32" s="1">
        <v>1</v>
      </c>
      <c r="O32" s="1">
        <f>AVERAGE(CleanData[trestbps])</f>
        <v>131.34444444444443</v>
      </c>
    </row>
    <row r="33" spans="1:15" x14ac:dyDescent="0.25">
      <c r="A33" s="1">
        <v>71</v>
      </c>
      <c r="B33" s="1" t="s">
        <v>15</v>
      </c>
      <c r="C33" s="1">
        <v>2</v>
      </c>
      <c r="D33" s="1">
        <v>110</v>
      </c>
      <c r="E33" s="1">
        <v>265</v>
      </c>
      <c r="F33" s="1">
        <v>1</v>
      </c>
      <c r="G33" s="1">
        <v>2</v>
      </c>
      <c r="H33" s="1">
        <v>130</v>
      </c>
      <c r="I33" s="1">
        <v>0</v>
      </c>
      <c r="J33" s="1">
        <v>0</v>
      </c>
      <c r="K33" s="1">
        <v>0</v>
      </c>
      <c r="L33" s="1">
        <v>1</v>
      </c>
      <c r="M33" s="1">
        <v>1</v>
      </c>
      <c r="N33" s="1">
        <v>0</v>
      </c>
      <c r="O33" s="1">
        <f>AVERAGE(CleanData[trestbps])</f>
        <v>131.34444444444443</v>
      </c>
    </row>
    <row r="34" spans="1:15" x14ac:dyDescent="0.25">
      <c r="A34" s="1">
        <v>57</v>
      </c>
      <c r="B34" s="1" t="s">
        <v>14</v>
      </c>
      <c r="C34" s="1">
        <v>2</v>
      </c>
      <c r="D34" s="1">
        <v>128</v>
      </c>
      <c r="E34" s="1">
        <v>229</v>
      </c>
      <c r="F34" s="1">
        <v>0</v>
      </c>
      <c r="G34" s="1">
        <v>2</v>
      </c>
      <c r="H34" s="1">
        <v>150</v>
      </c>
      <c r="I34" s="1">
        <v>0</v>
      </c>
      <c r="J34" s="1">
        <v>0.4</v>
      </c>
      <c r="K34" s="1">
        <v>1</v>
      </c>
      <c r="L34" s="1">
        <v>1</v>
      </c>
      <c r="M34" s="1">
        <v>3</v>
      </c>
      <c r="N34" s="1">
        <v>1</v>
      </c>
      <c r="O34" s="1">
        <f>AVERAGE(CleanData[trestbps])</f>
        <v>131.34444444444443</v>
      </c>
    </row>
    <row r="35" spans="1:15" x14ac:dyDescent="0.25">
      <c r="A35" s="1">
        <v>66</v>
      </c>
      <c r="B35" s="1" t="s">
        <v>14</v>
      </c>
      <c r="C35" s="1">
        <v>3</v>
      </c>
      <c r="D35" s="1">
        <v>160</v>
      </c>
      <c r="E35" s="1">
        <v>228</v>
      </c>
      <c r="F35" s="1">
        <v>0</v>
      </c>
      <c r="G35" s="1">
        <v>2</v>
      </c>
      <c r="H35" s="1">
        <v>138</v>
      </c>
      <c r="I35" s="1">
        <v>0</v>
      </c>
      <c r="J35" s="1">
        <v>2.2999999999999998</v>
      </c>
      <c r="K35" s="1">
        <v>0</v>
      </c>
      <c r="L35" s="1">
        <v>0</v>
      </c>
      <c r="M35" s="1">
        <v>2</v>
      </c>
      <c r="N35" s="1">
        <v>0</v>
      </c>
      <c r="O35" s="1">
        <f>AVERAGE(CleanData[trestbps])</f>
        <v>131.34444444444443</v>
      </c>
    </row>
    <row r="36" spans="1:15" x14ac:dyDescent="0.25">
      <c r="A36" s="1">
        <v>37</v>
      </c>
      <c r="B36" s="1" t="s">
        <v>15</v>
      </c>
      <c r="C36" s="1">
        <v>2</v>
      </c>
      <c r="D36" s="1">
        <v>120</v>
      </c>
      <c r="E36" s="1">
        <v>215</v>
      </c>
      <c r="F36" s="1">
        <v>0</v>
      </c>
      <c r="G36" s="1">
        <v>0</v>
      </c>
      <c r="H36" s="1">
        <v>170</v>
      </c>
      <c r="I36" s="1">
        <v>0</v>
      </c>
      <c r="J36" s="1">
        <v>0</v>
      </c>
      <c r="K36" s="1">
        <v>0</v>
      </c>
      <c r="L36" s="1">
        <v>0</v>
      </c>
      <c r="M36" s="1">
        <v>1</v>
      </c>
      <c r="N36" s="1">
        <v>0</v>
      </c>
      <c r="O36" s="1">
        <f>AVERAGE(CleanData[trestbps])</f>
        <v>131.34444444444443</v>
      </c>
    </row>
    <row r="37" spans="1:15" x14ac:dyDescent="0.25">
      <c r="A37" s="1">
        <v>59</v>
      </c>
      <c r="B37" s="1" t="s">
        <v>14</v>
      </c>
      <c r="C37" s="1">
        <v>3</v>
      </c>
      <c r="D37" s="1">
        <v>170</v>
      </c>
      <c r="E37" s="1">
        <v>326</v>
      </c>
      <c r="F37" s="1">
        <v>0</v>
      </c>
      <c r="G37" s="1">
        <v>2</v>
      </c>
      <c r="H37" s="1">
        <v>140</v>
      </c>
      <c r="I37" s="1">
        <v>1</v>
      </c>
      <c r="J37" s="1">
        <v>3.4</v>
      </c>
      <c r="K37" s="1">
        <v>2</v>
      </c>
      <c r="L37" s="1">
        <v>0</v>
      </c>
      <c r="M37" s="1">
        <v>3</v>
      </c>
      <c r="N37" s="1">
        <v>1</v>
      </c>
      <c r="O37" s="1">
        <f>AVERAGE(CleanData[trestbps])</f>
        <v>131.34444444444443</v>
      </c>
    </row>
    <row r="38" spans="1:15" x14ac:dyDescent="0.25">
      <c r="A38" s="1">
        <v>50</v>
      </c>
      <c r="B38" s="1" t="s">
        <v>14</v>
      </c>
      <c r="C38" s="1">
        <v>3</v>
      </c>
      <c r="D38" s="1">
        <v>144</v>
      </c>
      <c r="E38" s="1">
        <v>200</v>
      </c>
      <c r="F38" s="1">
        <v>0</v>
      </c>
      <c r="G38" s="1">
        <v>2</v>
      </c>
      <c r="H38" s="1">
        <v>126</v>
      </c>
      <c r="I38" s="1">
        <v>1</v>
      </c>
      <c r="J38" s="1">
        <v>0.9</v>
      </c>
      <c r="K38" s="1">
        <v>1</v>
      </c>
      <c r="L38" s="1">
        <v>0</v>
      </c>
      <c r="M38" s="1">
        <v>3</v>
      </c>
      <c r="N38" s="1">
        <v>1</v>
      </c>
      <c r="O38" s="1">
        <f>AVERAGE(CleanData[trestbps])</f>
        <v>131.34444444444443</v>
      </c>
    </row>
    <row r="39" spans="1:15" x14ac:dyDescent="0.25">
      <c r="A39" s="1">
        <v>48</v>
      </c>
      <c r="B39" s="1" t="s">
        <v>14</v>
      </c>
      <c r="C39" s="1">
        <v>3</v>
      </c>
      <c r="D39" s="1">
        <v>130</v>
      </c>
      <c r="E39" s="1">
        <v>256</v>
      </c>
      <c r="F39" s="1">
        <v>1</v>
      </c>
      <c r="G39" s="1">
        <v>2</v>
      </c>
      <c r="H39" s="1">
        <v>150</v>
      </c>
      <c r="I39" s="1">
        <v>1</v>
      </c>
      <c r="J39" s="1">
        <v>0</v>
      </c>
      <c r="K39" s="1">
        <v>0</v>
      </c>
      <c r="L39" s="1">
        <v>2</v>
      </c>
      <c r="M39" s="1">
        <v>3</v>
      </c>
      <c r="N39" s="1">
        <v>1</v>
      </c>
      <c r="O39" s="1">
        <f>AVERAGE(CleanData[trestbps])</f>
        <v>131.34444444444443</v>
      </c>
    </row>
    <row r="40" spans="1:15" x14ac:dyDescent="0.25">
      <c r="A40" s="1">
        <v>61</v>
      </c>
      <c r="B40" s="1" t="s">
        <v>14</v>
      </c>
      <c r="C40" s="1">
        <v>3</v>
      </c>
      <c r="D40" s="1">
        <v>140</v>
      </c>
      <c r="E40" s="1">
        <v>207</v>
      </c>
      <c r="F40" s="1">
        <v>0</v>
      </c>
      <c r="G40" s="1">
        <v>2</v>
      </c>
      <c r="H40" s="1">
        <v>138</v>
      </c>
      <c r="I40" s="1">
        <v>1</v>
      </c>
      <c r="J40" s="1">
        <v>1.9</v>
      </c>
      <c r="K40" s="1">
        <v>0</v>
      </c>
      <c r="L40" s="1">
        <v>1</v>
      </c>
      <c r="M40" s="1">
        <v>3</v>
      </c>
      <c r="N40" s="1">
        <v>1</v>
      </c>
      <c r="O40" s="1">
        <f>AVERAGE(CleanData[trestbps])</f>
        <v>131.34444444444443</v>
      </c>
    </row>
    <row r="41" spans="1:15" x14ac:dyDescent="0.25">
      <c r="A41" s="1">
        <v>59</v>
      </c>
      <c r="B41" s="1" t="s">
        <v>14</v>
      </c>
      <c r="C41" s="1">
        <v>0</v>
      </c>
      <c r="D41" s="1">
        <v>160</v>
      </c>
      <c r="E41" s="1">
        <v>273</v>
      </c>
      <c r="F41" s="1">
        <v>0</v>
      </c>
      <c r="G41" s="1">
        <v>2</v>
      </c>
      <c r="H41" s="1">
        <v>125</v>
      </c>
      <c r="I41" s="1">
        <v>0</v>
      </c>
      <c r="J41" s="1">
        <v>0</v>
      </c>
      <c r="K41" s="1">
        <v>0</v>
      </c>
      <c r="L41" s="1">
        <v>0</v>
      </c>
      <c r="M41" s="1">
        <v>1</v>
      </c>
      <c r="N41" s="1">
        <v>1</v>
      </c>
      <c r="O41" s="1">
        <f>AVERAGE(CleanData[trestbps])</f>
        <v>131.34444444444443</v>
      </c>
    </row>
    <row r="42" spans="1:15" x14ac:dyDescent="0.25">
      <c r="A42" s="1">
        <v>42</v>
      </c>
      <c r="B42" s="1" t="s">
        <v>14</v>
      </c>
      <c r="C42" s="1">
        <v>2</v>
      </c>
      <c r="D42" s="1">
        <v>130</v>
      </c>
      <c r="E42" s="1">
        <v>180</v>
      </c>
      <c r="F42" s="1">
        <v>0</v>
      </c>
      <c r="G42" s="1">
        <v>0</v>
      </c>
      <c r="H42" s="1">
        <v>150</v>
      </c>
      <c r="I42" s="1">
        <v>0</v>
      </c>
      <c r="J42" s="1">
        <v>0</v>
      </c>
      <c r="K42" s="1">
        <v>0</v>
      </c>
      <c r="L42" s="1">
        <v>0</v>
      </c>
      <c r="M42" s="1">
        <v>1</v>
      </c>
      <c r="N42" s="1">
        <v>0</v>
      </c>
      <c r="O42" s="1">
        <f>AVERAGE(CleanData[trestbps])</f>
        <v>131.34444444444443</v>
      </c>
    </row>
    <row r="43" spans="1:15" x14ac:dyDescent="0.25">
      <c r="A43" s="1">
        <v>48</v>
      </c>
      <c r="B43" s="1" t="s">
        <v>14</v>
      </c>
      <c r="C43" s="1">
        <v>3</v>
      </c>
      <c r="D43" s="1">
        <v>122</v>
      </c>
      <c r="E43" s="1">
        <v>222</v>
      </c>
      <c r="F43" s="1">
        <v>0</v>
      </c>
      <c r="G43" s="1">
        <v>2</v>
      </c>
      <c r="H43" s="1">
        <v>186</v>
      </c>
      <c r="I43" s="1">
        <v>0</v>
      </c>
      <c r="J43" s="1">
        <v>0</v>
      </c>
      <c r="K43" s="1">
        <v>0</v>
      </c>
      <c r="L43" s="1">
        <v>0</v>
      </c>
      <c r="M43" s="1">
        <v>1</v>
      </c>
      <c r="N43" s="1">
        <v>0</v>
      </c>
      <c r="O43" s="1">
        <f>AVERAGE(CleanData[trestbps])</f>
        <v>131.34444444444443</v>
      </c>
    </row>
    <row r="44" spans="1:15" x14ac:dyDescent="0.25">
      <c r="A44" s="1">
        <v>40</v>
      </c>
      <c r="B44" s="1" t="s">
        <v>14</v>
      </c>
      <c r="C44" s="1">
        <v>3</v>
      </c>
      <c r="D44" s="1">
        <v>152</v>
      </c>
      <c r="E44" s="1">
        <v>223</v>
      </c>
      <c r="F44" s="1">
        <v>0</v>
      </c>
      <c r="G44" s="1">
        <v>0</v>
      </c>
      <c r="H44" s="1">
        <v>181</v>
      </c>
      <c r="I44" s="1">
        <v>0</v>
      </c>
      <c r="J44" s="1">
        <v>0</v>
      </c>
      <c r="K44" s="1">
        <v>0</v>
      </c>
      <c r="L44" s="1">
        <v>0</v>
      </c>
      <c r="M44" s="1">
        <v>3</v>
      </c>
      <c r="N44" s="1">
        <v>1</v>
      </c>
      <c r="O44" s="1">
        <f>AVERAGE(CleanData[trestbps])</f>
        <v>131.34444444444443</v>
      </c>
    </row>
    <row r="45" spans="1:15" x14ac:dyDescent="0.25">
      <c r="A45" s="1">
        <v>62</v>
      </c>
      <c r="B45" s="1" t="s">
        <v>15</v>
      </c>
      <c r="C45" s="1">
        <v>3</v>
      </c>
      <c r="D45" s="1">
        <v>124</v>
      </c>
      <c r="E45" s="1">
        <v>209</v>
      </c>
      <c r="F45" s="1">
        <v>0</v>
      </c>
      <c r="G45" s="1">
        <v>0</v>
      </c>
      <c r="H45" s="1">
        <v>163</v>
      </c>
      <c r="I45" s="1">
        <v>0</v>
      </c>
      <c r="J45" s="1">
        <v>0</v>
      </c>
      <c r="K45" s="1">
        <v>0</v>
      </c>
      <c r="L45" s="1">
        <v>0</v>
      </c>
      <c r="M45" s="1">
        <v>1</v>
      </c>
      <c r="N45" s="1">
        <v>0</v>
      </c>
      <c r="O45" s="1">
        <f>AVERAGE(CleanData[trestbps])</f>
        <v>131.34444444444443</v>
      </c>
    </row>
    <row r="46" spans="1:15" x14ac:dyDescent="0.25">
      <c r="A46" s="1">
        <v>44</v>
      </c>
      <c r="B46" s="1" t="s">
        <v>14</v>
      </c>
      <c r="C46" s="1">
        <v>2</v>
      </c>
      <c r="D46" s="1">
        <v>130</v>
      </c>
      <c r="E46" s="1">
        <v>233</v>
      </c>
      <c r="F46" s="1">
        <v>0</v>
      </c>
      <c r="G46" s="1">
        <v>0</v>
      </c>
      <c r="H46" s="1">
        <v>179</v>
      </c>
      <c r="I46" s="1">
        <v>1</v>
      </c>
      <c r="J46" s="1">
        <v>0.4</v>
      </c>
      <c r="K46" s="1">
        <v>0</v>
      </c>
      <c r="L46" s="1">
        <v>0</v>
      </c>
      <c r="M46" s="1">
        <v>1</v>
      </c>
      <c r="N46" s="1">
        <v>0</v>
      </c>
      <c r="O46" s="1">
        <f>AVERAGE(CleanData[trestbps])</f>
        <v>131.34444444444443</v>
      </c>
    </row>
    <row r="47" spans="1:15" x14ac:dyDescent="0.25">
      <c r="A47" s="1">
        <v>46</v>
      </c>
      <c r="B47" s="1" t="s">
        <v>14</v>
      </c>
      <c r="C47" s="1">
        <v>1</v>
      </c>
      <c r="D47" s="1">
        <v>101</v>
      </c>
      <c r="E47" s="1">
        <v>197</v>
      </c>
      <c r="F47" s="1">
        <v>1</v>
      </c>
      <c r="G47" s="1">
        <v>0</v>
      </c>
      <c r="H47" s="1">
        <v>156</v>
      </c>
      <c r="I47" s="1">
        <v>0</v>
      </c>
      <c r="J47" s="1">
        <v>0</v>
      </c>
      <c r="K47" s="1">
        <v>0</v>
      </c>
      <c r="L47" s="1">
        <v>0</v>
      </c>
      <c r="M47" s="1">
        <v>3</v>
      </c>
      <c r="N47" s="1">
        <v>0</v>
      </c>
      <c r="O47" s="1">
        <f>AVERAGE(CleanData[trestbps])</f>
        <v>131.34444444444443</v>
      </c>
    </row>
    <row r="48" spans="1:15" x14ac:dyDescent="0.25">
      <c r="A48" s="1">
        <v>59</v>
      </c>
      <c r="B48" s="1" t="s">
        <v>14</v>
      </c>
      <c r="C48" s="1">
        <v>2</v>
      </c>
      <c r="D48" s="1">
        <v>126</v>
      </c>
      <c r="E48" s="1">
        <v>218</v>
      </c>
      <c r="F48" s="1">
        <v>1</v>
      </c>
      <c r="G48" s="1">
        <v>0</v>
      </c>
      <c r="H48" s="1">
        <v>134</v>
      </c>
      <c r="I48" s="1">
        <v>0</v>
      </c>
      <c r="J48" s="1">
        <v>2.2000000000000002</v>
      </c>
      <c r="K48" s="1">
        <v>1</v>
      </c>
      <c r="L48" s="1">
        <v>1</v>
      </c>
      <c r="M48" s="1">
        <v>2</v>
      </c>
      <c r="N48" s="1">
        <v>1</v>
      </c>
      <c r="O48" s="1">
        <f>AVERAGE(CleanData[trestbps])</f>
        <v>131.34444444444443</v>
      </c>
    </row>
    <row r="49" spans="1:15" x14ac:dyDescent="0.25">
      <c r="A49" s="1">
        <v>58</v>
      </c>
      <c r="B49" s="1" t="s">
        <v>14</v>
      </c>
      <c r="C49" s="1">
        <v>2</v>
      </c>
      <c r="D49" s="1">
        <v>140</v>
      </c>
      <c r="E49" s="1">
        <v>211</v>
      </c>
      <c r="F49" s="1">
        <v>1</v>
      </c>
      <c r="G49" s="1">
        <v>2</v>
      </c>
      <c r="H49" s="1">
        <v>165</v>
      </c>
      <c r="I49" s="1">
        <v>0</v>
      </c>
      <c r="J49" s="1">
        <v>0</v>
      </c>
      <c r="K49" s="1">
        <v>0</v>
      </c>
      <c r="L49" s="1">
        <v>0</v>
      </c>
      <c r="M49" s="1">
        <v>1</v>
      </c>
      <c r="N49" s="1">
        <v>0</v>
      </c>
      <c r="O49" s="1">
        <f>AVERAGE(CleanData[trestbps])</f>
        <v>131.34444444444443</v>
      </c>
    </row>
    <row r="50" spans="1:15" x14ac:dyDescent="0.25">
      <c r="A50" s="1">
        <v>49</v>
      </c>
      <c r="B50" s="1" t="s">
        <v>14</v>
      </c>
      <c r="C50" s="1">
        <v>2</v>
      </c>
      <c r="D50" s="1">
        <v>118</v>
      </c>
      <c r="E50" s="1">
        <v>149</v>
      </c>
      <c r="F50" s="1">
        <v>0</v>
      </c>
      <c r="G50" s="1">
        <v>2</v>
      </c>
      <c r="H50" s="1">
        <v>126</v>
      </c>
      <c r="I50" s="1">
        <v>0</v>
      </c>
      <c r="J50" s="1">
        <v>0.8</v>
      </c>
      <c r="K50" s="1">
        <v>0</v>
      </c>
      <c r="L50" s="1">
        <v>3</v>
      </c>
      <c r="M50" s="1">
        <v>1</v>
      </c>
      <c r="N50" s="1">
        <v>1</v>
      </c>
      <c r="O50" s="1">
        <f>AVERAGE(CleanData[trestbps])</f>
        <v>131.34444444444443</v>
      </c>
    </row>
    <row r="51" spans="1:15" x14ac:dyDescent="0.25">
      <c r="A51" s="1">
        <v>44</v>
      </c>
      <c r="B51" s="1" t="s">
        <v>14</v>
      </c>
      <c r="C51" s="1">
        <v>3</v>
      </c>
      <c r="D51" s="1">
        <v>110</v>
      </c>
      <c r="E51" s="1">
        <v>197</v>
      </c>
      <c r="F51" s="1">
        <v>0</v>
      </c>
      <c r="G51" s="1">
        <v>2</v>
      </c>
      <c r="H51" s="1">
        <v>177</v>
      </c>
      <c r="I51" s="1">
        <v>0</v>
      </c>
      <c r="J51" s="1">
        <v>0</v>
      </c>
      <c r="K51" s="1">
        <v>0</v>
      </c>
      <c r="L51" s="1">
        <v>1</v>
      </c>
      <c r="M51" s="1">
        <v>1</v>
      </c>
      <c r="N51" s="1">
        <v>1</v>
      </c>
      <c r="O51" s="1">
        <f>AVERAGE(CleanData[trestbps])</f>
        <v>131.34444444444443</v>
      </c>
    </row>
    <row r="52" spans="1:15" x14ac:dyDescent="0.25">
      <c r="A52" s="1">
        <v>66</v>
      </c>
      <c r="B52" s="1" t="s">
        <v>14</v>
      </c>
      <c r="C52" s="1">
        <v>1</v>
      </c>
      <c r="D52" s="1">
        <v>160</v>
      </c>
      <c r="E52" s="1">
        <v>246</v>
      </c>
      <c r="F52" s="1">
        <v>0</v>
      </c>
      <c r="G52" s="1">
        <v>0</v>
      </c>
      <c r="H52" s="1">
        <v>120</v>
      </c>
      <c r="I52" s="1">
        <v>1</v>
      </c>
      <c r="J52" s="1">
        <v>0</v>
      </c>
      <c r="K52" s="1">
        <v>1</v>
      </c>
      <c r="L52" s="1">
        <v>3</v>
      </c>
      <c r="M52" s="1">
        <v>2</v>
      </c>
      <c r="N52" s="1">
        <v>1</v>
      </c>
      <c r="O52" s="1">
        <f>AVERAGE(CleanData[trestbps])</f>
        <v>131.34444444444443</v>
      </c>
    </row>
    <row r="53" spans="1:15" x14ac:dyDescent="0.25">
      <c r="A53" s="1">
        <v>65</v>
      </c>
      <c r="B53" s="1" t="s">
        <v>15</v>
      </c>
      <c r="C53" s="1">
        <v>3</v>
      </c>
      <c r="D53" s="1">
        <v>150</v>
      </c>
      <c r="E53" s="1">
        <v>225</v>
      </c>
      <c r="F53" s="1">
        <v>0</v>
      </c>
      <c r="G53" s="1">
        <v>2</v>
      </c>
      <c r="H53" s="1">
        <v>114</v>
      </c>
      <c r="I53" s="1">
        <v>0</v>
      </c>
      <c r="J53" s="1">
        <v>1</v>
      </c>
      <c r="K53" s="1">
        <v>1</v>
      </c>
      <c r="L53" s="1">
        <v>3</v>
      </c>
      <c r="M53" s="1">
        <v>3</v>
      </c>
      <c r="N53" s="1">
        <v>1</v>
      </c>
      <c r="O53" s="1">
        <f>AVERAGE(CleanData[trestbps])</f>
        <v>131.34444444444443</v>
      </c>
    </row>
    <row r="54" spans="1:15" x14ac:dyDescent="0.25">
      <c r="A54" s="1">
        <v>42</v>
      </c>
      <c r="B54" s="1" t="s">
        <v>14</v>
      </c>
      <c r="C54" s="1">
        <v>3</v>
      </c>
      <c r="D54" s="1">
        <v>136</v>
      </c>
      <c r="E54" s="1">
        <v>315</v>
      </c>
      <c r="F54" s="1">
        <v>0</v>
      </c>
      <c r="G54" s="1">
        <v>0</v>
      </c>
      <c r="H54" s="1">
        <v>125</v>
      </c>
      <c r="I54" s="1">
        <v>1</v>
      </c>
      <c r="J54" s="1">
        <v>1.8</v>
      </c>
      <c r="K54" s="1">
        <v>1</v>
      </c>
      <c r="L54" s="1">
        <v>0</v>
      </c>
      <c r="M54" s="1">
        <v>2</v>
      </c>
      <c r="N54" s="1">
        <v>1</v>
      </c>
      <c r="O54" s="1">
        <f>AVERAGE(CleanData[trestbps])</f>
        <v>131.34444444444443</v>
      </c>
    </row>
    <row r="55" spans="1:15" x14ac:dyDescent="0.25">
      <c r="A55" s="1">
        <v>52</v>
      </c>
      <c r="B55" s="1" t="s">
        <v>14</v>
      </c>
      <c r="C55" s="1">
        <v>1</v>
      </c>
      <c r="D55" s="1">
        <v>128</v>
      </c>
      <c r="E55" s="1">
        <v>205</v>
      </c>
      <c r="F55" s="1">
        <v>1</v>
      </c>
      <c r="G55" s="1">
        <v>0</v>
      </c>
      <c r="H55" s="1">
        <v>184</v>
      </c>
      <c r="I55" s="1">
        <v>0</v>
      </c>
      <c r="J55" s="1">
        <v>0</v>
      </c>
      <c r="K55" s="1">
        <v>0</v>
      </c>
      <c r="L55" s="1">
        <v>0</v>
      </c>
      <c r="M55" s="1">
        <v>1</v>
      </c>
      <c r="N55" s="1">
        <v>0</v>
      </c>
      <c r="O55" s="1">
        <f>AVERAGE(CleanData[trestbps])</f>
        <v>131.34444444444443</v>
      </c>
    </row>
    <row r="56" spans="1:15" x14ac:dyDescent="0.25">
      <c r="A56" s="1">
        <v>65</v>
      </c>
      <c r="B56" s="1" t="s">
        <v>15</v>
      </c>
      <c r="C56" s="1">
        <v>2</v>
      </c>
      <c r="D56" s="1">
        <v>140</v>
      </c>
      <c r="E56" s="1">
        <v>417</v>
      </c>
      <c r="F56" s="1">
        <v>1</v>
      </c>
      <c r="G56" s="1">
        <v>2</v>
      </c>
      <c r="H56" s="1">
        <v>157</v>
      </c>
      <c r="I56" s="1">
        <v>0</v>
      </c>
      <c r="J56" s="1">
        <v>0.8</v>
      </c>
      <c r="K56" s="1">
        <v>0</v>
      </c>
      <c r="L56" s="1">
        <v>1</v>
      </c>
      <c r="M56" s="1">
        <v>1</v>
      </c>
      <c r="N56" s="1">
        <v>0</v>
      </c>
      <c r="O56" s="1">
        <f>AVERAGE(CleanData[trestbps])</f>
        <v>131.34444444444443</v>
      </c>
    </row>
    <row r="57" spans="1:15" x14ac:dyDescent="0.25">
      <c r="A57" s="1">
        <v>63</v>
      </c>
      <c r="B57" s="1" t="s">
        <v>15</v>
      </c>
      <c r="C57" s="1">
        <v>1</v>
      </c>
      <c r="D57" s="1">
        <v>140</v>
      </c>
      <c r="E57" s="1">
        <v>195</v>
      </c>
      <c r="F57" s="1">
        <v>0</v>
      </c>
      <c r="G57" s="1">
        <v>0</v>
      </c>
      <c r="H57" s="1">
        <v>179</v>
      </c>
      <c r="I57" s="1">
        <v>0</v>
      </c>
      <c r="J57" s="1">
        <v>0</v>
      </c>
      <c r="K57" s="1">
        <v>0</v>
      </c>
      <c r="L57" s="1">
        <v>2</v>
      </c>
      <c r="M57" s="1">
        <v>1</v>
      </c>
      <c r="N57" s="1">
        <v>0</v>
      </c>
      <c r="O57" s="1">
        <f>AVERAGE(CleanData[trestbps])</f>
        <v>131.34444444444443</v>
      </c>
    </row>
    <row r="58" spans="1:15" x14ac:dyDescent="0.25">
      <c r="A58" s="1">
        <v>45</v>
      </c>
      <c r="B58" s="1" t="s">
        <v>15</v>
      </c>
      <c r="C58" s="1">
        <v>1</v>
      </c>
      <c r="D58" s="1">
        <v>130</v>
      </c>
      <c r="E58" s="1">
        <v>234</v>
      </c>
      <c r="F58" s="1">
        <v>0</v>
      </c>
      <c r="G58" s="1">
        <v>2</v>
      </c>
      <c r="H58" s="1">
        <v>175</v>
      </c>
      <c r="I58" s="1">
        <v>0</v>
      </c>
      <c r="J58" s="1">
        <v>0.6</v>
      </c>
      <c r="K58" s="1">
        <v>1</v>
      </c>
      <c r="L58" s="1">
        <v>0</v>
      </c>
      <c r="M58" s="1">
        <v>1</v>
      </c>
      <c r="N58" s="1">
        <v>0</v>
      </c>
      <c r="O58" s="1">
        <f>AVERAGE(CleanData[trestbps])</f>
        <v>131.34444444444443</v>
      </c>
    </row>
    <row r="59" spans="1:15" x14ac:dyDescent="0.25">
      <c r="A59" s="1">
        <v>41</v>
      </c>
      <c r="B59" s="1" t="s">
        <v>15</v>
      </c>
      <c r="C59" s="1">
        <v>1</v>
      </c>
      <c r="D59" s="1">
        <v>105</v>
      </c>
      <c r="E59" s="1">
        <v>198</v>
      </c>
      <c r="F59" s="1">
        <v>0</v>
      </c>
      <c r="G59" s="1">
        <v>0</v>
      </c>
      <c r="H59" s="1">
        <v>168</v>
      </c>
      <c r="I59" s="1">
        <v>0</v>
      </c>
      <c r="J59" s="1">
        <v>0</v>
      </c>
      <c r="K59" s="1">
        <v>0</v>
      </c>
      <c r="L59" s="1">
        <v>1</v>
      </c>
      <c r="M59" s="1">
        <v>1</v>
      </c>
      <c r="N59" s="1">
        <v>0</v>
      </c>
      <c r="O59" s="1">
        <f>AVERAGE(CleanData[trestbps])</f>
        <v>131.34444444444443</v>
      </c>
    </row>
    <row r="60" spans="1:15" x14ac:dyDescent="0.25">
      <c r="A60" s="1">
        <v>61</v>
      </c>
      <c r="B60" s="1" t="s">
        <v>14</v>
      </c>
      <c r="C60" s="1">
        <v>3</v>
      </c>
      <c r="D60" s="1">
        <v>138</v>
      </c>
      <c r="E60" s="1">
        <v>166</v>
      </c>
      <c r="F60" s="1">
        <v>0</v>
      </c>
      <c r="G60" s="1">
        <v>2</v>
      </c>
      <c r="H60" s="1">
        <v>125</v>
      </c>
      <c r="I60" s="1">
        <v>1</v>
      </c>
      <c r="J60" s="1">
        <v>3.6</v>
      </c>
      <c r="K60" s="1">
        <v>1</v>
      </c>
      <c r="L60" s="1">
        <v>1</v>
      </c>
      <c r="M60" s="1">
        <v>1</v>
      </c>
      <c r="N60" s="1">
        <v>1</v>
      </c>
      <c r="O60" s="1">
        <f>AVERAGE(CleanData[trestbps])</f>
        <v>131.34444444444443</v>
      </c>
    </row>
    <row r="61" spans="1:15" x14ac:dyDescent="0.25">
      <c r="A61" s="1">
        <v>60</v>
      </c>
      <c r="B61" s="1" t="s">
        <v>15</v>
      </c>
      <c r="C61" s="1">
        <v>2</v>
      </c>
      <c r="D61" s="1">
        <v>120</v>
      </c>
      <c r="E61" s="1">
        <v>178</v>
      </c>
      <c r="F61" s="1">
        <v>1</v>
      </c>
      <c r="G61" s="1">
        <v>0</v>
      </c>
      <c r="H61" s="1">
        <v>96</v>
      </c>
      <c r="I61" s="1">
        <v>0</v>
      </c>
      <c r="J61" s="1">
        <v>0</v>
      </c>
      <c r="K61" s="1">
        <v>0</v>
      </c>
      <c r="L61" s="1">
        <v>0</v>
      </c>
      <c r="M61" s="1">
        <v>1</v>
      </c>
      <c r="N61" s="1">
        <v>0</v>
      </c>
      <c r="O61" s="1">
        <f>AVERAGE(CleanData[trestbps])</f>
        <v>131.34444444444443</v>
      </c>
    </row>
    <row r="62" spans="1:15" x14ac:dyDescent="0.25">
      <c r="A62" s="1">
        <v>59</v>
      </c>
      <c r="B62" s="1" t="s">
        <v>15</v>
      </c>
      <c r="C62" s="1">
        <v>3</v>
      </c>
      <c r="D62" s="1">
        <v>174</v>
      </c>
      <c r="E62" s="1">
        <v>249</v>
      </c>
      <c r="F62" s="1">
        <v>0</v>
      </c>
      <c r="G62" s="1">
        <v>0</v>
      </c>
      <c r="H62" s="1">
        <v>143</v>
      </c>
      <c r="I62" s="1">
        <v>1</v>
      </c>
      <c r="J62" s="1">
        <v>0</v>
      </c>
      <c r="K62" s="1">
        <v>1</v>
      </c>
      <c r="L62" s="1">
        <v>0</v>
      </c>
      <c r="M62" s="1">
        <v>1</v>
      </c>
      <c r="N62" s="1">
        <v>1</v>
      </c>
      <c r="O62" s="1">
        <f>AVERAGE(CleanData[trestbps])</f>
        <v>131.34444444444443</v>
      </c>
    </row>
    <row r="63" spans="1:15" x14ac:dyDescent="0.25">
      <c r="A63" s="1">
        <v>62</v>
      </c>
      <c r="B63" s="1" t="s">
        <v>14</v>
      </c>
      <c r="C63" s="1">
        <v>1</v>
      </c>
      <c r="D63" s="1">
        <v>120</v>
      </c>
      <c r="E63" s="1">
        <v>281</v>
      </c>
      <c r="F63" s="1">
        <v>0</v>
      </c>
      <c r="G63" s="1">
        <v>2</v>
      </c>
      <c r="H63" s="1">
        <v>103</v>
      </c>
      <c r="I63" s="1">
        <v>0</v>
      </c>
      <c r="J63" s="1">
        <v>1.4</v>
      </c>
      <c r="K63" s="1">
        <v>1</v>
      </c>
      <c r="L63" s="1">
        <v>1</v>
      </c>
      <c r="M63" s="1">
        <v>3</v>
      </c>
      <c r="N63" s="1">
        <v>1</v>
      </c>
      <c r="O63" s="1">
        <f>AVERAGE(CleanData[trestbps])</f>
        <v>131.34444444444443</v>
      </c>
    </row>
    <row r="64" spans="1:15" x14ac:dyDescent="0.25">
      <c r="A64" s="1">
        <v>57</v>
      </c>
      <c r="B64" s="1" t="s">
        <v>14</v>
      </c>
      <c r="C64" s="1">
        <v>2</v>
      </c>
      <c r="D64" s="1">
        <v>150</v>
      </c>
      <c r="E64" s="1">
        <v>126</v>
      </c>
      <c r="F64" s="1">
        <v>1</v>
      </c>
      <c r="G64" s="1">
        <v>0</v>
      </c>
      <c r="H64" s="1">
        <v>173</v>
      </c>
      <c r="I64" s="1">
        <v>0</v>
      </c>
      <c r="J64" s="1">
        <v>0.2</v>
      </c>
      <c r="K64" s="1">
        <v>0</v>
      </c>
      <c r="L64" s="1">
        <v>1</v>
      </c>
      <c r="M64" s="1">
        <v>3</v>
      </c>
      <c r="N64" s="1">
        <v>0</v>
      </c>
      <c r="O64" s="1">
        <f>AVERAGE(CleanData[trestbps])</f>
        <v>131.34444444444443</v>
      </c>
    </row>
    <row r="65" spans="1:15" x14ac:dyDescent="0.25">
      <c r="A65" s="1">
        <v>51</v>
      </c>
      <c r="B65" s="1" t="s">
        <v>15</v>
      </c>
      <c r="C65" s="1">
        <v>3</v>
      </c>
      <c r="D65" s="1">
        <v>130</v>
      </c>
      <c r="E65" s="1">
        <v>305</v>
      </c>
      <c r="F65" s="1">
        <v>0</v>
      </c>
      <c r="G65" s="1">
        <v>0</v>
      </c>
      <c r="H65" s="1">
        <v>142</v>
      </c>
      <c r="I65" s="1">
        <v>1</v>
      </c>
      <c r="J65" s="1">
        <v>1.2</v>
      </c>
      <c r="K65" s="1">
        <v>1</v>
      </c>
      <c r="L65" s="1">
        <v>0</v>
      </c>
      <c r="M65" s="1">
        <v>3</v>
      </c>
      <c r="N65" s="1">
        <v>1</v>
      </c>
      <c r="O65" s="1">
        <f>AVERAGE(CleanData[trestbps])</f>
        <v>131.34444444444443</v>
      </c>
    </row>
    <row r="66" spans="1:15" x14ac:dyDescent="0.25">
      <c r="A66" s="1">
        <v>44</v>
      </c>
      <c r="B66" s="1" t="s">
        <v>14</v>
      </c>
      <c r="C66" s="1">
        <v>2</v>
      </c>
      <c r="D66" s="1">
        <v>120</v>
      </c>
      <c r="E66" s="1">
        <v>226</v>
      </c>
      <c r="F66" s="1">
        <v>0</v>
      </c>
      <c r="G66" s="1">
        <v>0</v>
      </c>
      <c r="H66" s="1">
        <v>169</v>
      </c>
      <c r="I66" s="1">
        <v>0</v>
      </c>
      <c r="J66" s="1">
        <v>0</v>
      </c>
      <c r="K66" s="1">
        <v>0</v>
      </c>
      <c r="L66" s="1">
        <v>0</v>
      </c>
      <c r="M66" s="1">
        <v>1</v>
      </c>
      <c r="N66" s="1">
        <v>0</v>
      </c>
      <c r="O66" s="1">
        <f>AVERAGE(CleanData[trestbps])</f>
        <v>131.34444444444443</v>
      </c>
    </row>
    <row r="67" spans="1:15" x14ac:dyDescent="0.25">
      <c r="A67" s="1">
        <v>60</v>
      </c>
      <c r="B67" s="1" t="s">
        <v>15</v>
      </c>
      <c r="C67" s="1">
        <v>0</v>
      </c>
      <c r="D67" s="1">
        <v>150</v>
      </c>
      <c r="E67" s="1">
        <v>240</v>
      </c>
      <c r="F67" s="1">
        <v>0</v>
      </c>
      <c r="G67" s="1">
        <v>0</v>
      </c>
      <c r="H67" s="1">
        <v>171</v>
      </c>
      <c r="I67" s="1">
        <v>0</v>
      </c>
      <c r="J67" s="1">
        <v>0.9</v>
      </c>
      <c r="K67" s="1">
        <v>0</v>
      </c>
      <c r="L67" s="1">
        <v>0</v>
      </c>
      <c r="M67" s="1">
        <v>1</v>
      </c>
      <c r="N67" s="1">
        <v>0</v>
      </c>
      <c r="O67" s="1">
        <f>AVERAGE(CleanData[trestbps])</f>
        <v>131.34444444444443</v>
      </c>
    </row>
    <row r="68" spans="1:15" x14ac:dyDescent="0.25">
      <c r="A68" s="1">
        <v>63</v>
      </c>
      <c r="B68" s="1" t="s">
        <v>14</v>
      </c>
      <c r="C68" s="1">
        <v>0</v>
      </c>
      <c r="D68" s="1">
        <v>145</v>
      </c>
      <c r="E68" s="1">
        <v>233</v>
      </c>
      <c r="F68" s="1">
        <v>1</v>
      </c>
      <c r="G68" s="1">
        <v>2</v>
      </c>
      <c r="H68" s="1">
        <v>150</v>
      </c>
      <c r="I68" s="1">
        <v>0</v>
      </c>
      <c r="J68" s="1">
        <v>2.2999999999999998</v>
      </c>
      <c r="K68" s="1">
        <v>2</v>
      </c>
      <c r="L68" s="1">
        <v>0</v>
      </c>
      <c r="M68" s="1">
        <v>2</v>
      </c>
      <c r="N68" s="1">
        <v>0</v>
      </c>
      <c r="O68" s="1">
        <f>AVERAGE(CleanData[trestbps])</f>
        <v>131.34444444444443</v>
      </c>
    </row>
    <row r="69" spans="1:15" x14ac:dyDescent="0.25">
      <c r="A69" s="1">
        <v>57</v>
      </c>
      <c r="B69" s="1" t="s">
        <v>14</v>
      </c>
      <c r="C69" s="1">
        <v>3</v>
      </c>
      <c r="D69" s="1">
        <v>150</v>
      </c>
      <c r="E69" s="1">
        <v>276</v>
      </c>
      <c r="F69" s="1">
        <v>0</v>
      </c>
      <c r="G69" s="1">
        <v>2</v>
      </c>
      <c r="H69" s="1">
        <v>112</v>
      </c>
      <c r="I69" s="1">
        <v>1</v>
      </c>
      <c r="J69" s="1">
        <v>0.6</v>
      </c>
      <c r="K69" s="1">
        <v>1</v>
      </c>
      <c r="L69" s="1">
        <v>1</v>
      </c>
      <c r="M69" s="1">
        <v>2</v>
      </c>
      <c r="N69" s="1">
        <v>1</v>
      </c>
      <c r="O69" s="1">
        <f>AVERAGE(CleanData[trestbps])</f>
        <v>131.34444444444443</v>
      </c>
    </row>
    <row r="70" spans="1:15" x14ac:dyDescent="0.25">
      <c r="A70" s="1">
        <v>51</v>
      </c>
      <c r="B70" s="1" t="s">
        <v>14</v>
      </c>
      <c r="C70" s="1">
        <v>3</v>
      </c>
      <c r="D70" s="1">
        <v>140</v>
      </c>
      <c r="E70" s="1">
        <v>261</v>
      </c>
      <c r="F70" s="1">
        <v>0</v>
      </c>
      <c r="G70" s="1">
        <v>2</v>
      </c>
      <c r="H70" s="1">
        <v>186</v>
      </c>
      <c r="I70" s="1">
        <v>1</v>
      </c>
      <c r="J70" s="1">
        <v>0</v>
      </c>
      <c r="K70" s="1">
        <v>0</v>
      </c>
      <c r="L70" s="1">
        <v>0</v>
      </c>
      <c r="M70" s="1">
        <v>1</v>
      </c>
      <c r="N70" s="1">
        <v>0</v>
      </c>
      <c r="O70" s="1">
        <f>AVERAGE(CleanData[trestbps])</f>
        <v>131.34444444444443</v>
      </c>
    </row>
    <row r="71" spans="1:15" x14ac:dyDescent="0.25">
      <c r="A71" s="1">
        <v>58</v>
      </c>
      <c r="B71" s="1" t="s">
        <v>15</v>
      </c>
      <c r="C71" s="1">
        <v>1</v>
      </c>
      <c r="D71" s="1">
        <v>136</v>
      </c>
      <c r="E71" s="1">
        <v>319</v>
      </c>
      <c r="F71" s="1">
        <v>1</v>
      </c>
      <c r="G71" s="1">
        <v>2</v>
      </c>
      <c r="H71" s="1">
        <v>152</v>
      </c>
      <c r="I71" s="1">
        <v>0</v>
      </c>
      <c r="J71" s="1">
        <v>0</v>
      </c>
      <c r="K71" s="1">
        <v>0</v>
      </c>
      <c r="L71" s="1">
        <v>2</v>
      </c>
      <c r="M71" s="1">
        <v>1</v>
      </c>
      <c r="N71" s="1">
        <v>1</v>
      </c>
      <c r="O71" s="1">
        <f>AVERAGE(CleanData[trestbps])</f>
        <v>131.34444444444443</v>
      </c>
    </row>
    <row r="72" spans="1:15" x14ac:dyDescent="0.25">
      <c r="A72" s="1">
        <v>44</v>
      </c>
      <c r="B72" s="1" t="s">
        <v>15</v>
      </c>
      <c r="C72" s="1">
        <v>2</v>
      </c>
      <c r="D72" s="1">
        <v>118</v>
      </c>
      <c r="E72" s="1">
        <v>242</v>
      </c>
      <c r="F72" s="1">
        <v>0</v>
      </c>
      <c r="G72" s="1">
        <v>0</v>
      </c>
      <c r="H72" s="1">
        <v>149</v>
      </c>
      <c r="I72" s="1">
        <v>0</v>
      </c>
      <c r="J72" s="1">
        <v>0.3</v>
      </c>
      <c r="K72" s="1">
        <v>1</v>
      </c>
      <c r="L72" s="1">
        <v>1</v>
      </c>
      <c r="M72" s="1">
        <v>1</v>
      </c>
      <c r="N72" s="1">
        <v>0</v>
      </c>
      <c r="O72" s="1">
        <f>AVERAGE(CleanData[trestbps])</f>
        <v>131.34444444444443</v>
      </c>
    </row>
    <row r="73" spans="1:15" x14ac:dyDescent="0.25">
      <c r="A73" s="1">
        <v>47</v>
      </c>
      <c r="B73" s="1" t="s">
        <v>14</v>
      </c>
      <c r="C73" s="1">
        <v>2</v>
      </c>
      <c r="D73" s="1">
        <v>108</v>
      </c>
      <c r="E73" s="1">
        <v>243</v>
      </c>
      <c r="F73" s="1">
        <v>0</v>
      </c>
      <c r="G73" s="1">
        <v>0</v>
      </c>
      <c r="H73" s="1">
        <v>152</v>
      </c>
      <c r="I73" s="1">
        <v>0</v>
      </c>
      <c r="J73" s="1">
        <v>0</v>
      </c>
      <c r="K73" s="1">
        <v>0</v>
      </c>
      <c r="L73" s="1">
        <v>0</v>
      </c>
      <c r="M73" s="1">
        <v>1</v>
      </c>
      <c r="N73" s="1">
        <v>1</v>
      </c>
      <c r="O73" s="1">
        <f>AVERAGE(CleanData[trestbps])</f>
        <v>131.34444444444443</v>
      </c>
    </row>
    <row r="74" spans="1:15" x14ac:dyDescent="0.25">
      <c r="A74" s="1">
        <v>61</v>
      </c>
      <c r="B74" s="1" t="s">
        <v>14</v>
      </c>
      <c r="C74" s="1">
        <v>3</v>
      </c>
      <c r="D74" s="1">
        <v>120</v>
      </c>
      <c r="E74" s="1">
        <v>260</v>
      </c>
      <c r="F74" s="1">
        <v>0</v>
      </c>
      <c r="G74" s="1">
        <v>0</v>
      </c>
      <c r="H74" s="1">
        <v>140</v>
      </c>
      <c r="I74" s="1">
        <v>1</v>
      </c>
      <c r="J74" s="1">
        <v>3.6</v>
      </c>
      <c r="K74" s="1">
        <v>1</v>
      </c>
      <c r="L74" s="1">
        <v>1</v>
      </c>
      <c r="M74" s="1">
        <v>3</v>
      </c>
      <c r="N74" s="1">
        <v>1</v>
      </c>
      <c r="O74" s="1">
        <f>AVERAGE(CleanData[trestbps])</f>
        <v>131.34444444444443</v>
      </c>
    </row>
    <row r="75" spans="1:15" x14ac:dyDescent="0.25">
      <c r="A75" s="1">
        <v>57</v>
      </c>
      <c r="B75" s="1" t="s">
        <v>15</v>
      </c>
      <c r="C75" s="1">
        <v>3</v>
      </c>
      <c r="D75" s="1">
        <v>120</v>
      </c>
      <c r="E75" s="1">
        <v>354</v>
      </c>
      <c r="F75" s="1">
        <v>0</v>
      </c>
      <c r="G75" s="1">
        <v>0</v>
      </c>
      <c r="H75" s="1">
        <v>163</v>
      </c>
      <c r="I75" s="1">
        <v>1</v>
      </c>
      <c r="J75" s="1">
        <v>0.6</v>
      </c>
      <c r="K75" s="1">
        <v>0</v>
      </c>
      <c r="L75" s="1">
        <v>0</v>
      </c>
      <c r="M75" s="1">
        <v>1</v>
      </c>
      <c r="N75" s="1">
        <v>0</v>
      </c>
      <c r="O75" s="1">
        <f>AVERAGE(CleanData[trestbps])</f>
        <v>131.34444444444443</v>
      </c>
    </row>
    <row r="76" spans="1:15" x14ac:dyDescent="0.25">
      <c r="A76" s="1">
        <v>70</v>
      </c>
      <c r="B76" s="1" t="s">
        <v>14</v>
      </c>
      <c r="C76" s="1">
        <v>1</v>
      </c>
      <c r="D76" s="1">
        <v>156</v>
      </c>
      <c r="E76" s="1">
        <v>245</v>
      </c>
      <c r="F76" s="1">
        <v>0</v>
      </c>
      <c r="G76" s="1">
        <v>2</v>
      </c>
      <c r="H76" s="1">
        <v>143</v>
      </c>
      <c r="I76" s="1">
        <v>0</v>
      </c>
      <c r="J76" s="1">
        <v>0</v>
      </c>
      <c r="K76" s="1">
        <v>0</v>
      </c>
      <c r="L76" s="1">
        <v>0</v>
      </c>
      <c r="M76" s="1">
        <v>1</v>
      </c>
      <c r="N76" s="1">
        <v>0</v>
      </c>
      <c r="O76" s="1">
        <f>AVERAGE(CleanData[trestbps])</f>
        <v>131.34444444444443</v>
      </c>
    </row>
    <row r="77" spans="1:15" x14ac:dyDescent="0.25">
      <c r="A77" s="1">
        <v>76</v>
      </c>
      <c r="B77" s="1" t="s">
        <v>15</v>
      </c>
      <c r="C77" s="1">
        <v>2</v>
      </c>
      <c r="D77" s="1">
        <v>140</v>
      </c>
      <c r="E77" s="1">
        <v>197</v>
      </c>
      <c r="F77" s="1">
        <v>0</v>
      </c>
      <c r="G77" s="1">
        <v>1</v>
      </c>
      <c r="H77" s="1">
        <v>116</v>
      </c>
      <c r="I77" s="1">
        <v>0</v>
      </c>
      <c r="J77" s="1">
        <v>1.1000000000000001</v>
      </c>
      <c r="K77" s="1">
        <v>1</v>
      </c>
      <c r="L77" s="1">
        <v>0</v>
      </c>
      <c r="M77" s="1">
        <v>1</v>
      </c>
      <c r="N77" s="1">
        <v>0</v>
      </c>
      <c r="O77" s="1">
        <f>AVERAGE(CleanData[trestbps])</f>
        <v>131.34444444444443</v>
      </c>
    </row>
    <row r="78" spans="1:15" x14ac:dyDescent="0.25">
      <c r="A78" s="1">
        <v>67</v>
      </c>
      <c r="B78" s="1" t="s">
        <v>15</v>
      </c>
      <c r="C78" s="1">
        <v>3</v>
      </c>
      <c r="D78" s="1">
        <v>106</v>
      </c>
      <c r="E78" s="1">
        <v>223</v>
      </c>
      <c r="F78" s="1">
        <v>0</v>
      </c>
      <c r="G78" s="1">
        <v>0</v>
      </c>
      <c r="H78" s="1">
        <v>142</v>
      </c>
      <c r="I78" s="1">
        <v>0</v>
      </c>
      <c r="J78" s="1">
        <v>0.3</v>
      </c>
      <c r="K78" s="1">
        <v>0</v>
      </c>
      <c r="L78" s="1">
        <v>2</v>
      </c>
      <c r="M78" s="1">
        <v>1</v>
      </c>
      <c r="N78" s="1">
        <v>0</v>
      </c>
      <c r="O78" s="1">
        <f>AVERAGE(CleanData[trestbps])</f>
        <v>131.34444444444443</v>
      </c>
    </row>
    <row r="79" spans="1:15" x14ac:dyDescent="0.25">
      <c r="A79" s="1">
        <v>45</v>
      </c>
      <c r="B79" s="1" t="s">
        <v>14</v>
      </c>
      <c r="C79" s="1">
        <v>3</v>
      </c>
      <c r="D79" s="1">
        <v>142</v>
      </c>
      <c r="E79" s="1">
        <v>309</v>
      </c>
      <c r="F79" s="1">
        <v>0</v>
      </c>
      <c r="G79" s="1">
        <v>2</v>
      </c>
      <c r="H79" s="1">
        <v>147</v>
      </c>
      <c r="I79" s="1">
        <v>1</v>
      </c>
      <c r="J79" s="1">
        <v>0</v>
      </c>
      <c r="K79" s="1">
        <v>1</v>
      </c>
      <c r="L79" s="1">
        <v>3</v>
      </c>
      <c r="M79" s="1">
        <v>3</v>
      </c>
      <c r="N79" s="1">
        <v>1</v>
      </c>
      <c r="O79" s="1">
        <f>AVERAGE(CleanData[trestbps])</f>
        <v>131.34444444444443</v>
      </c>
    </row>
    <row r="80" spans="1:15" x14ac:dyDescent="0.25">
      <c r="A80" s="1">
        <v>45</v>
      </c>
      <c r="B80" s="1" t="s">
        <v>14</v>
      </c>
      <c r="C80" s="1">
        <v>3</v>
      </c>
      <c r="D80" s="1">
        <v>104</v>
      </c>
      <c r="E80" s="1">
        <v>208</v>
      </c>
      <c r="F80" s="1">
        <v>0</v>
      </c>
      <c r="G80" s="1">
        <v>2</v>
      </c>
      <c r="H80" s="1">
        <v>148</v>
      </c>
      <c r="I80" s="1">
        <v>1</v>
      </c>
      <c r="J80" s="1">
        <v>3</v>
      </c>
      <c r="K80" s="1">
        <v>1</v>
      </c>
      <c r="L80" s="1">
        <v>0</v>
      </c>
      <c r="M80" s="1">
        <v>1</v>
      </c>
      <c r="N80" s="1">
        <v>0</v>
      </c>
      <c r="O80" s="1">
        <f>AVERAGE(CleanData[trestbps])</f>
        <v>131.34444444444443</v>
      </c>
    </row>
    <row r="81" spans="1:15" x14ac:dyDescent="0.25">
      <c r="A81" s="1">
        <v>39</v>
      </c>
      <c r="B81" s="1" t="s">
        <v>15</v>
      </c>
      <c r="C81" s="1">
        <v>2</v>
      </c>
      <c r="D81" s="1">
        <v>94</v>
      </c>
      <c r="E81" s="1">
        <v>199</v>
      </c>
      <c r="F81" s="1">
        <v>0</v>
      </c>
      <c r="G81" s="1">
        <v>0</v>
      </c>
      <c r="H81" s="1">
        <v>179</v>
      </c>
      <c r="I81" s="1">
        <v>0</v>
      </c>
      <c r="J81" s="1">
        <v>0</v>
      </c>
      <c r="K81" s="1">
        <v>0</v>
      </c>
      <c r="L81" s="1">
        <v>0</v>
      </c>
      <c r="M81" s="1">
        <v>1</v>
      </c>
      <c r="N81" s="1">
        <v>0</v>
      </c>
      <c r="O81" s="1">
        <f>AVERAGE(CleanData[trestbps])</f>
        <v>131.34444444444443</v>
      </c>
    </row>
    <row r="82" spans="1:15" x14ac:dyDescent="0.25">
      <c r="A82" s="1">
        <v>42</v>
      </c>
      <c r="B82" s="1" t="s">
        <v>15</v>
      </c>
      <c r="C82" s="1">
        <v>2</v>
      </c>
      <c r="D82" s="1">
        <v>120</v>
      </c>
      <c r="E82" s="1">
        <v>209</v>
      </c>
      <c r="F82" s="1">
        <v>0</v>
      </c>
      <c r="G82" s="1">
        <v>0</v>
      </c>
      <c r="H82" s="1">
        <v>173</v>
      </c>
      <c r="I82" s="1">
        <v>0</v>
      </c>
      <c r="J82" s="1">
        <v>0</v>
      </c>
      <c r="K82" s="1">
        <v>1</v>
      </c>
      <c r="L82" s="1">
        <v>0</v>
      </c>
      <c r="M82" s="1">
        <v>1</v>
      </c>
      <c r="N82" s="1">
        <v>0</v>
      </c>
      <c r="O82" s="1">
        <f>AVERAGE(CleanData[trestbps])</f>
        <v>131.34444444444443</v>
      </c>
    </row>
    <row r="83" spans="1:15" x14ac:dyDescent="0.25">
      <c r="A83" s="1">
        <v>56</v>
      </c>
      <c r="B83" s="1" t="s">
        <v>14</v>
      </c>
      <c r="C83" s="1">
        <v>1</v>
      </c>
      <c r="D83" s="1">
        <v>120</v>
      </c>
      <c r="E83" s="1">
        <v>236</v>
      </c>
      <c r="F83" s="1">
        <v>0</v>
      </c>
      <c r="G83" s="1">
        <v>0</v>
      </c>
      <c r="H83" s="1">
        <v>178</v>
      </c>
      <c r="I83" s="1">
        <v>0</v>
      </c>
      <c r="J83" s="1">
        <v>0.8</v>
      </c>
      <c r="K83" s="1">
        <v>0</v>
      </c>
      <c r="L83" s="1">
        <v>0</v>
      </c>
      <c r="M83" s="1">
        <v>1</v>
      </c>
      <c r="N83" s="1">
        <v>0</v>
      </c>
      <c r="O83" s="1">
        <f>AVERAGE(CleanData[trestbps])</f>
        <v>131.34444444444443</v>
      </c>
    </row>
    <row r="84" spans="1:15" x14ac:dyDescent="0.25">
      <c r="A84" s="1">
        <v>58</v>
      </c>
      <c r="B84" s="1" t="s">
        <v>14</v>
      </c>
      <c r="C84" s="1">
        <v>3</v>
      </c>
      <c r="D84" s="1">
        <v>146</v>
      </c>
      <c r="E84" s="1">
        <v>218</v>
      </c>
      <c r="F84" s="1">
        <v>0</v>
      </c>
      <c r="G84" s="1">
        <v>0</v>
      </c>
      <c r="H84" s="1">
        <v>105</v>
      </c>
      <c r="I84" s="1">
        <v>0</v>
      </c>
      <c r="J84" s="1">
        <v>2</v>
      </c>
      <c r="K84" s="1">
        <v>1</v>
      </c>
      <c r="L84" s="1">
        <v>1</v>
      </c>
      <c r="M84" s="1">
        <v>3</v>
      </c>
      <c r="N84" s="1">
        <v>1</v>
      </c>
      <c r="O84" s="1">
        <f>AVERAGE(CleanData[trestbps])</f>
        <v>131.34444444444443</v>
      </c>
    </row>
    <row r="85" spans="1:15" x14ac:dyDescent="0.25">
      <c r="A85" s="1">
        <v>35</v>
      </c>
      <c r="B85" s="1" t="s">
        <v>14</v>
      </c>
      <c r="C85" s="1">
        <v>3</v>
      </c>
      <c r="D85" s="1">
        <v>120</v>
      </c>
      <c r="E85" s="1">
        <v>198</v>
      </c>
      <c r="F85" s="1">
        <v>0</v>
      </c>
      <c r="G85" s="1">
        <v>0</v>
      </c>
      <c r="H85" s="1">
        <v>130</v>
      </c>
      <c r="I85" s="1">
        <v>1</v>
      </c>
      <c r="J85" s="1">
        <v>1.6</v>
      </c>
      <c r="K85" s="1">
        <v>1</v>
      </c>
      <c r="L85" s="1">
        <v>0</v>
      </c>
      <c r="M85" s="1">
        <v>3</v>
      </c>
      <c r="N85" s="1">
        <v>1</v>
      </c>
      <c r="O85" s="1">
        <f>AVERAGE(CleanData[trestbps])</f>
        <v>131.34444444444443</v>
      </c>
    </row>
    <row r="86" spans="1:15" x14ac:dyDescent="0.25">
      <c r="A86" s="1">
        <v>58</v>
      </c>
      <c r="B86" s="1" t="s">
        <v>14</v>
      </c>
      <c r="C86" s="1">
        <v>3</v>
      </c>
      <c r="D86" s="1">
        <v>150</v>
      </c>
      <c r="E86" s="1">
        <v>270</v>
      </c>
      <c r="F86" s="1">
        <v>0</v>
      </c>
      <c r="G86" s="1">
        <v>2</v>
      </c>
      <c r="H86" s="1">
        <v>111</v>
      </c>
      <c r="I86" s="1">
        <v>1</v>
      </c>
      <c r="J86" s="1">
        <v>0.8</v>
      </c>
      <c r="K86" s="1">
        <v>0</v>
      </c>
      <c r="L86" s="1">
        <v>0</v>
      </c>
      <c r="M86" s="1">
        <v>3</v>
      </c>
      <c r="N86" s="1">
        <v>1</v>
      </c>
      <c r="O86" s="1">
        <f>AVERAGE(CleanData[trestbps])</f>
        <v>131.34444444444443</v>
      </c>
    </row>
    <row r="87" spans="1:15" x14ac:dyDescent="0.25">
      <c r="A87" s="1">
        <v>41</v>
      </c>
      <c r="B87" s="1" t="s">
        <v>14</v>
      </c>
      <c r="C87" s="1">
        <v>2</v>
      </c>
      <c r="D87" s="1">
        <v>130</v>
      </c>
      <c r="E87" s="1">
        <v>214</v>
      </c>
      <c r="F87" s="1">
        <v>0</v>
      </c>
      <c r="G87" s="1">
        <v>2</v>
      </c>
      <c r="H87" s="1">
        <v>168</v>
      </c>
      <c r="I87" s="1">
        <v>0</v>
      </c>
      <c r="J87" s="1">
        <v>2</v>
      </c>
      <c r="K87" s="1">
        <v>1</v>
      </c>
      <c r="L87" s="1">
        <v>0</v>
      </c>
      <c r="M87" s="1">
        <v>1</v>
      </c>
      <c r="N87" s="1">
        <v>0</v>
      </c>
      <c r="O87" s="1">
        <f>AVERAGE(CleanData[trestbps])</f>
        <v>131.34444444444443</v>
      </c>
    </row>
    <row r="88" spans="1:15" x14ac:dyDescent="0.25">
      <c r="A88" s="1">
        <v>57</v>
      </c>
      <c r="B88" s="1" t="s">
        <v>14</v>
      </c>
      <c r="C88" s="1">
        <v>3</v>
      </c>
      <c r="D88" s="1">
        <v>110</v>
      </c>
      <c r="E88" s="1">
        <v>201</v>
      </c>
      <c r="F88" s="1">
        <v>0</v>
      </c>
      <c r="G88" s="1">
        <v>0</v>
      </c>
      <c r="H88" s="1">
        <v>126</v>
      </c>
      <c r="I88" s="1">
        <v>1</v>
      </c>
      <c r="J88" s="1">
        <v>1.5</v>
      </c>
      <c r="K88" s="1">
        <v>1</v>
      </c>
      <c r="L88" s="1">
        <v>0</v>
      </c>
      <c r="M88" s="1">
        <v>2</v>
      </c>
      <c r="N88" s="1">
        <v>0</v>
      </c>
      <c r="O88" s="1">
        <f>AVERAGE(CleanData[trestbps])</f>
        <v>131.34444444444443</v>
      </c>
    </row>
    <row r="89" spans="1:15" x14ac:dyDescent="0.25">
      <c r="A89" s="1">
        <v>42</v>
      </c>
      <c r="B89" s="1" t="s">
        <v>14</v>
      </c>
      <c r="C89" s="1">
        <v>0</v>
      </c>
      <c r="D89" s="1">
        <v>148</v>
      </c>
      <c r="E89" s="1">
        <v>244</v>
      </c>
      <c r="F89" s="1">
        <v>0</v>
      </c>
      <c r="G89" s="1">
        <v>2</v>
      </c>
      <c r="H89" s="1">
        <v>178</v>
      </c>
      <c r="I89" s="1">
        <v>0</v>
      </c>
      <c r="J89" s="1">
        <v>0.8</v>
      </c>
      <c r="K89" s="1">
        <v>0</v>
      </c>
      <c r="L89" s="1">
        <v>2</v>
      </c>
      <c r="M89" s="1">
        <v>1</v>
      </c>
      <c r="N89" s="1">
        <v>0</v>
      </c>
      <c r="O89" s="1">
        <f>AVERAGE(CleanData[trestbps])</f>
        <v>131.34444444444443</v>
      </c>
    </row>
    <row r="90" spans="1:15" x14ac:dyDescent="0.25">
      <c r="A90" s="1">
        <v>62</v>
      </c>
      <c r="B90" s="1" t="s">
        <v>14</v>
      </c>
      <c r="C90" s="1">
        <v>1</v>
      </c>
      <c r="D90" s="1">
        <v>128</v>
      </c>
      <c r="E90" s="1">
        <v>208</v>
      </c>
      <c r="F90" s="1">
        <v>1</v>
      </c>
      <c r="G90" s="1">
        <v>2</v>
      </c>
      <c r="H90" s="1">
        <v>140</v>
      </c>
      <c r="I90" s="1">
        <v>0</v>
      </c>
      <c r="J90" s="1">
        <v>0</v>
      </c>
      <c r="K90" s="1">
        <v>0</v>
      </c>
      <c r="L90" s="1">
        <v>0</v>
      </c>
      <c r="M90" s="1">
        <v>1</v>
      </c>
      <c r="N90" s="1">
        <v>0</v>
      </c>
      <c r="O90" s="1">
        <f>AVERAGE(CleanData[trestbps])</f>
        <v>131.34444444444443</v>
      </c>
    </row>
    <row r="91" spans="1:15" x14ac:dyDescent="0.25">
      <c r="A91" s="1">
        <v>59</v>
      </c>
      <c r="B91" s="1" t="s">
        <v>14</v>
      </c>
      <c r="C91" s="1">
        <v>0</v>
      </c>
      <c r="D91" s="1">
        <v>178</v>
      </c>
      <c r="E91" s="1">
        <v>270</v>
      </c>
      <c r="F91" s="1">
        <v>0</v>
      </c>
      <c r="G91" s="1">
        <v>2</v>
      </c>
      <c r="H91" s="1">
        <v>145</v>
      </c>
      <c r="I91" s="1">
        <v>0</v>
      </c>
      <c r="J91" s="1">
        <v>4.2</v>
      </c>
      <c r="K91" s="1">
        <v>2</v>
      </c>
      <c r="L91" s="1">
        <v>0</v>
      </c>
      <c r="M91" s="1">
        <v>3</v>
      </c>
      <c r="N91" s="1">
        <v>0</v>
      </c>
      <c r="O91" s="1">
        <f>AVERAGE(CleanData[trestbps])</f>
        <v>131.34444444444443</v>
      </c>
    </row>
    <row r="92" spans="1:15" x14ac:dyDescent="0.25">
      <c r="A92" s="1">
        <v>41</v>
      </c>
      <c r="B92" s="1" t="s">
        <v>15</v>
      </c>
      <c r="C92" s="1">
        <v>1</v>
      </c>
      <c r="D92" s="1">
        <v>126</v>
      </c>
      <c r="E92" s="1">
        <v>306</v>
      </c>
      <c r="F92" s="1">
        <v>0</v>
      </c>
      <c r="G92" s="1">
        <v>0</v>
      </c>
      <c r="H92" s="1">
        <v>163</v>
      </c>
      <c r="I92" s="1">
        <v>0</v>
      </c>
      <c r="J92" s="1">
        <v>0</v>
      </c>
      <c r="K92" s="1">
        <v>0</v>
      </c>
      <c r="L92" s="1">
        <v>0</v>
      </c>
      <c r="M92" s="1">
        <v>1</v>
      </c>
      <c r="N92" s="1">
        <v>0</v>
      </c>
      <c r="O92" s="1">
        <f>AVERAGE(CleanData[trestbps])</f>
        <v>131.34444444444443</v>
      </c>
    </row>
    <row r="93" spans="1:15" x14ac:dyDescent="0.25">
      <c r="A93" s="1">
        <v>50</v>
      </c>
      <c r="B93" s="1" t="s">
        <v>14</v>
      </c>
      <c r="C93" s="1">
        <v>3</v>
      </c>
      <c r="D93" s="1">
        <v>150</v>
      </c>
      <c r="E93" s="1">
        <v>243</v>
      </c>
      <c r="F93" s="1">
        <v>0</v>
      </c>
      <c r="G93" s="1">
        <v>2</v>
      </c>
      <c r="H93" s="1">
        <v>128</v>
      </c>
      <c r="I93" s="1">
        <v>0</v>
      </c>
      <c r="J93" s="1">
        <v>2.6</v>
      </c>
      <c r="K93" s="1">
        <v>1</v>
      </c>
      <c r="L93" s="1">
        <v>0</v>
      </c>
      <c r="M93" s="1">
        <v>3</v>
      </c>
      <c r="N93" s="1">
        <v>1</v>
      </c>
      <c r="O93" s="1">
        <f>AVERAGE(CleanData[trestbps])</f>
        <v>131.34444444444443</v>
      </c>
    </row>
    <row r="94" spans="1:15" x14ac:dyDescent="0.25">
      <c r="A94" s="1">
        <v>59</v>
      </c>
      <c r="B94" s="1" t="s">
        <v>14</v>
      </c>
      <c r="C94" s="1">
        <v>1</v>
      </c>
      <c r="D94" s="1">
        <v>140</v>
      </c>
      <c r="E94" s="1">
        <v>221</v>
      </c>
      <c r="F94" s="1">
        <v>0</v>
      </c>
      <c r="G94" s="1">
        <v>0</v>
      </c>
      <c r="H94" s="1">
        <v>164</v>
      </c>
      <c r="I94" s="1">
        <v>1</v>
      </c>
      <c r="J94" s="1">
        <v>0</v>
      </c>
      <c r="K94" s="1">
        <v>0</v>
      </c>
      <c r="L94" s="1">
        <v>0</v>
      </c>
      <c r="M94" s="1">
        <v>1</v>
      </c>
      <c r="N94" s="1">
        <v>0</v>
      </c>
      <c r="O94" s="1">
        <f>AVERAGE(CleanData[trestbps])</f>
        <v>131.34444444444443</v>
      </c>
    </row>
    <row r="95" spans="1:15" x14ac:dyDescent="0.25">
      <c r="A95" s="1">
        <v>61</v>
      </c>
      <c r="B95" s="1" t="s">
        <v>15</v>
      </c>
      <c r="C95" s="1">
        <v>3</v>
      </c>
      <c r="D95" s="1">
        <v>130</v>
      </c>
      <c r="E95" s="1">
        <v>330</v>
      </c>
      <c r="F95" s="1">
        <v>0</v>
      </c>
      <c r="G95" s="1">
        <v>2</v>
      </c>
      <c r="H95" s="1">
        <v>169</v>
      </c>
      <c r="I95" s="1">
        <v>0</v>
      </c>
      <c r="J95" s="1">
        <v>0</v>
      </c>
      <c r="K95" s="1">
        <v>0</v>
      </c>
      <c r="L95" s="1">
        <v>0</v>
      </c>
      <c r="M95" s="1">
        <v>1</v>
      </c>
      <c r="N95" s="1">
        <v>1</v>
      </c>
      <c r="O95" s="1">
        <f>AVERAGE(CleanData[trestbps])</f>
        <v>131.34444444444443</v>
      </c>
    </row>
    <row r="96" spans="1:15" x14ac:dyDescent="0.25">
      <c r="A96" s="1">
        <v>54</v>
      </c>
      <c r="B96" s="1" t="s">
        <v>14</v>
      </c>
      <c r="C96" s="1">
        <v>3</v>
      </c>
      <c r="D96" s="1">
        <v>124</v>
      </c>
      <c r="E96" s="1">
        <v>266</v>
      </c>
      <c r="F96" s="1">
        <v>0</v>
      </c>
      <c r="G96" s="1">
        <v>2</v>
      </c>
      <c r="H96" s="1">
        <v>109</v>
      </c>
      <c r="I96" s="1">
        <v>1</v>
      </c>
      <c r="J96" s="1">
        <v>2.2000000000000002</v>
      </c>
      <c r="K96" s="1">
        <v>1</v>
      </c>
      <c r="L96" s="1">
        <v>1</v>
      </c>
      <c r="M96" s="1">
        <v>3</v>
      </c>
      <c r="N96" s="1">
        <v>1</v>
      </c>
      <c r="O96" s="1">
        <f>AVERAGE(CleanData[trestbps])</f>
        <v>131.34444444444443</v>
      </c>
    </row>
    <row r="97" spans="1:15" x14ac:dyDescent="0.25">
      <c r="A97" s="1">
        <v>54</v>
      </c>
      <c r="B97" s="1" t="s">
        <v>14</v>
      </c>
      <c r="C97" s="1">
        <v>3</v>
      </c>
      <c r="D97" s="1">
        <v>110</v>
      </c>
      <c r="E97" s="1">
        <v>206</v>
      </c>
      <c r="F97" s="1">
        <v>0</v>
      </c>
      <c r="G97" s="1">
        <v>2</v>
      </c>
      <c r="H97" s="1">
        <v>108</v>
      </c>
      <c r="I97" s="1">
        <v>1</v>
      </c>
      <c r="J97" s="1">
        <v>0</v>
      </c>
      <c r="K97" s="1">
        <v>1</v>
      </c>
      <c r="L97" s="1">
        <v>1</v>
      </c>
      <c r="M97" s="1">
        <v>1</v>
      </c>
      <c r="N97" s="1">
        <v>1</v>
      </c>
      <c r="O97" s="1">
        <f>AVERAGE(CleanData[trestbps])</f>
        <v>131.34444444444443</v>
      </c>
    </row>
    <row r="98" spans="1:15" x14ac:dyDescent="0.25">
      <c r="A98" s="1">
        <v>52</v>
      </c>
      <c r="B98" s="1" t="s">
        <v>14</v>
      </c>
      <c r="C98" s="1">
        <v>3</v>
      </c>
      <c r="D98" s="1">
        <v>125</v>
      </c>
      <c r="E98" s="1">
        <v>212</v>
      </c>
      <c r="F98" s="1">
        <v>0</v>
      </c>
      <c r="G98" s="1">
        <v>0</v>
      </c>
      <c r="H98" s="1">
        <v>168</v>
      </c>
      <c r="I98" s="1">
        <v>0</v>
      </c>
      <c r="J98" s="1">
        <v>1</v>
      </c>
      <c r="K98" s="1">
        <v>0</v>
      </c>
      <c r="L98" s="1">
        <v>2</v>
      </c>
      <c r="M98" s="1">
        <v>3</v>
      </c>
      <c r="N98" s="1">
        <v>1</v>
      </c>
      <c r="O98" s="1">
        <f>AVERAGE(CleanData[trestbps])</f>
        <v>131.34444444444443</v>
      </c>
    </row>
    <row r="99" spans="1:15" x14ac:dyDescent="0.25">
      <c r="A99" s="1">
        <v>47</v>
      </c>
      <c r="B99" s="1" t="s">
        <v>14</v>
      </c>
      <c r="C99" s="1">
        <v>3</v>
      </c>
      <c r="D99" s="1">
        <v>110</v>
      </c>
      <c r="E99" s="1">
        <v>275</v>
      </c>
      <c r="F99" s="1">
        <v>0</v>
      </c>
      <c r="G99" s="1">
        <v>2</v>
      </c>
      <c r="H99" s="1">
        <v>118</v>
      </c>
      <c r="I99" s="1">
        <v>1</v>
      </c>
      <c r="J99" s="1">
        <v>1</v>
      </c>
      <c r="K99" s="1">
        <v>1</v>
      </c>
      <c r="L99" s="1">
        <v>1</v>
      </c>
      <c r="M99" s="1">
        <v>1</v>
      </c>
      <c r="N99" s="1">
        <v>1</v>
      </c>
      <c r="O99" s="1">
        <f>AVERAGE(CleanData[trestbps])</f>
        <v>131.34444444444443</v>
      </c>
    </row>
    <row r="100" spans="1:15" x14ac:dyDescent="0.25">
      <c r="A100" s="1">
        <v>66</v>
      </c>
      <c r="B100" s="1" t="s">
        <v>14</v>
      </c>
      <c r="C100" s="1">
        <v>3</v>
      </c>
      <c r="D100" s="1">
        <v>120</v>
      </c>
      <c r="E100" s="1">
        <v>302</v>
      </c>
      <c r="F100" s="1">
        <v>0</v>
      </c>
      <c r="G100" s="1">
        <v>2</v>
      </c>
      <c r="H100" s="1">
        <v>151</v>
      </c>
      <c r="I100" s="1">
        <v>0</v>
      </c>
      <c r="J100" s="1">
        <v>0.4</v>
      </c>
      <c r="K100" s="1">
        <v>1</v>
      </c>
      <c r="L100" s="1">
        <v>0</v>
      </c>
      <c r="M100" s="1">
        <v>1</v>
      </c>
      <c r="N100" s="1">
        <v>0</v>
      </c>
      <c r="O100" s="1">
        <f>AVERAGE(CleanData[trestbps])</f>
        <v>131.34444444444443</v>
      </c>
    </row>
    <row r="101" spans="1:15" x14ac:dyDescent="0.25">
      <c r="A101" s="1">
        <v>58</v>
      </c>
      <c r="B101" s="1" t="s">
        <v>14</v>
      </c>
      <c r="C101" s="1">
        <v>3</v>
      </c>
      <c r="D101" s="1">
        <v>100</v>
      </c>
      <c r="E101" s="1">
        <v>234</v>
      </c>
      <c r="F101" s="1">
        <v>0</v>
      </c>
      <c r="G101" s="1">
        <v>0</v>
      </c>
      <c r="H101" s="1">
        <v>156</v>
      </c>
      <c r="I101" s="1">
        <v>0</v>
      </c>
      <c r="J101" s="1">
        <v>0.1</v>
      </c>
      <c r="K101" s="1">
        <v>0</v>
      </c>
      <c r="L101" s="1">
        <v>1</v>
      </c>
      <c r="M101" s="1">
        <v>3</v>
      </c>
      <c r="N101" s="1">
        <v>1</v>
      </c>
      <c r="O101" s="1">
        <f>AVERAGE(CleanData[trestbps])</f>
        <v>131.34444444444443</v>
      </c>
    </row>
    <row r="102" spans="1:15" x14ac:dyDescent="0.25">
      <c r="A102" s="1">
        <v>64</v>
      </c>
      <c r="B102" s="1" t="s">
        <v>15</v>
      </c>
      <c r="C102" s="1">
        <v>2</v>
      </c>
      <c r="D102" s="1">
        <v>140</v>
      </c>
      <c r="E102" s="1">
        <v>313</v>
      </c>
      <c r="F102" s="1">
        <v>0</v>
      </c>
      <c r="G102" s="1">
        <v>0</v>
      </c>
      <c r="H102" s="1">
        <v>133</v>
      </c>
      <c r="I102" s="1">
        <v>0</v>
      </c>
      <c r="J102" s="1">
        <v>0.2</v>
      </c>
      <c r="K102" s="1">
        <v>0</v>
      </c>
      <c r="L102" s="1">
        <v>0</v>
      </c>
      <c r="M102" s="1">
        <v>3</v>
      </c>
      <c r="N102" s="1">
        <v>0</v>
      </c>
      <c r="O102" s="1">
        <f>AVERAGE(CleanData[trestbps])</f>
        <v>131.34444444444443</v>
      </c>
    </row>
    <row r="103" spans="1:15" x14ac:dyDescent="0.25">
      <c r="A103" s="1">
        <v>50</v>
      </c>
      <c r="B103" s="1" t="s">
        <v>15</v>
      </c>
      <c r="C103" s="1">
        <v>1</v>
      </c>
      <c r="D103" s="1">
        <v>120</v>
      </c>
      <c r="E103" s="1">
        <v>244</v>
      </c>
      <c r="F103" s="1">
        <v>0</v>
      </c>
      <c r="G103" s="1">
        <v>0</v>
      </c>
      <c r="H103" s="1">
        <v>162</v>
      </c>
      <c r="I103" s="1">
        <v>0</v>
      </c>
      <c r="J103" s="1">
        <v>1.1000000000000001</v>
      </c>
      <c r="K103" s="1">
        <v>0</v>
      </c>
      <c r="L103" s="1">
        <v>0</v>
      </c>
      <c r="M103" s="1">
        <v>1</v>
      </c>
      <c r="N103" s="1">
        <v>0</v>
      </c>
      <c r="O103" s="1">
        <f>AVERAGE(CleanData[trestbps])</f>
        <v>131.34444444444443</v>
      </c>
    </row>
    <row r="104" spans="1:15" x14ac:dyDescent="0.25">
      <c r="A104" s="1">
        <v>44</v>
      </c>
      <c r="B104" s="1" t="s">
        <v>15</v>
      </c>
      <c r="C104" s="1">
        <v>2</v>
      </c>
      <c r="D104" s="1">
        <v>108</v>
      </c>
      <c r="E104" s="1">
        <v>141</v>
      </c>
      <c r="F104" s="1">
        <v>0</v>
      </c>
      <c r="G104" s="1">
        <v>0</v>
      </c>
      <c r="H104" s="1">
        <v>175</v>
      </c>
      <c r="I104" s="1">
        <v>0</v>
      </c>
      <c r="J104" s="1">
        <v>0.6</v>
      </c>
      <c r="K104" s="1">
        <v>1</v>
      </c>
      <c r="L104" s="1">
        <v>0</v>
      </c>
      <c r="M104" s="1">
        <v>1</v>
      </c>
      <c r="N104" s="1">
        <v>0</v>
      </c>
      <c r="O104" s="1">
        <f>AVERAGE(CleanData[trestbps])</f>
        <v>131.34444444444443</v>
      </c>
    </row>
    <row r="105" spans="1:15" x14ac:dyDescent="0.25">
      <c r="A105" s="1">
        <v>67</v>
      </c>
      <c r="B105" s="1" t="s">
        <v>14</v>
      </c>
      <c r="C105" s="1">
        <v>3</v>
      </c>
      <c r="D105" s="1">
        <v>120</v>
      </c>
      <c r="E105" s="1">
        <v>237</v>
      </c>
      <c r="F105" s="1">
        <v>0</v>
      </c>
      <c r="G105" s="1">
        <v>0</v>
      </c>
      <c r="H105" s="1">
        <v>71</v>
      </c>
      <c r="I105" s="1">
        <v>0</v>
      </c>
      <c r="J105" s="1">
        <v>1</v>
      </c>
      <c r="K105" s="1">
        <v>1</v>
      </c>
      <c r="L105" s="1">
        <v>0</v>
      </c>
      <c r="M105" s="1">
        <v>1</v>
      </c>
      <c r="N105" s="1">
        <v>1</v>
      </c>
      <c r="O105" s="1">
        <f>AVERAGE(CleanData[trestbps])</f>
        <v>131.34444444444443</v>
      </c>
    </row>
    <row r="106" spans="1:15" x14ac:dyDescent="0.25">
      <c r="A106" s="1">
        <v>49</v>
      </c>
      <c r="B106" s="1" t="s">
        <v>15</v>
      </c>
      <c r="C106" s="1">
        <v>3</v>
      </c>
      <c r="D106" s="1">
        <v>130</v>
      </c>
      <c r="E106" s="1">
        <v>269</v>
      </c>
      <c r="F106" s="1">
        <v>0</v>
      </c>
      <c r="G106" s="1">
        <v>0</v>
      </c>
      <c r="H106" s="1">
        <v>163</v>
      </c>
      <c r="I106" s="1">
        <v>0</v>
      </c>
      <c r="J106" s="1">
        <v>0</v>
      </c>
      <c r="K106" s="1">
        <v>0</v>
      </c>
      <c r="L106" s="1">
        <v>0</v>
      </c>
      <c r="M106" s="1">
        <v>1</v>
      </c>
      <c r="N106" s="1">
        <v>0</v>
      </c>
      <c r="O106" s="1">
        <f>AVERAGE(CleanData[trestbps])</f>
        <v>131.34444444444443</v>
      </c>
    </row>
    <row r="107" spans="1:15" x14ac:dyDescent="0.25">
      <c r="A107" s="1">
        <v>57</v>
      </c>
      <c r="B107" s="1" t="s">
        <v>14</v>
      </c>
      <c r="C107" s="1">
        <v>3</v>
      </c>
      <c r="D107" s="1">
        <v>165</v>
      </c>
      <c r="E107" s="1">
        <v>289</v>
      </c>
      <c r="F107" s="1">
        <v>1</v>
      </c>
      <c r="G107" s="1">
        <v>2</v>
      </c>
      <c r="H107" s="1">
        <v>124</v>
      </c>
      <c r="I107" s="1">
        <v>0</v>
      </c>
      <c r="J107" s="1">
        <v>1</v>
      </c>
      <c r="K107" s="1">
        <v>1</v>
      </c>
      <c r="L107" s="1">
        <v>3</v>
      </c>
      <c r="M107" s="1">
        <v>3</v>
      </c>
      <c r="N107" s="1">
        <v>1</v>
      </c>
      <c r="O107" s="1">
        <f>AVERAGE(CleanData[trestbps])</f>
        <v>131.34444444444443</v>
      </c>
    </row>
    <row r="108" spans="1:15" x14ac:dyDescent="0.25">
      <c r="A108" s="1">
        <v>63</v>
      </c>
      <c r="B108" s="1" t="s">
        <v>14</v>
      </c>
      <c r="C108" s="1">
        <v>3</v>
      </c>
      <c r="D108" s="1">
        <v>130</v>
      </c>
      <c r="E108" s="1">
        <v>254</v>
      </c>
      <c r="F108" s="1">
        <v>0</v>
      </c>
      <c r="G108" s="1">
        <v>2</v>
      </c>
      <c r="H108" s="1">
        <v>147</v>
      </c>
      <c r="I108" s="1">
        <v>0</v>
      </c>
      <c r="J108" s="1">
        <v>1.4</v>
      </c>
      <c r="K108" s="1">
        <v>1</v>
      </c>
      <c r="L108" s="1">
        <v>1</v>
      </c>
      <c r="M108" s="1">
        <v>3</v>
      </c>
      <c r="N108" s="1">
        <v>1</v>
      </c>
      <c r="O108" s="1">
        <f>AVERAGE(CleanData[trestbps])</f>
        <v>131.34444444444443</v>
      </c>
    </row>
    <row r="109" spans="1:15" x14ac:dyDescent="0.25">
      <c r="A109" s="1">
        <v>48</v>
      </c>
      <c r="B109" s="1" t="s">
        <v>14</v>
      </c>
      <c r="C109" s="1">
        <v>3</v>
      </c>
      <c r="D109" s="1">
        <v>124</v>
      </c>
      <c r="E109" s="1">
        <v>274</v>
      </c>
      <c r="F109" s="1">
        <v>0</v>
      </c>
      <c r="G109" s="1">
        <v>2</v>
      </c>
      <c r="H109" s="1">
        <v>166</v>
      </c>
      <c r="I109" s="1">
        <v>0</v>
      </c>
      <c r="J109" s="1">
        <v>0.5</v>
      </c>
      <c r="K109" s="1">
        <v>1</v>
      </c>
      <c r="L109" s="1">
        <v>0</v>
      </c>
      <c r="M109" s="1">
        <v>3</v>
      </c>
      <c r="N109" s="1">
        <v>1</v>
      </c>
      <c r="O109" s="1">
        <f>AVERAGE(CleanData[trestbps])</f>
        <v>131.34444444444443</v>
      </c>
    </row>
    <row r="110" spans="1:15" x14ac:dyDescent="0.25">
      <c r="A110" s="1">
        <v>51</v>
      </c>
      <c r="B110" s="1" t="s">
        <v>14</v>
      </c>
      <c r="C110" s="1">
        <v>2</v>
      </c>
      <c r="D110" s="1">
        <v>100</v>
      </c>
      <c r="E110" s="1">
        <v>222</v>
      </c>
      <c r="F110" s="1">
        <v>0</v>
      </c>
      <c r="G110" s="1">
        <v>0</v>
      </c>
      <c r="H110" s="1">
        <v>143</v>
      </c>
      <c r="I110" s="1">
        <v>1</v>
      </c>
      <c r="J110" s="1">
        <v>1.2</v>
      </c>
      <c r="K110" s="1">
        <v>1</v>
      </c>
      <c r="L110" s="1">
        <v>0</v>
      </c>
      <c r="M110" s="1">
        <v>1</v>
      </c>
      <c r="N110" s="1">
        <v>0</v>
      </c>
      <c r="O110" s="1">
        <f>AVERAGE(CleanData[trestbps])</f>
        <v>131.34444444444443</v>
      </c>
    </row>
    <row r="111" spans="1:15" x14ac:dyDescent="0.25">
      <c r="A111" s="1">
        <v>60</v>
      </c>
      <c r="B111" s="1" t="s">
        <v>15</v>
      </c>
      <c r="C111" s="1">
        <v>3</v>
      </c>
      <c r="D111" s="1">
        <v>150</v>
      </c>
      <c r="E111" s="1">
        <v>258</v>
      </c>
      <c r="F111" s="1">
        <v>0</v>
      </c>
      <c r="G111" s="1">
        <v>2</v>
      </c>
      <c r="H111" s="1">
        <v>157</v>
      </c>
      <c r="I111" s="1">
        <v>0</v>
      </c>
      <c r="J111" s="1">
        <v>2.6</v>
      </c>
      <c r="K111" s="1">
        <v>1</v>
      </c>
      <c r="L111" s="1">
        <v>2</v>
      </c>
      <c r="M111" s="1">
        <v>3</v>
      </c>
      <c r="N111" s="1">
        <v>1</v>
      </c>
      <c r="O111" s="1">
        <f>AVERAGE(CleanData[trestbps])</f>
        <v>131.34444444444443</v>
      </c>
    </row>
    <row r="112" spans="1:15" x14ac:dyDescent="0.25">
      <c r="A112" s="1">
        <v>59</v>
      </c>
      <c r="B112" s="1" t="s">
        <v>14</v>
      </c>
      <c r="C112" s="1">
        <v>3</v>
      </c>
      <c r="D112" s="1">
        <v>140</v>
      </c>
      <c r="E112" s="1">
        <v>177</v>
      </c>
      <c r="F112" s="1">
        <v>0</v>
      </c>
      <c r="G112" s="1">
        <v>0</v>
      </c>
      <c r="H112" s="1">
        <v>162</v>
      </c>
      <c r="I112" s="1">
        <v>1</v>
      </c>
      <c r="J112" s="1">
        <v>0</v>
      </c>
      <c r="K112" s="1">
        <v>0</v>
      </c>
      <c r="L112" s="1">
        <v>1</v>
      </c>
      <c r="M112" s="1">
        <v>3</v>
      </c>
      <c r="N112" s="1">
        <v>1</v>
      </c>
      <c r="O112" s="1">
        <f>AVERAGE(CleanData[trestbps])</f>
        <v>131.34444444444443</v>
      </c>
    </row>
    <row r="113" spans="1:15" x14ac:dyDescent="0.25">
      <c r="A113" s="1">
        <v>45</v>
      </c>
      <c r="B113" s="1" t="s">
        <v>15</v>
      </c>
      <c r="C113" s="1">
        <v>1</v>
      </c>
      <c r="D113" s="1">
        <v>112</v>
      </c>
      <c r="E113" s="1">
        <v>160</v>
      </c>
      <c r="F113" s="1">
        <v>0</v>
      </c>
      <c r="G113" s="1">
        <v>0</v>
      </c>
      <c r="H113" s="1">
        <v>138</v>
      </c>
      <c r="I113" s="1">
        <v>0</v>
      </c>
      <c r="J113" s="1">
        <v>0</v>
      </c>
      <c r="K113" s="1">
        <v>1</v>
      </c>
      <c r="L113" s="1">
        <v>0</v>
      </c>
      <c r="M113" s="1">
        <v>1</v>
      </c>
      <c r="N113" s="1">
        <v>0</v>
      </c>
      <c r="O113" s="1">
        <f>AVERAGE(CleanData[trestbps])</f>
        <v>131.34444444444443</v>
      </c>
    </row>
    <row r="114" spans="1:15" x14ac:dyDescent="0.25">
      <c r="A114" s="1">
        <v>55</v>
      </c>
      <c r="B114" s="1" t="s">
        <v>15</v>
      </c>
      <c r="C114" s="1">
        <v>3</v>
      </c>
      <c r="D114" s="1">
        <v>180</v>
      </c>
      <c r="E114" s="1">
        <v>327</v>
      </c>
      <c r="F114" s="1">
        <v>0</v>
      </c>
      <c r="G114" s="1">
        <v>1</v>
      </c>
      <c r="H114" s="1">
        <v>117</v>
      </c>
      <c r="I114" s="1">
        <v>1</v>
      </c>
      <c r="J114" s="1">
        <v>3.4</v>
      </c>
      <c r="K114" s="1">
        <v>1</v>
      </c>
      <c r="L114" s="1">
        <v>0</v>
      </c>
      <c r="M114" s="1">
        <v>1</v>
      </c>
      <c r="N114" s="1">
        <v>1</v>
      </c>
      <c r="O114" s="1">
        <f>AVERAGE(CleanData[trestbps])</f>
        <v>131.34444444444443</v>
      </c>
    </row>
    <row r="115" spans="1:15" x14ac:dyDescent="0.25">
      <c r="A115" s="1">
        <v>41</v>
      </c>
      <c r="B115" s="1" t="s">
        <v>14</v>
      </c>
      <c r="C115" s="1">
        <v>1</v>
      </c>
      <c r="D115" s="1">
        <v>110</v>
      </c>
      <c r="E115" s="1">
        <v>235</v>
      </c>
      <c r="F115" s="1">
        <v>0</v>
      </c>
      <c r="G115" s="1">
        <v>0</v>
      </c>
      <c r="H115" s="1">
        <v>153</v>
      </c>
      <c r="I115" s="1">
        <v>0</v>
      </c>
      <c r="J115" s="1">
        <v>0</v>
      </c>
      <c r="K115" s="1">
        <v>0</v>
      </c>
      <c r="L115" s="1">
        <v>0</v>
      </c>
      <c r="M115" s="1">
        <v>1</v>
      </c>
      <c r="N115" s="1">
        <v>0</v>
      </c>
      <c r="O115" s="1">
        <f>AVERAGE(CleanData[trestbps])</f>
        <v>131.34444444444443</v>
      </c>
    </row>
    <row r="116" spans="1:15" x14ac:dyDescent="0.25">
      <c r="A116" s="1">
        <v>60</v>
      </c>
      <c r="B116" s="1" t="s">
        <v>15</v>
      </c>
      <c r="C116" s="1">
        <v>3</v>
      </c>
      <c r="D116" s="1">
        <v>158</v>
      </c>
      <c r="E116" s="1">
        <v>305</v>
      </c>
      <c r="F116" s="1">
        <v>0</v>
      </c>
      <c r="G116" s="1">
        <v>2</v>
      </c>
      <c r="H116" s="1">
        <v>161</v>
      </c>
      <c r="I116" s="1">
        <v>0</v>
      </c>
      <c r="J116" s="1">
        <v>0</v>
      </c>
      <c r="K116" s="1">
        <v>0</v>
      </c>
      <c r="L116" s="1">
        <v>0</v>
      </c>
      <c r="M116" s="1">
        <v>1</v>
      </c>
      <c r="N116" s="1">
        <v>1</v>
      </c>
      <c r="O116" s="1">
        <f>AVERAGE(CleanData[trestbps])</f>
        <v>131.34444444444443</v>
      </c>
    </row>
    <row r="117" spans="1:15" x14ac:dyDescent="0.25">
      <c r="A117" s="1">
        <v>54</v>
      </c>
      <c r="B117" s="1" t="s">
        <v>15</v>
      </c>
      <c r="C117" s="1">
        <v>2</v>
      </c>
      <c r="D117" s="1">
        <v>135</v>
      </c>
      <c r="E117" s="1">
        <v>304</v>
      </c>
      <c r="F117" s="1">
        <v>1</v>
      </c>
      <c r="G117" s="1">
        <v>0</v>
      </c>
      <c r="H117" s="1">
        <v>170</v>
      </c>
      <c r="I117" s="1">
        <v>0</v>
      </c>
      <c r="J117" s="1">
        <v>0</v>
      </c>
      <c r="K117" s="1">
        <v>0</v>
      </c>
      <c r="L117" s="1">
        <v>0</v>
      </c>
      <c r="M117" s="1">
        <v>1</v>
      </c>
      <c r="N117" s="1">
        <v>0</v>
      </c>
      <c r="O117" s="1">
        <f>AVERAGE(CleanData[trestbps])</f>
        <v>131.34444444444443</v>
      </c>
    </row>
    <row r="118" spans="1:15" x14ac:dyDescent="0.25">
      <c r="A118" s="1">
        <v>42</v>
      </c>
      <c r="B118" s="1" t="s">
        <v>14</v>
      </c>
      <c r="C118" s="1">
        <v>1</v>
      </c>
      <c r="D118" s="1">
        <v>120</v>
      </c>
      <c r="E118" s="1">
        <v>295</v>
      </c>
      <c r="F118" s="1">
        <v>0</v>
      </c>
      <c r="G118" s="1">
        <v>0</v>
      </c>
      <c r="H118" s="1">
        <v>162</v>
      </c>
      <c r="I118" s="1">
        <v>0</v>
      </c>
      <c r="J118" s="1">
        <v>0</v>
      </c>
      <c r="K118" s="1">
        <v>0</v>
      </c>
      <c r="L118" s="1">
        <v>0</v>
      </c>
      <c r="M118" s="1">
        <v>1</v>
      </c>
      <c r="N118" s="1">
        <v>0</v>
      </c>
      <c r="O118" s="1">
        <f>AVERAGE(CleanData[trestbps])</f>
        <v>131.34444444444443</v>
      </c>
    </row>
    <row r="119" spans="1:15" x14ac:dyDescent="0.25">
      <c r="A119" s="1">
        <v>49</v>
      </c>
      <c r="B119" s="1" t="s">
        <v>15</v>
      </c>
      <c r="C119" s="1">
        <v>1</v>
      </c>
      <c r="D119" s="1">
        <v>134</v>
      </c>
      <c r="E119" s="1">
        <v>271</v>
      </c>
      <c r="F119" s="1">
        <v>0</v>
      </c>
      <c r="G119" s="1">
        <v>0</v>
      </c>
      <c r="H119" s="1">
        <v>162</v>
      </c>
      <c r="I119" s="1">
        <v>0</v>
      </c>
      <c r="J119" s="1">
        <v>0</v>
      </c>
      <c r="K119" s="1">
        <v>1</v>
      </c>
      <c r="L119" s="1">
        <v>0</v>
      </c>
      <c r="M119" s="1">
        <v>1</v>
      </c>
      <c r="N119" s="1">
        <v>0</v>
      </c>
      <c r="O119" s="1">
        <f>AVERAGE(CleanData[trestbps])</f>
        <v>131.34444444444443</v>
      </c>
    </row>
    <row r="120" spans="1:15" x14ac:dyDescent="0.25">
      <c r="A120" s="1">
        <v>46</v>
      </c>
      <c r="B120" s="1" t="s">
        <v>14</v>
      </c>
      <c r="C120" s="1">
        <v>3</v>
      </c>
      <c r="D120" s="1">
        <v>120</v>
      </c>
      <c r="E120" s="1">
        <v>249</v>
      </c>
      <c r="F120" s="1">
        <v>0</v>
      </c>
      <c r="G120" s="1">
        <v>2</v>
      </c>
      <c r="H120" s="1">
        <v>144</v>
      </c>
      <c r="I120" s="1">
        <v>0</v>
      </c>
      <c r="J120" s="1">
        <v>0.8</v>
      </c>
      <c r="K120" s="1">
        <v>0</v>
      </c>
      <c r="L120" s="1">
        <v>0</v>
      </c>
      <c r="M120" s="1">
        <v>3</v>
      </c>
      <c r="N120" s="1">
        <v>1</v>
      </c>
      <c r="O120" s="1">
        <f>AVERAGE(CleanData[trestbps])</f>
        <v>131.34444444444443</v>
      </c>
    </row>
    <row r="121" spans="1:15" x14ac:dyDescent="0.25">
      <c r="A121" s="1">
        <v>56</v>
      </c>
      <c r="B121" s="1" t="s">
        <v>15</v>
      </c>
      <c r="C121" s="1">
        <v>3</v>
      </c>
      <c r="D121" s="1">
        <v>200</v>
      </c>
      <c r="E121" s="1">
        <v>288</v>
      </c>
      <c r="F121" s="1">
        <v>1</v>
      </c>
      <c r="G121" s="1">
        <v>2</v>
      </c>
      <c r="H121" s="1">
        <v>133</v>
      </c>
      <c r="I121" s="1">
        <v>1</v>
      </c>
      <c r="J121" s="1">
        <v>4</v>
      </c>
      <c r="K121" s="1">
        <v>2</v>
      </c>
      <c r="L121" s="1">
        <v>2</v>
      </c>
      <c r="M121" s="1">
        <v>3</v>
      </c>
      <c r="N121" s="1">
        <v>1</v>
      </c>
      <c r="O121" s="1">
        <f>AVERAGE(CleanData[trestbps])</f>
        <v>131.34444444444443</v>
      </c>
    </row>
    <row r="122" spans="1:15" x14ac:dyDescent="0.25">
      <c r="A122" s="1">
        <v>66</v>
      </c>
      <c r="B122" s="1" t="s">
        <v>15</v>
      </c>
      <c r="C122" s="1">
        <v>0</v>
      </c>
      <c r="D122" s="1">
        <v>150</v>
      </c>
      <c r="E122" s="1">
        <v>226</v>
      </c>
      <c r="F122" s="1">
        <v>0</v>
      </c>
      <c r="G122" s="1">
        <v>0</v>
      </c>
      <c r="H122" s="1">
        <v>114</v>
      </c>
      <c r="I122" s="1">
        <v>0</v>
      </c>
      <c r="J122" s="1">
        <v>2.6</v>
      </c>
      <c r="K122" s="1">
        <v>2</v>
      </c>
      <c r="L122" s="1">
        <v>0</v>
      </c>
      <c r="M122" s="1">
        <v>1</v>
      </c>
      <c r="N122" s="1">
        <v>0</v>
      </c>
      <c r="O122" s="1">
        <f>AVERAGE(CleanData[trestbps])</f>
        <v>131.34444444444443</v>
      </c>
    </row>
    <row r="123" spans="1:15" x14ac:dyDescent="0.25">
      <c r="A123" s="1">
        <v>56</v>
      </c>
      <c r="B123" s="1" t="s">
        <v>14</v>
      </c>
      <c r="C123" s="1">
        <v>3</v>
      </c>
      <c r="D123" s="1">
        <v>130</v>
      </c>
      <c r="E123" s="1">
        <v>283</v>
      </c>
      <c r="F123" s="1">
        <v>1</v>
      </c>
      <c r="G123" s="1">
        <v>2</v>
      </c>
      <c r="H123" s="1">
        <v>103</v>
      </c>
      <c r="I123" s="1">
        <v>1</v>
      </c>
      <c r="J123" s="1">
        <v>1.6</v>
      </c>
      <c r="K123" s="1">
        <v>2</v>
      </c>
      <c r="L123" s="1">
        <v>0</v>
      </c>
      <c r="M123" s="1">
        <v>3</v>
      </c>
      <c r="N123" s="1">
        <v>1</v>
      </c>
      <c r="O123" s="1">
        <f>AVERAGE(CleanData[trestbps])</f>
        <v>131.34444444444443</v>
      </c>
    </row>
    <row r="124" spans="1:15" x14ac:dyDescent="0.25">
      <c r="A124" s="1">
        <v>49</v>
      </c>
      <c r="B124" s="1" t="s">
        <v>14</v>
      </c>
      <c r="C124" s="1">
        <v>2</v>
      </c>
      <c r="D124" s="1">
        <v>120</v>
      </c>
      <c r="E124" s="1">
        <v>188</v>
      </c>
      <c r="F124" s="1">
        <v>0</v>
      </c>
      <c r="G124" s="1">
        <v>0</v>
      </c>
      <c r="H124" s="1">
        <v>139</v>
      </c>
      <c r="I124" s="1">
        <v>0</v>
      </c>
      <c r="J124" s="1">
        <v>2</v>
      </c>
      <c r="K124" s="1">
        <v>1</v>
      </c>
      <c r="L124" s="1">
        <v>3</v>
      </c>
      <c r="M124" s="1">
        <v>3</v>
      </c>
      <c r="N124" s="1">
        <v>1</v>
      </c>
      <c r="O124" s="1">
        <f>AVERAGE(CleanData[trestbps])</f>
        <v>131.34444444444443</v>
      </c>
    </row>
    <row r="125" spans="1:15" x14ac:dyDescent="0.25">
      <c r="A125" s="1">
        <v>54</v>
      </c>
      <c r="B125" s="1" t="s">
        <v>14</v>
      </c>
      <c r="C125" s="1">
        <v>3</v>
      </c>
      <c r="D125" s="1">
        <v>122</v>
      </c>
      <c r="E125" s="1">
        <v>286</v>
      </c>
      <c r="F125" s="1">
        <v>0</v>
      </c>
      <c r="G125" s="1">
        <v>2</v>
      </c>
      <c r="H125" s="1">
        <v>116</v>
      </c>
      <c r="I125" s="1">
        <v>1</v>
      </c>
      <c r="J125" s="1">
        <v>3.2</v>
      </c>
      <c r="K125" s="1">
        <v>1</v>
      </c>
      <c r="L125" s="1">
        <v>2</v>
      </c>
      <c r="M125" s="1">
        <v>1</v>
      </c>
      <c r="N125" s="1">
        <v>1</v>
      </c>
      <c r="O125" s="1">
        <f>AVERAGE(CleanData[trestbps])</f>
        <v>131.34444444444443</v>
      </c>
    </row>
    <row r="126" spans="1:15" x14ac:dyDescent="0.25">
      <c r="A126" s="1">
        <v>57</v>
      </c>
      <c r="B126" s="1" t="s">
        <v>14</v>
      </c>
      <c r="C126" s="1">
        <v>3</v>
      </c>
      <c r="D126" s="1">
        <v>152</v>
      </c>
      <c r="E126" s="1">
        <v>274</v>
      </c>
      <c r="F126" s="1">
        <v>0</v>
      </c>
      <c r="G126" s="1">
        <v>0</v>
      </c>
      <c r="H126" s="1">
        <v>88</v>
      </c>
      <c r="I126" s="1">
        <v>1</v>
      </c>
      <c r="J126" s="1">
        <v>1.2</v>
      </c>
      <c r="K126" s="1">
        <v>1</v>
      </c>
      <c r="L126" s="1">
        <v>1</v>
      </c>
      <c r="M126" s="1">
        <v>3</v>
      </c>
      <c r="N126" s="1">
        <v>1</v>
      </c>
      <c r="O126" s="1">
        <f>AVERAGE(CleanData[trestbps])</f>
        <v>131.34444444444443</v>
      </c>
    </row>
    <row r="127" spans="1:15" x14ac:dyDescent="0.25">
      <c r="A127" s="1">
        <v>65</v>
      </c>
      <c r="B127" s="1" t="s">
        <v>15</v>
      </c>
      <c r="C127" s="1">
        <v>2</v>
      </c>
      <c r="D127" s="1">
        <v>160</v>
      </c>
      <c r="E127" s="1">
        <v>360</v>
      </c>
      <c r="F127" s="1">
        <v>0</v>
      </c>
      <c r="G127" s="1">
        <v>2</v>
      </c>
      <c r="H127" s="1">
        <v>151</v>
      </c>
      <c r="I127" s="1">
        <v>0</v>
      </c>
      <c r="J127" s="1">
        <v>0.8</v>
      </c>
      <c r="K127" s="1">
        <v>0</v>
      </c>
      <c r="L127" s="1">
        <v>0</v>
      </c>
      <c r="M127" s="1">
        <v>1</v>
      </c>
      <c r="N127" s="1">
        <v>0</v>
      </c>
      <c r="O127" s="1">
        <f>AVERAGE(CleanData[trestbps])</f>
        <v>131.34444444444443</v>
      </c>
    </row>
    <row r="128" spans="1:15" x14ac:dyDescent="0.25">
      <c r="A128" s="1">
        <v>54</v>
      </c>
      <c r="B128" s="1" t="s">
        <v>14</v>
      </c>
      <c r="C128" s="1">
        <v>2</v>
      </c>
      <c r="D128" s="1">
        <v>125</v>
      </c>
      <c r="E128" s="1">
        <v>273</v>
      </c>
      <c r="F128" s="1">
        <v>0</v>
      </c>
      <c r="G128" s="1">
        <v>2</v>
      </c>
      <c r="H128" s="1">
        <v>152</v>
      </c>
      <c r="I128" s="1">
        <v>0</v>
      </c>
      <c r="J128" s="1">
        <v>0.5</v>
      </c>
      <c r="K128" s="1">
        <v>2</v>
      </c>
      <c r="L128" s="1">
        <v>1</v>
      </c>
      <c r="M128" s="1">
        <v>1</v>
      </c>
      <c r="N128" s="1">
        <v>0</v>
      </c>
      <c r="O128" s="1">
        <f>AVERAGE(CleanData[trestbps])</f>
        <v>131.34444444444443</v>
      </c>
    </row>
    <row r="129" spans="1:15" x14ac:dyDescent="0.25">
      <c r="A129" s="1">
        <v>54</v>
      </c>
      <c r="B129" s="1" t="s">
        <v>15</v>
      </c>
      <c r="C129" s="1">
        <v>2</v>
      </c>
      <c r="D129" s="1">
        <v>160</v>
      </c>
      <c r="E129" s="1">
        <v>201</v>
      </c>
      <c r="F129" s="1">
        <v>0</v>
      </c>
      <c r="G129" s="1">
        <v>0</v>
      </c>
      <c r="H129" s="1">
        <v>163</v>
      </c>
      <c r="I129" s="1">
        <v>0</v>
      </c>
      <c r="J129" s="1">
        <v>0</v>
      </c>
      <c r="K129" s="1">
        <v>0</v>
      </c>
      <c r="L129" s="1">
        <v>1</v>
      </c>
      <c r="M129" s="1">
        <v>1</v>
      </c>
      <c r="N129" s="1">
        <v>0</v>
      </c>
      <c r="O129" s="1">
        <f>AVERAGE(CleanData[trestbps])</f>
        <v>131.34444444444443</v>
      </c>
    </row>
    <row r="130" spans="1:15" x14ac:dyDescent="0.25">
      <c r="A130" s="1">
        <v>62</v>
      </c>
      <c r="B130" s="1" t="s">
        <v>14</v>
      </c>
      <c r="C130" s="1">
        <v>3</v>
      </c>
      <c r="D130" s="1">
        <v>120</v>
      </c>
      <c r="E130" s="1">
        <v>267</v>
      </c>
      <c r="F130" s="1">
        <v>0</v>
      </c>
      <c r="G130" s="1">
        <v>0</v>
      </c>
      <c r="H130" s="1">
        <v>99</v>
      </c>
      <c r="I130" s="1">
        <v>1</v>
      </c>
      <c r="J130" s="1">
        <v>1.8</v>
      </c>
      <c r="K130" s="1">
        <v>1</v>
      </c>
      <c r="L130" s="1">
        <v>2</v>
      </c>
      <c r="M130" s="1">
        <v>3</v>
      </c>
      <c r="N130" s="1">
        <v>1</v>
      </c>
      <c r="O130" s="1">
        <f>AVERAGE(CleanData[trestbps])</f>
        <v>131.34444444444443</v>
      </c>
    </row>
    <row r="131" spans="1:15" x14ac:dyDescent="0.25">
      <c r="A131" s="1">
        <v>52</v>
      </c>
      <c r="B131" s="1" t="s">
        <v>15</v>
      </c>
      <c r="C131" s="1">
        <v>2</v>
      </c>
      <c r="D131" s="1">
        <v>136</v>
      </c>
      <c r="E131" s="1">
        <v>196</v>
      </c>
      <c r="F131" s="1">
        <v>0</v>
      </c>
      <c r="G131" s="1">
        <v>2</v>
      </c>
      <c r="H131" s="1">
        <v>169</v>
      </c>
      <c r="I131" s="1">
        <v>0</v>
      </c>
      <c r="J131" s="1">
        <v>0.1</v>
      </c>
      <c r="K131" s="1">
        <v>1</v>
      </c>
      <c r="L131" s="1">
        <v>0</v>
      </c>
      <c r="M131" s="1">
        <v>1</v>
      </c>
      <c r="N131" s="1">
        <v>0</v>
      </c>
      <c r="O131" s="1">
        <f>AVERAGE(CleanData[trestbps])</f>
        <v>131.34444444444443</v>
      </c>
    </row>
    <row r="132" spans="1:15" x14ac:dyDescent="0.25">
      <c r="A132" s="1">
        <v>52</v>
      </c>
      <c r="B132" s="1" t="s">
        <v>14</v>
      </c>
      <c r="C132" s="1">
        <v>1</v>
      </c>
      <c r="D132" s="1">
        <v>134</v>
      </c>
      <c r="E132" s="1">
        <v>201</v>
      </c>
      <c r="F132" s="1">
        <v>0</v>
      </c>
      <c r="G132" s="1">
        <v>0</v>
      </c>
      <c r="H132" s="1">
        <v>158</v>
      </c>
      <c r="I132" s="1">
        <v>0</v>
      </c>
      <c r="J132" s="1">
        <v>0.8</v>
      </c>
      <c r="K132" s="1">
        <v>0</v>
      </c>
      <c r="L132" s="1">
        <v>1</v>
      </c>
      <c r="M132" s="1">
        <v>1</v>
      </c>
      <c r="N132" s="1">
        <v>0</v>
      </c>
      <c r="O132" s="1">
        <f>AVERAGE(CleanData[trestbps])</f>
        <v>131.34444444444443</v>
      </c>
    </row>
    <row r="133" spans="1:15" x14ac:dyDescent="0.25">
      <c r="A133" s="1">
        <v>60</v>
      </c>
      <c r="B133" s="1" t="s">
        <v>14</v>
      </c>
      <c r="C133" s="1">
        <v>3</v>
      </c>
      <c r="D133" s="1">
        <v>117</v>
      </c>
      <c r="E133" s="1">
        <v>230</v>
      </c>
      <c r="F133" s="1">
        <v>1</v>
      </c>
      <c r="G133" s="1">
        <v>0</v>
      </c>
      <c r="H133" s="1">
        <v>160</v>
      </c>
      <c r="I133" s="1">
        <v>1</v>
      </c>
      <c r="J133" s="1">
        <v>1.4</v>
      </c>
      <c r="K133" s="1">
        <v>0</v>
      </c>
      <c r="L133" s="1">
        <v>2</v>
      </c>
      <c r="M133" s="1">
        <v>3</v>
      </c>
      <c r="N133" s="1">
        <v>1</v>
      </c>
      <c r="O133" s="1">
        <f>AVERAGE(CleanData[trestbps])</f>
        <v>131.34444444444443</v>
      </c>
    </row>
    <row r="134" spans="1:15" x14ac:dyDescent="0.25">
      <c r="A134" s="1">
        <v>63</v>
      </c>
      <c r="B134" s="1" t="s">
        <v>15</v>
      </c>
      <c r="C134" s="1">
        <v>3</v>
      </c>
      <c r="D134" s="1">
        <v>108</v>
      </c>
      <c r="E134" s="1">
        <v>269</v>
      </c>
      <c r="F134" s="1">
        <v>0</v>
      </c>
      <c r="G134" s="1">
        <v>0</v>
      </c>
      <c r="H134" s="1">
        <v>169</v>
      </c>
      <c r="I134" s="1">
        <v>1</v>
      </c>
      <c r="J134" s="1">
        <v>1.8</v>
      </c>
      <c r="K134" s="1">
        <v>1</v>
      </c>
      <c r="L134" s="1">
        <v>2</v>
      </c>
      <c r="M134" s="1">
        <v>1</v>
      </c>
      <c r="N134" s="1">
        <v>1</v>
      </c>
      <c r="O134" s="1">
        <f>AVERAGE(CleanData[trestbps])</f>
        <v>131.34444444444443</v>
      </c>
    </row>
    <row r="135" spans="1:15" x14ac:dyDescent="0.25">
      <c r="A135" s="1">
        <v>66</v>
      </c>
      <c r="B135" s="1" t="s">
        <v>14</v>
      </c>
      <c r="C135" s="1">
        <v>3</v>
      </c>
      <c r="D135" s="1">
        <v>112</v>
      </c>
      <c r="E135" s="1">
        <v>212</v>
      </c>
      <c r="F135" s="1">
        <v>0</v>
      </c>
      <c r="G135" s="1">
        <v>2</v>
      </c>
      <c r="H135" s="1">
        <v>132</v>
      </c>
      <c r="I135" s="1">
        <v>1</v>
      </c>
      <c r="J135" s="1">
        <v>0.1</v>
      </c>
      <c r="K135" s="1">
        <v>0</v>
      </c>
      <c r="L135" s="1">
        <v>1</v>
      </c>
      <c r="M135" s="1">
        <v>1</v>
      </c>
      <c r="N135" s="1">
        <v>1</v>
      </c>
      <c r="O135" s="1">
        <f>AVERAGE(CleanData[trestbps])</f>
        <v>131.34444444444443</v>
      </c>
    </row>
    <row r="136" spans="1:15" x14ac:dyDescent="0.25">
      <c r="A136" s="1">
        <v>42</v>
      </c>
      <c r="B136" s="1" t="s">
        <v>14</v>
      </c>
      <c r="C136" s="1">
        <v>3</v>
      </c>
      <c r="D136" s="1">
        <v>140</v>
      </c>
      <c r="E136" s="1">
        <v>226</v>
      </c>
      <c r="F136" s="1">
        <v>0</v>
      </c>
      <c r="G136" s="1">
        <v>0</v>
      </c>
      <c r="H136" s="1">
        <v>178</v>
      </c>
      <c r="I136" s="1">
        <v>0</v>
      </c>
      <c r="J136" s="1">
        <v>0</v>
      </c>
      <c r="K136" s="1">
        <v>0</v>
      </c>
      <c r="L136" s="1">
        <v>0</v>
      </c>
      <c r="M136" s="1">
        <v>1</v>
      </c>
      <c r="N136" s="1">
        <v>0</v>
      </c>
      <c r="O136" s="1">
        <f>AVERAGE(CleanData[trestbps])</f>
        <v>131.34444444444443</v>
      </c>
    </row>
    <row r="137" spans="1:15" x14ac:dyDescent="0.25">
      <c r="A137" s="1">
        <v>64</v>
      </c>
      <c r="B137" s="1" t="s">
        <v>14</v>
      </c>
      <c r="C137" s="1">
        <v>3</v>
      </c>
      <c r="D137" s="1">
        <v>120</v>
      </c>
      <c r="E137" s="1">
        <v>246</v>
      </c>
      <c r="F137" s="1">
        <v>0</v>
      </c>
      <c r="G137" s="1">
        <v>2</v>
      </c>
      <c r="H137" s="1">
        <v>96</v>
      </c>
      <c r="I137" s="1">
        <v>1</v>
      </c>
      <c r="J137" s="1">
        <v>2.2000000000000002</v>
      </c>
      <c r="K137" s="1">
        <v>2</v>
      </c>
      <c r="L137" s="1">
        <v>1</v>
      </c>
      <c r="M137" s="1">
        <v>1</v>
      </c>
      <c r="N137" s="1">
        <v>1</v>
      </c>
      <c r="O137" s="1">
        <f>AVERAGE(CleanData[trestbps])</f>
        <v>131.34444444444443</v>
      </c>
    </row>
    <row r="138" spans="1:15" x14ac:dyDescent="0.25">
      <c r="A138" s="1">
        <v>54</v>
      </c>
      <c r="B138" s="1" t="s">
        <v>14</v>
      </c>
      <c r="C138" s="1">
        <v>2</v>
      </c>
      <c r="D138" s="1">
        <v>150</v>
      </c>
      <c r="E138" s="1">
        <v>232</v>
      </c>
      <c r="F138" s="1">
        <v>0</v>
      </c>
      <c r="G138" s="1">
        <v>2</v>
      </c>
      <c r="H138" s="1">
        <v>165</v>
      </c>
      <c r="I138" s="1">
        <v>0</v>
      </c>
      <c r="J138" s="1">
        <v>1.6</v>
      </c>
      <c r="K138" s="1">
        <v>0</v>
      </c>
      <c r="L138" s="1">
        <v>0</v>
      </c>
      <c r="M138" s="1">
        <v>3</v>
      </c>
      <c r="N138" s="1">
        <v>0</v>
      </c>
      <c r="O138" s="1">
        <f>AVERAGE(CleanData[trestbps])</f>
        <v>131.34444444444443</v>
      </c>
    </row>
    <row r="139" spans="1:15" x14ac:dyDescent="0.25">
      <c r="A139" s="1">
        <v>46</v>
      </c>
      <c r="B139" s="1" t="s">
        <v>15</v>
      </c>
      <c r="C139" s="1">
        <v>2</v>
      </c>
      <c r="D139" s="1">
        <v>142</v>
      </c>
      <c r="E139" s="1">
        <v>177</v>
      </c>
      <c r="F139" s="1">
        <v>0</v>
      </c>
      <c r="G139" s="1">
        <v>2</v>
      </c>
      <c r="H139" s="1">
        <v>160</v>
      </c>
      <c r="I139" s="1">
        <v>1</v>
      </c>
      <c r="J139" s="1">
        <v>1.4</v>
      </c>
      <c r="K139" s="1">
        <v>2</v>
      </c>
      <c r="L139" s="1">
        <v>0</v>
      </c>
      <c r="M139" s="1">
        <v>1</v>
      </c>
      <c r="N139" s="1">
        <v>0</v>
      </c>
      <c r="O139" s="1">
        <f>AVERAGE(CleanData[trestbps])</f>
        <v>131.34444444444443</v>
      </c>
    </row>
    <row r="140" spans="1:15" x14ac:dyDescent="0.25">
      <c r="A140" s="1">
        <v>67</v>
      </c>
      <c r="B140" s="1" t="s">
        <v>15</v>
      </c>
      <c r="C140" s="1">
        <v>2</v>
      </c>
      <c r="D140" s="1">
        <v>152</v>
      </c>
      <c r="E140" s="1">
        <v>277</v>
      </c>
      <c r="F140" s="1">
        <v>0</v>
      </c>
      <c r="G140" s="1">
        <v>0</v>
      </c>
      <c r="H140" s="1">
        <v>172</v>
      </c>
      <c r="I140" s="1">
        <v>0</v>
      </c>
      <c r="J140" s="1">
        <v>0</v>
      </c>
      <c r="K140" s="1">
        <v>0</v>
      </c>
      <c r="L140" s="1">
        <v>1</v>
      </c>
      <c r="M140" s="1">
        <v>1</v>
      </c>
      <c r="N140" s="1">
        <v>0</v>
      </c>
      <c r="O140" s="1">
        <f>AVERAGE(CleanData[trestbps])</f>
        <v>131.34444444444443</v>
      </c>
    </row>
    <row r="141" spans="1:15" x14ac:dyDescent="0.25">
      <c r="A141" s="1">
        <v>56</v>
      </c>
      <c r="B141" s="1" t="s">
        <v>14</v>
      </c>
      <c r="C141" s="1">
        <v>3</v>
      </c>
      <c r="D141" s="1">
        <v>125</v>
      </c>
      <c r="E141" s="1">
        <v>249</v>
      </c>
      <c r="F141" s="1">
        <v>1</v>
      </c>
      <c r="G141" s="1">
        <v>2</v>
      </c>
      <c r="H141" s="1">
        <v>144</v>
      </c>
      <c r="I141" s="1">
        <v>1</v>
      </c>
      <c r="J141" s="1">
        <v>1.2</v>
      </c>
      <c r="K141" s="1">
        <v>1</v>
      </c>
      <c r="L141" s="1">
        <v>1</v>
      </c>
      <c r="M141" s="1">
        <v>1</v>
      </c>
      <c r="N141" s="1">
        <v>1</v>
      </c>
      <c r="O141" s="1">
        <f>AVERAGE(CleanData[trestbps])</f>
        <v>131.34444444444443</v>
      </c>
    </row>
    <row r="142" spans="1:15" x14ac:dyDescent="0.25">
      <c r="A142" s="1">
        <v>34</v>
      </c>
      <c r="B142" s="1" t="s">
        <v>15</v>
      </c>
      <c r="C142" s="1">
        <v>1</v>
      </c>
      <c r="D142" s="1">
        <v>118</v>
      </c>
      <c r="E142" s="1">
        <v>210</v>
      </c>
      <c r="F142" s="1">
        <v>0</v>
      </c>
      <c r="G142" s="1">
        <v>0</v>
      </c>
      <c r="H142" s="1">
        <v>192</v>
      </c>
      <c r="I142" s="1">
        <v>0</v>
      </c>
      <c r="J142" s="1">
        <v>0.7</v>
      </c>
      <c r="K142" s="1">
        <v>0</v>
      </c>
      <c r="L142" s="1">
        <v>0</v>
      </c>
      <c r="M142" s="1">
        <v>1</v>
      </c>
      <c r="N142" s="1">
        <v>0</v>
      </c>
      <c r="O142" s="1">
        <f>AVERAGE(CleanData[trestbps])</f>
        <v>131.34444444444443</v>
      </c>
    </row>
    <row r="143" spans="1:15" x14ac:dyDescent="0.25">
      <c r="A143" s="1">
        <v>57</v>
      </c>
      <c r="B143" s="1" t="s">
        <v>14</v>
      </c>
      <c r="C143" s="1">
        <v>3</v>
      </c>
      <c r="D143" s="1">
        <v>132</v>
      </c>
      <c r="E143" s="1">
        <v>207</v>
      </c>
      <c r="F143" s="1">
        <v>0</v>
      </c>
      <c r="G143" s="1">
        <v>0</v>
      </c>
      <c r="H143" s="1">
        <v>168</v>
      </c>
      <c r="I143" s="1">
        <v>1</v>
      </c>
      <c r="J143" s="1">
        <v>0</v>
      </c>
      <c r="K143" s="1">
        <v>0</v>
      </c>
      <c r="L143" s="1">
        <v>0</v>
      </c>
      <c r="M143" s="1">
        <v>3</v>
      </c>
      <c r="N143" s="1">
        <v>0</v>
      </c>
      <c r="O143" s="1">
        <f>AVERAGE(CleanData[trestbps])</f>
        <v>131.34444444444443</v>
      </c>
    </row>
    <row r="144" spans="1:15" x14ac:dyDescent="0.25">
      <c r="A144" s="1">
        <v>64</v>
      </c>
      <c r="B144" s="1" t="s">
        <v>14</v>
      </c>
      <c r="C144" s="1">
        <v>3</v>
      </c>
      <c r="D144" s="1">
        <v>145</v>
      </c>
      <c r="E144" s="1">
        <v>212</v>
      </c>
      <c r="F144" s="1">
        <v>0</v>
      </c>
      <c r="G144" s="1">
        <v>2</v>
      </c>
      <c r="H144" s="1">
        <v>132</v>
      </c>
      <c r="I144" s="1">
        <v>0</v>
      </c>
      <c r="J144" s="1">
        <v>2</v>
      </c>
      <c r="K144" s="1">
        <v>1</v>
      </c>
      <c r="L144" s="1">
        <v>2</v>
      </c>
      <c r="M144" s="1">
        <v>2</v>
      </c>
      <c r="N144" s="1">
        <v>1</v>
      </c>
      <c r="O144" s="1">
        <f>AVERAGE(CleanData[trestbps])</f>
        <v>131.34444444444443</v>
      </c>
    </row>
    <row r="145" spans="1:15" x14ac:dyDescent="0.25">
      <c r="A145" s="1">
        <v>59</v>
      </c>
      <c r="B145" s="1" t="s">
        <v>14</v>
      </c>
      <c r="C145" s="1">
        <v>3</v>
      </c>
      <c r="D145" s="1">
        <v>138</v>
      </c>
      <c r="E145" s="1">
        <v>271</v>
      </c>
      <c r="F145" s="1">
        <v>0</v>
      </c>
      <c r="G145" s="1">
        <v>2</v>
      </c>
      <c r="H145" s="1">
        <v>182</v>
      </c>
      <c r="I145" s="1">
        <v>0</v>
      </c>
      <c r="J145" s="1">
        <v>0</v>
      </c>
      <c r="K145" s="1">
        <v>0</v>
      </c>
      <c r="L145" s="1">
        <v>0</v>
      </c>
      <c r="M145" s="1">
        <v>1</v>
      </c>
      <c r="N145" s="1">
        <v>0</v>
      </c>
      <c r="O145" s="1">
        <f>AVERAGE(CleanData[trestbps])</f>
        <v>131.34444444444443</v>
      </c>
    </row>
    <row r="146" spans="1:15" x14ac:dyDescent="0.25">
      <c r="A146" s="1">
        <v>50</v>
      </c>
      <c r="B146" s="1" t="s">
        <v>14</v>
      </c>
      <c r="C146" s="1">
        <v>2</v>
      </c>
      <c r="D146" s="1">
        <v>140</v>
      </c>
      <c r="E146" s="1">
        <v>233</v>
      </c>
      <c r="F146" s="1">
        <v>0</v>
      </c>
      <c r="G146" s="1">
        <v>0</v>
      </c>
      <c r="H146" s="1">
        <v>163</v>
      </c>
      <c r="I146" s="1">
        <v>0</v>
      </c>
      <c r="J146" s="1">
        <v>0.6</v>
      </c>
      <c r="K146" s="1">
        <v>1</v>
      </c>
      <c r="L146" s="1">
        <v>1</v>
      </c>
      <c r="M146" s="1">
        <v>3</v>
      </c>
      <c r="N146" s="1">
        <v>1</v>
      </c>
      <c r="O146" s="1">
        <f>AVERAGE(CleanData[trestbps])</f>
        <v>131.34444444444443</v>
      </c>
    </row>
    <row r="147" spans="1:15" x14ac:dyDescent="0.25">
      <c r="A147" s="1">
        <v>51</v>
      </c>
      <c r="B147" s="1" t="s">
        <v>14</v>
      </c>
      <c r="C147" s="1">
        <v>0</v>
      </c>
      <c r="D147" s="1">
        <v>125</v>
      </c>
      <c r="E147" s="1">
        <v>213</v>
      </c>
      <c r="F147" s="1">
        <v>0</v>
      </c>
      <c r="G147" s="1">
        <v>2</v>
      </c>
      <c r="H147" s="1">
        <v>125</v>
      </c>
      <c r="I147" s="1">
        <v>1</v>
      </c>
      <c r="J147" s="1">
        <v>1.4</v>
      </c>
      <c r="K147" s="1">
        <v>0</v>
      </c>
      <c r="L147" s="1">
        <v>1</v>
      </c>
      <c r="M147" s="1">
        <v>1</v>
      </c>
      <c r="N147" s="1">
        <v>0</v>
      </c>
      <c r="O147" s="1">
        <f>AVERAGE(CleanData[trestbps])</f>
        <v>131.34444444444443</v>
      </c>
    </row>
    <row r="148" spans="1:15" x14ac:dyDescent="0.25">
      <c r="A148" s="1">
        <v>54</v>
      </c>
      <c r="B148" s="1" t="s">
        <v>14</v>
      </c>
      <c r="C148" s="1">
        <v>1</v>
      </c>
      <c r="D148" s="1">
        <v>192</v>
      </c>
      <c r="E148" s="1">
        <v>283</v>
      </c>
      <c r="F148" s="1">
        <v>0</v>
      </c>
      <c r="G148" s="1">
        <v>2</v>
      </c>
      <c r="H148" s="1">
        <v>195</v>
      </c>
      <c r="I148" s="1">
        <v>0</v>
      </c>
      <c r="J148" s="1">
        <v>0</v>
      </c>
      <c r="K148" s="1">
        <v>0</v>
      </c>
      <c r="L148" s="1">
        <v>1</v>
      </c>
      <c r="M148" s="1">
        <v>3</v>
      </c>
      <c r="N148" s="1">
        <v>1</v>
      </c>
      <c r="O148" s="1">
        <f>AVERAGE(CleanData[trestbps])</f>
        <v>131.34444444444443</v>
      </c>
    </row>
    <row r="149" spans="1:15" x14ac:dyDescent="0.25">
      <c r="A149" s="1">
        <v>53</v>
      </c>
      <c r="B149" s="1" t="s">
        <v>14</v>
      </c>
      <c r="C149" s="1">
        <v>3</v>
      </c>
      <c r="D149" s="1">
        <v>123</v>
      </c>
      <c r="E149" s="1">
        <v>282</v>
      </c>
      <c r="F149" s="1">
        <v>0</v>
      </c>
      <c r="G149" s="1">
        <v>0</v>
      </c>
      <c r="H149" s="1">
        <v>95</v>
      </c>
      <c r="I149" s="1">
        <v>1</v>
      </c>
      <c r="J149" s="1">
        <v>2</v>
      </c>
      <c r="K149" s="1">
        <v>1</v>
      </c>
      <c r="L149" s="1">
        <v>2</v>
      </c>
      <c r="M149" s="1">
        <v>3</v>
      </c>
      <c r="N149" s="1">
        <v>1</v>
      </c>
      <c r="O149" s="1">
        <f>AVERAGE(CleanData[trestbps])</f>
        <v>131.34444444444443</v>
      </c>
    </row>
    <row r="150" spans="1:15" x14ac:dyDescent="0.25">
      <c r="A150" s="1">
        <v>52</v>
      </c>
      <c r="B150" s="1" t="s">
        <v>14</v>
      </c>
      <c r="C150" s="1">
        <v>3</v>
      </c>
      <c r="D150" s="1">
        <v>112</v>
      </c>
      <c r="E150" s="1">
        <v>230</v>
      </c>
      <c r="F150" s="1">
        <v>0</v>
      </c>
      <c r="G150" s="1">
        <v>0</v>
      </c>
      <c r="H150" s="1">
        <v>160</v>
      </c>
      <c r="I150" s="1">
        <v>0</v>
      </c>
      <c r="J150" s="1">
        <v>0</v>
      </c>
      <c r="K150" s="1">
        <v>0</v>
      </c>
      <c r="L150" s="1">
        <v>1</v>
      </c>
      <c r="M150" s="1">
        <v>1</v>
      </c>
      <c r="N150" s="1">
        <v>1</v>
      </c>
      <c r="O150" s="1">
        <f>AVERAGE(CleanData[trestbps])</f>
        <v>131.34444444444443</v>
      </c>
    </row>
    <row r="151" spans="1:15" x14ac:dyDescent="0.25">
      <c r="A151" s="1">
        <v>40</v>
      </c>
      <c r="B151" s="1" t="s">
        <v>14</v>
      </c>
      <c r="C151" s="1">
        <v>3</v>
      </c>
      <c r="D151" s="1">
        <v>110</v>
      </c>
      <c r="E151" s="1">
        <v>167</v>
      </c>
      <c r="F151" s="1">
        <v>0</v>
      </c>
      <c r="G151" s="1">
        <v>2</v>
      </c>
      <c r="H151" s="1">
        <v>114</v>
      </c>
      <c r="I151" s="1">
        <v>1</v>
      </c>
      <c r="J151" s="1">
        <v>2</v>
      </c>
      <c r="K151" s="1">
        <v>1</v>
      </c>
      <c r="L151" s="1">
        <v>0</v>
      </c>
      <c r="M151" s="1">
        <v>3</v>
      </c>
      <c r="N151" s="1">
        <v>1</v>
      </c>
      <c r="O151" s="1">
        <f>AVERAGE(CleanData[trestbps])</f>
        <v>131.34444444444443</v>
      </c>
    </row>
    <row r="152" spans="1:15" x14ac:dyDescent="0.25">
      <c r="A152" s="1">
        <v>58</v>
      </c>
      <c r="B152" s="1" t="s">
        <v>14</v>
      </c>
      <c r="C152" s="1">
        <v>2</v>
      </c>
      <c r="D152" s="1">
        <v>132</v>
      </c>
      <c r="E152" s="1">
        <v>224</v>
      </c>
      <c r="F152" s="1">
        <v>0</v>
      </c>
      <c r="G152" s="1">
        <v>2</v>
      </c>
      <c r="H152" s="1">
        <v>173</v>
      </c>
      <c r="I152" s="1">
        <v>0</v>
      </c>
      <c r="J152" s="1">
        <v>3.2</v>
      </c>
      <c r="K152" s="1">
        <v>0</v>
      </c>
      <c r="L152" s="1">
        <v>2</v>
      </c>
      <c r="M152" s="1">
        <v>3</v>
      </c>
      <c r="N152" s="1">
        <v>1</v>
      </c>
      <c r="O152" s="1">
        <f>AVERAGE(CleanData[trestbps])</f>
        <v>131.34444444444443</v>
      </c>
    </row>
    <row r="153" spans="1:15" x14ac:dyDescent="0.25">
      <c r="A153" s="1">
        <v>41</v>
      </c>
      <c r="B153" s="1" t="s">
        <v>15</v>
      </c>
      <c r="C153" s="1">
        <v>2</v>
      </c>
      <c r="D153" s="1">
        <v>112</v>
      </c>
      <c r="E153" s="1">
        <v>268</v>
      </c>
      <c r="F153" s="1">
        <v>0</v>
      </c>
      <c r="G153" s="1">
        <v>2</v>
      </c>
      <c r="H153" s="1">
        <v>172</v>
      </c>
      <c r="I153" s="1">
        <v>1</v>
      </c>
      <c r="J153" s="1">
        <v>0</v>
      </c>
      <c r="K153" s="1">
        <v>0</v>
      </c>
      <c r="L153" s="1">
        <v>0</v>
      </c>
      <c r="M153" s="1">
        <v>1</v>
      </c>
      <c r="N153" s="1">
        <v>0</v>
      </c>
      <c r="O153" s="1">
        <f>AVERAGE(CleanData[trestbps])</f>
        <v>131.34444444444443</v>
      </c>
    </row>
    <row r="154" spans="1:15" x14ac:dyDescent="0.25">
      <c r="A154" s="1">
        <v>41</v>
      </c>
      <c r="B154" s="1" t="s">
        <v>14</v>
      </c>
      <c r="C154" s="1">
        <v>2</v>
      </c>
      <c r="D154" s="1">
        <v>112</v>
      </c>
      <c r="E154" s="1">
        <v>250</v>
      </c>
      <c r="F154" s="1">
        <v>0</v>
      </c>
      <c r="G154" s="1">
        <v>0</v>
      </c>
      <c r="H154" s="1">
        <v>179</v>
      </c>
      <c r="I154" s="1">
        <v>0</v>
      </c>
      <c r="J154" s="1">
        <v>0</v>
      </c>
      <c r="K154" s="1">
        <v>0</v>
      </c>
      <c r="L154" s="1">
        <v>0</v>
      </c>
      <c r="M154" s="1">
        <v>1</v>
      </c>
      <c r="N154" s="1">
        <v>0</v>
      </c>
      <c r="O154" s="1">
        <f>AVERAGE(CleanData[trestbps])</f>
        <v>131.34444444444443</v>
      </c>
    </row>
    <row r="155" spans="1:15" x14ac:dyDescent="0.25">
      <c r="A155" s="1">
        <v>50</v>
      </c>
      <c r="B155" s="1" t="s">
        <v>15</v>
      </c>
      <c r="C155" s="1">
        <v>2</v>
      </c>
      <c r="D155" s="1">
        <v>120</v>
      </c>
      <c r="E155" s="1">
        <v>219</v>
      </c>
      <c r="F155" s="1">
        <v>0</v>
      </c>
      <c r="G155" s="1">
        <v>0</v>
      </c>
      <c r="H155" s="1">
        <v>158</v>
      </c>
      <c r="I155" s="1">
        <v>0</v>
      </c>
      <c r="J155" s="1">
        <v>1.6</v>
      </c>
      <c r="K155" s="1">
        <v>1</v>
      </c>
      <c r="L155" s="1">
        <v>0</v>
      </c>
      <c r="M155" s="1">
        <v>1</v>
      </c>
      <c r="N155" s="1">
        <v>0</v>
      </c>
      <c r="O155" s="1">
        <f>AVERAGE(CleanData[trestbps])</f>
        <v>131.34444444444443</v>
      </c>
    </row>
    <row r="156" spans="1:15" x14ac:dyDescent="0.25">
      <c r="A156" s="1">
        <v>54</v>
      </c>
      <c r="B156" s="1" t="s">
        <v>15</v>
      </c>
      <c r="C156" s="1">
        <v>2</v>
      </c>
      <c r="D156" s="1">
        <v>108</v>
      </c>
      <c r="E156" s="1">
        <v>267</v>
      </c>
      <c r="F156" s="1">
        <v>0</v>
      </c>
      <c r="G156" s="1">
        <v>2</v>
      </c>
      <c r="H156" s="1">
        <v>167</v>
      </c>
      <c r="I156" s="1">
        <v>0</v>
      </c>
      <c r="J156" s="1">
        <v>0</v>
      </c>
      <c r="K156" s="1">
        <v>0</v>
      </c>
      <c r="L156" s="1">
        <v>0</v>
      </c>
      <c r="M156" s="1">
        <v>1</v>
      </c>
      <c r="N156" s="1">
        <v>0</v>
      </c>
      <c r="O156" s="1">
        <f>AVERAGE(CleanData[trestbps])</f>
        <v>131.34444444444443</v>
      </c>
    </row>
    <row r="157" spans="1:15" x14ac:dyDescent="0.25">
      <c r="A157" s="1">
        <v>64</v>
      </c>
      <c r="B157" s="1" t="s">
        <v>15</v>
      </c>
      <c r="C157" s="1">
        <v>3</v>
      </c>
      <c r="D157" s="1">
        <v>130</v>
      </c>
      <c r="E157" s="1">
        <v>303</v>
      </c>
      <c r="F157" s="1">
        <v>0</v>
      </c>
      <c r="G157" s="1">
        <v>0</v>
      </c>
      <c r="H157" s="1">
        <v>122</v>
      </c>
      <c r="I157" s="1">
        <v>0</v>
      </c>
      <c r="J157" s="1">
        <v>2</v>
      </c>
      <c r="K157" s="1">
        <v>1</v>
      </c>
      <c r="L157" s="1">
        <v>2</v>
      </c>
      <c r="M157" s="1">
        <v>1</v>
      </c>
      <c r="N157" s="1">
        <v>0</v>
      </c>
      <c r="O157" s="1">
        <f>AVERAGE(CleanData[trestbps])</f>
        <v>131.34444444444443</v>
      </c>
    </row>
    <row r="158" spans="1:15" x14ac:dyDescent="0.25">
      <c r="A158" s="1">
        <v>51</v>
      </c>
      <c r="B158" s="1" t="s">
        <v>15</v>
      </c>
      <c r="C158" s="1">
        <v>2</v>
      </c>
      <c r="D158" s="1">
        <v>130</v>
      </c>
      <c r="E158" s="1">
        <v>256</v>
      </c>
      <c r="F158" s="1">
        <v>0</v>
      </c>
      <c r="G158" s="1">
        <v>2</v>
      </c>
      <c r="H158" s="1">
        <v>149</v>
      </c>
      <c r="I158" s="1">
        <v>0</v>
      </c>
      <c r="J158" s="1">
        <v>0.5</v>
      </c>
      <c r="K158" s="1">
        <v>0</v>
      </c>
      <c r="L158" s="1">
        <v>0</v>
      </c>
      <c r="M158" s="1">
        <v>1</v>
      </c>
      <c r="N158" s="1">
        <v>0</v>
      </c>
      <c r="O158" s="1">
        <f>AVERAGE(CleanData[trestbps])</f>
        <v>131.34444444444443</v>
      </c>
    </row>
    <row r="159" spans="1:15" x14ac:dyDescent="0.25">
      <c r="A159" s="1">
        <v>46</v>
      </c>
      <c r="B159" s="1" t="s">
        <v>15</v>
      </c>
      <c r="C159" s="1">
        <v>1</v>
      </c>
      <c r="D159" s="1">
        <v>105</v>
      </c>
      <c r="E159" s="1">
        <v>204</v>
      </c>
      <c r="F159" s="1">
        <v>0</v>
      </c>
      <c r="G159" s="1">
        <v>0</v>
      </c>
      <c r="H159" s="1">
        <v>172</v>
      </c>
      <c r="I159" s="1">
        <v>0</v>
      </c>
      <c r="J159" s="1">
        <v>0</v>
      </c>
      <c r="K159" s="1">
        <v>0</v>
      </c>
      <c r="L159" s="1">
        <v>0</v>
      </c>
      <c r="M159" s="1">
        <v>1</v>
      </c>
      <c r="N159" s="1">
        <v>0</v>
      </c>
      <c r="O159" s="1">
        <f>AVERAGE(CleanData[trestbps])</f>
        <v>131.34444444444443</v>
      </c>
    </row>
    <row r="160" spans="1:15" x14ac:dyDescent="0.25">
      <c r="A160" s="1">
        <v>55</v>
      </c>
      <c r="B160" s="1" t="s">
        <v>14</v>
      </c>
      <c r="C160" s="1">
        <v>3</v>
      </c>
      <c r="D160" s="1">
        <v>140</v>
      </c>
      <c r="E160" s="1">
        <v>217</v>
      </c>
      <c r="F160" s="1">
        <v>0</v>
      </c>
      <c r="G160" s="1">
        <v>0</v>
      </c>
      <c r="H160" s="1">
        <v>111</v>
      </c>
      <c r="I160" s="1">
        <v>1</v>
      </c>
      <c r="J160" s="1">
        <v>5.6</v>
      </c>
      <c r="K160" s="1">
        <v>2</v>
      </c>
      <c r="L160" s="1">
        <v>0</v>
      </c>
      <c r="M160" s="1">
        <v>3</v>
      </c>
      <c r="N160" s="1">
        <v>1</v>
      </c>
      <c r="O160" s="1">
        <f>AVERAGE(CleanData[trestbps])</f>
        <v>131.34444444444443</v>
      </c>
    </row>
    <row r="161" spans="1:15" x14ac:dyDescent="0.25">
      <c r="A161" s="1">
        <v>45</v>
      </c>
      <c r="B161" s="1" t="s">
        <v>14</v>
      </c>
      <c r="C161" s="1">
        <v>1</v>
      </c>
      <c r="D161" s="1">
        <v>128</v>
      </c>
      <c r="E161" s="1">
        <v>308</v>
      </c>
      <c r="F161" s="1">
        <v>0</v>
      </c>
      <c r="G161" s="1">
        <v>2</v>
      </c>
      <c r="H161" s="1">
        <v>170</v>
      </c>
      <c r="I161" s="1">
        <v>0</v>
      </c>
      <c r="J161" s="1">
        <v>0</v>
      </c>
      <c r="K161" s="1">
        <v>0</v>
      </c>
      <c r="L161" s="1">
        <v>0</v>
      </c>
      <c r="M161" s="1">
        <v>1</v>
      </c>
      <c r="N161" s="1">
        <v>0</v>
      </c>
      <c r="O161" s="1">
        <f>AVERAGE(CleanData[trestbps])</f>
        <v>131.34444444444443</v>
      </c>
    </row>
    <row r="162" spans="1:15" x14ac:dyDescent="0.25">
      <c r="A162" s="1">
        <v>56</v>
      </c>
      <c r="B162" s="1" t="s">
        <v>14</v>
      </c>
      <c r="C162" s="1">
        <v>0</v>
      </c>
      <c r="D162" s="1">
        <v>120</v>
      </c>
      <c r="E162" s="1">
        <v>193</v>
      </c>
      <c r="F162" s="1">
        <v>0</v>
      </c>
      <c r="G162" s="1">
        <v>2</v>
      </c>
      <c r="H162" s="1">
        <v>162</v>
      </c>
      <c r="I162" s="1">
        <v>0</v>
      </c>
      <c r="J162" s="1">
        <v>1.9</v>
      </c>
      <c r="K162" s="1">
        <v>1</v>
      </c>
      <c r="L162" s="1">
        <v>0</v>
      </c>
      <c r="M162" s="1">
        <v>3</v>
      </c>
      <c r="N162" s="1">
        <v>0</v>
      </c>
      <c r="O162" s="1">
        <f>AVERAGE(CleanData[trestbps])</f>
        <v>131.34444444444443</v>
      </c>
    </row>
    <row r="163" spans="1:15" x14ac:dyDescent="0.25">
      <c r="A163" s="1">
        <v>66</v>
      </c>
      <c r="B163" s="1" t="s">
        <v>15</v>
      </c>
      <c r="C163" s="1">
        <v>3</v>
      </c>
      <c r="D163" s="1">
        <v>178</v>
      </c>
      <c r="E163" s="1">
        <v>228</v>
      </c>
      <c r="F163" s="1">
        <v>1</v>
      </c>
      <c r="G163" s="1">
        <v>0</v>
      </c>
      <c r="H163" s="1">
        <v>165</v>
      </c>
      <c r="I163" s="1">
        <v>1</v>
      </c>
      <c r="J163" s="1">
        <v>1</v>
      </c>
      <c r="K163" s="1">
        <v>1</v>
      </c>
      <c r="L163" s="1">
        <v>2</v>
      </c>
      <c r="M163" s="1">
        <v>3</v>
      </c>
      <c r="N163" s="1">
        <v>1</v>
      </c>
      <c r="O163" s="1">
        <f>AVERAGE(CleanData[trestbps])</f>
        <v>131.34444444444443</v>
      </c>
    </row>
    <row r="164" spans="1:15" x14ac:dyDescent="0.25">
      <c r="A164" s="1">
        <v>38</v>
      </c>
      <c r="B164" s="1" t="s">
        <v>14</v>
      </c>
      <c r="C164" s="1">
        <v>0</v>
      </c>
      <c r="D164" s="1">
        <v>120</v>
      </c>
      <c r="E164" s="1">
        <v>231</v>
      </c>
      <c r="F164" s="1">
        <v>0</v>
      </c>
      <c r="G164" s="1">
        <v>0</v>
      </c>
      <c r="H164" s="1">
        <v>182</v>
      </c>
      <c r="I164" s="1">
        <v>1</v>
      </c>
      <c r="J164" s="1">
        <v>3.8</v>
      </c>
      <c r="K164" s="1">
        <v>1</v>
      </c>
      <c r="L164" s="1">
        <v>0</v>
      </c>
      <c r="M164" s="1">
        <v>3</v>
      </c>
      <c r="N164" s="1">
        <v>1</v>
      </c>
      <c r="O164" s="1">
        <f>AVERAGE(CleanData[trestbps])</f>
        <v>131.34444444444443</v>
      </c>
    </row>
    <row r="165" spans="1:15" x14ac:dyDescent="0.25">
      <c r="A165" s="1">
        <v>62</v>
      </c>
      <c r="B165" s="1" t="s">
        <v>15</v>
      </c>
      <c r="C165" s="1">
        <v>3</v>
      </c>
      <c r="D165" s="1">
        <v>150</v>
      </c>
      <c r="E165" s="1">
        <v>244</v>
      </c>
      <c r="F165" s="1">
        <v>0</v>
      </c>
      <c r="G165" s="1">
        <v>0</v>
      </c>
      <c r="H165" s="1">
        <v>154</v>
      </c>
      <c r="I165" s="1">
        <v>1</v>
      </c>
      <c r="J165" s="1">
        <v>1.4</v>
      </c>
      <c r="K165" s="1">
        <v>1</v>
      </c>
      <c r="L165" s="1">
        <v>0</v>
      </c>
      <c r="M165" s="1">
        <v>1</v>
      </c>
      <c r="N165" s="1">
        <v>1</v>
      </c>
      <c r="O165" s="1">
        <f>AVERAGE(CleanData[trestbps])</f>
        <v>131.34444444444443</v>
      </c>
    </row>
    <row r="166" spans="1:15" x14ac:dyDescent="0.25">
      <c r="A166" s="1">
        <v>55</v>
      </c>
      <c r="B166" s="1" t="s">
        <v>14</v>
      </c>
      <c r="C166" s="1">
        <v>1</v>
      </c>
      <c r="D166" s="1">
        <v>130</v>
      </c>
      <c r="E166" s="1">
        <v>262</v>
      </c>
      <c r="F166" s="1">
        <v>0</v>
      </c>
      <c r="G166" s="1">
        <v>0</v>
      </c>
      <c r="H166" s="1">
        <v>155</v>
      </c>
      <c r="I166" s="1">
        <v>0</v>
      </c>
      <c r="J166" s="1">
        <v>0</v>
      </c>
      <c r="K166" s="1">
        <v>0</v>
      </c>
      <c r="L166" s="1">
        <v>0</v>
      </c>
      <c r="M166" s="1">
        <v>1</v>
      </c>
      <c r="N166" s="1">
        <v>0</v>
      </c>
      <c r="O166" s="1">
        <f>AVERAGE(CleanData[trestbps])</f>
        <v>131.34444444444443</v>
      </c>
    </row>
    <row r="167" spans="1:15" x14ac:dyDescent="0.25">
      <c r="A167" s="1">
        <v>58</v>
      </c>
      <c r="B167" s="1" t="s">
        <v>14</v>
      </c>
      <c r="C167" s="1">
        <v>3</v>
      </c>
      <c r="D167" s="1">
        <v>128</v>
      </c>
      <c r="E167" s="1">
        <v>259</v>
      </c>
      <c r="F167" s="1">
        <v>0</v>
      </c>
      <c r="G167" s="1">
        <v>2</v>
      </c>
      <c r="H167" s="1">
        <v>130</v>
      </c>
      <c r="I167" s="1">
        <v>1</v>
      </c>
      <c r="J167" s="1">
        <v>3</v>
      </c>
      <c r="K167" s="1">
        <v>1</v>
      </c>
      <c r="L167" s="1">
        <v>2</v>
      </c>
      <c r="M167" s="1">
        <v>3</v>
      </c>
      <c r="N167" s="1">
        <v>1</v>
      </c>
      <c r="O167" s="1">
        <f>AVERAGE(CleanData[trestbps])</f>
        <v>131.34444444444443</v>
      </c>
    </row>
    <row r="168" spans="1:15" x14ac:dyDescent="0.25">
      <c r="A168" s="1">
        <v>43</v>
      </c>
      <c r="B168" s="1" t="s">
        <v>14</v>
      </c>
      <c r="C168" s="1">
        <v>3</v>
      </c>
      <c r="D168" s="1">
        <v>110</v>
      </c>
      <c r="E168" s="1">
        <v>211</v>
      </c>
      <c r="F168" s="1">
        <v>0</v>
      </c>
      <c r="G168" s="1">
        <v>0</v>
      </c>
      <c r="H168" s="1">
        <v>161</v>
      </c>
      <c r="I168" s="1">
        <v>0</v>
      </c>
      <c r="J168" s="1">
        <v>0</v>
      </c>
      <c r="K168" s="1">
        <v>0</v>
      </c>
      <c r="L168" s="1">
        <v>0</v>
      </c>
      <c r="M168" s="1">
        <v>3</v>
      </c>
      <c r="N168" s="1">
        <v>0</v>
      </c>
      <c r="O168" s="1">
        <f>AVERAGE(CleanData[trestbps])</f>
        <v>131.34444444444443</v>
      </c>
    </row>
    <row r="169" spans="1:15" x14ac:dyDescent="0.25">
      <c r="A169" s="1">
        <v>64</v>
      </c>
      <c r="B169" s="1" t="s">
        <v>15</v>
      </c>
      <c r="C169" s="1">
        <v>3</v>
      </c>
      <c r="D169" s="1">
        <v>180</v>
      </c>
      <c r="E169" s="1">
        <v>325</v>
      </c>
      <c r="F169" s="1">
        <v>0</v>
      </c>
      <c r="G169" s="1">
        <v>0</v>
      </c>
      <c r="H169" s="1">
        <v>154</v>
      </c>
      <c r="I169" s="1">
        <v>1</v>
      </c>
      <c r="J169" s="1">
        <v>0</v>
      </c>
      <c r="K169" s="1">
        <v>0</v>
      </c>
      <c r="L169" s="1">
        <v>0</v>
      </c>
      <c r="M169" s="1">
        <v>1</v>
      </c>
      <c r="N169" s="1">
        <v>0</v>
      </c>
      <c r="O169" s="1">
        <f>AVERAGE(CleanData[trestbps])</f>
        <v>131.34444444444443</v>
      </c>
    </row>
    <row r="170" spans="1:15" x14ac:dyDescent="0.25">
      <c r="A170" s="1">
        <v>50</v>
      </c>
      <c r="B170" s="1" t="s">
        <v>15</v>
      </c>
      <c r="C170" s="1">
        <v>3</v>
      </c>
      <c r="D170" s="1">
        <v>110</v>
      </c>
      <c r="E170" s="1">
        <v>254</v>
      </c>
      <c r="F170" s="1">
        <v>0</v>
      </c>
      <c r="G170" s="1">
        <v>2</v>
      </c>
      <c r="H170" s="1">
        <v>159</v>
      </c>
      <c r="I170" s="1">
        <v>0</v>
      </c>
      <c r="J170" s="1">
        <v>0</v>
      </c>
      <c r="K170" s="1">
        <v>0</v>
      </c>
      <c r="L170" s="1">
        <v>0</v>
      </c>
      <c r="M170" s="1">
        <v>1</v>
      </c>
      <c r="N170" s="1">
        <v>0</v>
      </c>
      <c r="O170" s="1">
        <f>AVERAGE(CleanData[trestbps])</f>
        <v>131.34444444444443</v>
      </c>
    </row>
    <row r="171" spans="1:15" x14ac:dyDescent="0.25">
      <c r="A171" s="1">
        <v>53</v>
      </c>
      <c r="B171" s="1" t="s">
        <v>14</v>
      </c>
      <c r="C171" s="1">
        <v>2</v>
      </c>
      <c r="D171" s="1">
        <v>130</v>
      </c>
      <c r="E171" s="1">
        <v>197</v>
      </c>
      <c r="F171" s="1">
        <v>1</v>
      </c>
      <c r="G171" s="1">
        <v>2</v>
      </c>
      <c r="H171" s="1">
        <v>152</v>
      </c>
      <c r="I171" s="1">
        <v>0</v>
      </c>
      <c r="J171" s="1">
        <v>1.2</v>
      </c>
      <c r="K171" s="1">
        <v>2</v>
      </c>
      <c r="L171" s="1">
        <v>0</v>
      </c>
      <c r="M171" s="1">
        <v>1</v>
      </c>
      <c r="N171" s="1">
        <v>0</v>
      </c>
      <c r="O171" s="1">
        <f>AVERAGE(CleanData[trestbps])</f>
        <v>131.34444444444443</v>
      </c>
    </row>
    <row r="172" spans="1:15" x14ac:dyDescent="0.25">
      <c r="A172" s="1">
        <v>45</v>
      </c>
      <c r="B172" s="1" t="s">
        <v>15</v>
      </c>
      <c r="C172" s="1">
        <v>3</v>
      </c>
      <c r="D172" s="1">
        <v>138</v>
      </c>
      <c r="E172" s="1">
        <v>236</v>
      </c>
      <c r="F172" s="1">
        <v>0</v>
      </c>
      <c r="G172" s="1">
        <v>2</v>
      </c>
      <c r="H172" s="1">
        <v>152</v>
      </c>
      <c r="I172" s="1">
        <v>1</v>
      </c>
      <c r="J172" s="1">
        <v>0.2</v>
      </c>
      <c r="K172" s="1">
        <v>1</v>
      </c>
      <c r="L172" s="1">
        <v>0</v>
      </c>
      <c r="M172" s="1">
        <v>1</v>
      </c>
      <c r="N172" s="1">
        <v>0</v>
      </c>
      <c r="O172" s="1">
        <f>AVERAGE(CleanData[trestbps])</f>
        <v>131.34444444444443</v>
      </c>
    </row>
    <row r="173" spans="1:15" x14ac:dyDescent="0.25">
      <c r="A173" s="1">
        <v>65</v>
      </c>
      <c r="B173" s="1" t="s">
        <v>14</v>
      </c>
      <c r="C173" s="1">
        <v>0</v>
      </c>
      <c r="D173" s="1">
        <v>138</v>
      </c>
      <c r="E173" s="1">
        <v>282</v>
      </c>
      <c r="F173" s="1">
        <v>1</v>
      </c>
      <c r="G173" s="1">
        <v>2</v>
      </c>
      <c r="H173" s="1">
        <v>174</v>
      </c>
      <c r="I173" s="1">
        <v>0</v>
      </c>
      <c r="J173" s="1">
        <v>1.4</v>
      </c>
      <c r="K173" s="1">
        <v>1</v>
      </c>
      <c r="L173" s="1">
        <v>1</v>
      </c>
      <c r="M173" s="1">
        <v>1</v>
      </c>
      <c r="N173" s="1">
        <v>1</v>
      </c>
      <c r="O173" s="1">
        <f>AVERAGE(CleanData[trestbps])</f>
        <v>131.34444444444443</v>
      </c>
    </row>
    <row r="174" spans="1:15" x14ac:dyDescent="0.25">
      <c r="A174" s="1">
        <v>69</v>
      </c>
      <c r="B174" s="1" t="s">
        <v>14</v>
      </c>
      <c r="C174" s="1">
        <v>0</v>
      </c>
      <c r="D174" s="1">
        <v>160</v>
      </c>
      <c r="E174" s="1">
        <v>234</v>
      </c>
      <c r="F174" s="1">
        <v>1</v>
      </c>
      <c r="G174" s="1">
        <v>2</v>
      </c>
      <c r="H174" s="1">
        <v>131</v>
      </c>
      <c r="I174" s="1">
        <v>0</v>
      </c>
      <c r="J174" s="1">
        <v>0.1</v>
      </c>
      <c r="K174" s="1">
        <v>1</v>
      </c>
      <c r="L174" s="1">
        <v>1</v>
      </c>
      <c r="M174" s="1">
        <v>1</v>
      </c>
      <c r="N174" s="1">
        <v>0</v>
      </c>
      <c r="O174" s="1">
        <f>AVERAGE(CleanData[trestbps])</f>
        <v>131.34444444444443</v>
      </c>
    </row>
    <row r="175" spans="1:15" x14ac:dyDescent="0.25">
      <c r="A175" s="1">
        <v>69</v>
      </c>
      <c r="B175" s="1" t="s">
        <v>14</v>
      </c>
      <c r="C175" s="1">
        <v>2</v>
      </c>
      <c r="D175" s="1">
        <v>140</v>
      </c>
      <c r="E175" s="1">
        <v>254</v>
      </c>
      <c r="F175" s="1">
        <v>0</v>
      </c>
      <c r="G175" s="1">
        <v>2</v>
      </c>
      <c r="H175" s="1">
        <v>146</v>
      </c>
      <c r="I175" s="1">
        <v>0</v>
      </c>
      <c r="J175" s="1">
        <v>2</v>
      </c>
      <c r="K175" s="1">
        <v>1</v>
      </c>
      <c r="L175" s="1">
        <v>3</v>
      </c>
      <c r="M175" s="1">
        <v>3</v>
      </c>
      <c r="N175" s="1">
        <v>1</v>
      </c>
      <c r="O175" s="1">
        <f>AVERAGE(CleanData[trestbps])</f>
        <v>131.34444444444443</v>
      </c>
    </row>
    <row r="176" spans="1:15" x14ac:dyDescent="0.25">
      <c r="A176" s="1">
        <v>67</v>
      </c>
      <c r="B176" s="1" t="s">
        <v>14</v>
      </c>
      <c r="C176" s="1">
        <v>3</v>
      </c>
      <c r="D176" s="1">
        <v>100</v>
      </c>
      <c r="E176" s="1">
        <v>299</v>
      </c>
      <c r="F176" s="1">
        <v>0</v>
      </c>
      <c r="G176" s="1">
        <v>2</v>
      </c>
      <c r="H176" s="1">
        <v>125</v>
      </c>
      <c r="I176" s="1">
        <v>1</v>
      </c>
      <c r="J176" s="1">
        <v>0.9</v>
      </c>
      <c r="K176" s="1">
        <v>1</v>
      </c>
      <c r="L176" s="1">
        <v>2</v>
      </c>
      <c r="M176" s="1">
        <v>1</v>
      </c>
      <c r="N176" s="1">
        <v>1</v>
      </c>
      <c r="O176" s="1">
        <f>AVERAGE(CleanData[trestbps])</f>
        <v>131.34444444444443</v>
      </c>
    </row>
    <row r="177" spans="1:15" x14ac:dyDescent="0.25">
      <c r="A177" s="1">
        <v>68</v>
      </c>
      <c r="B177" s="1" t="s">
        <v>15</v>
      </c>
      <c r="C177" s="1">
        <v>2</v>
      </c>
      <c r="D177" s="1">
        <v>120</v>
      </c>
      <c r="E177" s="1">
        <v>211</v>
      </c>
      <c r="F177" s="1">
        <v>0</v>
      </c>
      <c r="G177" s="1">
        <v>2</v>
      </c>
      <c r="H177" s="1">
        <v>115</v>
      </c>
      <c r="I177" s="1">
        <v>0</v>
      </c>
      <c r="J177" s="1">
        <v>1.5</v>
      </c>
      <c r="K177" s="1">
        <v>1</v>
      </c>
      <c r="L177" s="1">
        <v>0</v>
      </c>
      <c r="M177" s="1">
        <v>1</v>
      </c>
      <c r="N177" s="1">
        <v>0</v>
      </c>
      <c r="O177" s="1">
        <f>AVERAGE(CleanData[trestbps])</f>
        <v>131.34444444444443</v>
      </c>
    </row>
    <row r="178" spans="1:15" x14ac:dyDescent="0.25">
      <c r="A178" s="1">
        <v>34</v>
      </c>
      <c r="B178" s="1" t="s">
        <v>14</v>
      </c>
      <c r="C178" s="1">
        <v>0</v>
      </c>
      <c r="D178" s="1">
        <v>118</v>
      </c>
      <c r="E178" s="1">
        <v>182</v>
      </c>
      <c r="F178" s="1">
        <v>0</v>
      </c>
      <c r="G178" s="1">
        <v>2</v>
      </c>
      <c r="H178" s="1">
        <v>174</v>
      </c>
      <c r="I178" s="1">
        <v>0</v>
      </c>
      <c r="J178" s="1">
        <v>0</v>
      </c>
      <c r="K178" s="1">
        <v>0</v>
      </c>
      <c r="L178" s="1">
        <v>0</v>
      </c>
      <c r="M178" s="1">
        <v>1</v>
      </c>
      <c r="N178" s="1">
        <v>0</v>
      </c>
      <c r="O178" s="1">
        <f>AVERAGE(CleanData[trestbps])</f>
        <v>131.34444444444443</v>
      </c>
    </row>
    <row r="179" spans="1:15" x14ac:dyDescent="0.25">
      <c r="A179" s="1">
        <v>62</v>
      </c>
      <c r="B179" s="1" t="s">
        <v>15</v>
      </c>
      <c r="C179" s="1">
        <v>3</v>
      </c>
      <c r="D179" s="1">
        <v>138</v>
      </c>
      <c r="E179" s="1">
        <v>294</v>
      </c>
      <c r="F179" s="1">
        <v>1</v>
      </c>
      <c r="G179" s="1">
        <v>0</v>
      </c>
      <c r="H179" s="1">
        <v>106</v>
      </c>
      <c r="I179" s="1">
        <v>0</v>
      </c>
      <c r="J179" s="1">
        <v>1.9</v>
      </c>
      <c r="K179" s="1">
        <v>1</v>
      </c>
      <c r="L179" s="1">
        <v>3</v>
      </c>
      <c r="M179" s="1">
        <v>1</v>
      </c>
      <c r="N179" s="1">
        <v>1</v>
      </c>
      <c r="O179" s="1">
        <f>AVERAGE(CleanData[trestbps])</f>
        <v>131.34444444444443</v>
      </c>
    </row>
    <row r="180" spans="1:15" x14ac:dyDescent="0.25">
      <c r="A180" s="1">
        <v>51</v>
      </c>
      <c r="B180" s="1" t="s">
        <v>14</v>
      </c>
      <c r="C180" s="1">
        <v>3</v>
      </c>
      <c r="D180" s="1">
        <v>140</v>
      </c>
      <c r="E180" s="1">
        <v>298</v>
      </c>
      <c r="F180" s="1">
        <v>0</v>
      </c>
      <c r="G180" s="1">
        <v>0</v>
      </c>
      <c r="H180" s="1">
        <v>122</v>
      </c>
      <c r="I180" s="1">
        <v>1</v>
      </c>
      <c r="J180" s="1">
        <v>4.2</v>
      </c>
      <c r="K180" s="1">
        <v>1</v>
      </c>
      <c r="L180" s="1">
        <v>3</v>
      </c>
      <c r="M180" s="1">
        <v>3</v>
      </c>
      <c r="N180" s="1">
        <v>1</v>
      </c>
      <c r="O180" s="1">
        <f>AVERAGE(CleanData[trestbps])</f>
        <v>131.34444444444443</v>
      </c>
    </row>
    <row r="181" spans="1:15" x14ac:dyDescent="0.25">
      <c r="A181" s="1">
        <v>46</v>
      </c>
      <c r="B181" s="1" t="s">
        <v>14</v>
      </c>
      <c r="C181" s="1">
        <v>2</v>
      </c>
      <c r="D181" s="1">
        <v>150</v>
      </c>
      <c r="E181" s="1">
        <v>231</v>
      </c>
      <c r="F181" s="1">
        <v>0</v>
      </c>
      <c r="G181" s="1">
        <v>0</v>
      </c>
      <c r="H181" s="1">
        <v>147</v>
      </c>
      <c r="I181" s="1">
        <v>0</v>
      </c>
      <c r="J181" s="1">
        <v>3.6</v>
      </c>
      <c r="K181" s="1">
        <v>1</v>
      </c>
      <c r="L181" s="1">
        <v>0</v>
      </c>
      <c r="M181" s="1">
        <v>1</v>
      </c>
      <c r="N181" s="1">
        <v>1</v>
      </c>
      <c r="O181" s="1">
        <f>AVERAGE(CleanData[trestbps])</f>
        <v>131.34444444444443</v>
      </c>
    </row>
    <row r="182" spans="1:15" x14ac:dyDescent="0.25">
      <c r="A182" s="1">
        <v>67</v>
      </c>
      <c r="B182" s="1" t="s">
        <v>14</v>
      </c>
      <c r="C182" s="1">
        <v>3</v>
      </c>
      <c r="D182" s="1">
        <v>125</v>
      </c>
      <c r="E182" s="1">
        <v>254</v>
      </c>
      <c r="F182" s="1">
        <v>1</v>
      </c>
      <c r="G182" s="1">
        <v>0</v>
      </c>
      <c r="H182" s="1">
        <v>163</v>
      </c>
      <c r="I182" s="1">
        <v>0</v>
      </c>
      <c r="J182" s="1">
        <v>0.2</v>
      </c>
      <c r="K182" s="1">
        <v>1</v>
      </c>
      <c r="L182" s="1">
        <v>2</v>
      </c>
      <c r="M182" s="1">
        <v>3</v>
      </c>
      <c r="N182" s="1">
        <v>1</v>
      </c>
      <c r="O182" s="1">
        <f>AVERAGE(CleanData[trestbps])</f>
        <v>131.34444444444443</v>
      </c>
    </row>
    <row r="183" spans="1:15" x14ac:dyDescent="0.25">
      <c r="A183" s="1">
        <v>50</v>
      </c>
      <c r="B183" s="1" t="s">
        <v>14</v>
      </c>
      <c r="C183" s="1">
        <v>2</v>
      </c>
      <c r="D183" s="1">
        <v>129</v>
      </c>
      <c r="E183" s="1">
        <v>196</v>
      </c>
      <c r="F183" s="1">
        <v>0</v>
      </c>
      <c r="G183" s="1">
        <v>0</v>
      </c>
      <c r="H183" s="1">
        <v>163</v>
      </c>
      <c r="I183" s="1">
        <v>0</v>
      </c>
      <c r="J183" s="1">
        <v>0</v>
      </c>
      <c r="K183" s="1">
        <v>0</v>
      </c>
      <c r="L183" s="1">
        <v>0</v>
      </c>
      <c r="M183" s="1">
        <v>1</v>
      </c>
      <c r="N183" s="1">
        <v>0</v>
      </c>
      <c r="O183" s="1">
        <f>AVERAGE(CleanData[trestbps])</f>
        <v>131.34444444444443</v>
      </c>
    </row>
    <row r="184" spans="1:15" x14ac:dyDescent="0.25">
      <c r="A184" s="1">
        <v>42</v>
      </c>
      <c r="B184" s="1" t="s">
        <v>14</v>
      </c>
      <c r="C184" s="1">
        <v>2</v>
      </c>
      <c r="D184" s="1">
        <v>120</v>
      </c>
      <c r="E184" s="1">
        <v>240</v>
      </c>
      <c r="F184" s="1">
        <v>1</v>
      </c>
      <c r="G184" s="1">
        <v>0</v>
      </c>
      <c r="H184" s="1">
        <v>194</v>
      </c>
      <c r="I184" s="1">
        <v>0</v>
      </c>
      <c r="J184" s="1">
        <v>0.8</v>
      </c>
      <c r="K184" s="1">
        <v>2</v>
      </c>
      <c r="L184" s="1">
        <v>0</v>
      </c>
      <c r="M184" s="1">
        <v>3</v>
      </c>
      <c r="N184" s="1">
        <v>0</v>
      </c>
      <c r="O184" s="1">
        <f>AVERAGE(CleanData[trestbps])</f>
        <v>131.34444444444443</v>
      </c>
    </row>
    <row r="185" spans="1:15" x14ac:dyDescent="0.25">
      <c r="A185" s="1">
        <v>56</v>
      </c>
      <c r="B185" s="1" t="s">
        <v>15</v>
      </c>
      <c r="C185" s="1">
        <v>3</v>
      </c>
      <c r="D185" s="1">
        <v>134</v>
      </c>
      <c r="E185" s="1">
        <v>409</v>
      </c>
      <c r="F185" s="1">
        <v>0</v>
      </c>
      <c r="G185" s="1">
        <v>2</v>
      </c>
      <c r="H185" s="1">
        <v>150</v>
      </c>
      <c r="I185" s="1">
        <v>1</v>
      </c>
      <c r="J185" s="1">
        <v>1.9</v>
      </c>
      <c r="K185" s="1">
        <v>1</v>
      </c>
      <c r="L185" s="1">
        <v>2</v>
      </c>
      <c r="M185" s="1">
        <v>3</v>
      </c>
      <c r="N185" s="1">
        <v>1</v>
      </c>
      <c r="O185" s="1">
        <f>AVERAGE(CleanData[trestbps])</f>
        <v>131.34444444444443</v>
      </c>
    </row>
    <row r="186" spans="1:15" x14ac:dyDescent="0.25">
      <c r="A186" s="1">
        <v>41</v>
      </c>
      <c r="B186" s="1" t="s">
        <v>14</v>
      </c>
      <c r="C186" s="1">
        <v>3</v>
      </c>
      <c r="D186" s="1">
        <v>110</v>
      </c>
      <c r="E186" s="1">
        <v>172</v>
      </c>
      <c r="F186" s="1">
        <v>0</v>
      </c>
      <c r="G186" s="1">
        <v>2</v>
      </c>
      <c r="H186" s="1">
        <v>158</v>
      </c>
      <c r="I186" s="1">
        <v>0</v>
      </c>
      <c r="J186" s="1">
        <v>0</v>
      </c>
      <c r="K186" s="1">
        <v>0</v>
      </c>
      <c r="L186" s="1">
        <v>0</v>
      </c>
      <c r="M186" s="1">
        <v>3</v>
      </c>
      <c r="N186" s="1">
        <v>1</v>
      </c>
      <c r="O186" s="1">
        <f>AVERAGE(CleanData[trestbps])</f>
        <v>131.34444444444443</v>
      </c>
    </row>
    <row r="187" spans="1:15" x14ac:dyDescent="0.25">
      <c r="A187" s="1">
        <v>42</v>
      </c>
      <c r="B187" s="1" t="s">
        <v>15</v>
      </c>
      <c r="C187" s="1">
        <v>3</v>
      </c>
      <c r="D187" s="1">
        <v>102</v>
      </c>
      <c r="E187" s="1">
        <v>265</v>
      </c>
      <c r="F187" s="1">
        <v>0</v>
      </c>
      <c r="G187" s="1">
        <v>2</v>
      </c>
      <c r="H187" s="1">
        <v>122</v>
      </c>
      <c r="I187" s="1">
        <v>0</v>
      </c>
      <c r="J187" s="1">
        <v>0.6</v>
      </c>
      <c r="K187" s="1">
        <v>1</v>
      </c>
      <c r="L187" s="1">
        <v>0</v>
      </c>
      <c r="M187" s="1">
        <v>1</v>
      </c>
      <c r="N187" s="1">
        <v>0</v>
      </c>
      <c r="O187" s="1">
        <f>AVERAGE(CleanData[trestbps])</f>
        <v>131.34444444444443</v>
      </c>
    </row>
    <row r="188" spans="1:15" x14ac:dyDescent="0.25">
      <c r="A188" s="1">
        <v>53</v>
      </c>
      <c r="B188" s="1" t="s">
        <v>14</v>
      </c>
      <c r="C188" s="1">
        <v>2</v>
      </c>
      <c r="D188" s="1">
        <v>130</v>
      </c>
      <c r="E188" s="1">
        <v>246</v>
      </c>
      <c r="F188" s="1">
        <v>1</v>
      </c>
      <c r="G188" s="1">
        <v>2</v>
      </c>
      <c r="H188" s="1">
        <v>173</v>
      </c>
      <c r="I188" s="1">
        <v>0</v>
      </c>
      <c r="J188" s="1">
        <v>0</v>
      </c>
      <c r="K188" s="1">
        <v>0</v>
      </c>
      <c r="L188" s="1">
        <v>3</v>
      </c>
      <c r="M188" s="1">
        <v>1</v>
      </c>
      <c r="N188" s="1">
        <v>0</v>
      </c>
      <c r="O188" s="1">
        <f>AVERAGE(CleanData[trestbps])</f>
        <v>131.34444444444443</v>
      </c>
    </row>
    <row r="189" spans="1:15" x14ac:dyDescent="0.25">
      <c r="A189" s="1">
        <v>43</v>
      </c>
      <c r="B189" s="1" t="s">
        <v>14</v>
      </c>
      <c r="C189" s="1">
        <v>2</v>
      </c>
      <c r="D189" s="1">
        <v>130</v>
      </c>
      <c r="E189" s="1">
        <v>315</v>
      </c>
      <c r="F189" s="1">
        <v>0</v>
      </c>
      <c r="G189" s="1">
        <v>0</v>
      </c>
      <c r="H189" s="1">
        <v>162</v>
      </c>
      <c r="I189" s="1">
        <v>0</v>
      </c>
      <c r="J189" s="1">
        <v>1.9</v>
      </c>
      <c r="K189" s="1">
        <v>0</v>
      </c>
      <c r="L189" s="1">
        <v>1</v>
      </c>
      <c r="M189" s="1">
        <v>1</v>
      </c>
      <c r="N189" s="1">
        <v>0</v>
      </c>
      <c r="O189" s="1">
        <f>AVERAGE(CleanData[trestbps])</f>
        <v>131.34444444444443</v>
      </c>
    </row>
    <row r="190" spans="1:15" x14ac:dyDescent="0.25">
      <c r="A190" s="1">
        <v>56</v>
      </c>
      <c r="B190" s="1" t="s">
        <v>14</v>
      </c>
      <c r="C190" s="1">
        <v>3</v>
      </c>
      <c r="D190" s="1">
        <v>132</v>
      </c>
      <c r="E190" s="1">
        <v>184</v>
      </c>
      <c r="F190" s="1">
        <v>0</v>
      </c>
      <c r="G190" s="1">
        <v>2</v>
      </c>
      <c r="H190" s="1">
        <v>105</v>
      </c>
      <c r="I190" s="1">
        <v>1</v>
      </c>
      <c r="J190" s="1">
        <v>2.1</v>
      </c>
      <c r="K190" s="1">
        <v>1</v>
      </c>
      <c r="L190" s="1">
        <v>1</v>
      </c>
      <c r="M190" s="1">
        <v>2</v>
      </c>
      <c r="N190" s="1">
        <v>1</v>
      </c>
      <c r="O190" s="1">
        <f>AVERAGE(CleanData[trestbps])</f>
        <v>131.34444444444443</v>
      </c>
    </row>
    <row r="191" spans="1:15" x14ac:dyDescent="0.25">
      <c r="A191" s="1">
        <v>52</v>
      </c>
      <c r="B191" s="1" t="s">
        <v>14</v>
      </c>
      <c r="C191" s="1">
        <v>3</v>
      </c>
      <c r="D191" s="1">
        <v>108</v>
      </c>
      <c r="E191" s="1">
        <v>233</v>
      </c>
      <c r="F191" s="1">
        <v>1</v>
      </c>
      <c r="G191" s="1">
        <v>0</v>
      </c>
      <c r="H191" s="1">
        <v>147</v>
      </c>
      <c r="I191" s="1">
        <v>0</v>
      </c>
      <c r="J191" s="1">
        <v>0.1</v>
      </c>
      <c r="K191" s="1">
        <v>0</v>
      </c>
      <c r="L191" s="1">
        <v>3</v>
      </c>
      <c r="M191" s="1">
        <v>3</v>
      </c>
      <c r="N191" s="1">
        <v>0</v>
      </c>
      <c r="O191" s="1">
        <f>AVERAGE(CleanData[trestbps])</f>
        <v>131.34444444444443</v>
      </c>
    </row>
    <row r="192" spans="1:15" x14ac:dyDescent="0.25">
      <c r="A192" s="1">
        <v>62</v>
      </c>
      <c r="B192" s="1" t="s">
        <v>15</v>
      </c>
      <c r="C192" s="1">
        <v>3</v>
      </c>
      <c r="D192" s="1">
        <v>140</v>
      </c>
      <c r="E192" s="1">
        <v>394</v>
      </c>
      <c r="F192" s="1">
        <v>0</v>
      </c>
      <c r="G192" s="1">
        <v>2</v>
      </c>
      <c r="H192" s="1">
        <v>157</v>
      </c>
      <c r="I192" s="1">
        <v>0</v>
      </c>
      <c r="J192" s="1">
        <v>1.2</v>
      </c>
      <c r="K192" s="1">
        <v>1</v>
      </c>
      <c r="L192" s="1">
        <v>0</v>
      </c>
      <c r="M192" s="1">
        <v>1</v>
      </c>
      <c r="N192" s="1">
        <v>0</v>
      </c>
      <c r="O192" s="1">
        <f>AVERAGE(CleanData[trestbps])</f>
        <v>131.34444444444443</v>
      </c>
    </row>
    <row r="193" spans="1:15" x14ac:dyDescent="0.25">
      <c r="A193" s="1">
        <v>70</v>
      </c>
      <c r="B193" s="1" t="s">
        <v>14</v>
      </c>
      <c r="C193" s="1">
        <v>2</v>
      </c>
      <c r="D193" s="1">
        <v>160</v>
      </c>
      <c r="E193" s="1">
        <v>269</v>
      </c>
      <c r="F193" s="1">
        <v>0</v>
      </c>
      <c r="G193" s="1">
        <v>0</v>
      </c>
      <c r="H193" s="1">
        <v>112</v>
      </c>
      <c r="I193" s="1">
        <v>1</v>
      </c>
      <c r="J193" s="1">
        <v>2.9</v>
      </c>
      <c r="K193" s="1">
        <v>1</v>
      </c>
      <c r="L193" s="1">
        <v>1</v>
      </c>
      <c r="M193" s="1">
        <v>3</v>
      </c>
      <c r="N193" s="1">
        <v>1</v>
      </c>
      <c r="O193" s="1">
        <f>AVERAGE(CleanData[trestbps])</f>
        <v>131.34444444444443</v>
      </c>
    </row>
    <row r="194" spans="1:15" x14ac:dyDescent="0.25">
      <c r="A194" s="1">
        <v>54</v>
      </c>
      <c r="B194" s="1" t="s">
        <v>14</v>
      </c>
      <c r="C194" s="1">
        <v>3</v>
      </c>
      <c r="D194" s="1">
        <v>140</v>
      </c>
      <c r="E194" s="1">
        <v>239</v>
      </c>
      <c r="F194" s="1">
        <v>0</v>
      </c>
      <c r="G194" s="1">
        <v>0</v>
      </c>
      <c r="H194" s="1">
        <v>160</v>
      </c>
      <c r="I194" s="1">
        <v>0</v>
      </c>
      <c r="J194" s="1">
        <v>1.2</v>
      </c>
      <c r="K194" s="1">
        <v>0</v>
      </c>
      <c r="L194" s="1">
        <v>0</v>
      </c>
      <c r="M194" s="1">
        <v>1</v>
      </c>
      <c r="N194" s="1">
        <v>0</v>
      </c>
      <c r="O194" s="1">
        <f>AVERAGE(CleanData[trestbps])</f>
        <v>131.34444444444443</v>
      </c>
    </row>
    <row r="195" spans="1:15" x14ac:dyDescent="0.25">
      <c r="A195" s="1">
        <v>70</v>
      </c>
      <c r="B195" s="1" t="s">
        <v>14</v>
      </c>
      <c r="C195" s="1">
        <v>3</v>
      </c>
      <c r="D195" s="1">
        <v>145</v>
      </c>
      <c r="E195" s="1">
        <v>174</v>
      </c>
      <c r="F195" s="1">
        <v>0</v>
      </c>
      <c r="G195" s="1">
        <v>0</v>
      </c>
      <c r="H195" s="1">
        <v>125</v>
      </c>
      <c r="I195" s="1">
        <v>1</v>
      </c>
      <c r="J195" s="1">
        <v>2.6</v>
      </c>
      <c r="K195" s="1">
        <v>2</v>
      </c>
      <c r="L195" s="1">
        <v>0</v>
      </c>
      <c r="M195" s="1">
        <v>3</v>
      </c>
      <c r="N195" s="1">
        <v>1</v>
      </c>
      <c r="O195" s="1">
        <f>AVERAGE(CleanData[trestbps])</f>
        <v>131.34444444444443</v>
      </c>
    </row>
    <row r="196" spans="1:15" x14ac:dyDescent="0.25">
      <c r="A196" s="1">
        <v>54</v>
      </c>
      <c r="B196" s="1" t="s">
        <v>14</v>
      </c>
      <c r="C196" s="1">
        <v>1</v>
      </c>
      <c r="D196" s="1">
        <v>108</v>
      </c>
      <c r="E196" s="1">
        <v>309</v>
      </c>
      <c r="F196" s="1">
        <v>0</v>
      </c>
      <c r="G196" s="1">
        <v>0</v>
      </c>
      <c r="H196" s="1">
        <v>156</v>
      </c>
      <c r="I196" s="1">
        <v>0</v>
      </c>
      <c r="J196" s="1">
        <v>0</v>
      </c>
      <c r="K196" s="1">
        <v>0</v>
      </c>
      <c r="L196" s="1">
        <v>0</v>
      </c>
      <c r="M196" s="1">
        <v>3</v>
      </c>
      <c r="N196" s="1">
        <v>0</v>
      </c>
      <c r="O196" s="1">
        <f>AVERAGE(CleanData[trestbps])</f>
        <v>131.34444444444443</v>
      </c>
    </row>
    <row r="197" spans="1:15" x14ac:dyDescent="0.25">
      <c r="A197" s="1">
        <v>35</v>
      </c>
      <c r="B197" s="1" t="s">
        <v>14</v>
      </c>
      <c r="C197" s="1">
        <v>3</v>
      </c>
      <c r="D197" s="1">
        <v>126</v>
      </c>
      <c r="E197" s="1">
        <v>282</v>
      </c>
      <c r="F197" s="1">
        <v>0</v>
      </c>
      <c r="G197" s="1">
        <v>2</v>
      </c>
      <c r="H197" s="1">
        <v>156</v>
      </c>
      <c r="I197" s="1">
        <v>1</v>
      </c>
      <c r="J197" s="1">
        <v>0</v>
      </c>
      <c r="K197" s="1">
        <v>0</v>
      </c>
      <c r="L197" s="1">
        <v>0</v>
      </c>
      <c r="M197" s="1">
        <v>3</v>
      </c>
      <c r="N197" s="1">
        <v>1</v>
      </c>
      <c r="O197" s="1">
        <f>AVERAGE(CleanData[trestbps])</f>
        <v>131.34444444444443</v>
      </c>
    </row>
    <row r="198" spans="1:15" x14ac:dyDescent="0.25">
      <c r="A198" s="1">
        <v>48</v>
      </c>
      <c r="B198" s="1" t="s">
        <v>14</v>
      </c>
      <c r="C198" s="1">
        <v>2</v>
      </c>
      <c r="D198" s="1">
        <v>124</v>
      </c>
      <c r="E198" s="1">
        <v>255</v>
      </c>
      <c r="F198" s="1">
        <v>1</v>
      </c>
      <c r="G198" s="1">
        <v>0</v>
      </c>
      <c r="H198" s="1">
        <v>175</v>
      </c>
      <c r="I198" s="1">
        <v>0</v>
      </c>
      <c r="J198" s="1">
        <v>0</v>
      </c>
      <c r="K198" s="1">
        <v>0</v>
      </c>
      <c r="L198" s="1">
        <v>2</v>
      </c>
      <c r="M198" s="1">
        <v>1</v>
      </c>
      <c r="N198" s="1">
        <v>0</v>
      </c>
      <c r="O198" s="1">
        <f>AVERAGE(CleanData[trestbps])</f>
        <v>131.34444444444443</v>
      </c>
    </row>
    <row r="199" spans="1:15" x14ac:dyDescent="0.25">
      <c r="A199" s="1">
        <v>55</v>
      </c>
      <c r="B199" s="1" t="s">
        <v>15</v>
      </c>
      <c r="C199" s="1">
        <v>1</v>
      </c>
      <c r="D199" s="1">
        <v>135</v>
      </c>
      <c r="E199" s="1">
        <v>250</v>
      </c>
      <c r="F199" s="1">
        <v>0</v>
      </c>
      <c r="G199" s="1">
        <v>2</v>
      </c>
      <c r="H199" s="1">
        <v>161</v>
      </c>
      <c r="I199" s="1">
        <v>0</v>
      </c>
      <c r="J199" s="1">
        <v>1.4</v>
      </c>
      <c r="K199" s="1">
        <v>1</v>
      </c>
      <c r="L199" s="1">
        <v>0</v>
      </c>
      <c r="M199" s="1">
        <v>1</v>
      </c>
      <c r="N199" s="1">
        <v>0</v>
      </c>
      <c r="O199" s="1">
        <f>AVERAGE(CleanData[trestbps])</f>
        <v>131.34444444444443</v>
      </c>
    </row>
    <row r="200" spans="1:15" x14ac:dyDescent="0.25">
      <c r="A200" s="1">
        <v>58</v>
      </c>
      <c r="B200" s="1" t="s">
        <v>15</v>
      </c>
      <c r="C200" s="1">
        <v>3</v>
      </c>
      <c r="D200" s="1">
        <v>100</v>
      </c>
      <c r="E200" s="1">
        <v>248</v>
      </c>
      <c r="F200" s="1">
        <v>0</v>
      </c>
      <c r="G200" s="1">
        <v>2</v>
      </c>
      <c r="H200" s="1">
        <v>122</v>
      </c>
      <c r="I200" s="1">
        <v>0</v>
      </c>
      <c r="J200" s="1">
        <v>1</v>
      </c>
      <c r="K200" s="1">
        <v>1</v>
      </c>
      <c r="L200" s="1">
        <v>0</v>
      </c>
      <c r="M200" s="1">
        <v>1</v>
      </c>
      <c r="N200" s="1">
        <v>0</v>
      </c>
      <c r="O200" s="1">
        <f>AVERAGE(CleanData[trestbps])</f>
        <v>131.34444444444443</v>
      </c>
    </row>
    <row r="201" spans="1:15" x14ac:dyDescent="0.25">
      <c r="A201" s="1">
        <v>54</v>
      </c>
      <c r="B201" s="1" t="s">
        <v>15</v>
      </c>
      <c r="C201" s="1">
        <v>2</v>
      </c>
      <c r="D201" s="1">
        <v>110</v>
      </c>
      <c r="E201" s="1">
        <v>214</v>
      </c>
      <c r="F201" s="1">
        <v>0</v>
      </c>
      <c r="G201" s="1">
        <v>0</v>
      </c>
      <c r="H201" s="1">
        <v>158</v>
      </c>
      <c r="I201" s="1">
        <v>0</v>
      </c>
      <c r="J201" s="1">
        <v>1.6</v>
      </c>
      <c r="K201" s="1">
        <v>1</v>
      </c>
      <c r="L201" s="1">
        <v>0</v>
      </c>
      <c r="M201" s="1">
        <v>1</v>
      </c>
      <c r="N201" s="1">
        <v>0</v>
      </c>
      <c r="O201" s="1">
        <f>AVERAGE(CleanData[trestbps])</f>
        <v>131.34444444444443</v>
      </c>
    </row>
    <row r="202" spans="1:15" x14ac:dyDescent="0.25">
      <c r="A202" s="1">
        <v>69</v>
      </c>
      <c r="B202" s="1" t="s">
        <v>15</v>
      </c>
      <c r="C202" s="1">
        <v>0</v>
      </c>
      <c r="D202" s="1">
        <v>140</v>
      </c>
      <c r="E202" s="1">
        <v>239</v>
      </c>
      <c r="F202" s="1">
        <v>0</v>
      </c>
      <c r="G202" s="1">
        <v>0</v>
      </c>
      <c r="H202" s="1">
        <v>151</v>
      </c>
      <c r="I202" s="1">
        <v>0</v>
      </c>
      <c r="J202" s="1">
        <v>1.8</v>
      </c>
      <c r="K202" s="1">
        <v>0</v>
      </c>
      <c r="L202" s="1">
        <v>2</v>
      </c>
      <c r="M202" s="1">
        <v>1</v>
      </c>
      <c r="N202" s="1">
        <v>0</v>
      </c>
      <c r="O202" s="1">
        <f>AVERAGE(CleanData[trestbps])</f>
        <v>131.34444444444443</v>
      </c>
    </row>
    <row r="203" spans="1:15" x14ac:dyDescent="0.25">
      <c r="A203" s="1">
        <v>77</v>
      </c>
      <c r="B203" s="1" t="s">
        <v>14</v>
      </c>
      <c r="C203" s="1">
        <v>3</v>
      </c>
      <c r="D203" s="1">
        <v>125</v>
      </c>
      <c r="E203" s="1">
        <v>304</v>
      </c>
      <c r="F203" s="1">
        <v>0</v>
      </c>
      <c r="G203" s="1">
        <v>2</v>
      </c>
      <c r="H203" s="1">
        <v>162</v>
      </c>
      <c r="I203" s="1">
        <v>1</v>
      </c>
      <c r="J203" s="1">
        <v>0</v>
      </c>
      <c r="K203" s="1">
        <v>0</v>
      </c>
      <c r="L203" s="1">
        <v>3</v>
      </c>
      <c r="M203" s="1">
        <v>1</v>
      </c>
      <c r="N203" s="1">
        <v>1</v>
      </c>
      <c r="O203" s="1">
        <f>AVERAGE(CleanData[trestbps])</f>
        <v>131.34444444444443</v>
      </c>
    </row>
    <row r="204" spans="1:15" x14ac:dyDescent="0.25">
      <c r="A204" s="1">
        <v>68</v>
      </c>
      <c r="B204" s="1" t="s">
        <v>14</v>
      </c>
      <c r="C204" s="1">
        <v>2</v>
      </c>
      <c r="D204" s="1">
        <v>118</v>
      </c>
      <c r="E204" s="1">
        <v>277</v>
      </c>
      <c r="F204" s="1">
        <v>0</v>
      </c>
      <c r="G204" s="1">
        <v>0</v>
      </c>
      <c r="H204" s="1">
        <v>151</v>
      </c>
      <c r="I204" s="1">
        <v>0</v>
      </c>
      <c r="J204" s="1">
        <v>1</v>
      </c>
      <c r="K204" s="1">
        <v>0</v>
      </c>
      <c r="L204" s="1">
        <v>1</v>
      </c>
      <c r="M204" s="1">
        <v>3</v>
      </c>
      <c r="N204" s="1">
        <v>0</v>
      </c>
      <c r="O204" s="1">
        <f>AVERAGE(CleanData[trestbps])</f>
        <v>131.34444444444443</v>
      </c>
    </row>
    <row r="205" spans="1:15" x14ac:dyDescent="0.25">
      <c r="A205" s="1">
        <v>58</v>
      </c>
      <c r="B205" s="1" t="s">
        <v>14</v>
      </c>
      <c r="C205" s="1">
        <v>3</v>
      </c>
      <c r="D205" s="1">
        <v>125</v>
      </c>
      <c r="E205" s="1">
        <v>300</v>
      </c>
      <c r="F205" s="1">
        <v>0</v>
      </c>
      <c r="G205" s="1">
        <v>2</v>
      </c>
      <c r="H205" s="1">
        <v>171</v>
      </c>
      <c r="I205" s="1">
        <v>0</v>
      </c>
      <c r="J205" s="1">
        <v>0</v>
      </c>
      <c r="K205" s="1">
        <v>0</v>
      </c>
      <c r="L205" s="1">
        <v>2</v>
      </c>
      <c r="M205" s="1">
        <v>3</v>
      </c>
      <c r="N205" s="1">
        <v>1</v>
      </c>
      <c r="O205" s="1">
        <f>AVERAGE(CleanData[trestbps])</f>
        <v>131.34444444444443</v>
      </c>
    </row>
    <row r="206" spans="1:15" x14ac:dyDescent="0.25">
      <c r="A206" s="1">
        <v>60</v>
      </c>
      <c r="B206" s="1" t="s">
        <v>14</v>
      </c>
      <c r="C206" s="1">
        <v>3</v>
      </c>
      <c r="D206" s="1">
        <v>125</v>
      </c>
      <c r="E206" s="1">
        <v>258</v>
      </c>
      <c r="F206" s="1">
        <v>0</v>
      </c>
      <c r="G206" s="1">
        <v>2</v>
      </c>
      <c r="H206" s="1">
        <v>141</v>
      </c>
      <c r="I206" s="1">
        <v>1</v>
      </c>
      <c r="J206" s="1">
        <v>2.8</v>
      </c>
      <c r="K206" s="1">
        <v>1</v>
      </c>
      <c r="L206" s="1">
        <v>1</v>
      </c>
      <c r="M206" s="1">
        <v>3</v>
      </c>
      <c r="N206" s="1">
        <v>1</v>
      </c>
      <c r="O206" s="1">
        <f>AVERAGE(CleanData[trestbps])</f>
        <v>131.34444444444443</v>
      </c>
    </row>
    <row r="207" spans="1:15" x14ac:dyDescent="0.25">
      <c r="A207" s="1">
        <v>51</v>
      </c>
      <c r="B207" s="1" t="s">
        <v>14</v>
      </c>
      <c r="C207" s="1">
        <v>3</v>
      </c>
      <c r="D207" s="1">
        <v>140</v>
      </c>
      <c r="E207" s="1">
        <v>299</v>
      </c>
      <c r="F207" s="1">
        <v>0</v>
      </c>
      <c r="G207" s="1">
        <v>0</v>
      </c>
      <c r="H207" s="1">
        <v>173</v>
      </c>
      <c r="I207" s="1">
        <v>1</v>
      </c>
      <c r="J207" s="1">
        <v>1.6</v>
      </c>
      <c r="K207" s="1">
        <v>0</v>
      </c>
      <c r="L207" s="1">
        <v>0</v>
      </c>
      <c r="M207" s="1">
        <v>3</v>
      </c>
      <c r="N207" s="1">
        <v>1</v>
      </c>
      <c r="O207" s="1">
        <f>AVERAGE(CleanData[trestbps])</f>
        <v>131.34444444444443</v>
      </c>
    </row>
    <row r="208" spans="1:15" x14ac:dyDescent="0.25">
      <c r="A208" s="1">
        <v>55</v>
      </c>
      <c r="B208" s="1" t="s">
        <v>14</v>
      </c>
      <c r="C208" s="1">
        <v>3</v>
      </c>
      <c r="D208" s="1">
        <v>160</v>
      </c>
      <c r="E208" s="1">
        <v>289</v>
      </c>
      <c r="F208" s="1">
        <v>0</v>
      </c>
      <c r="G208" s="1">
        <v>2</v>
      </c>
      <c r="H208" s="1">
        <v>145</v>
      </c>
      <c r="I208" s="1">
        <v>1</v>
      </c>
      <c r="J208" s="1">
        <v>0.8</v>
      </c>
      <c r="K208" s="1">
        <v>1</v>
      </c>
      <c r="L208" s="1">
        <v>1</v>
      </c>
      <c r="M208" s="1">
        <v>3</v>
      </c>
      <c r="N208" s="1">
        <v>1</v>
      </c>
      <c r="O208" s="1">
        <f>AVERAGE(CleanData[trestbps])</f>
        <v>131.34444444444443</v>
      </c>
    </row>
    <row r="209" spans="1:15" x14ac:dyDescent="0.25">
      <c r="A209" s="1">
        <v>52</v>
      </c>
      <c r="B209" s="1" t="s">
        <v>14</v>
      </c>
      <c r="C209" s="1">
        <v>0</v>
      </c>
      <c r="D209" s="1">
        <v>152</v>
      </c>
      <c r="E209" s="1">
        <v>298</v>
      </c>
      <c r="F209" s="1">
        <v>1</v>
      </c>
      <c r="G209" s="1">
        <v>0</v>
      </c>
      <c r="H209" s="1">
        <v>178</v>
      </c>
      <c r="I209" s="1">
        <v>0</v>
      </c>
      <c r="J209" s="1">
        <v>1.2</v>
      </c>
      <c r="K209" s="1">
        <v>1</v>
      </c>
      <c r="L209" s="1">
        <v>0</v>
      </c>
      <c r="M209" s="1">
        <v>3</v>
      </c>
      <c r="N209" s="1">
        <v>0</v>
      </c>
      <c r="O209" s="1">
        <f>AVERAGE(CleanData[trestbps])</f>
        <v>131.34444444444443</v>
      </c>
    </row>
    <row r="210" spans="1:15" x14ac:dyDescent="0.25">
      <c r="A210" s="1">
        <v>60</v>
      </c>
      <c r="B210" s="1" t="s">
        <v>15</v>
      </c>
      <c r="C210" s="1">
        <v>2</v>
      </c>
      <c r="D210" s="1">
        <v>102</v>
      </c>
      <c r="E210" s="1">
        <v>318</v>
      </c>
      <c r="F210" s="1">
        <v>0</v>
      </c>
      <c r="G210" s="1">
        <v>0</v>
      </c>
      <c r="H210" s="1">
        <v>160</v>
      </c>
      <c r="I210" s="1">
        <v>0</v>
      </c>
      <c r="J210" s="1">
        <v>0</v>
      </c>
      <c r="K210" s="1">
        <v>0</v>
      </c>
      <c r="L210" s="1">
        <v>1</v>
      </c>
      <c r="M210" s="1">
        <v>1</v>
      </c>
      <c r="N210" s="1">
        <v>0</v>
      </c>
      <c r="O210" s="1">
        <f>AVERAGE(CleanData[trestbps])</f>
        <v>131.34444444444443</v>
      </c>
    </row>
    <row r="211" spans="1:15" x14ac:dyDescent="0.25">
      <c r="A211" s="1">
        <v>58</v>
      </c>
      <c r="B211" s="1" t="s">
        <v>14</v>
      </c>
      <c r="C211" s="1">
        <v>2</v>
      </c>
      <c r="D211" s="1">
        <v>105</v>
      </c>
      <c r="E211" s="1">
        <v>240</v>
      </c>
      <c r="F211" s="1">
        <v>0</v>
      </c>
      <c r="G211" s="1">
        <v>2</v>
      </c>
      <c r="H211" s="1">
        <v>154</v>
      </c>
      <c r="I211" s="1">
        <v>1</v>
      </c>
      <c r="J211" s="1">
        <v>0.6</v>
      </c>
      <c r="K211" s="1">
        <v>1</v>
      </c>
      <c r="L211" s="1">
        <v>0</v>
      </c>
      <c r="M211" s="1">
        <v>3</v>
      </c>
      <c r="N211" s="1">
        <v>0</v>
      </c>
      <c r="O211" s="1">
        <f>AVERAGE(CleanData[trestbps])</f>
        <v>131.34444444444443</v>
      </c>
    </row>
    <row r="212" spans="1:15" x14ac:dyDescent="0.25">
      <c r="A212" s="1">
        <v>64</v>
      </c>
      <c r="B212" s="1" t="s">
        <v>14</v>
      </c>
      <c r="C212" s="1">
        <v>2</v>
      </c>
      <c r="D212" s="1">
        <v>125</v>
      </c>
      <c r="E212" s="1">
        <v>309</v>
      </c>
      <c r="F212" s="1">
        <v>0</v>
      </c>
      <c r="G212" s="1">
        <v>0</v>
      </c>
      <c r="H212" s="1">
        <v>131</v>
      </c>
      <c r="I212" s="1">
        <v>1</v>
      </c>
      <c r="J212" s="1">
        <v>1.8</v>
      </c>
      <c r="K212" s="1">
        <v>1</v>
      </c>
      <c r="L212" s="1">
        <v>0</v>
      </c>
      <c r="M212" s="1">
        <v>3</v>
      </c>
      <c r="N212" s="1">
        <v>1</v>
      </c>
      <c r="O212" s="1">
        <f>AVERAGE(CleanData[trestbps])</f>
        <v>131.34444444444443</v>
      </c>
    </row>
    <row r="213" spans="1:15" x14ac:dyDescent="0.25">
      <c r="A213" s="1">
        <v>37</v>
      </c>
      <c r="B213" s="1" t="s">
        <v>14</v>
      </c>
      <c r="C213" s="1">
        <v>2</v>
      </c>
      <c r="D213" s="1">
        <v>130</v>
      </c>
      <c r="E213" s="1">
        <v>250</v>
      </c>
      <c r="F213" s="1">
        <v>0</v>
      </c>
      <c r="G213" s="1">
        <v>0</v>
      </c>
      <c r="H213" s="1">
        <v>187</v>
      </c>
      <c r="I213" s="1">
        <v>0</v>
      </c>
      <c r="J213" s="1">
        <v>3.5</v>
      </c>
      <c r="K213" s="1">
        <v>2</v>
      </c>
      <c r="L213" s="1">
        <v>0</v>
      </c>
      <c r="M213" s="1">
        <v>1</v>
      </c>
      <c r="N213" s="1">
        <v>0</v>
      </c>
      <c r="O213" s="1">
        <f>AVERAGE(CleanData[trestbps])</f>
        <v>131.34444444444443</v>
      </c>
    </row>
    <row r="214" spans="1:15" x14ac:dyDescent="0.25">
      <c r="A214" s="1">
        <v>59</v>
      </c>
      <c r="B214" s="1" t="s">
        <v>14</v>
      </c>
      <c r="C214" s="1">
        <v>0</v>
      </c>
      <c r="D214" s="1">
        <v>170</v>
      </c>
      <c r="E214" s="1">
        <v>288</v>
      </c>
      <c r="F214" s="1">
        <v>0</v>
      </c>
      <c r="G214" s="1">
        <v>2</v>
      </c>
      <c r="H214" s="1">
        <v>159</v>
      </c>
      <c r="I214" s="1">
        <v>0</v>
      </c>
      <c r="J214" s="1">
        <v>0.2</v>
      </c>
      <c r="K214" s="1">
        <v>1</v>
      </c>
      <c r="L214" s="1">
        <v>0</v>
      </c>
      <c r="M214" s="1">
        <v>3</v>
      </c>
      <c r="N214" s="1">
        <v>1</v>
      </c>
      <c r="O214" s="1">
        <f>AVERAGE(CleanData[trestbps])</f>
        <v>131.34444444444443</v>
      </c>
    </row>
    <row r="215" spans="1:15" x14ac:dyDescent="0.25">
      <c r="A215" s="1">
        <v>51</v>
      </c>
      <c r="B215" s="1" t="s">
        <v>14</v>
      </c>
      <c r="C215" s="1">
        <v>2</v>
      </c>
      <c r="D215" s="1">
        <v>125</v>
      </c>
      <c r="E215" s="1">
        <v>245</v>
      </c>
      <c r="F215" s="1">
        <v>1</v>
      </c>
      <c r="G215" s="1">
        <v>2</v>
      </c>
      <c r="H215" s="1">
        <v>166</v>
      </c>
      <c r="I215" s="1">
        <v>0</v>
      </c>
      <c r="J215" s="1">
        <v>2.4</v>
      </c>
      <c r="K215" s="1">
        <v>1</v>
      </c>
      <c r="L215" s="1">
        <v>0</v>
      </c>
      <c r="M215" s="1">
        <v>1</v>
      </c>
      <c r="N215" s="1">
        <v>0</v>
      </c>
      <c r="O215" s="1">
        <f>AVERAGE(CleanData[trestbps])</f>
        <v>131.34444444444443</v>
      </c>
    </row>
    <row r="216" spans="1:15" x14ac:dyDescent="0.25">
      <c r="A216" s="1">
        <v>43</v>
      </c>
      <c r="B216" s="1" t="s">
        <v>15</v>
      </c>
      <c r="C216" s="1">
        <v>2</v>
      </c>
      <c r="D216" s="1">
        <v>122</v>
      </c>
      <c r="E216" s="1">
        <v>213</v>
      </c>
      <c r="F216" s="1">
        <v>0</v>
      </c>
      <c r="G216" s="1">
        <v>0</v>
      </c>
      <c r="H216" s="1">
        <v>165</v>
      </c>
      <c r="I216" s="1">
        <v>0</v>
      </c>
      <c r="J216" s="1">
        <v>0.2</v>
      </c>
      <c r="K216" s="1">
        <v>1</v>
      </c>
      <c r="L216" s="1">
        <v>0</v>
      </c>
      <c r="M216" s="1">
        <v>1</v>
      </c>
      <c r="N216" s="1">
        <v>0</v>
      </c>
      <c r="O216" s="1">
        <f>AVERAGE(CleanData[trestbps])</f>
        <v>131.34444444444443</v>
      </c>
    </row>
    <row r="217" spans="1:15" x14ac:dyDescent="0.25">
      <c r="A217" s="1">
        <v>58</v>
      </c>
      <c r="B217" s="1" t="s">
        <v>14</v>
      </c>
      <c r="C217" s="1">
        <v>3</v>
      </c>
      <c r="D217" s="1">
        <v>128</v>
      </c>
      <c r="E217" s="1">
        <v>216</v>
      </c>
      <c r="F217" s="1">
        <v>0</v>
      </c>
      <c r="G217" s="1">
        <v>2</v>
      </c>
      <c r="H217" s="1">
        <v>131</v>
      </c>
      <c r="I217" s="1">
        <v>1</v>
      </c>
      <c r="J217" s="1">
        <v>2.2000000000000002</v>
      </c>
      <c r="K217" s="1">
        <v>1</v>
      </c>
      <c r="L217" s="1">
        <v>3</v>
      </c>
      <c r="M217" s="1">
        <v>3</v>
      </c>
      <c r="N217" s="1">
        <v>1</v>
      </c>
      <c r="O217" s="1">
        <f>AVERAGE(CleanData[trestbps])</f>
        <v>131.34444444444443</v>
      </c>
    </row>
    <row r="218" spans="1:15" x14ac:dyDescent="0.25">
      <c r="A218" s="1">
        <v>29</v>
      </c>
      <c r="B218" s="1" t="s">
        <v>14</v>
      </c>
      <c r="C218" s="1">
        <v>1</v>
      </c>
      <c r="D218" s="1">
        <v>130</v>
      </c>
      <c r="E218" s="1">
        <v>204</v>
      </c>
      <c r="F218" s="1">
        <v>0</v>
      </c>
      <c r="G218" s="1">
        <v>2</v>
      </c>
      <c r="H218" s="1">
        <v>202</v>
      </c>
      <c r="I218" s="1">
        <v>0</v>
      </c>
      <c r="J218" s="1">
        <v>0</v>
      </c>
      <c r="K218" s="1">
        <v>0</v>
      </c>
      <c r="L218" s="1">
        <v>0</v>
      </c>
      <c r="M218" s="1">
        <v>1</v>
      </c>
      <c r="N218" s="1">
        <v>0</v>
      </c>
      <c r="O218" s="1">
        <f>AVERAGE(CleanData[trestbps])</f>
        <v>131.34444444444443</v>
      </c>
    </row>
    <row r="219" spans="1:15" x14ac:dyDescent="0.25">
      <c r="A219" s="1">
        <v>41</v>
      </c>
      <c r="B219" s="1" t="s">
        <v>15</v>
      </c>
      <c r="C219" s="1">
        <v>1</v>
      </c>
      <c r="D219" s="1">
        <v>130</v>
      </c>
      <c r="E219" s="1">
        <v>204</v>
      </c>
      <c r="F219" s="1">
        <v>0</v>
      </c>
      <c r="G219" s="1">
        <v>2</v>
      </c>
      <c r="H219" s="1">
        <v>172</v>
      </c>
      <c r="I219" s="1">
        <v>0</v>
      </c>
      <c r="J219" s="1">
        <v>1.4</v>
      </c>
      <c r="K219" s="1">
        <v>0</v>
      </c>
      <c r="L219" s="1">
        <v>0</v>
      </c>
      <c r="M219" s="1">
        <v>1</v>
      </c>
      <c r="N219" s="1">
        <v>0</v>
      </c>
      <c r="O219" s="1">
        <f>AVERAGE(CleanData[trestbps])</f>
        <v>131.34444444444443</v>
      </c>
    </row>
    <row r="220" spans="1:15" x14ac:dyDescent="0.25">
      <c r="A220" s="1">
        <v>63</v>
      </c>
      <c r="B220" s="1" t="s">
        <v>15</v>
      </c>
      <c r="C220" s="1">
        <v>2</v>
      </c>
      <c r="D220" s="1">
        <v>135</v>
      </c>
      <c r="E220" s="1">
        <v>252</v>
      </c>
      <c r="F220" s="1">
        <v>0</v>
      </c>
      <c r="G220" s="1">
        <v>2</v>
      </c>
      <c r="H220" s="1">
        <v>172</v>
      </c>
      <c r="I220" s="1">
        <v>0</v>
      </c>
      <c r="J220" s="1">
        <v>0</v>
      </c>
      <c r="K220" s="1">
        <v>0</v>
      </c>
      <c r="L220" s="1">
        <v>0</v>
      </c>
      <c r="M220" s="1">
        <v>1</v>
      </c>
      <c r="N220" s="1">
        <v>0</v>
      </c>
      <c r="O220" s="1">
        <f>AVERAGE(CleanData[trestbps])</f>
        <v>131.34444444444443</v>
      </c>
    </row>
    <row r="221" spans="1:15" x14ac:dyDescent="0.25">
      <c r="A221" s="1">
        <v>51</v>
      </c>
      <c r="B221" s="1" t="s">
        <v>14</v>
      </c>
      <c r="C221" s="1">
        <v>2</v>
      </c>
      <c r="D221" s="1">
        <v>94</v>
      </c>
      <c r="E221" s="1">
        <v>227</v>
      </c>
      <c r="F221" s="1">
        <v>0</v>
      </c>
      <c r="G221" s="1">
        <v>0</v>
      </c>
      <c r="H221" s="1">
        <v>154</v>
      </c>
      <c r="I221" s="1">
        <v>1</v>
      </c>
      <c r="J221" s="1">
        <v>0</v>
      </c>
      <c r="K221" s="1">
        <v>0</v>
      </c>
      <c r="L221" s="1">
        <v>1</v>
      </c>
      <c r="M221" s="1">
        <v>3</v>
      </c>
      <c r="N221" s="1">
        <v>0</v>
      </c>
      <c r="O221" s="1">
        <f>AVERAGE(CleanData[trestbps])</f>
        <v>131.34444444444443</v>
      </c>
    </row>
    <row r="222" spans="1:15" x14ac:dyDescent="0.25">
      <c r="A222" s="1">
        <v>54</v>
      </c>
      <c r="B222" s="1" t="s">
        <v>14</v>
      </c>
      <c r="C222" s="1">
        <v>2</v>
      </c>
      <c r="D222" s="1">
        <v>120</v>
      </c>
      <c r="E222" s="1">
        <v>258</v>
      </c>
      <c r="F222" s="1">
        <v>0</v>
      </c>
      <c r="G222" s="1">
        <v>2</v>
      </c>
      <c r="H222" s="1">
        <v>147</v>
      </c>
      <c r="I222" s="1">
        <v>0</v>
      </c>
      <c r="J222" s="1">
        <v>0.4</v>
      </c>
      <c r="K222" s="1">
        <v>1</v>
      </c>
      <c r="L222" s="1">
        <v>0</v>
      </c>
      <c r="M222" s="1">
        <v>3</v>
      </c>
      <c r="N222" s="1">
        <v>0</v>
      </c>
      <c r="O222" s="1">
        <f>AVERAGE(CleanData[trestbps])</f>
        <v>131.34444444444443</v>
      </c>
    </row>
    <row r="223" spans="1:15" x14ac:dyDescent="0.25">
      <c r="A223" s="1">
        <v>44</v>
      </c>
      <c r="B223" s="1" t="s">
        <v>14</v>
      </c>
      <c r="C223" s="1">
        <v>1</v>
      </c>
      <c r="D223" s="1">
        <v>120</v>
      </c>
      <c r="E223" s="1">
        <v>220</v>
      </c>
      <c r="F223" s="1">
        <v>0</v>
      </c>
      <c r="G223" s="1">
        <v>0</v>
      </c>
      <c r="H223" s="1">
        <v>170</v>
      </c>
      <c r="I223" s="1">
        <v>0</v>
      </c>
      <c r="J223" s="1">
        <v>0</v>
      </c>
      <c r="K223" s="1">
        <v>0</v>
      </c>
      <c r="L223" s="1">
        <v>0</v>
      </c>
      <c r="M223" s="1">
        <v>1</v>
      </c>
      <c r="N223" s="1">
        <v>0</v>
      </c>
      <c r="O223" s="1">
        <f>AVERAGE(CleanData[trestbps])</f>
        <v>131.34444444444443</v>
      </c>
    </row>
    <row r="224" spans="1:15" x14ac:dyDescent="0.25">
      <c r="A224" s="1">
        <v>54</v>
      </c>
      <c r="B224" s="1" t="s">
        <v>14</v>
      </c>
      <c r="C224" s="1">
        <v>3</v>
      </c>
      <c r="D224" s="1">
        <v>110</v>
      </c>
      <c r="E224" s="1">
        <v>239</v>
      </c>
      <c r="F224" s="1">
        <v>0</v>
      </c>
      <c r="G224" s="1">
        <v>0</v>
      </c>
      <c r="H224" s="1">
        <v>126</v>
      </c>
      <c r="I224" s="1">
        <v>1</v>
      </c>
      <c r="J224" s="1">
        <v>2.8</v>
      </c>
      <c r="K224" s="1">
        <v>1</v>
      </c>
      <c r="L224" s="1">
        <v>1</v>
      </c>
      <c r="M224" s="1">
        <v>3</v>
      </c>
      <c r="N224" s="1">
        <v>1</v>
      </c>
      <c r="O224" s="1">
        <f>AVERAGE(CleanData[trestbps])</f>
        <v>131.34444444444443</v>
      </c>
    </row>
    <row r="225" spans="1:15" x14ac:dyDescent="0.25">
      <c r="A225" s="1">
        <v>65</v>
      </c>
      <c r="B225" s="1" t="s">
        <v>14</v>
      </c>
      <c r="C225" s="1">
        <v>3</v>
      </c>
      <c r="D225" s="1">
        <v>135</v>
      </c>
      <c r="E225" s="1">
        <v>254</v>
      </c>
      <c r="F225" s="1">
        <v>0</v>
      </c>
      <c r="G225" s="1">
        <v>2</v>
      </c>
      <c r="H225" s="1">
        <v>127</v>
      </c>
      <c r="I225" s="1">
        <v>0</v>
      </c>
      <c r="J225" s="1">
        <v>2.8</v>
      </c>
      <c r="K225" s="1">
        <v>1</v>
      </c>
      <c r="L225" s="1">
        <v>1</v>
      </c>
      <c r="M225" s="1">
        <v>3</v>
      </c>
      <c r="N225" s="1">
        <v>1</v>
      </c>
      <c r="O225" s="1">
        <f>AVERAGE(CleanData[trestbps])</f>
        <v>131.34444444444443</v>
      </c>
    </row>
    <row r="226" spans="1:15" x14ac:dyDescent="0.25">
      <c r="A226" s="1">
        <v>57</v>
      </c>
      <c r="B226" s="1" t="s">
        <v>14</v>
      </c>
      <c r="C226" s="1">
        <v>2</v>
      </c>
      <c r="D226" s="1">
        <v>150</v>
      </c>
      <c r="E226" s="1">
        <v>168</v>
      </c>
      <c r="F226" s="1">
        <v>0</v>
      </c>
      <c r="G226" s="1">
        <v>0</v>
      </c>
      <c r="H226" s="1">
        <v>174</v>
      </c>
      <c r="I226" s="1">
        <v>0</v>
      </c>
      <c r="J226" s="1">
        <v>1.6</v>
      </c>
      <c r="K226" s="1">
        <v>0</v>
      </c>
      <c r="L226" s="1">
        <v>0</v>
      </c>
      <c r="M226" s="1">
        <v>1</v>
      </c>
      <c r="N226" s="1">
        <v>0</v>
      </c>
      <c r="O226" s="1">
        <f>AVERAGE(CleanData[trestbps])</f>
        <v>131.34444444444443</v>
      </c>
    </row>
    <row r="227" spans="1:15" x14ac:dyDescent="0.25">
      <c r="A227" s="1">
        <v>63</v>
      </c>
      <c r="B227" s="1" t="s">
        <v>14</v>
      </c>
      <c r="C227" s="1">
        <v>3</v>
      </c>
      <c r="D227" s="1">
        <v>130</v>
      </c>
      <c r="E227" s="1">
        <v>330</v>
      </c>
      <c r="F227" s="1">
        <v>1</v>
      </c>
      <c r="G227" s="1">
        <v>2</v>
      </c>
      <c r="H227" s="1">
        <v>132</v>
      </c>
      <c r="I227" s="1">
        <v>1</v>
      </c>
      <c r="J227" s="1">
        <v>1.8</v>
      </c>
      <c r="K227" s="1">
        <v>0</v>
      </c>
      <c r="L227" s="1">
        <v>3</v>
      </c>
      <c r="M227" s="1">
        <v>3</v>
      </c>
      <c r="N227" s="1">
        <v>1</v>
      </c>
      <c r="O227" s="1">
        <f>AVERAGE(CleanData[trestbps])</f>
        <v>131.34444444444443</v>
      </c>
    </row>
    <row r="228" spans="1:15" x14ac:dyDescent="0.25">
      <c r="A228" s="1">
        <v>35</v>
      </c>
      <c r="B228" s="1" t="s">
        <v>15</v>
      </c>
      <c r="C228" s="1">
        <v>3</v>
      </c>
      <c r="D228" s="1">
        <v>138</v>
      </c>
      <c r="E228" s="1">
        <v>183</v>
      </c>
      <c r="F228" s="1">
        <v>0</v>
      </c>
      <c r="G228" s="1">
        <v>0</v>
      </c>
      <c r="H228" s="1">
        <v>182</v>
      </c>
      <c r="I228" s="1">
        <v>0</v>
      </c>
      <c r="J228" s="1">
        <v>1.4</v>
      </c>
      <c r="K228" s="1">
        <v>0</v>
      </c>
      <c r="L228" s="1">
        <v>0</v>
      </c>
      <c r="M228" s="1">
        <v>1</v>
      </c>
      <c r="N228" s="1">
        <v>0</v>
      </c>
      <c r="O228" s="1">
        <f>AVERAGE(CleanData[trestbps])</f>
        <v>131.34444444444443</v>
      </c>
    </row>
    <row r="229" spans="1:15" x14ac:dyDescent="0.25">
      <c r="A229" s="1">
        <v>41</v>
      </c>
      <c r="B229" s="1" t="s">
        <v>14</v>
      </c>
      <c r="C229" s="1">
        <v>1</v>
      </c>
      <c r="D229" s="1">
        <v>135</v>
      </c>
      <c r="E229" s="1">
        <v>203</v>
      </c>
      <c r="F229" s="1">
        <v>0</v>
      </c>
      <c r="G229" s="1">
        <v>0</v>
      </c>
      <c r="H229" s="1">
        <v>132</v>
      </c>
      <c r="I229" s="1">
        <v>0</v>
      </c>
      <c r="J229" s="1">
        <v>0</v>
      </c>
      <c r="K229" s="1">
        <v>1</v>
      </c>
      <c r="L229" s="1">
        <v>0</v>
      </c>
      <c r="M229" s="1">
        <v>2</v>
      </c>
      <c r="N229" s="1">
        <v>0</v>
      </c>
      <c r="O229" s="1">
        <f>AVERAGE(CleanData[trestbps])</f>
        <v>131.34444444444443</v>
      </c>
    </row>
    <row r="230" spans="1:15" x14ac:dyDescent="0.25">
      <c r="A230" s="1">
        <v>62</v>
      </c>
      <c r="B230" s="1" t="s">
        <v>15</v>
      </c>
      <c r="C230" s="1">
        <v>2</v>
      </c>
      <c r="D230" s="1">
        <v>130</v>
      </c>
      <c r="E230" s="1">
        <v>263</v>
      </c>
      <c r="F230" s="1">
        <v>0</v>
      </c>
      <c r="G230" s="1">
        <v>0</v>
      </c>
      <c r="H230" s="1">
        <v>97</v>
      </c>
      <c r="I230" s="1">
        <v>0</v>
      </c>
      <c r="J230" s="1">
        <v>1.2</v>
      </c>
      <c r="K230" s="1">
        <v>1</v>
      </c>
      <c r="L230" s="1">
        <v>1</v>
      </c>
      <c r="M230" s="1">
        <v>3</v>
      </c>
      <c r="N230" s="1">
        <v>1</v>
      </c>
      <c r="O230" s="1">
        <f>AVERAGE(CleanData[trestbps])</f>
        <v>131.34444444444443</v>
      </c>
    </row>
    <row r="231" spans="1:15" x14ac:dyDescent="0.25">
      <c r="A231" s="1">
        <v>43</v>
      </c>
      <c r="B231" s="1" t="s">
        <v>15</v>
      </c>
      <c r="C231" s="1">
        <v>3</v>
      </c>
      <c r="D231" s="1">
        <v>132</v>
      </c>
      <c r="E231" s="1">
        <v>341</v>
      </c>
      <c r="F231" s="1">
        <v>1</v>
      </c>
      <c r="G231" s="1">
        <v>2</v>
      </c>
      <c r="H231" s="1">
        <v>136</v>
      </c>
      <c r="I231" s="1">
        <v>1</v>
      </c>
      <c r="J231" s="1">
        <v>3</v>
      </c>
      <c r="K231" s="1">
        <v>1</v>
      </c>
      <c r="L231" s="1">
        <v>0</v>
      </c>
      <c r="M231" s="1">
        <v>3</v>
      </c>
      <c r="N231" s="1">
        <v>1</v>
      </c>
      <c r="O231" s="1">
        <f>AVERAGE(CleanData[trestbps])</f>
        <v>131.34444444444443</v>
      </c>
    </row>
    <row r="232" spans="1:15" x14ac:dyDescent="0.25">
      <c r="A232" s="1">
        <v>58</v>
      </c>
      <c r="B232" s="1" t="s">
        <v>15</v>
      </c>
      <c r="C232" s="1">
        <v>0</v>
      </c>
      <c r="D232" s="1">
        <v>150</v>
      </c>
      <c r="E232" s="1">
        <v>283</v>
      </c>
      <c r="F232" s="1">
        <v>1</v>
      </c>
      <c r="G232" s="1">
        <v>2</v>
      </c>
      <c r="H232" s="1">
        <v>162</v>
      </c>
      <c r="I232" s="1">
        <v>0</v>
      </c>
      <c r="J232" s="1">
        <v>1</v>
      </c>
      <c r="K232" s="1">
        <v>0</v>
      </c>
      <c r="L232" s="1">
        <v>0</v>
      </c>
      <c r="M232" s="1">
        <v>1</v>
      </c>
      <c r="N232" s="1">
        <v>0</v>
      </c>
      <c r="O232" s="1">
        <f>AVERAGE(CleanData[trestbps])</f>
        <v>131.34444444444443</v>
      </c>
    </row>
    <row r="233" spans="1:15" x14ac:dyDescent="0.25">
      <c r="A233" s="1">
        <v>52</v>
      </c>
      <c r="B233" s="1" t="s">
        <v>14</v>
      </c>
      <c r="C233" s="1">
        <v>0</v>
      </c>
      <c r="D233" s="1">
        <v>118</v>
      </c>
      <c r="E233" s="1">
        <v>186</v>
      </c>
      <c r="F233" s="1">
        <v>0</v>
      </c>
      <c r="G233" s="1">
        <v>2</v>
      </c>
      <c r="H233" s="1">
        <v>190</v>
      </c>
      <c r="I233" s="1">
        <v>0</v>
      </c>
      <c r="J233" s="1">
        <v>0</v>
      </c>
      <c r="K233" s="1">
        <v>1</v>
      </c>
      <c r="L233" s="1">
        <v>0</v>
      </c>
      <c r="M233" s="1">
        <v>2</v>
      </c>
      <c r="N233" s="1">
        <v>0</v>
      </c>
      <c r="O233" s="1">
        <f>AVERAGE(CleanData[trestbps])</f>
        <v>131.34444444444443</v>
      </c>
    </row>
    <row r="234" spans="1:15" x14ac:dyDescent="0.25">
      <c r="A234" s="1">
        <v>61</v>
      </c>
      <c r="B234" s="1" t="s">
        <v>15</v>
      </c>
      <c r="C234" s="1">
        <v>3</v>
      </c>
      <c r="D234" s="1">
        <v>145</v>
      </c>
      <c r="E234" s="1">
        <v>307</v>
      </c>
      <c r="F234" s="1">
        <v>0</v>
      </c>
      <c r="G234" s="1">
        <v>2</v>
      </c>
      <c r="H234" s="1">
        <v>146</v>
      </c>
      <c r="I234" s="1">
        <v>1</v>
      </c>
      <c r="J234" s="1">
        <v>1</v>
      </c>
      <c r="K234" s="1">
        <v>1</v>
      </c>
      <c r="L234" s="1">
        <v>0</v>
      </c>
      <c r="M234" s="1">
        <v>3</v>
      </c>
      <c r="N234" s="1">
        <v>1</v>
      </c>
      <c r="O234" s="1">
        <f>AVERAGE(CleanData[trestbps])</f>
        <v>131.34444444444443</v>
      </c>
    </row>
    <row r="235" spans="1:15" x14ac:dyDescent="0.25">
      <c r="A235" s="1">
        <v>39</v>
      </c>
      <c r="B235" s="1" t="s">
        <v>14</v>
      </c>
      <c r="C235" s="1">
        <v>3</v>
      </c>
      <c r="D235" s="1">
        <v>118</v>
      </c>
      <c r="E235" s="1">
        <v>219</v>
      </c>
      <c r="F235" s="1">
        <v>0</v>
      </c>
      <c r="G235" s="1">
        <v>0</v>
      </c>
      <c r="H235" s="1">
        <v>140</v>
      </c>
      <c r="I235" s="1">
        <v>0</v>
      </c>
      <c r="J235" s="1">
        <v>1.2</v>
      </c>
      <c r="K235" s="1">
        <v>1</v>
      </c>
      <c r="L235" s="1">
        <v>0</v>
      </c>
      <c r="M235" s="1">
        <v>3</v>
      </c>
      <c r="N235" s="1">
        <v>1</v>
      </c>
      <c r="O235" s="1">
        <f>AVERAGE(CleanData[trestbps])</f>
        <v>131.34444444444443</v>
      </c>
    </row>
    <row r="236" spans="1:15" x14ac:dyDescent="0.25">
      <c r="A236" s="1">
        <v>45</v>
      </c>
      <c r="B236" s="1" t="s">
        <v>14</v>
      </c>
      <c r="C236" s="1">
        <v>3</v>
      </c>
      <c r="D236" s="1">
        <v>115</v>
      </c>
      <c r="E236" s="1">
        <v>260</v>
      </c>
      <c r="F236" s="1">
        <v>0</v>
      </c>
      <c r="G236" s="1">
        <v>2</v>
      </c>
      <c r="H236" s="1">
        <v>185</v>
      </c>
      <c r="I236" s="1">
        <v>0</v>
      </c>
      <c r="J236" s="1">
        <v>0</v>
      </c>
      <c r="K236" s="1">
        <v>0</v>
      </c>
      <c r="L236" s="1">
        <v>0</v>
      </c>
      <c r="M236" s="1">
        <v>1</v>
      </c>
      <c r="N236" s="1">
        <v>0</v>
      </c>
      <c r="O236" s="1">
        <f>AVERAGE(CleanData[trestbps])</f>
        <v>131.34444444444443</v>
      </c>
    </row>
    <row r="237" spans="1:15" x14ac:dyDescent="0.25">
      <c r="A237" s="1">
        <v>52</v>
      </c>
      <c r="B237" s="1" t="s">
        <v>14</v>
      </c>
      <c r="C237" s="1">
        <v>3</v>
      </c>
      <c r="D237" s="1">
        <v>128</v>
      </c>
      <c r="E237" s="1">
        <v>255</v>
      </c>
      <c r="F237" s="1">
        <v>0</v>
      </c>
      <c r="G237" s="1">
        <v>0</v>
      </c>
      <c r="H237" s="1">
        <v>161</v>
      </c>
      <c r="I237" s="1">
        <v>1</v>
      </c>
      <c r="J237" s="1">
        <v>0</v>
      </c>
      <c r="K237" s="1">
        <v>0</v>
      </c>
      <c r="L237" s="1">
        <v>1</v>
      </c>
      <c r="M237" s="1">
        <v>3</v>
      </c>
      <c r="N237" s="1">
        <v>1</v>
      </c>
      <c r="O237" s="1">
        <f>AVERAGE(CleanData[trestbps])</f>
        <v>131.34444444444443</v>
      </c>
    </row>
    <row r="238" spans="1:15" x14ac:dyDescent="0.25">
      <c r="A238" s="1">
        <v>62</v>
      </c>
      <c r="B238" s="1" t="s">
        <v>14</v>
      </c>
      <c r="C238" s="1">
        <v>2</v>
      </c>
      <c r="D238" s="1">
        <v>130</v>
      </c>
      <c r="E238" s="1">
        <v>231</v>
      </c>
      <c r="F238" s="1">
        <v>0</v>
      </c>
      <c r="G238" s="1">
        <v>0</v>
      </c>
      <c r="H238" s="1">
        <v>146</v>
      </c>
      <c r="I238" s="1">
        <v>0</v>
      </c>
      <c r="J238" s="1">
        <v>1.8</v>
      </c>
      <c r="K238" s="1">
        <v>1</v>
      </c>
      <c r="L238" s="1">
        <v>3</v>
      </c>
      <c r="M238" s="1">
        <v>3</v>
      </c>
      <c r="N238" s="1">
        <v>0</v>
      </c>
      <c r="O238" s="1">
        <f>AVERAGE(CleanData[trestbps])</f>
        <v>131.34444444444443</v>
      </c>
    </row>
    <row r="239" spans="1:15" x14ac:dyDescent="0.25">
      <c r="A239" s="1">
        <v>62</v>
      </c>
      <c r="B239" s="1" t="s">
        <v>15</v>
      </c>
      <c r="C239" s="1">
        <v>3</v>
      </c>
      <c r="D239" s="1">
        <v>160</v>
      </c>
      <c r="E239" s="1">
        <v>164</v>
      </c>
      <c r="F239" s="1">
        <v>0</v>
      </c>
      <c r="G239" s="1">
        <v>2</v>
      </c>
      <c r="H239" s="1">
        <v>145</v>
      </c>
      <c r="I239" s="1">
        <v>0</v>
      </c>
      <c r="J239" s="1">
        <v>6.2</v>
      </c>
      <c r="K239" s="1">
        <v>2</v>
      </c>
      <c r="L239" s="1">
        <v>3</v>
      </c>
      <c r="M239" s="1">
        <v>3</v>
      </c>
      <c r="N239" s="1">
        <v>1</v>
      </c>
      <c r="O239" s="1">
        <f>AVERAGE(CleanData[trestbps])</f>
        <v>131.34444444444443</v>
      </c>
    </row>
    <row r="240" spans="1:15" x14ac:dyDescent="0.25">
      <c r="A240" s="1">
        <v>53</v>
      </c>
      <c r="B240" s="1" t="s">
        <v>15</v>
      </c>
      <c r="C240" s="1">
        <v>3</v>
      </c>
      <c r="D240" s="1">
        <v>138</v>
      </c>
      <c r="E240" s="1">
        <v>234</v>
      </c>
      <c r="F240" s="1">
        <v>0</v>
      </c>
      <c r="G240" s="1">
        <v>2</v>
      </c>
      <c r="H240" s="1">
        <v>160</v>
      </c>
      <c r="I240" s="1">
        <v>0</v>
      </c>
      <c r="J240" s="1">
        <v>0</v>
      </c>
      <c r="K240" s="1">
        <v>0</v>
      </c>
      <c r="L240" s="1">
        <v>0</v>
      </c>
      <c r="M240" s="1">
        <v>1</v>
      </c>
      <c r="N240" s="1">
        <v>0</v>
      </c>
      <c r="O240" s="1">
        <f>AVERAGE(CleanData[trestbps])</f>
        <v>131.34444444444443</v>
      </c>
    </row>
    <row r="241" spans="1:15" x14ac:dyDescent="0.25">
      <c r="A241" s="1">
        <v>43</v>
      </c>
      <c r="B241" s="1" t="s">
        <v>14</v>
      </c>
      <c r="C241" s="1">
        <v>3</v>
      </c>
      <c r="D241" s="1">
        <v>120</v>
      </c>
      <c r="E241" s="1">
        <v>177</v>
      </c>
      <c r="F241" s="1">
        <v>0</v>
      </c>
      <c r="G241" s="1">
        <v>2</v>
      </c>
      <c r="H241" s="1">
        <v>120</v>
      </c>
      <c r="I241" s="1">
        <v>1</v>
      </c>
      <c r="J241" s="1">
        <v>2.5</v>
      </c>
      <c r="K241" s="1">
        <v>1</v>
      </c>
      <c r="L241" s="1">
        <v>0</v>
      </c>
      <c r="M241" s="1">
        <v>3</v>
      </c>
      <c r="N241" s="1">
        <v>1</v>
      </c>
      <c r="O241" s="1">
        <f>AVERAGE(CleanData[trestbps])</f>
        <v>131.34444444444443</v>
      </c>
    </row>
    <row r="242" spans="1:15" x14ac:dyDescent="0.25">
      <c r="A242" s="1">
        <v>47</v>
      </c>
      <c r="B242" s="1" t="s">
        <v>14</v>
      </c>
      <c r="C242" s="1">
        <v>2</v>
      </c>
      <c r="D242" s="1">
        <v>138</v>
      </c>
      <c r="E242" s="1">
        <v>257</v>
      </c>
      <c r="F242" s="1">
        <v>0</v>
      </c>
      <c r="G242" s="1">
        <v>2</v>
      </c>
      <c r="H242" s="1">
        <v>156</v>
      </c>
      <c r="I242" s="1">
        <v>0</v>
      </c>
      <c r="J242" s="1">
        <v>0</v>
      </c>
      <c r="K242" s="1">
        <v>0</v>
      </c>
      <c r="L242" s="1">
        <v>0</v>
      </c>
      <c r="M242" s="1">
        <v>1</v>
      </c>
      <c r="N242" s="1">
        <v>0</v>
      </c>
      <c r="O242" s="1">
        <f>AVERAGE(CleanData[trestbps])</f>
        <v>131.34444444444443</v>
      </c>
    </row>
    <row r="243" spans="1:15" x14ac:dyDescent="0.25">
      <c r="A243" s="1">
        <v>52</v>
      </c>
      <c r="B243" s="1" t="s">
        <v>14</v>
      </c>
      <c r="C243" s="1">
        <v>1</v>
      </c>
      <c r="D243" s="1">
        <v>120</v>
      </c>
      <c r="E243" s="1">
        <v>325</v>
      </c>
      <c r="F243" s="1">
        <v>0</v>
      </c>
      <c r="G243" s="1">
        <v>0</v>
      </c>
      <c r="H243" s="1">
        <v>172</v>
      </c>
      <c r="I243" s="1">
        <v>0</v>
      </c>
      <c r="J243" s="1">
        <v>0.2</v>
      </c>
      <c r="K243" s="1">
        <v>0</v>
      </c>
      <c r="L243" s="1">
        <v>0</v>
      </c>
      <c r="M243" s="1">
        <v>1</v>
      </c>
      <c r="N243" s="1">
        <v>0</v>
      </c>
      <c r="O243" s="1">
        <f>AVERAGE(CleanData[trestbps])</f>
        <v>131.34444444444443</v>
      </c>
    </row>
    <row r="244" spans="1:15" x14ac:dyDescent="0.25">
      <c r="A244" s="1">
        <v>68</v>
      </c>
      <c r="B244" s="1" t="s">
        <v>14</v>
      </c>
      <c r="C244" s="1">
        <v>2</v>
      </c>
      <c r="D244" s="1">
        <v>180</v>
      </c>
      <c r="E244" s="1">
        <v>274</v>
      </c>
      <c r="F244" s="1">
        <v>1</v>
      </c>
      <c r="G244" s="1">
        <v>2</v>
      </c>
      <c r="H244" s="1">
        <v>150</v>
      </c>
      <c r="I244" s="1">
        <v>1</v>
      </c>
      <c r="J244" s="1">
        <v>1.6</v>
      </c>
      <c r="K244" s="1">
        <v>1</v>
      </c>
      <c r="L244" s="1">
        <v>0</v>
      </c>
      <c r="M244" s="1">
        <v>3</v>
      </c>
      <c r="N244" s="1">
        <v>1</v>
      </c>
      <c r="O244" s="1">
        <f>AVERAGE(CleanData[trestbps])</f>
        <v>131.34444444444443</v>
      </c>
    </row>
    <row r="245" spans="1:15" x14ac:dyDescent="0.25">
      <c r="A245" s="1">
        <v>39</v>
      </c>
      <c r="B245" s="1" t="s">
        <v>14</v>
      </c>
      <c r="C245" s="1">
        <v>2</v>
      </c>
      <c r="D245" s="1">
        <v>140</v>
      </c>
      <c r="E245" s="1">
        <v>321</v>
      </c>
      <c r="F245" s="1">
        <v>0</v>
      </c>
      <c r="G245" s="1">
        <v>2</v>
      </c>
      <c r="H245" s="1">
        <v>182</v>
      </c>
      <c r="I245" s="1">
        <v>0</v>
      </c>
      <c r="J245" s="1">
        <v>0</v>
      </c>
      <c r="K245" s="1">
        <v>0</v>
      </c>
      <c r="L245" s="1">
        <v>0</v>
      </c>
      <c r="M245" s="1">
        <v>1</v>
      </c>
      <c r="N245" s="1">
        <v>0</v>
      </c>
      <c r="O245" s="1">
        <f>AVERAGE(CleanData[trestbps])</f>
        <v>131.34444444444443</v>
      </c>
    </row>
    <row r="246" spans="1:15" x14ac:dyDescent="0.25">
      <c r="A246" s="1">
        <v>53</v>
      </c>
      <c r="B246" s="1" t="s">
        <v>15</v>
      </c>
      <c r="C246" s="1">
        <v>3</v>
      </c>
      <c r="D246" s="1">
        <v>130</v>
      </c>
      <c r="E246" s="1">
        <v>264</v>
      </c>
      <c r="F246" s="1">
        <v>0</v>
      </c>
      <c r="G246" s="1">
        <v>2</v>
      </c>
      <c r="H246" s="1">
        <v>143</v>
      </c>
      <c r="I246" s="1">
        <v>0</v>
      </c>
      <c r="J246" s="1">
        <v>0.4</v>
      </c>
      <c r="K246" s="1">
        <v>1</v>
      </c>
      <c r="L246" s="1">
        <v>0</v>
      </c>
      <c r="M246" s="1">
        <v>1</v>
      </c>
      <c r="N246" s="1">
        <v>0</v>
      </c>
      <c r="O246" s="1">
        <f>AVERAGE(CleanData[trestbps])</f>
        <v>131.34444444444443</v>
      </c>
    </row>
    <row r="247" spans="1:15" x14ac:dyDescent="0.25">
      <c r="A247" s="1">
        <v>62</v>
      </c>
      <c r="B247" s="1" t="s">
        <v>15</v>
      </c>
      <c r="C247" s="1">
        <v>3</v>
      </c>
      <c r="D247" s="1">
        <v>140</v>
      </c>
      <c r="E247" s="1">
        <v>268</v>
      </c>
      <c r="F247" s="1">
        <v>0</v>
      </c>
      <c r="G247" s="1">
        <v>2</v>
      </c>
      <c r="H247" s="1">
        <v>160</v>
      </c>
      <c r="I247" s="1">
        <v>0</v>
      </c>
      <c r="J247" s="1">
        <v>3.6</v>
      </c>
      <c r="K247" s="1">
        <v>2</v>
      </c>
      <c r="L247" s="1">
        <v>2</v>
      </c>
      <c r="M247" s="1">
        <v>1</v>
      </c>
      <c r="N247" s="1">
        <v>1</v>
      </c>
      <c r="O247" s="1">
        <f>AVERAGE(CleanData[trestbps])</f>
        <v>131.34444444444443</v>
      </c>
    </row>
    <row r="248" spans="1:15" x14ac:dyDescent="0.25">
      <c r="A248" s="1">
        <v>51</v>
      </c>
      <c r="B248" s="1" t="s">
        <v>15</v>
      </c>
      <c r="C248" s="1">
        <v>2</v>
      </c>
      <c r="D248" s="1">
        <v>140</v>
      </c>
      <c r="E248" s="1">
        <v>308</v>
      </c>
      <c r="F248" s="1">
        <v>0</v>
      </c>
      <c r="G248" s="1">
        <v>2</v>
      </c>
      <c r="H248" s="1">
        <v>142</v>
      </c>
      <c r="I248" s="1">
        <v>0</v>
      </c>
      <c r="J248" s="1">
        <v>1.5</v>
      </c>
      <c r="K248" s="1">
        <v>0</v>
      </c>
      <c r="L248" s="1">
        <v>1</v>
      </c>
      <c r="M248" s="1">
        <v>1</v>
      </c>
      <c r="N248" s="1">
        <v>0</v>
      </c>
      <c r="O248" s="1">
        <f>AVERAGE(CleanData[trestbps])</f>
        <v>131.34444444444443</v>
      </c>
    </row>
    <row r="249" spans="1:15" x14ac:dyDescent="0.25">
      <c r="A249" s="1">
        <v>60</v>
      </c>
      <c r="B249" s="1" t="s">
        <v>14</v>
      </c>
      <c r="C249" s="1">
        <v>3</v>
      </c>
      <c r="D249" s="1">
        <v>130</v>
      </c>
      <c r="E249" s="1">
        <v>253</v>
      </c>
      <c r="F249" s="1">
        <v>0</v>
      </c>
      <c r="G249" s="1">
        <v>0</v>
      </c>
      <c r="H249" s="1">
        <v>144</v>
      </c>
      <c r="I249" s="1">
        <v>1</v>
      </c>
      <c r="J249" s="1">
        <v>1.4</v>
      </c>
      <c r="K249" s="1">
        <v>0</v>
      </c>
      <c r="L249" s="1">
        <v>1</v>
      </c>
      <c r="M249" s="1">
        <v>3</v>
      </c>
      <c r="N249" s="1">
        <v>1</v>
      </c>
      <c r="O249" s="1">
        <f>AVERAGE(CleanData[trestbps])</f>
        <v>131.34444444444443</v>
      </c>
    </row>
    <row r="250" spans="1:15" x14ac:dyDescent="0.25">
      <c r="A250" s="1">
        <v>65</v>
      </c>
      <c r="B250" s="1" t="s">
        <v>14</v>
      </c>
      <c r="C250" s="1">
        <v>3</v>
      </c>
      <c r="D250" s="1">
        <v>110</v>
      </c>
      <c r="E250" s="1">
        <v>248</v>
      </c>
      <c r="F250" s="1">
        <v>0</v>
      </c>
      <c r="G250" s="1">
        <v>2</v>
      </c>
      <c r="H250" s="1">
        <v>158</v>
      </c>
      <c r="I250" s="1">
        <v>0</v>
      </c>
      <c r="J250" s="1">
        <v>0.6</v>
      </c>
      <c r="K250" s="1">
        <v>0</v>
      </c>
      <c r="L250" s="1">
        <v>2</v>
      </c>
      <c r="M250" s="1">
        <v>2</v>
      </c>
      <c r="N250" s="1">
        <v>1</v>
      </c>
      <c r="O250" s="1">
        <f>AVERAGE(CleanData[trestbps])</f>
        <v>131.34444444444443</v>
      </c>
    </row>
    <row r="251" spans="1:15" x14ac:dyDescent="0.25">
      <c r="A251" s="1">
        <v>65</v>
      </c>
      <c r="B251" s="1" t="s">
        <v>15</v>
      </c>
      <c r="C251" s="1">
        <v>2</v>
      </c>
      <c r="D251" s="1">
        <v>155</v>
      </c>
      <c r="E251" s="1">
        <v>269</v>
      </c>
      <c r="F251" s="1">
        <v>0</v>
      </c>
      <c r="G251" s="1">
        <v>0</v>
      </c>
      <c r="H251" s="1">
        <v>148</v>
      </c>
      <c r="I251" s="1">
        <v>0</v>
      </c>
      <c r="J251" s="1">
        <v>0.8</v>
      </c>
      <c r="K251" s="1">
        <v>0</v>
      </c>
      <c r="L251" s="1">
        <v>0</v>
      </c>
      <c r="M251" s="1">
        <v>1</v>
      </c>
      <c r="N251" s="1">
        <v>0</v>
      </c>
      <c r="O251" s="1">
        <f>AVERAGE(CleanData[trestbps])</f>
        <v>131.34444444444443</v>
      </c>
    </row>
    <row r="252" spans="1:15" x14ac:dyDescent="0.25">
      <c r="A252" s="1">
        <v>60</v>
      </c>
      <c r="B252" s="1" t="s">
        <v>14</v>
      </c>
      <c r="C252" s="1">
        <v>2</v>
      </c>
      <c r="D252" s="1">
        <v>140</v>
      </c>
      <c r="E252" s="1">
        <v>185</v>
      </c>
      <c r="F252" s="1">
        <v>0</v>
      </c>
      <c r="G252" s="1">
        <v>2</v>
      </c>
      <c r="H252" s="1">
        <v>155</v>
      </c>
      <c r="I252" s="1">
        <v>0</v>
      </c>
      <c r="J252" s="1">
        <v>3</v>
      </c>
      <c r="K252" s="1">
        <v>1</v>
      </c>
      <c r="L252" s="1">
        <v>0</v>
      </c>
      <c r="M252" s="1">
        <v>1</v>
      </c>
      <c r="N252" s="1">
        <v>1</v>
      </c>
      <c r="O252" s="1">
        <f>AVERAGE(CleanData[trestbps])</f>
        <v>131.34444444444443</v>
      </c>
    </row>
    <row r="253" spans="1:15" x14ac:dyDescent="0.25">
      <c r="A253" s="1">
        <v>60</v>
      </c>
      <c r="B253" s="1" t="s">
        <v>14</v>
      </c>
      <c r="C253" s="1">
        <v>3</v>
      </c>
      <c r="D253" s="1">
        <v>145</v>
      </c>
      <c r="E253" s="1">
        <v>282</v>
      </c>
      <c r="F253" s="1">
        <v>0</v>
      </c>
      <c r="G253" s="1">
        <v>2</v>
      </c>
      <c r="H253" s="1">
        <v>142</v>
      </c>
      <c r="I253" s="1">
        <v>1</v>
      </c>
      <c r="J253" s="1">
        <v>2.8</v>
      </c>
      <c r="K253" s="1">
        <v>1</v>
      </c>
      <c r="L253" s="1">
        <v>2</v>
      </c>
      <c r="M253" s="1">
        <v>3</v>
      </c>
      <c r="N253" s="1">
        <v>1</v>
      </c>
      <c r="O253" s="1">
        <f>AVERAGE(CleanData[trestbps])</f>
        <v>131.34444444444443</v>
      </c>
    </row>
    <row r="254" spans="1:15" x14ac:dyDescent="0.25">
      <c r="A254" s="1">
        <v>54</v>
      </c>
      <c r="B254" s="1" t="s">
        <v>14</v>
      </c>
      <c r="C254" s="1">
        <v>3</v>
      </c>
      <c r="D254" s="1">
        <v>120</v>
      </c>
      <c r="E254" s="1">
        <v>188</v>
      </c>
      <c r="F254" s="1">
        <v>0</v>
      </c>
      <c r="G254" s="1">
        <v>0</v>
      </c>
      <c r="H254" s="1">
        <v>113</v>
      </c>
      <c r="I254" s="1">
        <v>0</v>
      </c>
      <c r="J254" s="1">
        <v>1.4</v>
      </c>
      <c r="K254" s="1">
        <v>1</v>
      </c>
      <c r="L254" s="1">
        <v>1</v>
      </c>
      <c r="M254" s="1">
        <v>3</v>
      </c>
      <c r="N254" s="1">
        <v>1</v>
      </c>
      <c r="O254" s="1">
        <f>AVERAGE(CleanData[trestbps])</f>
        <v>131.34444444444443</v>
      </c>
    </row>
    <row r="255" spans="1:15" x14ac:dyDescent="0.25">
      <c r="A255" s="1">
        <v>44</v>
      </c>
      <c r="B255" s="1" t="s">
        <v>14</v>
      </c>
      <c r="C255" s="1">
        <v>1</v>
      </c>
      <c r="D255" s="1">
        <v>130</v>
      </c>
      <c r="E255" s="1">
        <v>219</v>
      </c>
      <c r="F255" s="1">
        <v>0</v>
      </c>
      <c r="G255" s="1">
        <v>2</v>
      </c>
      <c r="H255" s="1">
        <v>188</v>
      </c>
      <c r="I255" s="1">
        <v>0</v>
      </c>
      <c r="J255" s="1">
        <v>0</v>
      </c>
      <c r="K255" s="1">
        <v>0</v>
      </c>
      <c r="L255" s="1">
        <v>0</v>
      </c>
      <c r="M255" s="1">
        <v>1</v>
      </c>
      <c r="N255" s="1">
        <v>0</v>
      </c>
      <c r="O255" s="1">
        <f>AVERAGE(CleanData[trestbps])</f>
        <v>131.34444444444443</v>
      </c>
    </row>
    <row r="256" spans="1:15" x14ac:dyDescent="0.25">
      <c r="A256" s="1">
        <v>44</v>
      </c>
      <c r="B256" s="1" t="s">
        <v>14</v>
      </c>
      <c r="C256" s="1">
        <v>3</v>
      </c>
      <c r="D256" s="1">
        <v>112</v>
      </c>
      <c r="E256" s="1">
        <v>290</v>
      </c>
      <c r="F256" s="1">
        <v>0</v>
      </c>
      <c r="G256" s="1">
        <v>2</v>
      </c>
      <c r="H256" s="1">
        <v>153</v>
      </c>
      <c r="I256" s="1">
        <v>0</v>
      </c>
      <c r="J256" s="1">
        <v>0</v>
      </c>
      <c r="K256" s="1">
        <v>0</v>
      </c>
      <c r="L256" s="1">
        <v>1</v>
      </c>
      <c r="M256" s="1">
        <v>1</v>
      </c>
      <c r="N256" s="1">
        <v>1</v>
      </c>
      <c r="O256" s="1">
        <f>AVERAGE(CleanData[trestbps])</f>
        <v>131.34444444444443</v>
      </c>
    </row>
    <row r="257" spans="1:15" x14ac:dyDescent="0.25">
      <c r="A257" s="1">
        <v>51</v>
      </c>
      <c r="B257" s="1" t="s">
        <v>14</v>
      </c>
      <c r="C257" s="1">
        <v>2</v>
      </c>
      <c r="D257" s="1">
        <v>110</v>
      </c>
      <c r="E257" s="1">
        <v>175</v>
      </c>
      <c r="F257" s="1">
        <v>0</v>
      </c>
      <c r="G257" s="1">
        <v>0</v>
      </c>
      <c r="H257" s="1">
        <v>123</v>
      </c>
      <c r="I257" s="1">
        <v>0</v>
      </c>
      <c r="J257" s="1">
        <v>0.6</v>
      </c>
      <c r="K257" s="1">
        <v>0</v>
      </c>
      <c r="L257" s="1">
        <v>0</v>
      </c>
      <c r="M257" s="1">
        <v>1</v>
      </c>
      <c r="N257" s="1">
        <v>0</v>
      </c>
      <c r="O257" s="1">
        <f>AVERAGE(CleanData[trestbps])</f>
        <v>131.34444444444443</v>
      </c>
    </row>
    <row r="258" spans="1:15" x14ac:dyDescent="0.25">
      <c r="A258" s="1">
        <v>59</v>
      </c>
      <c r="B258" s="1" t="s">
        <v>14</v>
      </c>
      <c r="C258" s="1">
        <v>2</v>
      </c>
      <c r="D258" s="1">
        <v>150</v>
      </c>
      <c r="E258" s="1">
        <v>212</v>
      </c>
      <c r="F258" s="1">
        <v>1</v>
      </c>
      <c r="G258" s="1">
        <v>0</v>
      </c>
      <c r="H258" s="1">
        <v>157</v>
      </c>
      <c r="I258" s="1">
        <v>0</v>
      </c>
      <c r="J258" s="1">
        <v>1.6</v>
      </c>
      <c r="K258" s="1">
        <v>0</v>
      </c>
      <c r="L258" s="1">
        <v>0</v>
      </c>
      <c r="M258" s="1">
        <v>1</v>
      </c>
      <c r="N258" s="1">
        <v>0</v>
      </c>
      <c r="O258" s="1">
        <f>AVERAGE(CleanData[trestbps])</f>
        <v>131.34444444444443</v>
      </c>
    </row>
    <row r="259" spans="1:15" x14ac:dyDescent="0.25">
      <c r="A259" s="1">
        <v>71</v>
      </c>
      <c r="B259" s="1" t="s">
        <v>15</v>
      </c>
      <c r="C259" s="1">
        <v>1</v>
      </c>
      <c r="D259" s="1">
        <v>160</v>
      </c>
      <c r="E259" s="1">
        <v>302</v>
      </c>
      <c r="F259" s="1">
        <v>0</v>
      </c>
      <c r="G259" s="1">
        <v>0</v>
      </c>
      <c r="H259" s="1">
        <v>162</v>
      </c>
      <c r="I259" s="1">
        <v>0</v>
      </c>
      <c r="J259" s="1">
        <v>0.4</v>
      </c>
      <c r="K259" s="1">
        <v>0</v>
      </c>
      <c r="L259" s="1">
        <v>2</v>
      </c>
      <c r="M259" s="1">
        <v>1</v>
      </c>
      <c r="N259" s="1">
        <v>0</v>
      </c>
      <c r="O259" s="1">
        <f>AVERAGE(CleanData[trestbps])</f>
        <v>131.34444444444443</v>
      </c>
    </row>
    <row r="260" spans="1:15" x14ac:dyDescent="0.25">
      <c r="A260" s="1">
        <v>61</v>
      </c>
      <c r="B260" s="1" t="s">
        <v>14</v>
      </c>
      <c r="C260" s="1">
        <v>2</v>
      </c>
      <c r="D260" s="1">
        <v>150</v>
      </c>
      <c r="E260" s="1">
        <v>243</v>
      </c>
      <c r="F260" s="1">
        <v>1</v>
      </c>
      <c r="G260" s="1">
        <v>0</v>
      </c>
      <c r="H260" s="1">
        <v>137</v>
      </c>
      <c r="I260" s="1">
        <v>1</v>
      </c>
      <c r="J260" s="1">
        <v>1</v>
      </c>
      <c r="K260" s="1">
        <v>1</v>
      </c>
      <c r="L260" s="1">
        <v>0</v>
      </c>
      <c r="M260" s="1">
        <v>1</v>
      </c>
      <c r="N260" s="1">
        <v>0</v>
      </c>
      <c r="O260" s="1">
        <f>AVERAGE(CleanData[trestbps])</f>
        <v>131.34444444444443</v>
      </c>
    </row>
    <row r="261" spans="1:15" x14ac:dyDescent="0.25">
      <c r="A261" s="1">
        <v>55</v>
      </c>
      <c r="B261" s="1" t="s">
        <v>14</v>
      </c>
      <c r="C261" s="1">
        <v>3</v>
      </c>
      <c r="D261" s="1">
        <v>132</v>
      </c>
      <c r="E261" s="1">
        <v>353</v>
      </c>
      <c r="F261" s="1">
        <v>0</v>
      </c>
      <c r="G261" s="1">
        <v>0</v>
      </c>
      <c r="H261" s="1">
        <v>132</v>
      </c>
      <c r="I261" s="1">
        <v>1</v>
      </c>
      <c r="J261" s="1">
        <v>1.2</v>
      </c>
      <c r="K261" s="1">
        <v>1</v>
      </c>
      <c r="L261" s="1">
        <v>1</v>
      </c>
      <c r="M261" s="1">
        <v>3</v>
      </c>
      <c r="N261" s="1">
        <v>1</v>
      </c>
      <c r="O261" s="1">
        <f>AVERAGE(CleanData[trestbps])</f>
        <v>131.34444444444443</v>
      </c>
    </row>
    <row r="262" spans="1:15" x14ac:dyDescent="0.25">
      <c r="A262" s="1">
        <v>64</v>
      </c>
      <c r="B262" s="1" t="s">
        <v>14</v>
      </c>
      <c r="C262" s="1">
        <v>2</v>
      </c>
      <c r="D262" s="1">
        <v>140</v>
      </c>
      <c r="E262" s="1">
        <v>335</v>
      </c>
      <c r="F262" s="1">
        <v>0</v>
      </c>
      <c r="G262" s="1">
        <v>0</v>
      </c>
      <c r="H262" s="1">
        <v>158</v>
      </c>
      <c r="I262" s="1">
        <v>0</v>
      </c>
      <c r="J262" s="1">
        <v>0</v>
      </c>
      <c r="K262" s="1">
        <v>0</v>
      </c>
      <c r="L262" s="1">
        <v>0</v>
      </c>
      <c r="M262" s="1">
        <v>1</v>
      </c>
      <c r="N262" s="1">
        <v>1</v>
      </c>
      <c r="O262" s="1">
        <f>AVERAGE(CleanData[trestbps])</f>
        <v>131.34444444444443</v>
      </c>
    </row>
    <row r="263" spans="1:15" x14ac:dyDescent="0.25">
      <c r="A263" s="1">
        <v>43</v>
      </c>
      <c r="B263" s="1" t="s">
        <v>14</v>
      </c>
      <c r="C263" s="1">
        <v>3</v>
      </c>
      <c r="D263" s="1">
        <v>150</v>
      </c>
      <c r="E263" s="1">
        <v>247</v>
      </c>
      <c r="F263" s="1">
        <v>0</v>
      </c>
      <c r="G263" s="1">
        <v>0</v>
      </c>
      <c r="H263" s="1">
        <v>171</v>
      </c>
      <c r="I263" s="1">
        <v>0</v>
      </c>
      <c r="J263" s="1">
        <v>1.5</v>
      </c>
      <c r="K263" s="1">
        <v>0</v>
      </c>
      <c r="L263" s="1">
        <v>0</v>
      </c>
      <c r="M263" s="1">
        <v>1</v>
      </c>
      <c r="N263" s="1">
        <v>0</v>
      </c>
      <c r="O263" s="1">
        <f>AVERAGE(CleanData[trestbps])</f>
        <v>131.34444444444443</v>
      </c>
    </row>
    <row r="264" spans="1:15" x14ac:dyDescent="0.25">
      <c r="A264" s="1">
        <v>58</v>
      </c>
      <c r="B264" s="1" t="s">
        <v>15</v>
      </c>
      <c r="C264" s="1">
        <v>2</v>
      </c>
      <c r="D264" s="1">
        <v>120</v>
      </c>
      <c r="E264" s="1">
        <v>340</v>
      </c>
      <c r="F264" s="1">
        <v>0</v>
      </c>
      <c r="G264" s="1">
        <v>0</v>
      </c>
      <c r="H264" s="1">
        <v>172</v>
      </c>
      <c r="I264" s="1">
        <v>0</v>
      </c>
      <c r="J264" s="1">
        <v>0</v>
      </c>
      <c r="K264" s="1">
        <v>0</v>
      </c>
      <c r="L264" s="1">
        <v>0</v>
      </c>
      <c r="M264" s="1">
        <v>1</v>
      </c>
      <c r="N264" s="1">
        <v>0</v>
      </c>
      <c r="O264" s="1">
        <f>AVERAGE(CleanData[trestbps])</f>
        <v>131.34444444444443</v>
      </c>
    </row>
    <row r="265" spans="1:15" x14ac:dyDescent="0.25">
      <c r="A265" s="1">
        <v>60</v>
      </c>
      <c r="B265" s="1" t="s">
        <v>14</v>
      </c>
      <c r="C265" s="1">
        <v>3</v>
      </c>
      <c r="D265" s="1">
        <v>130</v>
      </c>
      <c r="E265" s="1">
        <v>206</v>
      </c>
      <c r="F265" s="1">
        <v>0</v>
      </c>
      <c r="G265" s="1">
        <v>2</v>
      </c>
      <c r="H265" s="1">
        <v>132</v>
      </c>
      <c r="I265" s="1">
        <v>1</v>
      </c>
      <c r="J265" s="1">
        <v>2.4</v>
      </c>
      <c r="K265" s="1">
        <v>1</v>
      </c>
      <c r="L265" s="1">
        <v>2</v>
      </c>
      <c r="M265" s="1">
        <v>3</v>
      </c>
      <c r="N265" s="1">
        <v>1</v>
      </c>
      <c r="O265" s="1">
        <f>AVERAGE(CleanData[trestbps])</f>
        <v>131.34444444444443</v>
      </c>
    </row>
    <row r="266" spans="1:15" x14ac:dyDescent="0.25">
      <c r="A266" s="1">
        <v>58</v>
      </c>
      <c r="B266" s="1" t="s">
        <v>14</v>
      </c>
      <c r="C266" s="1">
        <v>1</v>
      </c>
      <c r="D266" s="1">
        <v>120</v>
      </c>
      <c r="E266" s="1">
        <v>284</v>
      </c>
      <c r="F266" s="1">
        <v>0</v>
      </c>
      <c r="G266" s="1">
        <v>2</v>
      </c>
      <c r="H266" s="1">
        <v>160</v>
      </c>
      <c r="I266" s="1">
        <v>0</v>
      </c>
      <c r="J266" s="1">
        <v>1.8</v>
      </c>
      <c r="K266" s="1">
        <v>1</v>
      </c>
      <c r="L266" s="1">
        <v>0</v>
      </c>
      <c r="M266" s="1">
        <v>1</v>
      </c>
      <c r="N266" s="1">
        <v>1</v>
      </c>
      <c r="O266" s="1">
        <f>AVERAGE(CleanData[trestbps])</f>
        <v>131.34444444444443</v>
      </c>
    </row>
    <row r="267" spans="1:15" x14ac:dyDescent="0.25">
      <c r="A267" s="1">
        <v>49</v>
      </c>
      <c r="B267" s="1" t="s">
        <v>14</v>
      </c>
      <c r="C267" s="1">
        <v>1</v>
      </c>
      <c r="D267" s="1">
        <v>130</v>
      </c>
      <c r="E267" s="1">
        <v>266</v>
      </c>
      <c r="F267" s="1">
        <v>0</v>
      </c>
      <c r="G267" s="1">
        <v>0</v>
      </c>
      <c r="H267" s="1">
        <v>171</v>
      </c>
      <c r="I267" s="1">
        <v>0</v>
      </c>
      <c r="J267" s="1">
        <v>0.6</v>
      </c>
      <c r="K267" s="1">
        <v>0</v>
      </c>
      <c r="L267" s="1">
        <v>0</v>
      </c>
      <c r="M267" s="1">
        <v>1</v>
      </c>
      <c r="N267" s="1">
        <v>0</v>
      </c>
      <c r="O267" s="1">
        <f>AVERAGE(CleanData[trestbps])</f>
        <v>131.34444444444443</v>
      </c>
    </row>
    <row r="268" spans="1:15" x14ac:dyDescent="0.25">
      <c r="A268" s="1">
        <v>48</v>
      </c>
      <c r="B268" s="1" t="s">
        <v>14</v>
      </c>
      <c r="C268" s="1">
        <v>1</v>
      </c>
      <c r="D268" s="1">
        <v>110</v>
      </c>
      <c r="E268" s="1">
        <v>229</v>
      </c>
      <c r="F268" s="1">
        <v>0</v>
      </c>
      <c r="G268" s="1">
        <v>0</v>
      </c>
      <c r="H268" s="1">
        <v>168</v>
      </c>
      <c r="I268" s="1">
        <v>0</v>
      </c>
      <c r="J268" s="1">
        <v>1</v>
      </c>
      <c r="K268" s="1">
        <v>2</v>
      </c>
      <c r="L268" s="1">
        <v>0</v>
      </c>
      <c r="M268" s="1">
        <v>3</v>
      </c>
      <c r="N268" s="1">
        <v>1</v>
      </c>
      <c r="O268" s="1">
        <f>AVERAGE(CleanData[trestbps])</f>
        <v>131.34444444444443</v>
      </c>
    </row>
    <row r="269" spans="1:15" x14ac:dyDescent="0.25">
      <c r="A269" s="1">
        <v>52</v>
      </c>
      <c r="B269" s="1" t="s">
        <v>14</v>
      </c>
      <c r="C269" s="1">
        <v>2</v>
      </c>
      <c r="D269" s="1">
        <v>172</v>
      </c>
      <c r="E269" s="1">
        <v>199</v>
      </c>
      <c r="F269" s="1">
        <v>1</v>
      </c>
      <c r="G269" s="1">
        <v>0</v>
      </c>
      <c r="H269" s="1">
        <v>162</v>
      </c>
      <c r="I269" s="1">
        <v>0</v>
      </c>
      <c r="J269" s="1">
        <v>0.5</v>
      </c>
      <c r="K269" s="1">
        <v>0</v>
      </c>
      <c r="L269" s="1">
        <v>0</v>
      </c>
      <c r="M269" s="1">
        <v>3</v>
      </c>
      <c r="N269" s="1">
        <v>0</v>
      </c>
      <c r="O269" s="1">
        <f>AVERAGE(CleanData[trestbps])</f>
        <v>131.34444444444443</v>
      </c>
    </row>
    <row r="270" spans="1:15" x14ac:dyDescent="0.25">
      <c r="A270" s="1">
        <v>44</v>
      </c>
      <c r="B270" s="1" t="s">
        <v>14</v>
      </c>
      <c r="C270" s="1">
        <v>1</v>
      </c>
      <c r="D270" s="1">
        <v>120</v>
      </c>
      <c r="E270" s="1">
        <v>263</v>
      </c>
      <c r="F270" s="1">
        <v>0</v>
      </c>
      <c r="G270" s="1">
        <v>0</v>
      </c>
      <c r="H270" s="1">
        <v>173</v>
      </c>
      <c r="I270" s="1">
        <v>0</v>
      </c>
      <c r="J270" s="1">
        <v>0</v>
      </c>
      <c r="K270" s="1">
        <v>0</v>
      </c>
      <c r="L270" s="1">
        <v>0</v>
      </c>
      <c r="M270" s="1">
        <v>3</v>
      </c>
      <c r="N270" s="1">
        <v>0</v>
      </c>
      <c r="O270" s="1">
        <f>AVERAGE(CleanData[trestbps])</f>
        <v>131.34444444444443</v>
      </c>
    </row>
    <row r="271" spans="1:15" x14ac:dyDescent="0.25">
      <c r="A271" s="1">
        <v>56</v>
      </c>
      <c r="B271" s="1" t="s">
        <v>15</v>
      </c>
      <c r="C271" s="1">
        <v>1</v>
      </c>
      <c r="D271" s="1">
        <v>140</v>
      </c>
      <c r="E271" s="1">
        <v>294</v>
      </c>
      <c r="F271" s="1">
        <v>0</v>
      </c>
      <c r="G271" s="1">
        <v>2</v>
      </c>
      <c r="H271" s="1">
        <v>153</v>
      </c>
      <c r="I271" s="1">
        <v>0</v>
      </c>
      <c r="J271" s="1">
        <v>1.3</v>
      </c>
      <c r="K271" s="1">
        <v>1</v>
      </c>
      <c r="L271" s="1">
        <v>0</v>
      </c>
      <c r="M271" s="1">
        <v>1</v>
      </c>
      <c r="N271" s="1">
        <v>0</v>
      </c>
      <c r="O271" s="1">
        <f>AVERAGE(CleanData[trestbps])</f>
        <v>131.34444444444443</v>
      </c>
    </row>
    <row r="272" spans="1:15" x14ac:dyDescent="0.25">
      <c r="A272" s="1">
        <v>57</v>
      </c>
      <c r="B272" s="1" t="s">
        <v>14</v>
      </c>
      <c r="C272" s="1">
        <v>3</v>
      </c>
      <c r="D272" s="1">
        <v>140</v>
      </c>
      <c r="E272" s="1">
        <v>192</v>
      </c>
      <c r="F272" s="1">
        <v>0</v>
      </c>
      <c r="G272" s="1">
        <v>0</v>
      </c>
      <c r="H272" s="1">
        <v>148</v>
      </c>
      <c r="I272" s="1">
        <v>0</v>
      </c>
      <c r="J272" s="1">
        <v>0.4</v>
      </c>
      <c r="K272" s="1">
        <v>1</v>
      </c>
      <c r="L272" s="1">
        <v>0</v>
      </c>
      <c r="M272" s="1">
        <v>2</v>
      </c>
      <c r="N272" s="1">
        <v>0</v>
      </c>
      <c r="O272" s="1">
        <f>AVERAGE(CleanData[trestbps])</f>
        <v>131.34444444444443</v>
      </c>
    </row>
    <row r="273" spans="1:15" x14ac:dyDescent="0.25">
      <c r="A273" s="1">
        <v>67</v>
      </c>
      <c r="B273" s="1" t="s">
        <v>14</v>
      </c>
      <c r="C273" s="1">
        <v>3</v>
      </c>
      <c r="D273" s="1">
        <v>160</v>
      </c>
      <c r="E273" s="1">
        <v>286</v>
      </c>
      <c r="F273" s="1">
        <v>0</v>
      </c>
      <c r="G273" s="1">
        <v>2</v>
      </c>
      <c r="H273" s="1">
        <v>108</v>
      </c>
      <c r="I273" s="1">
        <v>1</v>
      </c>
      <c r="J273" s="1">
        <v>1.5</v>
      </c>
      <c r="K273" s="1">
        <v>1</v>
      </c>
      <c r="L273" s="1">
        <v>3</v>
      </c>
      <c r="M273" s="1">
        <v>1</v>
      </c>
      <c r="N273" s="1">
        <v>1</v>
      </c>
      <c r="O273" s="1">
        <f>AVERAGE(CleanData[trestbps])</f>
        <v>131.34444444444443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CB97-3DF8-4613-AAA5-2CD6C5D0A9B7}">
  <dimension ref="A1:A2"/>
  <sheetViews>
    <sheetView workbookViewId="0"/>
  </sheetViews>
  <sheetFormatPr defaultRowHeight="15" x14ac:dyDescent="0.25"/>
  <cols>
    <col min="1" max="1" width="24.140625" bestFit="1" customWidth="1"/>
  </cols>
  <sheetData>
    <row r="1" spans="1:1" x14ac:dyDescent="0.25">
      <c r="A1" t="s">
        <v>57</v>
      </c>
    </row>
    <row r="2" spans="1:1" x14ac:dyDescent="0.25">
      <c r="A2">
        <v>144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501DD-5322-4243-96AF-63EADE77D325}">
  <dimension ref="A1:A2"/>
  <sheetViews>
    <sheetView workbookViewId="0"/>
  </sheetViews>
  <sheetFormatPr defaultRowHeight="15" x14ac:dyDescent="0.25"/>
  <cols>
    <col min="1" max="1" width="13.5703125" bestFit="1" customWidth="1"/>
  </cols>
  <sheetData>
    <row r="1" spans="1:1" x14ac:dyDescent="0.25">
      <c r="A1" t="s">
        <v>59</v>
      </c>
    </row>
    <row r="2" spans="1:1" x14ac:dyDescent="0.25">
      <c r="A2">
        <v>131.34444444444443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4 4 d f 8 0 - 9 a 3 c - 4 4 b 0 - 9 c 2 d - 1 1 3 b 3 7 d e 2 f c 3 "   x m l n s = " h t t p : / / s c h e m a s . m i c r o s o f t . c o m / D a t a M a s h u p " > A A A A A I I F A A B Q S w M E F A A C A A g A Q S a T W q M w 7 K e k A A A A 9 g A A A B I A H A B D b 2 5 m a W c v U G F j a 2 F n Z S 5 4 b W w g o h g A K K A U A A A A A A A A A A A A A A A A A A A A A A A A A A A A h Y 9 N C s I w G E S v U r J v / h S R 8 j V F 3 F o Q R H E b Y m y D b S p N a n o 3 F x 7 J K 1 j R q j u X 8 + Y t Z u 7 X G 2 R 9 X U U X 3 T r T 2 B Q x T F G k r W o O x h Y p 6 v w x n q N M w F q q k y x 0 N M j W J b 0 7 p K j 0 / p w Q E k L A Y Y K b t i C c U k b 2 + W q j S l 1 L 9 J H N f z k 2 1 n l p l U Y C d q 8 x g m M 2 Z X h G O a Z A R g i 5 s V + B D 3 u f 7 Q + E Z V f 5 r t V C 2 3 i x B T J G I O 8 P 4 g F Q S w M E F A A C A A g A Q S a 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m k 1 p T 1 I P 5 f A I A A M c P A A A T A B w A R m 9 y b X V s Y X M v U 2 V j d G l v b j E u b S C i G A A o o B Q A A A A A A A A A A A A A A A A A A A A A A A A A A A D t V l 1 r 2 z A U f Q / k P w j t x Q F j 4 t L 1 Y c W D z m n p Y C t d k 2 0 P S S i K f O u Y y J K R 5 C 4 l 5 L / v O n E b J 3 Z h L Y W N 4 Y C J d a 5 8 v 4 + u D H C b K E m G 2 3 / / t N v p d s y c a Y j I S F k m Q p V L S w I i w H Y 7 B H 9 D l W s O i I T m 3 h s o n q c g r X O R C P B C J S 0 u j E P D D 5 P v B r S Z D F G V k p M B m I V V 2 e Q S m L a 3 U W K A G b g 1 l l m h Y o + b e 9 p z x w M Q S Z p Y 0 A F 1 q U t C J f J U m s A / d s m 5 5 C p K Z B y c v O / 3 f Z d 8 y 5 W F o X 0 Q E O x e v S s l Y d p z t 3 6 + o 9 d a p S i L C F q N 0 B m K T o / Y D D e W k h J 3 t i G 5 Z F z i Z 0 I M O R N M m 8 D q v K o y n D M Z F 6 l 5 y G C n b q S Z N H d K p 1 u X C 6 F x G u y 7 q x V l M W B s n 6 U 9 O f a K j W u X r K i B J Y I W l 8 T C 0 m 4 w n t X 3 W Q 3 G z j J T l / C 5 E n X 0 b t a w t d A B P G 7 Q P s e Y + b w u g C V G X Y e V i D J g i 0 f P Z Z 7 O Q G / j E S p r C J O z Z q M N K N M x 2 H 1 8 v S v D D W T o K W b 2 B x N 5 p R A l v k G d g 2 q 5 1 M f n K x P 4 W u 7 T j x + M M O n u t g z P W v G f N X P g j U v 7 + F x A + g J T G 5 a h h h v 1 q 9 K m u N o I a j Z 8 2 u t 2 E t n 4 d Z X B Z / e g s e F u P 1 0 3 M v h 8 y U F 4 Y a 4 1 s v a n 0 o u Z U g u n t x p f s R Q C y g U w G T H L 6 H Q 9 L r k 9 f Q 0 V S n 6 1 3 f 8 2 3 R 8 y w X P B 7 K 7 A R f 6 / J M Z 6 5 f q w 9 8 e P q Z v u 9 0 1 d U b V 7 L p N 4 H m J m i 4 x p 1 U 6 C d h L 8 e 1 z 4 7 y Y B 0 g f 7 v j Y K h i D w h l Z g D c P A J Y D V I u O i 9 F P y k R w d 9 1 8 w W v Y t / t l g C Y v R M M D R 0 J 4 H 7 X n Q n g d v f x 5 U W X h o r U p E D O W J i s 5 R j 7 7 m n v e k o b 3 n / f 1 e L v B t T v 0 D k / t N s V e W 0 9 9 Q S w E C L Q A U A A I A C A B B J p N a o z D s p 6 Q A A A D 2 A A A A E g A A A A A A A A A A A A A A A A A A A A A A Q 2 9 u Z m l n L 1 B h Y 2 t h Z 2 U u e G 1 s U E s B A i 0 A F A A C A A g A Q S a T W g / K 6 a u k A A A A 6 Q A A A B M A A A A A A A A A A A A A A A A A 8 A A A A F t D b 2 5 0 Z W 5 0 X 1 R 5 c G V z X S 5 4 b W x Q S w E C L Q A U A A I A C A B B J p N a U 9 S D + X w C A A D H D w A A E w A A A A A A A A A A A A A A A A D h A Q A A R m 9 y b X V s Y X M v U 2 V j d G l v b j E u b V B L B Q Y A A A A A A w A D A M I A A A C q 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P A A A A A A A A C E 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m V y Y W d l X 0 J Q P C 9 J d G V t U G F 0 a D 4 8 L 0 l 0 Z W 1 M b 2 N h d G l v b j 4 8 U 3 R h Y m x l R W 5 0 c m l l c z 4 8 R W 5 0 c n k g V H l w Z T 0 i S X N Q c m l 2 Y X R l I i B W Y W x 1 Z T 0 i b D A i I C 8 + P E V u d H J 5 I F R 5 c G U 9 I l F 1 Z X J 5 S U Q i I F Z h b H V l P S J z N 2 J i M 2 I 0 Z W E t Y j I y M y 0 0 Y T l k L W F h M W U t Y z d j Z j F l Y z U x O W I 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O d W 1 i Z X I i I C 8 + P E V u d H J 5 I F R 5 c G U 9 I k J 1 Z m Z l c k 5 l e H R S Z W Z y Z X N o I i B W Y W x 1 Z T 0 i b D E i I C 8 + P E V u d H J 5 I F R 5 c G U 9 I l J l b G F 0 a W 9 u c 2 h p c E l u Z m 9 D b 2 5 0 Y W l u Z X I i I F Z h b H V l P S J z e y Z x d W 9 0 O 2 N v b H V t b k N v d W 5 0 J n F 1 b 3 Q 7 O j E s J n F 1 b 3 Q 7 a 2 V 5 Q 2 9 s d W 1 u T m F t Z X M m c X V v d D s 6 W 1 0 s J n F 1 b 3 Q 7 c X V l c n l S Z W x h d G l v b n N o a X B z J n F 1 b 3 Q 7 O l t d L C Z x d W 9 0 O 2 N v b H V t b k l k Z W 5 0 a X R p Z X M m c X V v d D s 6 W y Z x d W 9 0 O 1 N l Y 3 R p b 2 4 x L 0 F 2 Z X J h Z 2 V f Q l A v Q X V 0 b 1 J l b W 9 2 Z W R D b 2 x 1 b W 5 z M S 5 7 Q X Z l c m F n Z V 9 C U C w w f S Z x d W 9 0 O 1 0 s J n F 1 b 3 Q 7 Q 2 9 s d W 1 u Q 2 9 1 b n Q m c X V v d D s 6 M S w m c X V v d D t L Z X l D b 2 x 1 b W 5 O Y W 1 l c y Z x d W 9 0 O z p b X S w m c X V v d D t D b 2 x 1 b W 5 J Z G V u d G l 0 a W V z J n F 1 b 3 Q 7 O l s m c X V v d D t T Z W N 0 a W 9 u M S 9 B d m V y Y W d l X 0 J Q L 0 F 1 d G 9 S Z W 1 v d m V k Q 2 9 s d W 1 u c z E u e 0 F 2 Z X J h Z 2 V f Q l A s M H 0 m c X V v d D t d L C Z x d W 9 0 O 1 J l b G F 0 a W 9 u c 2 h p c E l u Z m 8 m c X V v d D s 6 W 1 1 9 I i A v P j x F b n R y e S B U e X B l P S J G a W x s U 3 R h d H V z I i B W Y W x 1 Z T 0 i c 0 N v b X B s Z X R l I i A v P j x F b n R y e S B U e X B l P S J G a W x s Q 2 9 s d W 1 u T m F t Z X M i I F Z h b H V l P S J z W y Z x d W 9 0 O 0 F 2 Z X J h Z 2 V f Q l A m c X V v d D t d I i A v P j x F b n R y e S B U e X B l P S J G a W x s Q 2 9 s d W 1 u V H l w Z X M i I F Z h b H V l P S J z Q l E 9 P S I g L z 4 8 R W 5 0 c n k g V H l w Z T 0 i R m l s b E x h c 3 R V c G R h d G V k I i B W Y W x 1 Z T 0 i Z D I w M j U t M D Q t M T h U M j A 6 N D k 6 N D U u N z U 2 M D Y z M F o i I C 8 + P E V u d H J 5 I F R 5 c G U 9 I k Z p b G x F c n J v c k N v d W 5 0 I i B W Y W x 1 Z T 0 i b D A i I C 8 + P E V u d H J 5 I F R 5 c G U 9 I k Z p b G x F c n J v c k N v Z G U i I F Z h b H V l P S J z V W 5 r b m 9 3 b i I g L z 4 8 R W 5 0 c n k g V H l w Z T 0 i R m l s b E N v d W 5 0 I i B W Y W x 1 Z T 0 i b D E i I C 8 + P E V u d H J 5 I F R 5 c G U 9 I k F k Z G V k V G 9 E Y X R h T W 9 k Z W w i I F Z h b H V l P S J s M C I g L z 4 8 R W 5 0 c n k g V H l w Z T 0 i R m l s b F R h c m d l d C I g V m F s d W U 9 I n N B d m V y Y W d l X 0 J Q I i A v P j x F b n R y e S B U e X B l P S J G a W x s Z W R D b 2 1 w b G V 0 Z V J l c 3 V s d F R v V 2 9 y a 3 N o Z W V 0 I i B W Y W x 1 Z T 0 i b D E i I C 8 + P C 9 T d G F i b G V F b n R y a W V z P j w v S X R l b T 4 8 S X R l b T 4 8 S X R l b U x v Y 2 F 0 a W 9 u P j x J d G V t V H l w Z T 5 G b 3 J t d W x h P C 9 J d G V t V H l w Z T 4 8 S X R l b V B h d G g + U 2 V j d G l v b j E v Q X Z l c m F n Z V 9 C U C 9 T b 3 V y Y 2 U 8 L 0 l 0 Z W 1 Q Y X R o P j w v S X R l b U x v Y 2 F 0 a W 9 u P j x T d G F i b G V F b n R y a W V z I C 8 + P C 9 J d G V t P j x J d G V t P j x J d G V t T G 9 j Y X R p b 2 4 + P E l 0 Z W 1 U e X B l P k Z v c m 1 1 b G E 8 L 0 l 0 Z W 1 U e X B l P j x J d G V t U G F 0 a D 5 T Z W N 0 a W 9 u M S 9 B d m V y Y W d l X 0 J Q L 0 N o Y W 5 n Z W Q l M j B U e X B l P C 9 J d G V t U G F 0 a D 4 8 L 0 l 0 Z W 1 M b 2 N h d G l v b j 4 8 U 3 R h Y m x l R W 5 0 c m l l c y A v P j w v S X R l b T 4 8 S X R l b T 4 8 S X R l b U x v Y 2 F 0 a W 9 u P j x J d G V t V H l w Z T 5 G b 3 J t d W x h P C 9 J d G V t V H l w Z T 4 8 S X R l b V B h d G g + U 2 V j d G l v b j E v Q X Z l c m F n Z V 9 C U C 9 D Y W x j d W x h d G V k J T I w Q X Z l c m F n Z T w v S X R l b V B h d G g + P C 9 J d G V t T G 9 j Y X R p b 2 4 + P F N 0 Y W J s Z U V u d H J p Z X M g L z 4 8 L 0 l 0 Z W 0 + P E l 0 Z W 0 + P E l 0 Z W 1 M b 2 N h d G l v b j 4 8 S X R l b V R 5 c G U + R m 9 y b X V s Y T w v S X R l b V R 5 c G U + P E l 0 Z W 1 Q Y X R o P l N l Y 3 R p b 2 4 x L 1 R v d G F s Q 2 9 1 b n Q 8 L 0 l 0 Z W 1 Q Y X R o P j w v S X R l b U x v Y 2 F 0 a W 9 u P j x T d G F i b G V F b n R y a W V z P j x F b n R y e S B U e X B l P S J J c 1 B y a X Z h d G U i I F Z h b H V l P S J s M C I g L z 4 8 R W 5 0 c n k g V H l w Z T 0 i U X V l c n l J R C I g V m F s d W U 9 I n M y N j c x Y W N i M y 1 i N D A 1 L T Q 3 O T Y t O D k 0 O C 0 5 O D U y M T Z k N j E 0 Y 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T n V t Y m V y 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v d G F s Q 2 9 1 b n Q m c X V v d D t d I i A v P j x F b n R y e S B U e X B l P S J G a W x s Q 2 9 s d W 1 u V H l w Z X M i I F Z h b H V l P S J z Q l E 9 P S I g L z 4 8 R W 5 0 c n k g V H l w Z T 0 i R m l s b E x h c 3 R V c G R h d G V k I i B W Y W x 1 Z T 0 i Z D I w M j U t M D Q t M T h U M j A 6 N D M 6 M T I u N T c 1 M j U w M 1 o i I C 8 + P E V u d H J 5 I F R 5 c G U 9 I k Z p b G x F c n J v c k N v d W 5 0 I i B W Y W x 1 Z T 0 i b D A i I C 8 + P E V u d H J 5 I F R 5 c G U 9 I k Z p b G x F c n J v c k N v Z G U i I F Z h b H V l P S J z V W 5 r b m 9 3 b i I g L z 4 8 R W 5 0 c n k g V H l w Z T 0 i R m l s b E N v d W 5 0 I i B W Y W x 1 Z T 0 i b D E i I C 8 + P E V u d H J 5 I F R 5 c G U 9 I k F k Z G V k V G 9 E Y X R h T W 9 k Z W w i I F Z h b H V l P S J s M C I g L z 4 8 R W 5 0 c n k g V H l w Z T 0 i U m V j b 3 Z l c n l U Y X J n Z X R T a G V l d C I g V m F s d W U 9 I n N I Z W F y d F 9 k a X N l Y X N l X 3 N 0 Y X R s b 2 c i I C 8 + P E V u d H J 5 I F R 5 c G U 9 I l J l Y 2 9 2 Z X J 5 V G F y Z 2 V 0 Q 2 9 s d W 1 u I i B W Y W x 1 Z T 0 i b D E i I C 8 + P E V u d H J 5 I F R 5 c G U 9 I l J l Y 2 9 2 Z X J 5 V G F y Z 2 V 0 U m 9 3 I i B W Y W x 1 Z T 0 i b D E i I C 8 + P E V u d H J 5 I F R 5 c G U 9 I l J l b G F 0 a W 9 u c 2 h p c E l u Z m 9 D b 2 5 0 Y W l u Z X I i I F Z h b H V l P S J z e y Z x d W 9 0 O 2 N v b H V t b k N v d W 5 0 J n F 1 b 3 Q 7 O j E s J n F 1 b 3 Q 7 a 2 V 5 Q 2 9 s d W 1 u T m F t Z X M m c X V v d D s 6 W 1 0 s J n F 1 b 3 Q 7 c X V l c n l S Z W x h d G l v b n N o a X B z J n F 1 b 3 Q 7 O l t d L C Z x d W 9 0 O 2 N v b H V t b k l k Z W 5 0 a X R p Z X M m c X V v d D s 6 W y Z x d W 9 0 O 1 N l Y 3 R p b 2 4 x L 1 R v d G F s Q 2 9 1 b n Q v Q X V 0 b 1 J l b W 9 2 Z W R D b 2 x 1 b W 5 z M S 5 7 V G 9 0 Y W x D b 3 V u d C w w f S Z x d W 9 0 O 1 0 s J n F 1 b 3 Q 7 Q 2 9 s d W 1 u Q 2 9 1 b n Q m c X V v d D s 6 M S w m c X V v d D t L Z X l D b 2 x 1 b W 5 O Y W 1 l c y Z x d W 9 0 O z p b X S w m c X V v d D t D b 2 x 1 b W 5 J Z G V u d G l 0 a W V z J n F 1 b 3 Q 7 O l s m c X V v d D t T Z W N 0 a W 9 u M S 9 U b 3 R h b E N v d W 5 0 L 0 F 1 d G 9 S Z W 1 v d m V k Q 2 9 s d W 1 u c z E u e 1 R v d G F s Q 2 9 1 b n Q s M H 0 m c X V v d D t d L C Z x d W 9 0 O 1 J l b G F 0 a W 9 u c 2 h p c E l u Z m 8 m c X V v d D s 6 W 1 1 9 I i A v P j w v U 3 R h Y m x l R W 5 0 c m l l c z 4 8 L 0 l 0 Z W 0 + P E l 0 Z W 0 + P E l 0 Z W 1 M b 2 N h d G l v b j 4 8 S X R l b V R 5 c G U + R m 9 y b X V s Y T w v S X R l b V R 5 c G U + P E l 0 Z W 1 Q Y X R o P l N l Y 3 R p b 2 4 x L 1 R v d G F s Q 2 9 1 b n Q v U 2 9 1 c m N l P C 9 J d G V t U G F 0 a D 4 8 L 0 l 0 Z W 1 M b 2 N h d G l v b j 4 8 U 3 R h Y m x l R W 5 0 c m l l c y A v P j w v S X R l b T 4 8 S X R l b T 4 8 S X R l b U x v Y 2 F 0 a W 9 u P j x J d G V t V H l w Z T 5 G b 3 J t d W x h P C 9 J d G V t V H l w Z T 4 8 S X R l b V B h d G g + U 2 V j d G l v b j E v V G 9 0 Y W x D b 3 V u d C 9 Q c m 9 t b 3 R l Z C U y M E h l Y W R l c n M 8 L 0 l 0 Z W 1 Q Y X R o P j w v S X R l b U x v Y 2 F 0 a W 9 u P j x T d G F i b G V F b n R y a W V z I C 8 + P C 9 J d G V t P j x J d G V t P j x J d G V t T G 9 j Y X R p b 2 4 + P E l 0 Z W 1 U e X B l P k Z v c m 1 1 b G E 8 L 0 l 0 Z W 1 U e X B l P j x J d G V t U G F 0 a D 5 T Z W N 0 a W 9 u M S 9 U b 3 R h b E N v d W 5 0 L 0 N o Y W 5 n Z W Q l M j B U e X B l P C 9 J d G V t U G F 0 a D 4 8 L 0 l 0 Z W 1 M b 2 N h d G l v b j 4 8 U 3 R h Y m x l R W 5 0 c m l l c y A v P j w v S X R l b T 4 8 S X R l b T 4 8 S X R l b U x v Y 2 F 0 a W 9 u P j x J d G V t V H l w Z T 5 G b 3 J t d W x h P C 9 J d G V t V H l w Z T 4 8 S X R l b V B h d G g + U 2 V j d G l v b j E v V G 9 0 Y W x D b 3 V u d C 9 S Z X B s Y W N l Z C U y M F Z h b H V l P C 9 J d G V t U G F 0 a D 4 8 L 0 l 0 Z W 1 M b 2 N h d G l v b j 4 8 U 3 R h Y m x l R W 5 0 c m l l c y A v P j w v S X R l b T 4 8 S X R l b T 4 8 S X R l b U x v Y 2 F 0 a W 9 u P j x J d G V t V H l w Z T 5 G b 3 J t d W x h P C 9 J d G V t V H l w Z T 4 8 S X R l b V B h d G g + U 2 V j d G l v b j E v V G 9 0 Y W x D b 3 V u d C 9 S Z X B s Y W N l Z C U y M F Z h b H V l M T w v S X R l b V B h d G g + P C 9 J d G V t T G 9 j Y X R p b 2 4 + P F N 0 Y W J s Z U V u d H J p Z X M g L z 4 8 L 0 l 0 Z W 0 + P E l 0 Z W 0 + P E l 0 Z W 1 M b 2 N h d G l v b j 4 8 S X R l b V R 5 c G U + R m 9 y b X V s Y T w v S X R l b V R 5 c G U + P E l 0 Z W 1 Q Y X R o P l N l Y 3 R p b 2 4 x L 1 R v d G F s Q 2 9 1 b n Q v Q 2 9 1 b n R l Z C U y M F J v d 3 M 8 L 0 l 0 Z W 1 Q Y X R o P j w v S X R l b U x v Y 2 F 0 a W 9 u P j x T d G F i b G V F b n R y a W V z I C 8 + P C 9 J d G V t P j x J d G V t P j x J d G V t T G 9 j Y X R p b 2 4 + P E l 0 Z W 1 U e X B l P k Z v c m 1 1 b G E 8 L 0 l 0 Z W 1 U e X B l P j x J d G V t U G F 0 a D 5 T Z W N 0 a W 9 u M S 9 I a W d o Q 2 h v b G V z d G V y b 2 x D b 3 V u d D w v S X R l b V B h d G g + P C 9 J d G V t T G 9 j Y X R p b 2 4 + P F N 0 Y W J s Z U V u d H J p Z X M + P E V u d H J 5 I F R 5 c G U 9 I k l z U H J p d m F 0 Z S I g V m F s d W U 9 I m w w I i A v P j x F b n R y e S B U e X B l P S J R d W V y e U l E I i B W Y W x 1 Z T 0 i c z I 3 N W Q 3 Y m Y x L T h i Z T c t N D k z N S 1 i M m F l L T M z M D M x N T l j M G U 0 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O d W 1 i Z X I i I C 8 + P E V u d H J 5 I F R 5 c G U 9 I k 5 h b W V V c G R h d G V k Q W Z 0 Z X J G a W x s I i B W Y W x 1 Z T 0 i b D A i I C 8 + P E V u d H J 5 I F R 5 c G U 9 I k 5 h d m l n Y X R p b 2 5 T d G V w T m F t Z S I g V m F s d W U 9 I n N O Y X Z p Z 2 F 0 a W 9 u I i A v P j x F b n R y e S B U e X B l P S J G a W x s V G F y Z 2 V 0 I i B W Y W x 1 Z T 0 i c 0 h p Z 2 h D a G 9 s Z X N 0 Z X J v b E N v d W 5 0 I i A v P j x F b n R y e S B U e X B l P S J G a W x s Z W R D b 2 1 w b G V 0 Z V J l c 3 V s d F R v V 2 9 y a 3 N o Z W V 0 I i B W Y W x 1 Z T 0 i b D E i I C 8 + P E V u d H J 5 I F R 5 c G U 9 I k Z p b G x F c n J v c k N v Z G U i I F Z h b H V l P S J z V W 5 r b m 9 3 b i I g L z 4 8 R W 5 0 c n k g V H l w Z T 0 i R m l s b E V y c m 9 y Q 2 9 1 b n Q i I F Z h b H V l P S J s M C I g L z 4 8 R W 5 0 c n k g V H l w Z T 0 i R m l s b E x h c 3 R V c G R h d G V k I i B W Y W x 1 Z T 0 i Z D I w M j U t M D Q t M T h U M j A 6 N D M 6 M T g u N j g 0 N j k 1 M l o i I C 8 + P E V u d H J 5 I F R 5 c G U 9 I k Z p b G x D b 2 x 1 b W 5 U e X B l c y I g V m F s d W U 9 I n N C U T 0 9 I i A v P j x F b n R y e S B U e X B l P S J G a W x s Q 2 9 s d W 1 u T m F t Z X M i I F Z h b H V l P S J z W y Z x d W 9 0 O 0 h p Z 2 h D a G 9 s Z X N 0 Z X J v b E N v d W 5 0 J n F 1 b 3 Q 7 X S I g L z 4 8 R W 5 0 c n k g V H l w Z T 0 i R m l s b F N 0 Y X R 1 c y I g V m F s d W U 9 I n N D b 2 1 w b G V 0 Z S I g L z 4 8 R W 5 0 c n k g V H l w Z T 0 i R m l s b E N v d W 5 0 I i B W Y W x 1 Z T 0 i b D E i I C 8 + P E V u d H J 5 I F R 5 c G U 9 I l J l b G F 0 a W 9 u c 2 h p c E l u Z m 9 D b 2 5 0 Y W l u Z X I i I F Z h b H V l P S J z e y Z x d W 9 0 O 2 N v b H V t b k N v d W 5 0 J n F 1 b 3 Q 7 O j E s J n F 1 b 3 Q 7 a 2 V 5 Q 2 9 s d W 1 u T m F t Z X M m c X V v d D s 6 W 1 0 s J n F 1 b 3 Q 7 c X V l c n l S Z W x h d G l v b n N o a X B z J n F 1 b 3 Q 7 O l t d L C Z x d W 9 0 O 2 N v b H V t b k l k Z W 5 0 a X R p Z X M m c X V v d D s 6 W y Z x d W 9 0 O 1 N l Y 3 R p b 2 4 x L 0 h p Z 2 h D a G 9 s Z X N 0 Z X J v b E N v d W 5 0 L 0 F 1 d G 9 S Z W 1 v d m V k Q 2 9 s d W 1 u c z E u e 0 h p Z 2 h D a G 9 s Z X N 0 Z X J v b E N v d W 5 0 L D B 9 J n F 1 b 3 Q 7 X S w m c X V v d D t D b 2 x 1 b W 5 D b 3 V u d C Z x d W 9 0 O z o x L C Z x d W 9 0 O 0 t l e U N v b H V t b k 5 h b W V z J n F 1 b 3 Q 7 O l t d L C Z x d W 9 0 O 0 N v b H V t b k l k Z W 5 0 a X R p Z X M m c X V v d D s 6 W y Z x d W 9 0 O 1 N l Y 3 R p b 2 4 x L 0 h p Z 2 h D a G 9 s Z X N 0 Z X J v b E N v d W 5 0 L 0 F 1 d G 9 S Z W 1 v d m V k Q 2 9 s d W 1 u c z E u e 0 h p Z 2 h D a G 9 s Z X N 0 Z X J v b E N v d W 5 0 L D B 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I a W d o Q 2 h v b G V z d G V y b 2 x D b 3 V u d C 9 T b 3 V y Y 2 U 8 L 0 l 0 Z W 1 Q Y X R o P j w v S X R l b U x v Y 2 F 0 a W 9 u P j x T d G F i b G V F b n R y a W V z I C 8 + P C 9 J d G V t P j x J d G V t P j x J d G V t T G 9 j Y X R p b 2 4 + P E l 0 Z W 1 U e X B l P k Z v c m 1 1 b G E 8 L 0 l 0 Z W 1 U e X B l P j x J d G V t U G F 0 a D 5 T Z W N 0 a W 9 u M S 9 I a W d o Q 2 h v b G V z d G V y b 2 x D b 3 V u d C 9 Q c m 9 t b 3 R l Z C U y M E h l Y W R l c n M 8 L 0 l 0 Z W 1 Q Y X R o P j w v S X R l b U x v Y 2 F 0 a W 9 u P j x T d G F i b G V F b n R y a W V z I C 8 + P C 9 J d G V t P j x J d G V t P j x J d G V t T G 9 j Y X R p b 2 4 + P E l 0 Z W 1 U e X B l P k Z v c m 1 1 b G E 8 L 0 l 0 Z W 1 U e X B l P j x J d G V t U G F 0 a D 5 T Z W N 0 a W 9 u M S 9 I a W d o Q 2 h v b G V z d G V y b 2 x D b 3 V u d C 9 D a G F u Z 2 V k J T I w V H l w Z T w v S X R l b V B h d G g + P C 9 J d G V t T G 9 j Y X R p b 2 4 + P F N 0 Y W J s Z U V u d H J p Z X M g L z 4 8 L 0 l 0 Z W 0 + P E l 0 Z W 0 + P E l 0 Z W 1 M b 2 N h d G l v b j 4 8 S X R l b V R 5 c G U + R m 9 y b X V s Y T w v S X R l b V R 5 c G U + P E l 0 Z W 1 Q Y X R o P l N l Y 3 R p b 2 4 x L 0 h p Z 2 h D a G 9 s Z X N 0 Z X J v b E N v d W 5 0 L 1 J l c G x h Y 2 V k J T I w V m F s d W U 8 L 0 l 0 Z W 1 Q Y X R o P j w v S X R l b U x v Y 2 F 0 a W 9 u P j x T d G F i b G V F b n R y a W V z I C 8 + P C 9 J d G V t P j x J d G V t P j x J d G V t T G 9 j Y X R p b 2 4 + P E l 0 Z W 1 U e X B l P k Z v c m 1 1 b G E 8 L 0 l 0 Z W 1 U e X B l P j x J d G V t U G F 0 a D 5 T Z W N 0 a W 9 u M S 9 I a W d o Q 2 h v b G V z d G V y b 2 x D b 3 V u d C 9 S Z X B s Y W N l Z C U y M F Z h b H V l M T w v S X R l b V B h d G g + P C 9 J d G V t T G 9 j Y X R p b 2 4 + P F N 0 Y W J s Z U V u d H J p Z X M g L z 4 8 L 0 l 0 Z W 0 + P E l 0 Z W 0 + P E l 0 Z W 1 M b 2 N h d G l v b j 4 8 S X R l b V R 5 c G U + R m 9 y b X V s Y T w v S X R l b V R 5 c G U + P E l 0 Z W 1 Q Y X R o P l N l Y 3 R p b 2 4 x L 0 h p Z 2 h D a G 9 s Z X N 0 Z X J v b E N v d W 5 0 L 0 Z p b H R l c m V k J T I w U m 9 3 c z w v S X R l b V B h d G g + P C 9 J d G V t T G 9 j Y X R p b 2 4 + P F N 0 Y W J s Z U V u d H J p Z X M g L z 4 8 L 0 l 0 Z W 0 + P E l 0 Z W 0 + P E l 0 Z W 1 M b 2 N h d G l v b j 4 8 S X R l b V R 5 c G U + R m 9 y b X V s Y T w v S X R l b V R 5 c G U + P E l 0 Z W 1 Q Y X R o P l N l Y 3 R p b 2 4 x L 0 h p Z 2 h D a G 9 s Z X N 0 Z X J v b E N v d W 5 0 L 0 N v d W 5 0 Z W Q l M j B S b 3 d z P C 9 J d G V t U G F 0 a D 4 8 L 0 l 0 Z W 1 M b 2 N h d G l v b j 4 8 U 3 R h Y m x l R W 5 0 c m l l c y A v P j w v S X R l b T 4 8 S X R l b T 4 8 S X R l b U x v Y 2 F 0 a W 9 u P j x J d G V t V H l w Z T 5 G b 3 J t d W x h P C 9 J d G V t V H l w Z T 4 8 S X R l b V B h d G g + U 2 V j d G l v b j E v Q 2 x l Y W 5 E Y X R h P C 9 J d G V t U G F 0 a D 4 8 L 0 l 0 Z W 1 M b 2 N h d G l v b j 4 8 U 3 R h Y m x l R W 5 0 c m l l c z 4 8 R W 5 0 c n k g V H l w Z T 0 i S X N Q c m l 2 Y X R l I i B W Y W x 1 Z T 0 i b D A i I C 8 + P E V u d H J 5 I F R 5 c G U 9 I l F 1 Z X J 5 S U Q i I F Z h b H V l P S J z N T Q w N j Q 3 O D Q t N m M z Y i 0 0 Z T h k L W E 2 Z D M t N 2 I z M z M 4 N T A y Y j Y 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V h b k R h d G E i I C 8 + P E V u d H J 5 I F R 5 c G U 9 I k Z p b G x l Z E N v b X B s Z X R l U m V z d W x 0 V G 9 X b 3 J r c 2 h l Z X Q i I F Z h b H V l P S J s M S I g L z 4 8 R W 5 0 c n k g V H l w Z T 0 i R m l s b F N 0 Y X R 1 c y I g V m F s d W U 9 I n N D b 2 1 w b G V 0 Z S I g L z 4 8 R W 5 0 c n k g V H l w Z T 0 i R m l s b E N v b H V t b k 5 h b W V z I i B W Y W x 1 Z T 0 i c 1 s m c X V v d D t h Z 2 U m c X V v d D s s J n F 1 b 3 Q 7 c 2 V 4 J n F 1 b 3 Q 7 L C Z x d W 9 0 O 2 N w J n F 1 b 3 Q 7 L C Z x d W 9 0 O 3 R y Z X N 0 Y n B z J n F 1 b 3 Q 7 L C Z x d W 9 0 O 2 N o b 2 w m c X V v d D s s J n F 1 b 3 Q 7 Z m J z J n F 1 b 3 Q 7 L C Z x d W 9 0 O 3 J l c 3 R l Y 2 c m c X V v d D s s J n F 1 b 3 Q 7 d G h h b G F j a C Z x d W 9 0 O y w m c X V v d D t l e G F u Z y Z x d W 9 0 O y w m c X V v d D t v b G R w Z W F r J n F 1 b 3 Q 7 L C Z x d W 9 0 O 3 N s b 3 B l J n F 1 b 3 Q 7 L C Z x d W 9 0 O 2 N h J n F 1 b 3 Q 7 L C Z x d W 9 0 O 3 R o Y W w m c X V v d D s s J n F 1 b 3 Q 7 d G F y Z 2 V 0 J n F 1 b 3 Q 7 X S I g L z 4 8 R W 5 0 c n k g V H l w Z T 0 i R m l s b E N v b H V t b l R 5 c G V z I i B W Y W x 1 Z T 0 i c 0 F 3 W U R B d 0 1 E Q X d N R E J R T U R B d 0 0 9 I i A v P j x F b n R y e S B U e X B l P S J G a W x s T G F z d F V w Z G F 0 Z W Q i I F Z h b H V l P S J k M j A y N S 0 w N C 0 x O F Q y M D o 0 M z o x O C 4 2 O T I w N z Y z W i I g L z 4 8 R W 5 0 c n k g V H l w Z T 0 i R m l s b E V y c m 9 y Q 2 9 1 b n Q i I F Z h b H V l P S J s M C I g L z 4 8 R W 5 0 c n k g V H l w Z T 0 i R m l s b E V y c m 9 y Q 2 9 k Z S I g V m F s d W U 9 I n N V b m t u b 3 d u I i A v P j x F b n R y e S B U e X B l P S J G a W x s Q 2 9 1 b n Q i I F Z h b H V l P S J s M j c w I i A v P j x F b n R y e S B U e X B l P S J B Z G R l Z F R v R G F 0 Y U 1 v Z G V s I i B W Y W x 1 Z T 0 i b D A i I C 8 + P E V u d H J 5 I F R 5 c G U 9 I k x v Y W R l Z F R v Q W 5 h b H l z a X N T Z X J 2 a W N l c y I g V m F s d W U 9 I m w w I i A v P j x F b n R y e S B U e X B l P S J S Z W x h d G l v b n N o a X B J b m Z v Q 2 9 u d G F p b m V y I i B W Y W x 1 Z T 0 i c 3 s m c X V v d D t j b 2 x 1 b W 5 D b 3 V u d C Z x d W 9 0 O z o x N C w m c X V v d D t r Z X l D b 2 x 1 b W 5 O Y W 1 l c y Z x d W 9 0 O z p b X S w m c X V v d D t x d W V y e V J l b G F 0 a W 9 u c 2 h p c H M m c X V v d D s 6 W 1 0 s J n F 1 b 3 Q 7 Y 2 9 s d W 1 u S W R l b n R p d G l l c y Z x d W 9 0 O z p b J n F 1 b 3 Q 7 U 2 V j d G l v b j E v Q 2 x l Y W 5 E Y X R h L 0 F 1 d G 9 S Z W 1 v d m V k Q 2 9 s d W 1 u c z E u e 2 F n Z S w w f S Z x d W 9 0 O y w m c X V v d D t T Z W N 0 a W 9 u M S 9 D b G V h b k R h d G E v Q X V 0 b 1 J l b W 9 2 Z W R D b 2 x 1 b W 5 z M S 5 7 c 2 V 4 L D F 9 J n F 1 b 3 Q 7 L C Z x d W 9 0 O 1 N l Y 3 R p b 2 4 x L 0 N s Z W F u R G F 0 Y S 9 B d X R v U m V t b 3 Z l Z E N v b H V t b n M x L n t j c C w y f S Z x d W 9 0 O y w m c X V v d D t T Z W N 0 a W 9 u M S 9 D b G V h b k R h d G E v Q X V 0 b 1 J l b W 9 2 Z W R D b 2 x 1 b W 5 z M S 5 7 d H J l c 3 R i c H M s M 3 0 m c X V v d D s s J n F 1 b 3 Q 7 U 2 V j d G l v b j E v Q 2 x l Y W 5 E Y X R h L 0 F 1 d G 9 S Z W 1 v d m V k Q 2 9 s d W 1 u c z E u e 2 N o b 2 w s N H 0 m c X V v d D s s J n F 1 b 3 Q 7 U 2 V j d G l v b j E v Q 2 x l Y W 5 E Y X R h L 0 F 1 d G 9 S Z W 1 v d m V k Q 2 9 s d W 1 u c z E u e 2 Z i c y w 1 f S Z x d W 9 0 O y w m c X V v d D t T Z W N 0 a W 9 u M S 9 D b G V h b k R h d G E v Q X V 0 b 1 J l b W 9 2 Z W R D b 2 x 1 b W 5 z M S 5 7 c m V z d G V j Z y w 2 f S Z x d W 9 0 O y w m c X V v d D t T Z W N 0 a W 9 u M S 9 D b G V h b k R h d G E v Q X V 0 b 1 J l b W 9 2 Z W R D b 2 x 1 b W 5 z M S 5 7 d G h h b G F j a C w 3 f S Z x d W 9 0 O y w m c X V v d D t T Z W N 0 a W 9 u M S 9 D b G V h b k R h d G E v Q X V 0 b 1 J l b W 9 2 Z W R D b 2 x 1 b W 5 z M S 5 7 Z X h h b m c s O H 0 m c X V v d D s s J n F 1 b 3 Q 7 U 2 V j d G l v b j E v Q 2 x l Y W 5 E Y X R h L 0 F 1 d G 9 S Z W 1 v d m V k Q 2 9 s d W 1 u c z E u e 2 9 s Z H B l Y W s s O X 0 m c X V v d D s s J n F 1 b 3 Q 7 U 2 V j d G l v b j E v Q 2 x l Y W 5 E Y X R h L 0 F 1 d G 9 S Z W 1 v d m V k Q 2 9 s d W 1 u c z E u e 3 N s b 3 B l L D E w f S Z x d W 9 0 O y w m c X V v d D t T Z W N 0 a W 9 u M S 9 D b G V h b k R h d G E v Q X V 0 b 1 J l b W 9 2 Z W R D b 2 x 1 b W 5 z M S 5 7 Y 2 E s M T F 9 J n F 1 b 3 Q 7 L C Z x d W 9 0 O 1 N l Y 3 R p b 2 4 x L 0 N s Z W F u R G F 0 Y S 9 B d X R v U m V t b 3 Z l Z E N v b H V t b n M x L n t 0 a G F s L D E y f S Z x d W 9 0 O y w m c X V v d D t T Z W N 0 a W 9 u M S 9 D b G V h b k R h d G E v Q X V 0 b 1 J l b W 9 2 Z W R D b 2 x 1 b W 5 z M S 5 7 d G F y Z 2 V 0 L D E z f S Z x d W 9 0 O 1 0 s J n F 1 b 3 Q 7 Q 2 9 s d W 1 u Q 2 9 1 b n Q m c X V v d D s 6 M T Q s J n F 1 b 3 Q 7 S 2 V 5 Q 2 9 s d W 1 u T m F t Z X M m c X V v d D s 6 W 1 0 s J n F 1 b 3 Q 7 Q 2 9 s d W 1 u S W R l b n R p d G l l c y Z x d W 9 0 O z p b J n F 1 b 3 Q 7 U 2 V j d G l v b j E v Q 2 x l Y W 5 E Y X R h L 0 F 1 d G 9 S Z W 1 v d m V k Q 2 9 s d W 1 u c z E u e 2 F n Z S w w f S Z x d W 9 0 O y w m c X V v d D t T Z W N 0 a W 9 u M S 9 D b G V h b k R h d G E v Q X V 0 b 1 J l b W 9 2 Z W R D b 2 x 1 b W 5 z M S 5 7 c 2 V 4 L D F 9 J n F 1 b 3 Q 7 L C Z x d W 9 0 O 1 N l Y 3 R p b 2 4 x L 0 N s Z W F u R G F 0 Y S 9 B d X R v U m V t b 3 Z l Z E N v b H V t b n M x L n t j c C w y f S Z x d W 9 0 O y w m c X V v d D t T Z W N 0 a W 9 u M S 9 D b G V h b k R h d G E v Q X V 0 b 1 J l b W 9 2 Z W R D b 2 x 1 b W 5 z M S 5 7 d H J l c 3 R i c H M s M 3 0 m c X V v d D s s J n F 1 b 3 Q 7 U 2 V j d G l v b j E v Q 2 x l Y W 5 E Y X R h L 0 F 1 d G 9 S Z W 1 v d m V k Q 2 9 s d W 1 u c z E u e 2 N o b 2 w s N H 0 m c X V v d D s s J n F 1 b 3 Q 7 U 2 V j d G l v b j E v Q 2 x l Y W 5 E Y X R h L 0 F 1 d G 9 S Z W 1 v d m V k Q 2 9 s d W 1 u c z E u e 2 Z i c y w 1 f S Z x d W 9 0 O y w m c X V v d D t T Z W N 0 a W 9 u M S 9 D b G V h b k R h d G E v Q X V 0 b 1 J l b W 9 2 Z W R D b 2 x 1 b W 5 z M S 5 7 c m V z d G V j Z y w 2 f S Z x d W 9 0 O y w m c X V v d D t T Z W N 0 a W 9 u M S 9 D b G V h b k R h d G E v Q X V 0 b 1 J l b W 9 2 Z W R D b 2 x 1 b W 5 z M S 5 7 d G h h b G F j a C w 3 f S Z x d W 9 0 O y w m c X V v d D t T Z W N 0 a W 9 u M S 9 D b G V h b k R h d G E v Q X V 0 b 1 J l b W 9 2 Z W R D b 2 x 1 b W 5 z M S 5 7 Z X h h b m c s O H 0 m c X V v d D s s J n F 1 b 3 Q 7 U 2 V j d G l v b j E v Q 2 x l Y W 5 E Y X R h L 0 F 1 d G 9 S Z W 1 v d m V k Q 2 9 s d W 1 u c z E u e 2 9 s Z H B l Y W s s O X 0 m c X V v d D s s J n F 1 b 3 Q 7 U 2 V j d G l v b j E v Q 2 x l Y W 5 E Y X R h L 0 F 1 d G 9 S Z W 1 v d m V k Q 2 9 s d W 1 u c z E u e 3 N s b 3 B l L D E w f S Z x d W 9 0 O y w m c X V v d D t T Z W N 0 a W 9 u M S 9 D b G V h b k R h d G E v Q X V 0 b 1 J l b W 9 2 Z W R D b 2 x 1 b W 5 z M S 5 7 Y 2 E s M T F 9 J n F 1 b 3 Q 7 L C Z x d W 9 0 O 1 N l Y 3 R p b 2 4 x L 0 N s Z W F u R G F 0 Y S 9 B d X R v U m V t b 3 Z l Z E N v b H V t b n M x L n t 0 a G F s L D E y f S Z x d W 9 0 O y w m c X V v d D t T Z W N 0 a W 9 u M S 9 D b G V h b k R h d G E v Q X V 0 b 1 J l b W 9 2 Z W R D b 2 x 1 b W 5 z M S 5 7 d G F y Z 2 V 0 L D E z f S Z x d W 9 0 O 1 0 s J n F 1 b 3 Q 7 U m V s Y X R p b 2 5 z a G l w S W 5 m b y Z x d W 9 0 O z p b X X 0 i I C 8 + P C 9 T d G F i b G V F b n R y a W V z P j w v S X R l b T 4 8 S X R l b T 4 8 S X R l b U x v Y 2 F 0 a W 9 u P j x J d G V t V H l w Z T 5 G b 3 J t d W x h P C 9 J d G V t V H l w Z T 4 8 S X R l b V B h d G g + U 2 V j d G l v b j E v Q 2 x l Y W 5 E Y X R h L 1 N v d X J j Z T w v S X R l b V B h d G g + P C 9 J d G V t T G 9 j Y X R p b 2 4 + P F N 0 Y W J s Z U V u d H J p Z X M g L z 4 8 L 0 l 0 Z W 0 + P E l 0 Z W 0 + P E l 0 Z W 1 M b 2 N h d G l v b j 4 8 S X R l b V R 5 c G U + R m 9 y b X V s Y T w v S X R l b V R 5 c G U + P E l 0 Z W 1 Q Y X R o P l N l Y 3 R p b 2 4 x L 0 N s Z W F u R G F 0 Y S 9 Q c m 9 t b 3 R l Z C U y M E h l Y W R l c n M 8 L 0 l 0 Z W 1 Q Y X R o P j w v S X R l b U x v Y 2 F 0 a W 9 u P j x T d G F i b G V F b n R y a W V z I C 8 + P C 9 J d G V t P j x J d G V t P j x J d G V t T G 9 j Y X R p b 2 4 + P E l 0 Z W 1 U e X B l P k Z v c m 1 1 b G E 8 L 0 l 0 Z W 1 U e X B l P j x J d G V t U G F 0 a D 5 T Z W N 0 a W 9 u M S 9 D b G V h b k R h d G E v Q 2 h h b m d l Z C U y M F R 5 c G U 8 L 0 l 0 Z W 1 Q Y X R o P j w v S X R l b U x v Y 2 F 0 a W 9 u P j x T d G F i b G V F b n R y a W V z I C 8 + P C 9 J d G V t P j x J d G V t P j x J d G V t T G 9 j Y X R p b 2 4 + P E l 0 Z W 1 U e X B l P k Z v c m 1 1 b G E 8 L 0 l 0 Z W 1 U e X B l P j x J d G V t U G F 0 a D 5 T Z W N 0 a W 9 u M S 9 D b G V h b k R h d G E v U m V w b G F j Z W Q l M j B W Y W x 1 Z T w v S X R l b V B h d G g + P C 9 J d G V t T G 9 j Y X R p b 2 4 + P F N 0 Y W J s Z U V u d H J p Z X M g L z 4 8 L 0 l 0 Z W 0 + P E l 0 Z W 0 + P E l 0 Z W 1 M b 2 N h d G l v b j 4 8 S X R l b V R 5 c G U + R m 9 y b X V s Y T w v S X R l b V R 5 c G U + P E l 0 Z W 1 Q Y X R o P l N l Y 3 R p b 2 4 x L 0 N s Z W F u R G F 0 Y S 9 S Z X B s Y W N l Z C U y M F Z h b H V l M T w v S X R l b V B h d G g + P C 9 J d G V t T G 9 j Y X R p b 2 4 + P F N 0 Y W J s Z U V u d H J p Z X M g L z 4 8 L 0 l 0 Z W 0 + P E l 0 Z W 0 + P E l 0 Z W 1 M b 2 N h d G l v b j 4 8 S X R l b V R 5 c G U + R m 9 y b X V s Y T w v S X R l b V R 5 c G U + P E l 0 Z W 1 Q Y X R o P l N l Y 3 R p b 2 4 x L 0 N s Z W F u R G F 0 Y S U y M C g y K T w v S X R l b V B h d G g + P C 9 J d G V t T G 9 j Y X R p b 2 4 + P F N 0 Y W J s Z U V u d H J p Z X M + P E V u d H J 5 I F R 5 c G U 9 I k l z U H J p d m F 0 Z S I g V m F s d W U 9 I m w w I i A v P j x F b n R y e S B U e X B l P S J R d W V y e U l E I i B W Y W x 1 Z T 0 i c z I 4 O T U 2 O G Q 4 L W I 4 O D c t N D h j M C 1 i O T c w L W R m Y j Y 2 M j U w Z W I x 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c w I i A v P j x F b n R y e S B U e X B l P S J G a W x s R X J y b 3 J D b 2 R l I i B W Y W x 1 Z T 0 i c 1 V u a 2 5 v d 2 4 i I C 8 + P E V u d H J 5 I F R 5 c G U 9 I k Z p b G x F c n J v c k N v d W 5 0 I i B W Y W x 1 Z T 0 i b D A i I C 8 + P E V u d H J 5 I F R 5 c G U 9 I k Z p b G x M Y X N 0 V X B k Y X R l Z C I g V m F s d W U 9 I m Q y M D I 1 L T A 0 L T E 4 V D I w O j Q 5 O j Q 2 L j c 2 O D E 5 O D V a I i A v P j x F b n R y e S B U e X B l P S J G a W x s Q 2 9 s d W 1 u V H l w Z X M i I F Z h b H V l P S J z Q X d Z R E F 3 T U R B d 0 1 E Q l F N R E F 3 T U Y i I C 8 + P E V u d H J 5 I F R 5 c G U 9 I k Z p b G x D b 2 x 1 b W 5 O Y W 1 l c y I g V m F s d W U 9 I n N b J n F 1 b 3 Q 7 Y W d l J n F 1 b 3 Q 7 L C Z x d W 9 0 O 3 N l e C Z x d W 9 0 O y w m c X V v d D t j c C Z x d W 9 0 O y w m c X V v d D t 0 c m V z d G J w c y Z x d W 9 0 O y w m c X V v d D t j a G 9 s J n F 1 b 3 Q 7 L C Z x d W 9 0 O 2 Z i c y Z x d W 9 0 O y w m c X V v d D t y Z X N 0 Z W N n J n F 1 b 3 Q 7 L C Z x d W 9 0 O 3 R o Y W x h Y 2 g m c X V v d D s s J n F 1 b 3 Q 7 Z X h h b m c m c X V v d D s s J n F 1 b 3 Q 7 b 2 x k c G V h a y Z x d W 9 0 O y w m c X V v d D t z b G 9 w Z S Z x d W 9 0 O y w m c X V v d D t j Y S Z x d W 9 0 O y w m c X V v d D t 0 a G F s J n F 1 b 3 Q 7 L C Z x d W 9 0 O 3 R h c m d l d C Z x d W 9 0 O y w m c X V v d D t D b 2 x 1 b W 4 x 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N s Z W F u R G F 0 Y S A o M i k v Q X V 0 b 1 J l b W 9 2 Z W R D b 2 x 1 b W 5 z M S 5 7 Y W d l L D B 9 J n F 1 b 3 Q 7 L C Z x d W 9 0 O 1 N l Y 3 R p b 2 4 x L 0 N s Z W F u R G F 0 Y S A o M i k v Q X V 0 b 1 J l b W 9 2 Z W R D b 2 x 1 b W 5 z M S 5 7 c 2 V 4 L D F 9 J n F 1 b 3 Q 7 L C Z x d W 9 0 O 1 N l Y 3 R p b 2 4 x L 0 N s Z W F u R G F 0 Y S A o M i k v Q X V 0 b 1 J l b W 9 2 Z W R D b 2 x 1 b W 5 z M S 5 7 Y 3 A s M n 0 m c X V v d D s s J n F 1 b 3 Q 7 U 2 V j d G l v b j E v Q 2 x l Y W 5 E Y X R h I C g y K S 9 B d X R v U m V t b 3 Z l Z E N v b H V t b n M x L n t 0 c m V z d G J w c y w z f S Z x d W 9 0 O y w m c X V v d D t T Z W N 0 a W 9 u M S 9 D b G V h b k R h d G E g K D I p L 0 F 1 d G 9 S Z W 1 v d m V k Q 2 9 s d W 1 u c z E u e 2 N o b 2 w s N H 0 m c X V v d D s s J n F 1 b 3 Q 7 U 2 V j d G l v b j E v Q 2 x l Y W 5 E Y X R h I C g y K S 9 B d X R v U m V t b 3 Z l Z E N v b H V t b n M x L n t m Y n M s N X 0 m c X V v d D s s J n F 1 b 3 Q 7 U 2 V j d G l v b j E v Q 2 x l Y W 5 E Y X R h I C g y K S 9 B d X R v U m V t b 3 Z l Z E N v b H V t b n M x L n t y Z X N 0 Z W N n L D Z 9 J n F 1 b 3 Q 7 L C Z x d W 9 0 O 1 N l Y 3 R p b 2 4 x L 0 N s Z W F u R G F 0 Y S A o M i k v Q X V 0 b 1 J l b W 9 2 Z W R D b 2 x 1 b W 5 z M S 5 7 d G h h b G F j a C w 3 f S Z x d W 9 0 O y w m c X V v d D t T Z W N 0 a W 9 u M S 9 D b G V h b k R h d G E g K D I p L 0 F 1 d G 9 S Z W 1 v d m V k Q 2 9 s d W 1 u c z E u e 2 V 4 Y W 5 n L D h 9 J n F 1 b 3 Q 7 L C Z x d W 9 0 O 1 N l Y 3 R p b 2 4 x L 0 N s Z W F u R G F 0 Y S A o M i k v Q X V 0 b 1 J l b W 9 2 Z W R D b 2 x 1 b W 5 z M S 5 7 b 2 x k c G V h a y w 5 f S Z x d W 9 0 O y w m c X V v d D t T Z W N 0 a W 9 u M S 9 D b G V h b k R h d G E g K D I p L 0 F 1 d G 9 S Z W 1 v d m V k Q 2 9 s d W 1 u c z E u e 3 N s b 3 B l L D E w f S Z x d W 9 0 O y w m c X V v d D t T Z W N 0 a W 9 u M S 9 D b G V h b k R h d G E g K D I p L 0 F 1 d G 9 S Z W 1 v d m V k Q 2 9 s d W 1 u c z E u e 2 N h L D E x f S Z x d W 9 0 O y w m c X V v d D t T Z W N 0 a W 9 u M S 9 D b G V h b k R h d G E g K D I p L 0 F 1 d G 9 S Z W 1 v d m V k Q 2 9 s d W 1 u c z E u e 3 R o Y W w s M T J 9 J n F 1 b 3 Q 7 L C Z x d W 9 0 O 1 N l Y 3 R p b 2 4 x L 0 N s Z W F u R G F 0 Y S A o M i k v Q X V 0 b 1 J l b W 9 2 Z W R D b 2 x 1 b W 5 z M S 5 7 d G F y Z 2 V 0 L D E z f S Z x d W 9 0 O y w m c X V v d D t T Z W N 0 a W 9 u M S 9 D b G V h b k R h d G E g K D I p L 0 F 1 d G 9 S Z W 1 v d m V k Q 2 9 s d W 1 u c z E u e 0 N v b H V t b j E s M T R 9 J n F 1 b 3 Q 7 X S w m c X V v d D t D b 2 x 1 b W 5 D b 3 V u d C Z x d W 9 0 O z o x N S w m c X V v d D t L Z X l D b 2 x 1 b W 5 O Y W 1 l c y Z x d W 9 0 O z p b X S w m c X V v d D t D b 2 x 1 b W 5 J Z G V u d G l 0 a W V z J n F 1 b 3 Q 7 O l s m c X V v d D t T Z W N 0 a W 9 u M S 9 D b G V h b k R h d G E g K D I p L 0 F 1 d G 9 S Z W 1 v d m V k Q 2 9 s d W 1 u c z E u e 2 F n Z S w w f S Z x d W 9 0 O y w m c X V v d D t T Z W N 0 a W 9 u M S 9 D b G V h b k R h d G E g K D I p L 0 F 1 d G 9 S Z W 1 v d m V k Q 2 9 s d W 1 u c z E u e 3 N l e C w x f S Z x d W 9 0 O y w m c X V v d D t T Z W N 0 a W 9 u M S 9 D b G V h b k R h d G E g K D I p L 0 F 1 d G 9 S Z W 1 v d m V k Q 2 9 s d W 1 u c z E u e 2 N w L D J 9 J n F 1 b 3 Q 7 L C Z x d W 9 0 O 1 N l Y 3 R p b 2 4 x L 0 N s Z W F u R G F 0 Y S A o M i k v Q X V 0 b 1 J l b W 9 2 Z W R D b 2 x 1 b W 5 z M S 5 7 d H J l c 3 R i c H M s M 3 0 m c X V v d D s s J n F 1 b 3 Q 7 U 2 V j d G l v b j E v Q 2 x l Y W 5 E Y X R h I C g y K S 9 B d X R v U m V t b 3 Z l Z E N v b H V t b n M x L n t j a G 9 s L D R 9 J n F 1 b 3 Q 7 L C Z x d W 9 0 O 1 N l Y 3 R p b 2 4 x L 0 N s Z W F u R G F 0 Y S A o M i k v Q X V 0 b 1 J l b W 9 2 Z W R D b 2 x 1 b W 5 z M S 5 7 Z m J z L D V 9 J n F 1 b 3 Q 7 L C Z x d W 9 0 O 1 N l Y 3 R p b 2 4 x L 0 N s Z W F u R G F 0 Y S A o M i k v Q X V 0 b 1 J l b W 9 2 Z W R D b 2 x 1 b W 5 z M S 5 7 c m V z d G V j Z y w 2 f S Z x d W 9 0 O y w m c X V v d D t T Z W N 0 a W 9 u M S 9 D b G V h b k R h d G E g K D I p L 0 F 1 d G 9 S Z W 1 v d m V k Q 2 9 s d W 1 u c z E u e 3 R o Y W x h Y 2 g s N 3 0 m c X V v d D s s J n F 1 b 3 Q 7 U 2 V j d G l v b j E v Q 2 x l Y W 5 E Y X R h I C g y K S 9 B d X R v U m V t b 3 Z l Z E N v b H V t b n M x L n t l e G F u Z y w 4 f S Z x d W 9 0 O y w m c X V v d D t T Z W N 0 a W 9 u M S 9 D b G V h b k R h d G E g K D I p L 0 F 1 d G 9 S Z W 1 v d m V k Q 2 9 s d W 1 u c z E u e 2 9 s Z H B l Y W s s O X 0 m c X V v d D s s J n F 1 b 3 Q 7 U 2 V j d G l v b j E v Q 2 x l Y W 5 E Y X R h I C g y K S 9 B d X R v U m V t b 3 Z l Z E N v b H V t b n M x L n t z b G 9 w Z S w x M H 0 m c X V v d D s s J n F 1 b 3 Q 7 U 2 V j d G l v b j E v Q 2 x l Y W 5 E Y X R h I C g y K S 9 B d X R v U m V t b 3 Z l Z E N v b H V t b n M x L n t j Y S w x M X 0 m c X V v d D s s J n F 1 b 3 Q 7 U 2 V j d G l v b j E v Q 2 x l Y W 5 E Y X R h I C g y K S 9 B d X R v U m V t b 3 Z l Z E N v b H V t b n M x L n t 0 a G F s L D E y f S Z x d W 9 0 O y w m c X V v d D t T Z W N 0 a W 9 u M S 9 D b G V h b k R h d G E g K D I p L 0 F 1 d G 9 S Z W 1 v d m V k Q 2 9 s d W 1 u c z E u e 3 R h c m d l d C w x M 3 0 m c X V v d D s s J n F 1 b 3 Q 7 U 2 V j d G l v b j E v Q 2 x l Y W 5 E Y X R h I C g y K S 9 B d X R v U m V t b 3 Z l Z E N v b H V t b n M x L n t D b 2 x 1 b W 4 x L D E 0 f S Z x d W 9 0 O 1 0 s J n F 1 b 3 Q 7 U m V s Y X R p b 2 5 z a G l w S W 5 m b y Z x d W 9 0 O z p b X X 0 i I C 8 + P C 9 T d G F i b G V F b n R y a W V z P j w v S X R l b T 4 8 S X R l b T 4 8 S X R l b U x v Y 2 F 0 a W 9 u P j x J d G V t V H l w Z T 5 G b 3 J t d W x h P C 9 J d G V t V H l w Z T 4 8 S X R l b V B h d G g + U 2 V j d G l v b j E v Q 2 x l Y W 5 E Y X R h J T I w K D I p L 1 N v d X J j Z T w v S X R l b V B h d G g + P C 9 J d G V t T G 9 j Y X R p b 2 4 + P F N 0 Y W J s Z U V u d H J p Z X M g L z 4 8 L 0 l 0 Z W 0 + P E l 0 Z W 0 + P E l 0 Z W 1 M b 2 N h d G l v b j 4 8 S X R l b V R 5 c G U + R m 9 y b X V s Y T w v S X R l b V R 5 c G U + P E l 0 Z W 1 Q Y X R o P l N l Y 3 R p b 2 4 x L 0 N s Z W F u R G F 0 Y S U y M C g y K S 9 D a G F u Z 2 V k J T I w V H l w Z T w v S X R l b V B h d G g + P C 9 J d G V t T G 9 j Y X R p b 2 4 + P F N 0 Y W J s Z U V u d H J p Z X M g L z 4 8 L 0 l 0 Z W 0 + P C 9 J d G V t c z 4 8 L 0 x v Y 2 F s U G F j a 2 F n Z U 1 l d G F k Y X R h R m l s Z T 4 W A A A A U E s F B g A A A A A A A A A A A A A A A A A A A A A A A C Y B A A A B A A A A 0 I y d 3 w E V 0 R G M e g D A T 8 K X 6 w E A A A B u v p C o W P K i S 5 M r J l F T J y 6 y A A A A A A I A A A A A A B B m A A A A A Q A A I A A A A H S 6 8 8 n 3 d h 9 T g c s w l p / N Q C L W O w c I y R M L 8 y o 7 T E s c M W K y A A A A A A 6 A A A A A A g A A I A A A A J 3 Y L I C 9 J U X R S x u B o h d n 5 D F L 2 A k w O 4 e G o G x j S J L Z c T l s U A A A A I 3 8 d D C t V S v G 6 a 6 h q w X z 3 u 9 u j I R H L A Q 2 m P Y E 5 6 5 B t / I n e h 9 b 5 y V H y m h S P 7 f w d x d y Z s 2 K W s e v d 2 P 7 F 8 4 N o 9 k 6 R W j M C Q l O V r T / + 3 L T z W j O S E 4 d Q A A A A I e B I G T f 6 v e J V d / 4 5 u 4 J + s E o S k R i O z 2 a z x x 4 5 I o Y 9 s u d L 5 U f Z A 3 p 3 x d r X M S O V s M n A z B k F V q B D X 0 W G I Q t 5 H M o m s k = < / D a t a M a s h u p > 
</file>

<file path=customXml/itemProps1.xml><?xml version="1.0" encoding="utf-8"?>
<ds:datastoreItem xmlns:ds="http://schemas.openxmlformats.org/officeDocument/2006/customXml" ds:itemID="{ED723D00-1B63-4592-A701-A1CE4E6B51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Pivot Tables</vt:lpstr>
      <vt:lpstr>CleanData</vt:lpstr>
      <vt:lpstr>HighCholesterolCount</vt:lpstr>
      <vt:lpstr>Average_BP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Ogier</dc:creator>
  <cp:lastModifiedBy>Sharon Ogier</cp:lastModifiedBy>
  <dcterms:created xsi:type="dcterms:W3CDTF">2025-04-18T16:44:05Z</dcterms:created>
  <dcterms:modified xsi:type="dcterms:W3CDTF">2025-04-19T14:08:09Z</dcterms:modified>
</cp:coreProperties>
</file>