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aron\Desktop\"/>
    </mc:Choice>
  </mc:AlternateContent>
  <xr:revisionPtr revIDLastSave="0" documentId="13_ncr:1_{CE5147E7-D369-4700-8929-659CA366016B}" xr6:coauthVersionLast="47" xr6:coauthVersionMax="47" xr10:uidLastSave="{00000000-0000-0000-0000-000000000000}"/>
  <bookViews>
    <workbookView xWindow="20430" yWindow="1365" windowWidth="22425" windowHeight="19410" activeTab="1" xr2:uid="{E39F1B53-3127-4D6C-88BD-079CCE5E8692}"/>
  </bookViews>
  <sheets>
    <sheet name="tips" sheetId="1" r:id="rId1"/>
    <sheet name="Sheet1" sheetId="2" r:id="rId2"/>
  </sheets>
  <definedNames>
    <definedName name="_xlnm._FilterDatabase" localSheetId="0" hidden="1">tips!$A$1:$G$244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L10" i="2" l="1"/>
  <c r="L9" i="2"/>
  <c r="I15" i="2"/>
  <c r="I17" i="2"/>
  <c r="H3" i="2"/>
  <c r="I3" i="2" s="1"/>
  <c r="H4" i="2"/>
  <c r="I4" i="2" s="1"/>
  <c r="H5" i="2"/>
  <c r="I5" i="2" s="1"/>
  <c r="H6" i="2"/>
  <c r="I6" i="2" s="1"/>
  <c r="H7" i="2"/>
  <c r="I7" i="2" s="1"/>
  <c r="H8" i="2"/>
  <c r="I8" i="2" s="1"/>
  <c r="H9" i="2"/>
  <c r="I9" i="2" s="1"/>
  <c r="H10" i="2"/>
  <c r="I10" i="2" s="1"/>
  <c r="H11" i="2"/>
  <c r="I11" i="2" s="1"/>
  <c r="H12" i="2"/>
  <c r="I12" i="2" s="1"/>
  <c r="H13" i="2"/>
  <c r="I13" i="2" s="1"/>
  <c r="H14" i="2"/>
  <c r="I14" i="2" s="1"/>
  <c r="H15" i="2"/>
  <c r="H16" i="2"/>
  <c r="I16" i="2" s="1"/>
  <c r="H17" i="2"/>
  <c r="H18" i="2"/>
  <c r="I18" i="2" s="1"/>
  <c r="H19" i="2"/>
  <c r="I19" i="2" s="1"/>
  <c r="H20" i="2"/>
  <c r="I20" i="2" s="1"/>
  <c r="H21" i="2"/>
  <c r="I21" i="2" s="1"/>
  <c r="H22" i="2"/>
  <c r="I22" i="2" s="1"/>
  <c r="H23" i="2"/>
  <c r="I23" i="2" s="1"/>
  <c r="H24" i="2"/>
  <c r="I24" i="2" s="1"/>
  <c r="H25" i="2"/>
  <c r="I25" i="2" s="1"/>
  <c r="H26" i="2"/>
  <c r="I26" i="2" s="1"/>
  <c r="H27" i="2"/>
  <c r="I27" i="2" s="1"/>
  <c r="H28" i="2"/>
  <c r="I28" i="2" s="1"/>
  <c r="H29" i="2"/>
  <c r="I29" i="2" s="1"/>
  <c r="H30" i="2"/>
  <c r="I30" i="2" s="1"/>
  <c r="H31" i="2"/>
  <c r="I31" i="2" s="1"/>
  <c r="H32" i="2"/>
  <c r="I32" i="2" s="1"/>
  <c r="H33" i="2"/>
  <c r="I33" i="2" s="1"/>
  <c r="H34" i="2"/>
  <c r="I34" i="2" s="1"/>
  <c r="H35" i="2"/>
  <c r="I35" i="2" s="1"/>
  <c r="H36" i="2"/>
  <c r="I36" i="2" s="1"/>
  <c r="H37" i="2"/>
  <c r="I37" i="2" s="1"/>
  <c r="H38" i="2"/>
  <c r="I38" i="2" s="1"/>
  <c r="H39" i="2"/>
  <c r="I39" i="2" s="1"/>
  <c r="H40" i="2"/>
  <c r="I40" i="2" s="1"/>
  <c r="H41" i="2"/>
  <c r="I41" i="2" s="1"/>
  <c r="H42" i="2"/>
  <c r="I42" i="2" s="1"/>
  <c r="H43" i="2"/>
  <c r="I43" i="2" s="1"/>
  <c r="H44" i="2"/>
  <c r="I44" i="2" s="1"/>
  <c r="H45" i="2"/>
  <c r="I45" i="2" s="1"/>
  <c r="H46" i="2"/>
  <c r="I46" i="2" s="1"/>
  <c r="H47" i="2"/>
  <c r="I47" i="2" s="1"/>
  <c r="H48" i="2"/>
  <c r="I48" i="2" s="1"/>
  <c r="H49" i="2"/>
  <c r="I49" i="2" s="1"/>
  <c r="H50" i="2"/>
  <c r="I50" i="2" s="1"/>
  <c r="H51" i="2"/>
  <c r="I51" i="2" s="1"/>
  <c r="H52" i="2"/>
  <c r="I52" i="2" s="1"/>
  <c r="H53" i="2"/>
  <c r="I53" i="2" s="1"/>
  <c r="H54" i="2"/>
  <c r="I54" i="2" s="1"/>
  <c r="H55" i="2"/>
  <c r="I55" i="2" s="1"/>
  <c r="H56" i="2"/>
  <c r="I56" i="2" s="1"/>
  <c r="H57" i="2"/>
  <c r="I57" i="2" s="1"/>
  <c r="H58" i="2"/>
  <c r="I58" i="2" s="1"/>
  <c r="H59" i="2"/>
  <c r="I59" i="2" s="1"/>
  <c r="H60" i="2"/>
  <c r="I60" i="2" s="1"/>
  <c r="H61" i="2"/>
  <c r="I61" i="2" s="1"/>
  <c r="H62" i="2"/>
  <c r="I62" i="2" s="1"/>
  <c r="H63" i="2"/>
  <c r="I63" i="2" s="1"/>
  <c r="H64" i="2"/>
  <c r="I64" i="2" s="1"/>
  <c r="H65" i="2"/>
  <c r="I65" i="2" s="1"/>
  <c r="H66" i="2"/>
  <c r="I66" i="2" s="1"/>
  <c r="H67" i="2"/>
  <c r="I67" i="2" s="1"/>
  <c r="H68" i="2"/>
  <c r="I68" i="2" s="1"/>
  <c r="H69" i="2"/>
  <c r="I69" i="2" s="1"/>
  <c r="H70" i="2"/>
  <c r="I70" i="2" s="1"/>
  <c r="H71" i="2"/>
  <c r="I71" i="2" s="1"/>
  <c r="H72" i="2"/>
  <c r="I72" i="2" s="1"/>
  <c r="H73" i="2"/>
  <c r="I73" i="2" s="1"/>
  <c r="H74" i="2"/>
  <c r="I74" i="2" s="1"/>
  <c r="H75" i="2"/>
  <c r="I75" i="2" s="1"/>
  <c r="H76" i="2"/>
  <c r="I76" i="2" s="1"/>
  <c r="H77" i="2"/>
  <c r="I77" i="2" s="1"/>
  <c r="H78" i="2"/>
  <c r="I78" i="2" s="1"/>
  <c r="H79" i="2"/>
  <c r="I79" i="2" s="1"/>
  <c r="H80" i="2"/>
  <c r="I80" i="2" s="1"/>
  <c r="H81" i="2"/>
  <c r="I81" i="2" s="1"/>
  <c r="H82" i="2"/>
  <c r="I82" i="2" s="1"/>
  <c r="H83" i="2"/>
  <c r="I83" i="2" s="1"/>
  <c r="H84" i="2"/>
  <c r="I84" i="2" s="1"/>
  <c r="H85" i="2"/>
  <c r="I85" i="2" s="1"/>
  <c r="H86" i="2"/>
  <c r="I86" i="2" s="1"/>
  <c r="H87" i="2"/>
  <c r="I87" i="2" s="1"/>
  <c r="H88" i="2"/>
  <c r="I88" i="2" s="1"/>
  <c r="H89" i="2"/>
  <c r="I89" i="2" s="1"/>
  <c r="H90" i="2"/>
  <c r="I90" i="2" s="1"/>
  <c r="H91" i="2"/>
  <c r="I91" i="2" s="1"/>
  <c r="H92" i="2"/>
  <c r="I92" i="2" s="1"/>
  <c r="H93" i="2"/>
  <c r="I93" i="2" s="1"/>
  <c r="H94" i="2"/>
  <c r="I94" i="2" s="1"/>
  <c r="H95" i="2"/>
  <c r="I95" i="2" s="1"/>
  <c r="H96" i="2"/>
  <c r="I96" i="2" s="1"/>
  <c r="H97" i="2"/>
  <c r="I97" i="2" s="1"/>
  <c r="H98" i="2"/>
  <c r="I98" i="2" s="1"/>
  <c r="H99" i="2"/>
  <c r="I99" i="2" s="1"/>
  <c r="H100" i="2"/>
  <c r="I100" i="2" s="1"/>
  <c r="H101" i="2"/>
  <c r="I101" i="2" s="1"/>
  <c r="H102" i="2"/>
  <c r="I102" i="2" s="1"/>
  <c r="H103" i="2"/>
  <c r="I103" i="2" s="1"/>
  <c r="H104" i="2"/>
  <c r="I104" i="2" s="1"/>
  <c r="H105" i="2"/>
  <c r="I105" i="2" s="1"/>
  <c r="H106" i="2"/>
  <c r="I106" i="2" s="1"/>
  <c r="H107" i="2"/>
  <c r="I107" i="2" s="1"/>
  <c r="H108" i="2"/>
  <c r="I108" i="2" s="1"/>
  <c r="H109" i="2"/>
  <c r="I109" i="2" s="1"/>
  <c r="H110" i="2"/>
  <c r="I110" i="2" s="1"/>
  <c r="H111" i="2"/>
  <c r="I111" i="2" s="1"/>
  <c r="H112" i="2"/>
  <c r="I112" i="2" s="1"/>
  <c r="H113" i="2"/>
  <c r="I113" i="2" s="1"/>
  <c r="H114" i="2"/>
  <c r="I114" i="2" s="1"/>
  <c r="H115" i="2"/>
  <c r="I115" i="2" s="1"/>
  <c r="H116" i="2"/>
  <c r="I116" i="2" s="1"/>
  <c r="H117" i="2"/>
  <c r="I117" i="2" s="1"/>
  <c r="H118" i="2"/>
  <c r="I118" i="2" s="1"/>
  <c r="H119" i="2"/>
  <c r="I119" i="2" s="1"/>
  <c r="H120" i="2"/>
  <c r="I120" i="2" s="1"/>
  <c r="H121" i="2"/>
  <c r="I121" i="2" s="1"/>
  <c r="H122" i="2"/>
  <c r="I122" i="2" s="1"/>
  <c r="H123" i="2"/>
  <c r="I123" i="2" s="1"/>
  <c r="H124" i="2"/>
  <c r="I124" i="2" s="1"/>
  <c r="H125" i="2"/>
  <c r="I125" i="2" s="1"/>
  <c r="H126" i="2"/>
  <c r="I126" i="2" s="1"/>
  <c r="H127" i="2"/>
  <c r="I127" i="2" s="1"/>
  <c r="H128" i="2"/>
  <c r="I128" i="2" s="1"/>
  <c r="H129" i="2"/>
  <c r="I129" i="2" s="1"/>
  <c r="H130" i="2"/>
  <c r="I130" i="2" s="1"/>
  <c r="H131" i="2"/>
  <c r="I131" i="2" s="1"/>
  <c r="H132" i="2"/>
  <c r="I132" i="2" s="1"/>
  <c r="H133" i="2"/>
  <c r="I133" i="2" s="1"/>
  <c r="H134" i="2"/>
  <c r="I134" i="2" s="1"/>
  <c r="H135" i="2"/>
  <c r="I135" i="2" s="1"/>
  <c r="H136" i="2"/>
  <c r="I136" i="2" s="1"/>
  <c r="H137" i="2"/>
  <c r="I137" i="2" s="1"/>
  <c r="H138" i="2"/>
  <c r="I138" i="2" s="1"/>
  <c r="H139" i="2"/>
  <c r="I139" i="2" s="1"/>
  <c r="H140" i="2"/>
  <c r="I140" i="2" s="1"/>
  <c r="H141" i="2"/>
  <c r="I141" i="2" s="1"/>
  <c r="H142" i="2"/>
  <c r="I142" i="2" s="1"/>
  <c r="H143" i="2"/>
  <c r="I143" i="2" s="1"/>
  <c r="H144" i="2"/>
  <c r="I144" i="2" s="1"/>
  <c r="H145" i="2"/>
  <c r="I145" i="2" s="1"/>
  <c r="H146" i="2"/>
  <c r="I146" i="2" s="1"/>
  <c r="H147" i="2"/>
  <c r="I147" i="2" s="1"/>
  <c r="H148" i="2"/>
  <c r="I148" i="2" s="1"/>
  <c r="H149" i="2"/>
  <c r="I149" i="2" s="1"/>
  <c r="H150" i="2"/>
  <c r="I150" i="2" s="1"/>
  <c r="H151" i="2"/>
  <c r="I151" i="2" s="1"/>
  <c r="H152" i="2"/>
  <c r="I152" i="2" s="1"/>
  <c r="H153" i="2"/>
  <c r="I153" i="2" s="1"/>
  <c r="H154" i="2"/>
  <c r="I154" i="2" s="1"/>
  <c r="H155" i="2"/>
  <c r="I155" i="2" s="1"/>
  <c r="H156" i="2"/>
  <c r="I156" i="2" s="1"/>
  <c r="H157" i="2"/>
  <c r="I157" i="2" s="1"/>
  <c r="H158" i="2"/>
  <c r="I158" i="2" s="1"/>
  <c r="H159" i="2"/>
  <c r="I159" i="2" s="1"/>
  <c r="H160" i="2"/>
  <c r="I160" i="2" s="1"/>
  <c r="H161" i="2"/>
  <c r="I161" i="2" s="1"/>
  <c r="H162" i="2"/>
  <c r="I162" i="2" s="1"/>
  <c r="H163" i="2"/>
  <c r="I163" i="2" s="1"/>
  <c r="H164" i="2"/>
  <c r="I164" i="2" s="1"/>
  <c r="H165" i="2"/>
  <c r="I165" i="2" s="1"/>
  <c r="H166" i="2"/>
  <c r="I166" i="2" s="1"/>
  <c r="H167" i="2"/>
  <c r="I167" i="2" s="1"/>
  <c r="H168" i="2"/>
  <c r="I168" i="2" s="1"/>
  <c r="H169" i="2"/>
  <c r="I169" i="2" s="1"/>
  <c r="H170" i="2"/>
  <c r="I170" i="2" s="1"/>
  <c r="H171" i="2"/>
  <c r="I171" i="2" s="1"/>
  <c r="H172" i="2"/>
  <c r="I172" i="2" s="1"/>
  <c r="H173" i="2"/>
  <c r="I173" i="2" s="1"/>
  <c r="H174" i="2"/>
  <c r="I174" i="2" s="1"/>
  <c r="H175" i="2"/>
  <c r="I175" i="2" s="1"/>
  <c r="H176" i="2"/>
  <c r="I176" i="2" s="1"/>
  <c r="H177" i="2"/>
  <c r="I177" i="2" s="1"/>
  <c r="H178" i="2"/>
  <c r="I178" i="2" s="1"/>
  <c r="H179" i="2"/>
  <c r="I179" i="2" s="1"/>
  <c r="H180" i="2"/>
  <c r="I180" i="2" s="1"/>
  <c r="H181" i="2"/>
  <c r="I181" i="2" s="1"/>
  <c r="H182" i="2"/>
  <c r="I182" i="2" s="1"/>
  <c r="H183" i="2"/>
  <c r="I183" i="2" s="1"/>
  <c r="H184" i="2"/>
  <c r="I184" i="2" s="1"/>
  <c r="H185" i="2"/>
  <c r="I185" i="2" s="1"/>
  <c r="H186" i="2"/>
  <c r="I186" i="2" s="1"/>
  <c r="H187" i="2"/>
  <c r="I187" i="2" s="1"/>
  <c r="H188" i="2"/>
  <c r="I188" i="2" s="1"/>
  <c r="H189" i="2"/>
  <c r="I189" i="2" s="1"/>
  <c r="H190" i="2"/>
  <c r="I190" i="2" s="1"/>
  <c r="H191" i="2"/>
  <c r="I191" i="2" s="1"/>
  <c r="H192" i="2"/>
  <c r="I192" i="2" s="1"/>
  <c r="H193" i="2"/>
  <c r="I193" i="2" s="1"/>
  <c r="H194" i="2"/>
  <c r="I194" i="2" s="1"/>
  <c r="H195" i="2"/>
  <c r="I195" i="2" s="1"/>
  <c r="H196" i="2"/>
  <c r="I196" i="2" s="1"/>
  <c r="H197" i="2"/>
  <c r="I197" i="2" s="1"/>
  <c r="H198" i="2"/>
  <c r="I198" i="2" s="1"/>
  <c r="H199" i="2"/>
  <c r="I199" i="2" s="1"/>
  <c r="H200" i="2"/>
  <c r="I200" i="2" s="1"/>
  <c r="H201" i="2"/>
  <c r="I201" i="2" s="1"/>
  <c r="H202" i="2"/>
  <c r="I202" i="2" s="1"/>
  <c r="H203" i="2"/>
  <c r="I203" i="2" s="1"/>
  <c r="H204" i="2"/>
  <c r="I204" i="2" s="1"/>
  <c r="H205" i="2"/>
  <c r="I205" i="2" s="1"/>
  <c r="H206" i="2"/>
  <c r="I206" i="2" s="1"/>
  <c r="H207" i="2"/>
  <c r="I207" i="2" s="1"/>
  <c r="H208" i="2"/>
  <c r="I208" i="2" s="1"/>
  <c r="H209" i="2"/>
  <c r="I209" i="2" s="1"/>
  <c r="H210" i="2"/>
  <c r="I210" i="2" s="1"/>
  <c r="H211" i="2"/>
  <c r="I211" i="2" s="1"/>
  <c r="H212" i="2"/>
  <c r="I212" i="2" s="1"/>
  <c r="H213" i="2"/>
  <c r="I213" i="2" s="1"/>
  <c r="H214" i="2"/>
  <c r="I214" i="2" s="1"/>
  <c r="H215" i="2"/>
  <c r="I215" i="2" s="1"/>
  <c r="H216" i="2"/>
  <c r="I216" i="2" s="1"/>
  <c r="H217" i="2"/>
  <c r="I217" i="2" s="1"/>
  <c r="H218" i="2"/>
  <c r="I218" i="2" s="1"/>
  <c r="H219" i="2"/>
  <c r="I219" i="2" s="1"/>
  <c r="H220" i="2"/>
  <c r="I220" i="2" s="1"/>
  <c r="H221" i="2"/>
  <c r="I221" i="2" s="1"/>
  <c r="H222" i="2"/>
  <c r="I222" i="2" s="1"/>
  <c r="H223" i="2"/>
  <c r="I223" i="2" s="1"/>
  <c r="H224" i="2"/>
  <c r="I224" i="2" s="1"/>
  <c r="H225" i="2"/>
  <c r="I225" i="2" s="1"/>
  <c r="H226" i="2"/>
  <c r="I226" i="2" s="1"/>
  <c r="H227" i="2"/>
  <c r="I227" i="2" s="1"/>
  <c r="H228" i="2"/>
  <c r="I228" i="2" s="1"/>
  <c r="H229" i="2"/>
  <c r="I229" i="2" s="1"/>
  <c r="H230" i="2"/>
  <c r="I230" i="2" s="1"/>
  <c r="H231" i="2"/>
  <c r="I231" i="2" s="1"/>
  <c r="H232" i="2"/>
  <c r="I232" i="2" s="1"/>
  <c r="H233" i="2"/>
  <c r="I233" i="2" s="1"/>
  <c r="H234" i="2"/>
  <c r="I234" i="2" s="1"/>
  <c r="H235" i="2"/>
  <c r="I235" i="2" s="1"/>
  <c r="H236" i="2"/>
  <c r="I236" i="2" s="1"/>
  <c r="H237" i="2"/>
  <c r="I237" i="2" s="1"/>
  <c r="H238" i="2"/>
  <c r="I238" i="2" s="1"/>
  <c r="H239" i="2"/>
  <c r="I239" i="2" s="1"/>
  <c r="H240" i="2"/>
  <c r="I240" i="2" s="1"/>
  <c r="H241" i="2"/>
  <c r="I241" i="2" s="1"/>
  <c r="H242" i="2"/>
  <c r="I242" i="2" s="1"/>
  <c r="H243" i="2"/>
  <c r="I243" i="2" s="1"/>
  <c r="H244" i="2"/>
  <c r="I244" i="2" s="1"/>
  <c r="H2" i="2"/>
  <c r="I2" i="2" s="1"/>
  <c r="L4" i="2" l="1"/>
  <c r="L7" i="2" s="1"/>
  <c r="L5" i="2"/>
  <c r="A3" i="2" a="1"/>
  <c r="A3" i="2" s="1"/>
  <c r="B3" i="2" a="1"/>
  <c r="B3" i="2" s="1"/>
  <c r="C3" i="2" a="1"/>
  <c r="C3" i="2" s="1"/>
  <c r="D3" i="2" a="1"/>
  <c r="D3" i="2" s="1"/>
  <c r="A4" i="2" a="1"/>
  <c r="A4" i="2" s="1"/>
  <c r="B4" i="2" a="1"/>
  <c r="B4" i="2" s="1"/>
  <c r="C4" i="2" a="1"/>
  <c r="C4" i="2" s="1"/>
  <c r="D4" i="2" a="1"/>
  <c r="D4" i="2" s="1"/>
  <c r="A5" i="2" a="1"/>
  <c r="A5" i="2" s="1"/>
  <c r="B5" i="2" a="1"/>
  <c r="B5" i="2" s="1"/>
  <c r="C5" i="2" a="1"/>
  <c r="C5" i="2" s="1"/>
  <c r="D5" i="2" a="1"/>
  <c r="D5" i="2" s="1"/>
  <c r="A6" i="2" a="1"/>
  <c r="A6" i="2" s="1"/>
  <c r="B6" i="2" a="1"/>
  <c r="B6" i="2" s="1"/>
  <c r="C6" i="2" a="1"/>
  <c r="C6" i="2" s="1"/>
  <c r="D6" i="2" a="1"/>
  <c r="D6" i="2" s="1"/>
  <c r="A7" i="2" a="1"/>
  <c r="A7" i="2" s="1"/>
  <c r="B7" i="2" a="1"/>
  <c r="B7" i="2" s="1"/>
  <c r="C7" i="2" a="1"/>
  <c r="C7" i="2" s="1"/>
  <c r="D7" i="2" a="1"/>
  <c r="D7" i="2" s="1"/>
  <c r="A8" i="2" a="1"/>
  <c r="A8" i="2" s="1"/>
  <c r="B8" i="2" a="1"/>
  <c r="B8" i="2" s="1"/>
  <c r="C8" i="2" a="1"/>
  <c r="C8" i="2" s="1"/>
  <c r="D8" i="2" a="1"/>
  <c r="D8" i="2" s="1"/>
  <c r="A9" i="2" a="1"/>
  <c r="A9" i="2" s="1"/>
  <c r="B9" i="2" a="1"/>
  <c r="B9" i="2" s="1"/>
  <c r="C9" i="2" a="1"/>
  <c r="C9" i="2" s="1"/>
  <c r="D9" i="2" a="1"/>
  <c r="D9" i="2" s="1"/>
  <c r="A10" i="2" a="1"/>
  <c r="A10" i="2" s="1"/>
  <c r="B10" i="2" a="1"/>
  <c r="B10" i="2" s="1"/>
  <c r="C10" i="2" a="1"/>
  <c r="C10" i="2" s="1"/>
  <c r="D10" i="2" a="1"/>
  <c r="D10" i="2" s="1"/>
  <c r="A11" i="2" a="1"/>
  <c r="A11" i="2" s="1"/>
  <c r="B11" i="2" a="1"/>
  <c r="B11" i="2" s="1"/>
  <c r="C11" i="2" a="1"/>
  <c r="C11" i="2" s="1"/>
  <c r="D11" i="2" a="1"/>
  <c r="D11" i="2" s="1"/>
  <c r="A12" i="2" a="1"/>
  <c r="A12" i="2" s="1"/>
  <c r="B12" i="2" a="1"/>
  <c r="B12" i="2" s="1"/>
  <c r="C12" i="2" a="1"/>
  <c r="C12" i="2" s="1"/>
  <c r="D12" i="2" a="1"/>
  <c r="D12" i="2" s="1"/>
  <c r="A13" i="2" a="1"/>
  <c r="A13" i="2" s="1"/>
  <c r="B13" i="2" a="1"/>
  <c r="B13" i="2" s="1"/>
  <c r="C13" i="2" a="1"/>
  <c r="C13" i="2" s="1"/>
  <c r="D13" i="2" a="1"/>
  <c r="D13" i="2" s="1"/>
  <c r="A14" i="2" a="1"/>
  <c r="A14" i="2" s="1"/>
  <c r="B14" i="2" a="1"/>
  <c r="B14" i="2" s="1"/>
  <c r="C14" i="2" a="1"/>
  <c r="C14" i="2" s="1"/>
  <c r="D14" i="2" a="1"/>
  <c r="D14" i="2" s="1"/>
  <c r="A15" i="2" a="1"/>
  <c r="A15" i="2" s="1"/>
  <c r="B15" i="2" a="1"/>
  <c r="B15" i="2" s="1"/>
  <c r="C15" i="2" a="1"/>
  <c r="C15" i="2" s="1"/>
  <c r="D15" i="2" a="1"/>
  <c r="D15" i="2" s="1"/>
  <c r="A16" i="2" a="1"/>
  <c r="A16" i="2" s="1"/>
  <c r="B16" i="2" a="1"/>
  <c r="B16" i="2" s="1"/>
  <c r="C16" i="2" a="1"/>
  <c r="C16" i="2" s="1"/>
  <c r="D16" i="2" a="1"/>
  <c r="D16" i="2" s="1"/>
  <c r="A17" i="2" a="1"/>
  <c r="A17" i="2" s="1"/>
  <c r="B17" i="2" a="1"/>
  <c r="B17" i="2" s="1"/>
  <c r="C17" i="2" a="1"/>
  <c r="C17" i="2" s="1"/>
  <c r="D17" i="2" a="1"/>
  <c r="D17" i="2" s="1"/>
  <c r="A18" i="2" a="1"/>
  <c r="A18" i="2" s="1"/>
  <c r="B18" i="2" a="1"/>
  <c r="B18" i="2" s="1"/>
  <c r="C18" i="2" a="1"/>
  <c r="C18" i="2" s="1"/>
  <c r="D18" i="2" a="1"/>
  <c r="D18" i="2" s="1"/>
  <c r="A19" i="2" a="1"/>
  <c r="A19" i="2" s="1"/>
  <c r="B19" i="2" a="1"/>
  <c r="B19" i="2" s="1"/>
  <c r="C19" i="2" a="1"/>
  <c r="C19" i="2" s="1"/>
  <c r="D19" i="2" a="1"/>
  <c r="D19" i="2" s="1"/>
  <c r="A20" i="2" a="1"/>
  <c r="A20" i="2" s="1"/>
  <c r="B20" i="2" a="1"/>
  <c r="B20" i="2" s="1"/>
  <c r="C20" i="2" a="1"/>
  <c r="C20" i="2" s="1"/>
  <c r="D20" i="2" a="1"/>
  <c r="D20" i="2" s="1"/>
  <c r="A21" i="2" a="1"/>
  <c r="A21" i="2" s="1"/>
  <c r="B21" i="2" a="1"/>
  <c r="B21" i="2" s="1"/>
  <c r="C21" i="2" a="1"/>
  <c r="C21" i="2" s="1"/>
  <c r="D21" i="2" a="1"/>
  <c r="D21" i="2" s="1"/>
  <c r="A22" i="2" a="1"/>
  <c r="A22" i="2" s="1"/>
  <c r="B22" i="2" a="1"/>
  <c r="B22" i="2" s="1"/>
  <c r="C22" i="2" a="1"/>
  <c r="C22" i="2" s="1"/>
  <c r="D22" i="2" a="1"/>
  <c r="D22" i="2" s="1"/>
  <c r="A23" i="2" a="1"/>
  <c r="A23" i="2" s="1"/>
  <c r="B23" i="2" a="1"/>
  <c r="B23" i="2" s="1"/>
  <c r="C23" i="2" a="1"/>
  <c r="C23" i="2" s="1"/>
  <c r="D23" i="2" a="1"/>
  <c r="D23" i="2" s="1"/>
  <c r="A24" i="2" a="1"/>
  <c r="A24" i="2" s="1"/>
  <c r="B24" i="2" a="1"/>
  <c r="B24" i="2" s="1"/>
  <c r="C24" i="2" a="1"/>
  <c r="C24" i="2" s="1"/>
  <c r="D24" i="2" a="1"/>
  <c r="D24" i="2" s="1"/>
  <c r="A25" i="2" a="1"/>
  <c r="A25" i="2" s="1"/>
  <c r="B25" i="2" a="1"/>
  <c r="B25" i="2" s="1"/>
  <c r="C25" i="2" a="1"/>
  <c r="C25" i="2" s="1"/>
  <c r="D25" i="2" a="1"/>
  <c r="D25" i="2" s="1"/>
  <c r="A26" i="2" a="1"/>
  <c r="A26" i="2" s="1"/>
  <c r="B26" i="2" a="1"/>
  <c r="B26" i="2" s="1"/>
  <c r="C26" i="2" a="1"/>
  <c r="C26" i="2" s="1"/>
  <c r="D26" i="2" a="1"/>
  <c r="D26" i="2" s="1"/>
  <c r="A27" i="2" a="1"/>
  <c r="A27" i="2" s="1"/>
  <c r="B27" i="2" a="1"/>
  <c r="B27" i="2" s="1"/>
  <c r="C27" i="2" a="1"/>
  <c r="C27" i="2" s="1"/>
  <c r="D27" i="2" a="1"/>
  <c r="D27" i="2" s="1"/>
  <c r="A28" i="2" a="1"/>
  <c r="A28" i="2" s="1"/>
  <c r="B28" i="2" a="1"/>
  <c r="B28" i="2" s="1"/>
  <c r="C28" i="2" a="1"/>
  <c r="C28" i="2" s="1"/>
  <c r="D28" i="2" a="1"/>
  <c r="D28" i="2" s="1"/>
  <c r="A29" i="2" a="1"/>
  <c r="A29" i="2" s="1"/>
  <c r="B29" i="2" a="1"/>
  <c r="B29" i="2" s="1"/>
  <c r="C29" i="2" a="1"/>
  <c r="C29" i="2" s="1"/>
  <c r="D29" i="2" a="1"/>
  <c r="D29" i="2" s="1"/>
  <c r="A30" i="2" a="1"/>
  <c r="A30" i="2" s="1"/>
  <c r="B30" i="2" a="1"/>
  <c r="B30" i="2" s="1"/>
  <c r="C30" i="2" a="1"/>
  <c r="C30" i="2" s="1"/>
  <c r="D30" i="2" a="1"/>
  <c r="D30" i="2" s="1"/>
  <c r="A31" i="2" a="1"/>
  <c r="A31" i="2" s="1"/>
  <c r="B31" i="2" a="1"/>
  <c r="B31" i="2" s="1"/>
  <c r="C31" i="2" a="1"/>
  <c r="C31" i="2" s="1"/>
  <c r="D31" i="2" a="1"/>
  <c r="D31" i="2" s="1"/>
  <c r="A32" i="2" a="1"/>
  <c r="A32" i="2" s="1"/>
  <c r="B32" i="2" a="1"/>
  <c r="B32" i="2" s="1"/>
  <c r="C32" i="2" a="1"/>
  <c r="C32" i="2" s="1"/>
  <c r="D32" i="2" a="1"/>
  <c r="D32" i="2" s="1"/>
  <c r="A33" i="2" a="1"/>
  <c r="A33" i="2" s="1"/>
  <c r="B33" i="2" a="1"/>
  <c r="B33" i="2" s="1"/>
  <c r="C33" i="2" a="1"/>
  <c r="C33" i="2" s="1"/>
  <c r="D33" i="2" a="1"/>
  <c r="D33" i="2" s="1"/>
  <c r="A34" i="2" a="1"/>
  <c r="A34" i="2" s="1"/>
  <c r="B34" i="2" a="1"/>
  <c r="B34" i="2" s="1"/>
  <c r="C34" i="2" a="1"/>
  <c r="C34" i="2" s="1"/>
  <c r="D34" i="2" a="1"/>
  <c r="D34" i="2" s="1"/>
  <c r="A35" i="2" a="1"/>
  <c r="A35" i="2" s="1"/>
  <c r="B35" i="2" a="1"/>
  <c r="B35" i="2" s="1"/>
  <c r="C35" i="2" a="1"/>
  <c r="C35" i="2" s="1"/>
  <c r="D35" i="2" a="1"/>
  <c r="D35" i="2" s="1"/>
  <c r="A36" i="2" a="1"/>
  <c r="A36" i="2" s="1"/>
  <c r="B36" i="2" a="1"/>
  <c r="B36" i="2" s="1"/>
  <c r="C36" i="2" a="1"/>
  <c r="C36" i="2" s="1"/>
  <c r="D36" i="2" a="1"/>
  <c r="D36" i="2" s="1"/>
  <c r="A37" i="2" a="1"/>
  <c r="A37" i="2" s="1"/>
  <c r="B37" i="2" a="1"/>
  <c r="B37" i="2" s="1"/>
  <c r="C37" i="2" a="1"/>
  <c r="C37" i="2" s="1"/>
  <c r="D37" i="2" a="1"/>
  <c r="D37" i="2" s="1"/>
  <c r="A38" i="2" a="1"/>
  <c r="A38" i="2" s="1"/>
  <c r="B38" i="2" a="1"/>
  <c r="B38" i="2" s="1"/>
  <c r="C38" i="2" a="1"/>
  <c r="C38" i="2" s="1"/>
  <c r="D38" i="2" a="1"/>
  <c r="D38" i="2" s="1"/>
  <c r="A39" i="2" a="1"/>
  <c r="A39" i="2" s="1"/>
  <c r="B39" i="2" a="1"/>
  <c r="B39" i="2" s="1"/>
  <c r="C39" i="2" a="1"/>
  <c r="C39" i="2" s="1"/>
  <c r="D39" i="2" a="1"/>
  <c r="D39" i="2" s="1"/>
  <c r="A40" i="2" a="1"/>
  <c r="A40" i="2" s="1"/>
  <c r="B40" i="2" a="1"/>
  <c r="B40" i="2" s="1"/>
  <c r="C40" i="2" a="1"/>
  <c r="C40" i="2" s="1"/>
  <c r="D40" i="2" a="1"/>
  <c r="D40" i="2" s="1"/>
  <c r="A41" i="2" a="1"/>
  <c r="A41" i="2" s="1"/>
  <c r="B41" i="2" a="1"/>
  <c r="B41" i="2" s="1"/>
  <c r="C41" i="2" a="1"/>
  <c r="C41" i="2" s="1"/>
  <c r="D41" i="2" a="1"/>
  <c r="D41" i="2" s="1"/>
  <c r="A42" i="2" a="1"/>
  <c r="A42" i="2" s="1"/>
  <c r="B42" i="2" a="1"/>
  <c r="B42" i="2" s="1"/>
  <c r="C42" i="2" a="1"/>
  <c r="C42" i="2" s="1"/>
  <c r="D42" i="2" a="1"/>
  <c r="D42" i="2" s="1"/>
  <c r="A43" i="2" a="1"/>
  <c r="A43" i="2" s="1"/>
  <c r="B43" i="2" a="1"/>
  <c r="B43" i="2" s="1"/>
  <c r="C43" i="2" a="1"/>
  <c r="C43" i="2" s="1"/>
  <c r="D43" i="2" a="1"/>
  <c r="D43" i="2" s="1"/>
  <c r="A44" i="2" a="1"/>
  <c r="A44" i="2" s="1"/>
  <c r="B44" i="2" a="1"/>
  <c r="B44" i="2" s="1"/>
  <c r="C44" i="2" a="1"/>
  <c r="C44" i="2" s="1"/>
  <c r="D44" i="2" a="1"/>
  <c r="D44" i="2" s="1"/>
  <c r="A45" i="2" a="1"/>
  <c r="A45" i="2" s="1"/>
  <c r="B45" i="2" a="1"/>
  <c r="B45" i="2" s="1"/>
  <c r="C45" i="2" a="1"/>
  <c r="C45" i="2" s="1"/>
  <c r="D45" i="2" a="1"/>
  <c r="D45" i="2" s="1"/>
  <c r="A46" i="2" a="1"/>
  <c r="A46" i="2" s="1"/>
  <c r="B46" i="2" a="1"/>
  <c r="B46" i="2" s="1"/>
  <c r="C46" i="2" a="1"/>
  <c r="C46" i="2" s="1"/>
  <c r="D46" i="2" a="1"/>
  <c r="D46" i="2" s="1"/>
  <c r="A47" i="2" a="1"/>
  <c r="A47" i="2" s="1"/>
  <c r="B47" i="2" a="1"/>
  <c r="B47" i="2" s="1"/>
  <c r="C47" i="2" a="1"/>
  <c r="C47" i="2" s="1"/>
  <c r="D47" i="2" a="1"/>
  <c r="D47" i="2" s="1"/>
  <c r="A48" i="2" a="1"/>
  <c r="A48" i="2" s="1"/>
  <c r="B48" i="2" a="1"/>
  <c r="B48" i="2" s="1"/>
  <c r="C48" i="2" a="1"/>
  <c r="C48" i="2" s="1"/>
  <c r="D48" i="2" a="1"/>
  <c r="D48" i="2" s="1"/>
  <c r="A49" i="2" a="1"/>
  <c r="A49" i="2" s="1"/>
  <c r="B49" i="2" a="1"/>
  <c r="B49" i="2" s="1"/>
  <c r="C49" i="2" a="1"/>
  <c r="C49" i="2" s="1"/>
  <c r="D49" i="2" a="1"/>
  <c r="D49" i="2" s="1"/>
  <c r="A50" i="2" a="1"/>
  <c r="A50" i="2" s="1"/>
  <c r="B50" i="2" a="1"/>
  <c r="B50" i="2" s="1"/>
  <c r="C50" i="2" a="1"/>
  <c r="C50" i="2" s="1"/>
  <c r="D50" i="2" a="1"/>
  <c r="D50" i="2" s="1"/>
  <c r="A51" i="2" a="1"/>
  <c r="A51" i="2" s="1"/>
  <c r="B51" i="2" a="1"/>
  <c r="B51" i="2" s="1"/>
  <c r="C51" i="2" a="1"/>
  <c r="C51" i="2" s="1"/>
  <c r="D51" i="2" a="1"/>
  <c r="D51" i="2" s="1"/>
  <c r="A52" i="2" a="1"/>
  <c r="A52" i="2" s="1"/>
  <c r="B52" i="2" a="1"/>
  <c r="B52" i="2" s="1"/>
  <c r="C52" i="2" a="1"/>
  <c r="C52" i="2" s="1"/>
  <c r="D52" i="2" a="1"/>
  <c r="D52" i="2" s="1"/>
  <c r="A53" i="2" a="1"/>
  <c r="A53" i="2" s="1"/>
  <c r="B53" i="2" a="1"/>
  <c r="B53" i="2" s="1"/>
  <c r="C53" i="2" a="1"/>
  <c r="C53" i="2" s="1"/>
  <c r="D53" i="2" a="1"/>
  <c r="D53" i="2" s="1"/>
  <c r="A54" i="2" a="1"/>
  <c r="A54" i="2" s="1"/>
  <c r="B54" i="2" a="1"/>
  <c r="B54" i="2" s="1"/>
  <c r="C54" i="2" a="1"/>
  <c r="C54" i="2" s="1"/>
  <c r="D54" i="2" a="1"/>
  <c r="D54" i="2" s="1"/>
  <c r="A55" i="2" a="1"/>
  <c r="A55" i="2" s="1"/>
  <c r="B55" i="2" a="1"/>
  <c r="B55" i="2" s="1"/>
  <c r="C55" i="2" a="1"/>
  <c r="C55" i="2" s="1"/>
  <c r="D55" i="2" a="1"/>
  <c r="D55" i="2" s="1"/>
  <c r="A56" i="2" a="1"/>
  <c r="A56" i="2" s="1"/>
  <c r="B56" i="2" a="1"/>
  <c r="B56" i="2" s="1"/>
  <c r="C56" i="2" a="1"/>
  <c r="C56" i="2" s="1"/>
  <c r="D56" i="2" a="1"/>
  <c r="D56" i="2" s="1"/>
  <c r="A57" i="2" a="1"/>
  <c r="A57" i="2" s="1"/>
  <c r="B57" i="2" a="1"/>
  <c r="B57" i="2" s="1"/>
  <c r="C57" i="2" a="1"/>
  <c r="C57" i="2" s="1"/>
  <c r="D57" i="2" a="1"/>
  <c r="D57" i="2" s="1"/>
  <c r="A58" i="2" a="1"/>
  <c r="A58" i="2" s="1"/>
  <c r="B58" i="2" a="1"/>
  <c r="B58" i="2" s="1"/>
  <c r="C58" i="2" a="1"/>
  <c r="C58" i="2" s="1"/>
  <c r="D58" i="2" a="1"/>
  <c r="D58" i="2" s="1"/>
  <c r="A59" i="2" a="1"/>
  <c r="A59" i="2" s="1"/>
  <c r="B59" i="2" a="1"/>
  <c r="B59" i="2" s="1"/>
  <c r="C59" i="2" a="1"/>
  <c r="C59" i="2" s="1"/>
  <c r="D59" i="2" a="1"/>
  <c r="D59" i="2" s="1"/>
  <c r="A60" i="2" a="1"/>
  <c r="A60" i="2" s="1"/>
  <c r="B60" i="2" a="1"/>
  <c r="B60" i="2" s="1"/>
  <c r="C60" i="2" a="1"/>
  <c r="C60" i="2" s="1"/>
  <c r="D60" i="2" a="1"/>
  <c r="D60" i="2" s="1"/>
  <c r="A61" i="2" a="1"/>
  <c r="A61" i="2" s="1"/>
  <c r="B61" i="2" a="1"/>
  <c r="B61" i="2" s="1"/>
  <c r="C61" i="2" a="1"/>
  <c r="C61" i="2" s="1"/>
  <c r="D61" i="2" a="1"/>
  <c r="D61" i="2" s="1"/>
  <c r="A62" i="2" a="1"/>
  <c r="A62" i="2" s="1"/>
  <c r="B62" i="2" a="1"/>
  <c r="B62" i="2" s="1"/>
  <c r="C62" i="2" a="1"/>
  <c r="C62" i="2" s="1"/>
  <c r="D62" i="2" a="1"/>
  <c r="D62" i="2" s="1"/>
  <c r="A63" i="2" a="1"/>
  <c r="A63" i="2" s="1"/>
  <c r="B63" i="2" a="1"/>
  <c r="B63" i="2" s="1"/>
  <c r="C63" i="2" a="1"/>
  <c r="C63" i="2" s="1"/>
  <c r="D63" i="2" a="1"/>
  <c r="D63" i="2" s="1"/>
  <c r="A64" i="2" a="1"/>
  <c r="A64" i="2" s="1"/>
  <c r="B64" i="2" a="1"/>
  <c r="B64" i="2" s="1"/>
  <c r="C64" i="2" a="1"/>
  <c r="C64" i="2" s="1"/>
  <c r="D64" i="2" a="1"/>
  <c r="D64" i="2" s="1"/>
  <c r="A65" i="2" a="1"/>
  <c r="A65" i="2" s="1"/>
  <c r="B65" i="2" a="1"/>
  <c r="B65" i="2" s="1"/>
  <c r="C65" i="2" a="1"/>
  <c r="C65" i="2" s="1"/>
  <c r="D65" i="2" a="1"/>
  <c r="D65" i="2" s="1"/>
  <c r="A66" i="2" a="1"/>
  <c r="A66" i="2" s="1"/>
  <c r="B66" i="2" a="1"/>
  <c r="B66" i="2" s="1"/>
  <c r="C66" i="2" a="1"/>
  <c r="C66" i="2" s="1"/>
  <c r="D66" i="2" a="1"/>
  <c r="D66" i="2" s="1"/>
  <c r="A67" i="2" a="1"/>
  <c r="A67" i="2" s="1"/>
  <c r="B67" i="2" a="1"/>
  <c r="B67" i="2" s="1"/>
  <c r="C67" i="2" a="1"/>
  <c r="C67" i="2" s="1"/>
  <c r="D67" i="2" a="1"/>
  <c r="D67" i="2" s="1"/>
  <c r="A68" i="2" a="1"/>
  <c r="A68" i="2" s="1"/>
  <c r="B68" i="2" a="1"/>
  <c r="B68" i="2" s="1"/>
  <c r="C68" i="2" a="1"/>
  <c r="C68" i="2" s="1"/>
  <c r="D68" i="2" a="1"/>
  <c r="D68" i="2" s="1"/>
  <c r="A69" i="2" a="1"/>
  <c r="A69" i="2" s="1"/>
  <c r="B69" i="2" a="1"/>
  <c r="B69" i="2" s="1"/>
  <c r="C69" i="2" a="1"/>
  <c r="C69" i="2" s="1"/>
  <c r="D69" i="2" a="1"/>
  <c r="D69" i="2" s="1"/>
  <c r="A70" i="2" a="1"/>
  <c r="A70" i="2" s="1"/>
  <c r="B70" i="2" a="1"/>
  <c r="B70" i="2" s="1"/>
  <c r="C70" i="2" a="1"/>
  <c r="C70" i="2" s="1"/>
  <c r="D70" i="2" a="1"/>
  <c r="D70" i="2" s="1"/>
  <c r="A71" i="2" a="1"/>
  <c r="A71" i="2" s="1"/>
  <c r="B71" i="2" a="1"/>
  <c r="B71" i="2" s="1"/>
  <c r="C71" i="2" a="1"/>
  <c r="C71" i="2" s="1"/>
  <c r="D71" i="2" a="1"/>
  <c r="D71" i="2" s="1"/>
  <c r="A72" i="2" a="1"/>
  <c r="A72" i="2" s="1"/>
  <c r="B72" i="2" a="1"/>
  <c r="B72" i="2" s="1"/>
  <c r="C72" i="2" a="1"/>
  <c r="C72" i="2" s="1"/>
  <c r="D72" i="2" a="1"/>
  <c r="D72" i="2" s="1"/>
  <c r="A73" i="2" a="1"/>
  <c r="A73" i="2" s="1"/>
  <c r="B73" i="2" a="1"/>
  <c r="B73" i="2" s="1"/>
  <c r="C73" i="2" a="1"/>
  <c r="C73" i="2" s="1"/>
  <c r="D73" i="2" a="1"/>
  <c r="D73" i="2" s="1"/>
  <c r="A74" i="2" a="1"/>
  <c r="A74" i="2" s="1"/>
  <c r="B74" i="2" a="1"/>
  <c r="B74" i="2" s="1"/>
  <c r="C74" i="2" a="1"/>
  <c r="C74" i="2" s="1"/>
  <c r="D74" i="2" a="1"/>
  <c r="D74" i="2" s="1"/>
  <c r="A75" i="2" a="1"/>
  <c r="A75" i="2" s="1"/>
  <c r="B75" i="2" a="1"/>
  <c r="B75" i="2" s="1"/>
  <c r="C75" i="2" a="1"/>
  <c r="C75" i="2" s="1"/>
  <c r="D75" i="2" a="1"/>
  <c r="D75" i="2" s="1"/>
  <c r="A76" i="2" a="1"/>
  <c r="A76" i="2" s="1"/>
  <c r="B76" i="2" a="1"/>
  <c r="B76" i="2" s="1"/>
  <c r="C76" i="2" a="1"/>
  <c r="C76" i="2" s="1"/>
  <c r="D76" i="2" a="1"/>
  <c r="D76" i="2" s="1"/>
  <c r="A77" i="2" a="1"/>
  <c r="A77" i="2" s="1"/>
  <c r="B77" i="2" a="1"/>
  <c r="B77" i="2" s="1"/>
  <c r="C77" i="2" a="1"/>
  <c r="C77" i="2" s="1"/>
  <c r="D77" i="2" a="1"/>
  <c r="D77" i="2" s="1"/>
  <c r="A78" i="2" a="1"/>
  <c r="A78" i="2" s="1"/>
  <c r="B78" i="2" a="1"/>
  <c r="B78" i="2" s="1"/>
  <c r="C78" i="2" a="1"/>
  <c r="C78" i="2" s="1"/>
  <c r="D78" i="2" a="1"/>
  <c r="D78" i="2" s="1"/>
  <c r="A79" i="2" a="1"/>
  <c r="A79" i="2" s="1"/>
  <c r="B79" i="2" a="1"/>
  <c r="B79" i="2" s="1"/>
  <c r="C79" i="2" a="1"/>
  <c r="C79" i="2" s="1"/>
  <c r="D79" i="2" a="1"/>
  <c r="D79" i="2" s="1"/>
  <c r="A80" i="2" a="1"/>
  <c r="A80" i="2" s="1"/>
  <c r="B80" i="2" a="1"/>
  <c r="B80" i="2" s="1"/>
  <c r="C80" i="2" a="1"/>
  <c r="C80" i="2" s="1"/>
  <c r="D80" i="2" a="1"/>
  <c r="D80" i="2" s="1"/>
  <c r="A81" i="2" a="1"/>
  <c r="A81" i="2" s="1"/>
  <c r="B81" i="2" a="1"/>
  <c r="B81" i="2" s="1"/>
  <c r="C81" i="2" a="1"/>
  <c r="C81" i="2" s="1"/>
  <c r="D81" i="2" a="1"/>
  <c r="D81" i="2" s="1"/>
  <c r="A82" i="2" a="1"/>
  <c r="A82" i="2" s="1"/>
  <c r="B82" i="2" a="1"/>
  <c r="B82" i="2" s="1"/>
  <c r="C82" i="2" a="1"/>
  <c r="C82" i="2" s="1"/>
  <c r="D82" i="2" a="1"/>
  <c r="D82" i="2" s="1"/>
  <c r="A83" i="2" a="1"/>
  <c r="A83" i="2" s="1"/>
  <c r="B83" i="2" a="1"/>
  <c r="B83" i="2" s="1"/>
  <c r="C83" i="2" a="1"/>
  <c r="C83" i="2" s="1"/>
  <c r="D83" i="2" a="1"/>
  <c r="D83" i="2" s="1"/>
  <c r="A84" i="2" a="1"/>
  <c r="A84" i="2" s="1"/>
  <c r="B84" i="2" a="1"/>
  <c r="B84" i="2" s="1"/>
  <c r="C84" i="2" a="1"/>
  <c r="C84" i="2" s="1"/>
  <c r="D84" i="2" a="1"/>
  <c r="D84" i="2" s="1"/>
  <c r="A85" i="2" a="1"/>
  <c r="A85" i="2" s="1"/>
  <c r="B85" i="2" a="1"/>
  <c r="B85" i="2" s="1"/>
  <c r="C85" i="2" a="1"/>
  <c r="C85" i="2" s="1"/>
  <c r="D85" i="2" a="1"/>
  <c r="D85" i="2" s="1"/>
  <c r="A86" i="2" a="1"/>
  <c r="A86" i="2" s="1"/>
  <c r="B86" i="2" a="1"/>
  <c r="B86" i="2" s="1"/>
  <c r="C86" i="2" a="1"/>
  <c r="C86" i="2" s="1"/>
  <c r="D86" i="2" a="1"/>
  <c r="D86" i="2" s="1"/>
  <c r="A87" i="2" a="1"/>
  <c r="A87" i="2" s="1"/>
  <c r="B87" i="2" a="1"/>
  <c r="B87" i="2" s="1"/>
  <c r="C87" i="2" a="1"/>
  <c r="C87" i="2" s="1"/>
  <c r="D87" i="2" a="1"/>
  <c r="D87" i="2" s="1"/>
  <c r="A88" i="2" a="1"/>
  <c r="A88" i="2" s="1"/>
  <c r="B88" i="2" a="1"/>
  <c r="B88" i="2" s="1"/>
  <c r="C88" i="2" a="1"/>
  <c r="C88" i="2" s="1"/>
  <c r="D88" i="2" a="1"/>
  <c r="D88" i="2" s="1"/>
  <c r="A89" i="2" a="1"/>
  <c r="A89" i="2" s="1"/>
  <c r="B89" i="2" a="1"/>
  <c r="B89" i="2" s="1"/>
  <c r="C89" i="2" a="1"/>
  <c r="C89" i="2" s="1"/>
  <c r="D89" i="2" a="1"/>
  <c r="D89" i="2" s="1"/>
  <c r="A90" i="2" a="1"/>
  <c r="A90" i="2" s="1"/>
  <c r="B90" i="2" a="1"/>
  <c r="B90" i="2" s="1"/>
  <c r="C90" i="2" a="1"/>
  <c r="C90" i="2" s="1"/>
  <c r="D90" i="2" a="1"/>
  <c r="D90" i="2" s="1"/>
  <c r="A91" i="2" a="1"/>
  <c r="A91" i="2" s="1"/>
  <c r="B91" i="2" a="1"/>
  <c r="B91" i="2" s="1"/>
  <c r="C91" i="2" a="1"/>
  <c r="C91" i="2" s="1"/>
  <c r="D91" i="2" a="1"/>
  <c r="D91" i="2" s="1"/>
  <c r="A92" i="2" a="1"/>
  <c r="A92" i="2" s="1"/>
  <c r="B92" i="2" a="1"/>
  <c r="B92" i="2" s="1"/>
  <c r="C92" i="2" a="1"/>
  <c r="C92" i="2" s="1"/>
  <c r="D92" i="2" a="1"/>
  <c r="D92" i="2" s="1"/>
  <c r="A93" i="2" a="1"/>
  <c r="A93" i="2" s="1"/>
  <c r="B93" i="2" a="1"/>
  <c r="B93" i="2" s="1"/>
  <c r="C93" i="2" a="1"/>
  <c r="C93" i="2" s="1"/>
  <c r="D93" i="2" a="1"/>
  <c r="D93" i="2" s="1"/>
  <c r="A94" i="2" a="1"/>
  <c r="A94" i="2" s="1"/>
  <c r="B94" i="2" a="1"/>
  <c r="B94" i="2" s="1"/>
  <c r="C94" i="2" a="1"/>
  <c r="C94" i="2" s="1"/>
  <c r="D94" i="2" a="1"/>
  <c r="D94" i="2" s="1"/>
  <c r="A95" i="2" a="1"/>
  <c r="A95" i="2" s="1"/>
  <c r="B95" i="2" a="1"/>
  <c r="B95" i="2" s="1"/>
  <c r="C95" i="2" a="1"/>
  <c r="C95" i="2" s="1"/>
  <c r="D95" i="2" a="1"/>
  <c r="D95" i="2" s="1"/>
  <c r="A96" i="2" a="1"/>
  <c r="A96" i="2" s="1"/>
  <c r="B96" i="2" a="1"/>
  <c r="B96" i="2" s="1"/>
  <c r="C96" i="2" a="1"/>
  <c r="C96" i="2" s="1"/>
  <c r="D96" i="2" a="1"/>
  <c r="D96" i="2" s="1"/>
  <c r="A97" i="2" a="1"/>
  <c r="A97" i="2" s="1"/>
  <c r="B97" i="2" a="1"/>
  <c r="B97" i="2" s="1"/>
  <c r="C97" i="2" a="1"/>
  <c r="C97" i="2" s="1"/>
  <c r="D97" i="2" a="1"/>
  <c r="D97" i="2" s="1"/>
  <c r="A98" i="2" a="1"/>
  <c r="A98" i="2" s="1"/>
  <c r="B98" i="2" a="1"/>
  <c r="B98" i="2" s="1"/>
  <c r="C98" i="2" a="1"/>
  <c r="C98" i="2" s="1"/>
  <c r="D98" i="2" a="1"/>
  <c r="D98" i="2" s="1"/>
  <c r="A99" i="2" a="1"/>
  <c r="A99" i="2" s="1"/>
  <c r="B99" i="2" a="1"/>
  <c r="B99" i="2" s="1"/>
  <c r="C99" i="2" a="1"/>
  <c r="C99" i="2" s="1"/>
  <c r="D99" i="2" a="1"/>
  <c r="D99" i="2" s="1"/>
  <c r="A100" i="2" a="1"/>
  <c r="A100" i="2" s="1"/>
  <c r="B100" i="2" a="1"/>
  <c r="B100" i="2" s="1"/>
  <c r="C100" i="2" a="1"/>
  <c r="C100" i="2" s="1"/>
  <c r="D100" i="2" a="1"/>
  <c r="D100" i="2" s="1"/>
  <c r="A101" i="2" a="1"/>
  <c r="A101" i="2" s="1"/>
  <c r="B101" i="2" a="1"/>
  <c r="B101" i="2" s="1"/>
  <c r="C101" i="2" a="1"/>
  <c r="C101" i="2" s="1"/>
  <c r="D101" i="2" a="1"/>
  <c r="D101" i="2" s="1"/>
  <c r="A102" i="2" a="1"/>
  <c r="A102" i="2" s="1"/>
  <c r="B102" i="2" a="1"/>
  <c r="B102" i="2" s="1"/>
  <c r="C102" i="2" a="1"/>
  <c r="C102" i="2" s="1"/>
  <c r="D102" i="2" a="1"/>
  <c r="D102" i="2" s="1"/>
  <c r="A103" i="2" a="1"/>
  <c r="A103" i="2" s="1"/>
  <c r="B103" i="2" a="1"/>
  <c r="B103" i="2" s="1"/>
  <c r="C103" i="2" a="1"/>
  <c r="C103" i="2" s="1"/>
  <c r="D103" i="2" a="1"/>
  <c r="D103" i="2" s="1"/>
  <c r="A104" i="2" a="1"/>
  <c r="A104" i="2" s="1"/>
  <c r="B104" i="2" a="1"/>
  <c r="B104" i="2" s="1"/>
  <c r="C104" i="2" a="1"/>
  <c r="C104" i="2" s="1"/>
  <c r="D104" i="2" a="1"/>
  <c r="D104" i="2" s="1"/>
  <c r="A105" i="2" a="1"/>
  <c r="A105" i="2" s="1"/>
  <c r="B105" i="2" a="1"/>
  <c r="B105" i="2" s="1"/>
  <c r="C105" i="2" a="1"/>
  <c r="C105" i="2" s="1"/>
  <c r="D105" i="2" a="1"/>
  <c r="D105" i="2" s="1"/>
  <c r="A106" i="2" a="1"/>
  <c r="A106" i="2" s="1"/>
  <c r="B106" i="2" a="1"/>
  <c r="B106" i="2" s="1"/>
  <c r="C106" i="2" a="1"/>
  <c r="C106" i="2" s="1"/>
  <c r="D106" i="2" a="1"/>
  <c r="D106" i="2" s="1"/>
  <c r="A107" i="2" a="1"/>
  <c r="A107" i="2" s="1"/>
  <c r="B107" i="2" a="1"/>
  <c r="B107" i="2" s="1"/>
  <c r="C107" i="2" a="1"/>
  <c r="C107" i="2" s="1"/>
  <c r="D107" i="2" a="1"/>
  <c r="D107" i="2" s="1"/>
  <c r="A108" i="2" a="1"/>
  <c r="A108" i="2" s="1"/>
  <c r="B108" i="2" a="1"/>
  <c r="B108" i="2" s="1"/>
  <c r="C108" i="2" a="1"/>
  <c r="C108" i="2" s="1"/>
  <c r="D108" i="2" a="1"/>
  <c r="D108" i="2" s="1"/>
  <c r="A109" i="2" a="1"/>
  <c r="A109" i="2" s="1"/>
  <c r="B109" i="2" a="1"/>
  <c r="B109" i="2" s="1"/>
  <c r="C109" i="2" a="1"/>
  <c r="C109" i="2" s="1"/>
  <c r="D109" i="2" a="1"/>
  <c r="D109" i="2" s="1"/>
  <c r="A110" i="2" a="1"/>
  <c r="A110" i="2" s="1"/>
  <c r="B110" i="2" a="1"/>
  <c r="B110" i="2" s="1"/>
  <c r="C110" i="2" a="1"/>
  <c r="C110" i="2" s="1"/>
  <c r="D110" i="2" a="1"/>
  <c r="D110" i="2" s="1"/>
  <c r="A111" i="2" a="1"/>
  <c r="A111" i="2" s="1"/>
  <c r="B111" i="2" a="1"/>
  <c r="B111" i="2" s="1"/>
  <c r="C111" i="2" a="1"/>
  <c r="C111" i="2" s="1"/>
  <c r="D111" i="2" a="1"/>
  <c r="D111" i="2" s="1"/>
  <c r="A112" i="2" a="1"/>
  <c r="A112" i="2" s="1"/>
  <c r="B112" i="2" a="1"/>
  <c r="B112" i="2" s="1"/>
  <c r="C112" i="2" a="1"/>
  <c r="C112" i="2" s="1"/>
  <c r="D112" i="2" a="1"/>
  <c r="D112" i="2" s="1"/>
  <c r="A113" i="2" a="1"/>
  <c r="A113" i="2" s="1"/>
  <c r="B113" i="2" a="1"/>
  <c r="B113" i="2" s="1"/>
  <c r="C113" i="2" a="1"/>
  <c r="C113" i="2" s="1"/>
  <c r="D113" i="2" a="1"/>
  <c r="D113" i="2" s="1"/>
  <c r="A114" i="2" a="1"/>
  <c r="A114" i="2" s="1"/>
  <c r="B114" i="2" a="1"/>
  <c r="B114" i="2" s="1"/>
  <c r="C114" i="2" a="1"/>
  <c r="C114" i="2" s="1"/>
  <c r="D114" i="2" a="1"/>
  <c r="D114" i="2" s="1"/>
  <c r="A115" i="2" a="1"/>
  <c r="A115" i="2" s="1"/>
  <c r="B115" i="2" a="1"/>
  <c r="B115" i="2" s="1"/>
  <c r="C115" i="2" a="1"/>
  <c r="C115" i="2" s="1"/>
  <c r="D115" i="2" a="1"/>
  <c r="D115" i="2" s="1"/>
  <c r="A116" i="2" a="1"/>
  <c r="A116" i="2" s="1"/>
  <c r="B116" i="2" a="1"/>
  <c r="B116" i="2" s="1"/>
  <c r="C116" i="2" a="1"/>
  <c r="C116" i="2" s="1"/>
  <c r="D116" i="2" a="1"/>
  <c r="D116" i="2" s="1"/>
  <c r="A117" i="2" a="1"/>
  <c r="A117" i="2" s="1"/>
  <c r="B117" i="2" a="1"/>
  <c r="B117" i="2" s="1"/>
  <c r="C117" i="2" a="1"/>
  <c r="C117" i="2" s="1"/>
  <c r="D117" i="2" a="1"/>
  <c r="D117" i="2" s="1"/>
  <c r="A118" i="2" a="1"/>
  <c r="A118" i="2" s="1"/>
  <c r="B118" i="2" a="1"/>
  <c r="B118" i="2" s="1"/>
  <c r="C118" i="2" a="1"/>
  <c r="C118" i="2" s="1"/>
  <c r="D118" i="2" a="1"/>
  <c r="D118" i="2" s="1"/>
  <c r="A119" i="2" a="1"/>
  <c r="A119" i="2" s="1"/>
  <c r="B119" i="2" a="1"/>
  <c r="B119" i="2" s="1"/>
  <c r="C119" i="2" a="1"/>
  <c r="C119" i="2" s="1"/>
  <c r="D119" i="2" a="1"/>
  <c r="D119" i="2" s="1"/>
  <c r="A120" i="2" a="1"/>
  <c r="A120" i="2" s="1"/>
  <c r="B120" i="2" a="1"/>
  <c r="B120" i="2" s="1"/>
  <c r="C120" i="2" a="1"/>
  <c r="C120" i="2" s="1"/>
  <c r="D120" i="2" a="1"/>
  <c r="D120" i="2" s="1"/>
  <c r="A121" i="2" a="1"/>
  <c r="A121" i="2" s="1"/>
  <c r="B121" i="2" a="1"/>
  <c r="B121" i="2" s="1"/>
  <c r="C121" i="2" a="1"/>
  <c r="C121" i="2" s="1"/>
  <c r="D121" i="2" a="1"/>
  <c r="D121" i="2" s="1"/>
  <c r="A122" i="2" a="1"/>
  <c r="A122" i="2" s="1"/>
  <c r="B122" i="2" a="1"/>
  <c r="B122" i="2" s="1"/>
  <c r="C122" i="2" a="1"/>
  <c r="C122" i="2" s="1"/>
  <c r="D122" i="2" a="1"/>
  <c r="D122" i="2" s="1"/>
  <c r="A123" i="2" a="1"/>
  <c r="A123" i="2" s="1"/>
  <c r="B123" i="2" a="1"/>
  <c r="B123" i="2" s="1"/>
  <c r="C123" i="2" a="1"/>
  <c r="C123" i="2" s="1"/>
  <c r="D123" i="2" a="1"/>
  <c r="D123" i="2" s="1"/>
  <c r="A124" i="2" a="1"/>
  <c r="A124" i="2" s="1"/>
  <c r="B124" i="2" a="1"/>
  <c r="B124" i="2" s="1"/>
  <c r="C124" i="2" a="1"/>
  <c r="C124" i="2" s="1"/>
  <c r="D124" i="2" a="1"/>
  <c r="D124" i="2" s="1"/>
  <c r="A125" i="2" a="1"/>
  <c r="A125" i="2" s="1"/>
  <c r="B125" i="2" a="1"/>
  <c r="B125" i="2" s="1"/>
  <c r="C125" i="2" a="1"/>
  <c r="C125" i="2" s="1"/>
  <c r="D125" i="2" a="1"/>
  <c r="D125" i="2" s="1"/>
  <c r="A126" i="2" a="1"/>
  <c r="A126" i="2" s="1"/>
  <c r="B126" i="2" a="1"/>
  <c r="B126" i="2" s="1"/>
  <c r="C126" i="2" a="1"/>
  <c r="C126" i="2" s="1"/>
  <c r="D126" i="2" a="1"/>
  <c r="D126" i="2" s="1"/>
  <c r="A127" i="2" a="1"/>
  <c r="A127" i="2" s="1"/>
  <c r="B127" i="2" a="1"/>
  <c r="B127" i="2" s="1"/>
  <c r="C127" i="2" a="1"/>
  <c r="C127" i="2" s="1"/>
  <c r="D127" i="2" a="1"/>
  <c r="D127" i="2" s="1"/>
  <c r="A128" i="2" a="1"/>
  <c r="A128" i="2" s="1"/>
  <c r="B128" i="2" a="1"/>
  <c r="B128" i="2" s="1"/>
  <c r="C128" i="2" a="1"/>
  <c r="C128" i="2" s="1"/>
  <c r="D128" i="2" a="1"/>
  <c r="D128" i="2" s="1"/>
  <c r="A129" i="2" a="1"/>
  <c r="A129" i="2" s="1"/>
  <c r="B129" i="2" a="1"/>
  <c r="B129" i="2" s="1"/>
  <c r="C129" i="2" a="1"/>
  <c r="C129" i="2" s="1"/>
  <c r="D129" i="2" a="1"/>
  <c r="D129" i="2" s="1"/>
  <c r="A130" i="2" a="1"/>
  <c r="A130" i="2" s="1"/>
  <c r="B130" i="2" a="1"/>
  <c r="B130" i="2" s="1"/>
  <c r="C130" i="2" a="1"/>
  <c r="C130" i="2" s="1"/>
  <c r="D130" i="2" a="1"/>
  <c r="D130" i="2" s="1"/>
  <c r="A131" i="2" a="1"/>
  <c r="A131" i="2" s="1"/>
  <c r="B131" i="2" a="1"/>
  <c r="B131" i="2" s="1"/>
  <c r="C131" i="2" a="1"/>
  <c r="C131" i="2" s="1"/>
  <c r="D131" i="2" a="1"/>
  <c r="D131" i="2" s="1"/>
  <c r="A132" i="2" a="1"/>
  <c r="A132" i="2" s="1"/>
  <c r="B132" i="2" a="1"/>
  <c r="B132" i="2" s="1"/>
  <c r="C132" i="2" a="1"/>
  <c r="C132" i="2" s="1"/>
  <c r="D132" i="2" a="1"/>
  <c r="D132" i="2" s="1"/>
  <c r="A133" i="2" a="1"/>
  <c r="A133" i="2" s="1"/>
  <c r="B133" i="2" a="1"/>
  <c r="B133" i="2" s="1"/>
  <c r="C133" i="2" a="1"/>
  <c r="C133" i="2" s="1"/>
  <c r="D133" i="2" a="1"/>
  <c r="D133" i="2" s="1"/>
  <c r="A134" i="2" a="1"/>
  <c r="A134" i="2" s="1"/>
  <c r="B134" i="2" a="1"/>
  <c r="B134" i="2" s="1"/>
  <c r="C134" i="2" a="1"/>
  <c r="C134" i="2" s="1"/>
  <c r="D134" i="2" a="1"/>
  <c r="D134" i="2" s="1"/>
  <c r="A135" i="2" a="1"/>
  <c r="A135" i="2" s="1"/>
  <c r="B135" i="2" a="1"/>
  <c r="B135" i="2" s="1"/>
  <c r="C135" i="2" a="1"/>
  <c r="C135" i="2" s="1"/>
  <c r="D135" i="2" a="1"/>
  <c r="D135" i="2" s="1"/>
  <c r="A136" i="2" a="1"/>
  <c r="A136" i="2" s="1"/>
  <c r="B136" i="2" a="1"/>
  <c r="B136" i="2" s="1"/>
  <c r="C136" i="2" a="1"/>
  <c r="C136" i="2" s="1"/>
  <c r="D136" i="2" a="1"/>
  <c r="D136" i="2" s="1"/>
  <c r="A137" i="2" a="1"/>
  <c r="A137" i="2" s="1"/>
  <c r="B137" i="2" a="1"/>
  <c r="B137" i="2" s="1"/>
  <c r="C137" i="2" a="1"/>
  <c r="C137" i="2" s="1"/>
  <c r="D137" i="2" a="1"/>
  <c r="D137" i="2" s="1"/>
  <c r="A138" i="2" a="1"/>
  <c r="A138" i="2" s="1"/>
  <c r="B138" i="2" a="1"/>
  <c r="B138" i="2" s="1"/>
  <c r="C138" i="2" a="1"/>
  <c r="C138" i="2" s="1"/>
  <c r="D138" i="2" a="1"/>
  <c r="D138" i="2" s="1"/>
  <c r="A139" i="2" a="1"/>
  <c r="A139" i="2" s="1"/>
  <c r="B139" i="2" a="1"/>
  <c r="B139" i="2" s="1"/>
  <c r="C139" i="2" a="1"/>
  <c r="C139" i="2" s="1"/>
  <c r="D139" i="2" a="1"/>
  <c r="D139" i="2" s="1"/>
  <c r="A140" i="2" a="1"/>
  <c r="A140" i="2" s="1"/>
  <c r="B140" i="2" a="1"/>
  <c r="B140" i="2" s="1"/>
  <c r="C140" i="2" a="1"/>
  <c r="C140" i="2" s="1"/>
  <c r="D140" i="2" a="1"/>
  <c r="D140" i="2" s="1"/>
  <c r="A141" i="2" a="1"/>
  <c r="A141" i="2" s="1"/>
  <c r="B141" i="2" a="1"/>
  <c r="B141" i="2" s="1"/>
  <c r="C141" i="2" a="1"/>
  <c r="C141" i="2" s="1"/>
  <c r="D141" i="2" a="1"/>
  <c r="D141" i="2" s="1"/>
  <c r="A142" i="2" a="1"/>
  <c r="A142" i="2" s="1"/>
  <c r="B142" i="2" a="1"/>
  <c r="B142" i="2" s="1"/>
  <c r="C142" i="2" a="1"/>
  <c r="C142" i="2" s="1"/>
  <c r="D142" i="2" a="1"/>
  <c r="D142" i="2" s="1"/>
  <c r="A143" i="2" a="1"/>
  <c r="A143" i="2" s="1"/>
  <c r="B143" i="2" a="1"/>
  <c r="B143" i="2" s="1"/>
  <c r="C143" i="2" a="1"/>
  <c r="C143" i="2" s="1"/>
  <c r="D143" i="2" a="1"/>
  <c r="D143" i="2" s="1"/>
  <c r="A144" i="2" a="1"/>
  <c r="A144" i="2" s="1"/>
  <c r="B144" i="2" a="1"/>
  <c r="B144" i="2" s="1"/>
  <c r="C144" i="2" a="1"/>
  <c r="C144" i="2" s="1"/>
  <c r="D144" i="2" a="1"/>
  <c r="D144" i="2" s="1"/>
  <c r="A145" i="2" a="1"/>
  <c r="A145" i="2" s="1"/>
  <c r="B145" i="2" a="1"/>
  <c r="B145" i="2" s="1"/>
  <c r="C145" i="2" a="1"/>
  <c r="C145" i="2" s="1"/>
  <c r="D145" i="2" a="1"/>
  <c r="D145" i="2" s="1"/>
  <c r="A146" i="2" a="1"/>
  <c r="A146" i="2" s="1"/>
  <c r="B146" i="2" a="1"/>
  <c r="B146" i="2" s="1"/>
  <c r="C146" i="2" a="1"/>
  <c r="C146" i="2" s="1"/>
  <c r="D146" i="2" a="1"/>
  <c r="D146" i="2" s="1"/>
  <c r="A147" i="2" a="1"/>
  <c r="A147" i="2" s="1"/>
  <c r="B147" i="2" a="1"/>
  <c r="B147" i="2" s="1"/>
  <c r="C147" i="2" a="1"/>
  <c r="C147" i="2" s="1"/>
  <c r="D147" i="2" a="1"/>
  <c r="D147" i="2" s="1"/>
  <c r="A148" i="2" a="1"/>
  <c r="A148" i="2" s="1"/>
  <c r="B148" i="2" a="1"/>
  <c r="B148" i="2" s="1"/>
  <c r="C148" i="2" a="1"/>
  <c r="C148" i="2" s="1"/>
  <c r="D148" i="2" a="1"/>
  <c r="D148" i="2" s="1"/>
  <c r="A149" i="2" a="1"/>
  <c r="A149" i="2" s="1"/>
  <c r="B149" i="2" a="1"/>
  <c r="B149" i="2" s="1"/>
  <c r="C149" i="2" a="1"/>
  <c r="C149" i="2" s="1"/>
  <c r="D149" i="2" a="1"/>
  <c r="D149" i="2" s="1"/>
  <c r="A150" i="2" a="1"/>
  <c r="A150" i="2" s="1"/>
  <c r="B150" i="2" a="1"/>
  <c r="B150" i="2" s="1"/>
  <c r="C150" i="2" a="1"/>
  <c r="C150" i="2" s="1"/>
  <c r="D150" i="2" a="1"/>
  <c r="D150" i="2" s="1"/>
  <c r="A151" i="2" a="1"/>
  <c r="A151" i="2" s="1"/>
  <c r="B151" i="2" a="1"/>
  <c r="B151" i="2" s="1"/>
  <c r="C151" i="2" a="1"/>
  <c r="C151" i="2" s="1"/>
  <c r="D151" i="2" a="1"/>
  <c r="D151" i="2" s="1"/>
  <c r="A152" i="2" a="1"/>
  <c r="A152" i="2" s="1"/>
  <c r="B152" i="2" a="1"/>
  <c r="B152" i="2" s="1"/>
  <c r="C152" i="2" a="1"/>
  <c r="C152" i="2" s="1"/>
  <c r="D152" i="2" a="1"/>
  <c r="D152" i="2" s="1"/>
  <c r="A153" i="2" a="1"/>
  <c r="A153" i="2" s="1"/>
  <c r="B153" i="2" a="1"/>
  <c r="B153" i="2" s="1"/>
  <c r="C153" i="2" a="1"/>
  <c r="C153" i="2" s="1"/>
  <c r="D153" i="2" a="1"/>
  <c r="D153" i="2" s="1"/>
  <c r="A154" i="2" a="1"/>
  <c r="A154" i="2" s="1"/>
  <c r="B154" i="2" a="1"/>
  <c r="B154" i="2" s="1"/>
  <c r="C154" i="2" a="1"/>
  <c r="C154" i="2" s="1"/>
  <c r="D154" i="2" a="1"/>
  <c r="D154" i="2" s="1"/>
  <c r="A155" i="2" a="1"/>
  <c r="A155" i="2" s="1"/>
  <c r="B155" i="2" a="1"/>
  <c r="B155" i="2" s="1"/>
  <c r="C155" i="2" a="1"/>
  <c r="C155" i="2" s="1"/>
  <c r="D155" i="2" a="1"/>
  <c r="D155" i="2" s="1"/>
  <c r="A156" i="2" a="1"/>
  <c r="A156" i="2" s="1"/>
  <c r="B156" i="2" a="1"/>
  <c r="B156" i="2" s="1"/>
  <c r="C156" i="2" a="1"/>
  <c r="C156" i="2" s="1"/>
  <c r="D156" i="2" a="1"/>
  <c r="D156" i="2" s="1"/>
  <c r="A157" i="2" a="1"/>
  <c r="A157" i="2" s="1"/>
  <c r="B157" i="2" a="1"/>
  <c r="B157" i="2" s="1"/>
  <c r="C157" i="2" a="1"/>
  <c r="C157" i="2" s="1"/>
  <c r="D157" i="2" a="1"/>
  <c r="D157" i="2" s="1"/>
  <c r="A158" i="2" a="1"/>
  <c r="A158" i="2" s="1"/>
  <c r="B158" i="2" a="1"/>
  <c r="B158" i="2" s="1"/>
  <c r="C158" i="2" a="1"/>
  <c r="C158" i="2" s="1"/>
  <c r="D158" i="2" a="1"/>
  <c r="D158" i="2" s="1"/>
  <c r="A159" i="2" a="1"/>
  <c r="A159" i="2" s="1"/>
  <c r="B159" i="2" a="1"/>
  <c r="B159" i="2" s="1"/>
  <c r="C159" i="2" a="1"/>
  <c r="C159" i="2" s="1"/>
  <c r="D159" i="2" a="1"/>
  <c r="D159" i="2" s="1"/>
  <c r="A160" i="2" a="1"/>
  <c r="A160" i="2" s="1"/>
  <c r="B160" i="2" a="1"/>
  <c r="B160" i="2" s="1"/>
  <c r="C160" i="2" a="1"/>
  <c r="C160" i="2" s="1"/>
  <c r="D160" i="2" a="1"/>
  <c r="D160" i="2" s="1"/>
  <c r="A161" i="2" a="1"/>
  <c r="A161" i="2" s="1"/>
  <c r="B161" i="2" a="1"/>
  <c r="B161" i="2" s="1"/>
  <c r="C161" i="2" a="1"/>
  <c r="C161" i="2" s="1"/>
  <c r="D161" i="2" a="1"/>
  <c r="D161" i="2" s="1"/>
  <c r="A162" i="2" a="1"/>
  <c r="A162" i="2" s="1"/>
  <c r="B162" i="2" a="1"/>
  <c r="B162" i="2" s="1"/>
  <c r="C162" i="2" a="1"/>
  <c r="C162" i="2" s="1"/>
  <c r="D162" i="2" a="1"/>
  <c r="D162" i="2" s="1"/>
  <c r="A163" i="2" a="1"/>
  <c r="A163" i="2" s="1"/>
  <c r="B163" i="2" a="1"/>
  <c r="B163" i="2" s="1"/>
  <c r="C163" i="2" a="1"/>
  <c r="C163" i="2" s="1"/>
  <c r="D163" i="2" a="1"/>
  <c r="D163" i="2" s="1"/>
  <c r="A164" i="2" a="1"/>
  <c r="A164" i="2" s="1"/>
  <c r="B164" i="2" a="1"/>
  <c r="B164" i="2" s="1"/>
  <c r="C164" i="2" a="1"/>
  <c r="C164" i="2" s="1"/>
  <c r="D164" i="2" a="1"/>
  <c r="D164" i="2" s="1"/>
  <c r="A165" i="2" a="1"/>
  <c r="A165" i="2" s="1"/>
  <c r="B165" i="2" a="1"/>
  <c r="B165" i="2" s="1"/>
  <c r="C165" i="2" a="1"/>
  <c r="C165" i="2" s="1"/>
  <c r="D165" i="2" a="1"/>
  <c r="D165" i="2" s="1"/>
  <c r="A166" i="2" a="1"/>
  <c r="A166" i="2" s="1"/>
  <c r="B166" i="2" a="1"/>
  <c r="B166" i="2" s="1"/>
  <c r="C166" i="2" a="1"/>
  <c r="C166" i="2" s="1"/>
  <c r="D166" i="2" a="1"/>
  <c r="D166" i="2" s="1"/>
  <c r="A167" i="2" a="1"/>
  <c r="A167" i="2" s="1"/>
  <c r="B167" i="2" a="1"/>
  <c r="B167" i="2" s="1"/>
  <c r="C167" i="2" a="1"/>
  <c r="C167" i="2" s="1"/>
  <c r="D167" i="2" a="1"/>
  <c r="D167" i="2" s="1"/>
  <c r="A168" i="2" a="1"/>
  <c r="A168" i="2" s="1"/>
  <c r="B168" i="2" a="1"/>
  <c r="B168" i="2" s="1"/>
  <c r="C168" i="2" a="1"/>
  <c r="C168" i="2" s="1"/>
  <c r="D168" i="2" a="1"/>
  <c r="D168" i="2" s="1"/>
  <c r="A169" i="2" a="1"/>
  <c r="A169" i="2" s="1"/>
  <c r="B169" i="2" a="1"/>
  <c r="B169" i="2" s="1"/>
  <c r="C169" i="2" a="1"/>
  <c r="C169" i="2" s="1"/>
  <c r="D169" i="2" a="1"/>
  <c r="D169" i="2" s="1"/>
  <c r="A170" i="2" a="1"/>
  <c r="A170" i="2" s="1"/>
  <c r="B170" i="2" a="1"/>
  <c r="B170" i="2" s="1"/>
  <c r="C170" i="2" a="1"/>
  <c r="C170" i="2" s="1"/>
  <c r="D170" i="2" a="1"/>
  <c r="D170" i="2" s="1"/>
  <c r="A171" i="2" a="1"/>
  <c r="A171" i="2" s="1"/>
  <c r="B171" i="2" a="1"/>
  <c r="B171" i="2" s="1"/>
  <c r="C171" i="2" a="1"/>
  <c r="C171" i="2" s="1"/>
  <c r="D171" i="2" a="1"/>
  <c r="D171" i="2" s="1"/>
  <c r="A172" i="2" a="1"/>
  <c r="A172" i="2" s="1"/>
  <c r="B172" i="2" a="1"/>
  <c r="B172" i="2" s="1"/>
  <c r="C172" i="2" a="1"/>
  <c r="C172" i="2" s="1"/>
  <c r="D172" i="2" a="1"/>
  <c r="D172" i="2" s="1"/>
  <c r="A173" i="2" a="1"/>
  <c r="A173" i="2" s="1"/>
  <c r="B173" i="2" a="1"/>
  <c r="B173" i="2" s="1"/>
  <c r="C173" i="2" a="1"/>
  <c r="C173" i="2" s="1"/>
  <c r="D173" i="2" a="1"/>
  <c r="D173" i="2" s="1"/>
  <c r="A174" i="2" a="1"/>
  <c r="A174" i="2" s="1"/>
  <c r="B174" i="2" a="1"/>
  <c r="B174" i="2" s="1"/>
  <c r="C174" i="2" a="1"/>
  <c r="C174" i="2" s="1"/>
  <c r="D174" i="2" a="1"/>
  <c r="D174" i="2" s="1"/>
  <c r="A175" i="2" a="1"/>
  <c r="A175" i="2" s="1"/>
  <c r="B175" i="2" a="1"/>
  <c r="B175" i="2" s="1"/>
  <c r="C175" i="2" a="1"/>
  <c r="C175" i="2" s="1"/>
  <c r="D175" i="2" a="1"/>
  <c r="D175" i="2" s="1"/>
  <c r="A176" i="2" a="1"/>
  <c r="A176" i="2" s="1"/>
  <c r="B176" i="2" a="1"/>
  <c r="B176" i="2" s="1"/>
  <c r="C176" i="2" a="1"/>
  <c r="C176" i="2" s="1"/>
  <c r="D176" i="2" a="1"/>
  <c r="D176" i="2" s="1"/>
  <c r="A177" i="2" a="1"/>
  <c r="A177" i="2" s="1"/>
  <c r="B177" i="2" a="1"/>
  <c r="B177" i="2" s="1"/>
  <c r="C177" i="2" a="1"/>
  <c r="C177" i="2" s="1"/>
  <c r="D177" i="2" a="1"/>
  <c r="D177" i="2" s="1"/>
  <c r="A178" i="2" a="1"/>
  <c r="A178" i="2" s="1"/>
  <c r="B178" i="2" a="1"/>
  <c r="B178" i="2" s="1"/>
  <c r="C178" i="2" a="1"/>
  <c r="C178" i="2" s="1"/>
  <c r="D178" i="2" a="1"/>
  <c r="D178" i="2" s="1"/>
  <c r="A179" i="2" a="1"/>
  <c r="A179" i="2" s="1"/>
  <c r="B179" i="2" a="1"/>
  <c r="B179" i="2" s="1"/>
  <c r="C179" i="2" a="1"/>
  <c r="C179" i="2" s="1"/>
  <c r="D179" i="2" a="1"/>
  <c r="D179" i="2" s="1"/>
  <c r="A180" i="2" a="1"/>
  <c r="A180" i="2" s="1"/>
  <c r="B180" i="2" a="1"/>
  <c r="B180" i="2" s="1"/>
  <c r="C180" i="2" a="1"/>
  <c r="C180" i="2" s="1"/>
  <c r="D180" i="2" a="1"/>
  <c r="D180" i="2" s="1"/>
  <c r="A181" i="2" a="1"/>
  <c r="A181" i="2" s="1"/>
  <c r="B181" i="2" a="1"/>
  <c r="B181" i="2" s="1"/>
  <c r="C181" i="2" a="1"/>
  <c r="C181" i="2" s="1"/>
  <c r="D181" i="2" a="1"/>
  <c r="D181" i="2" s="1"/>
  <c r="A182" i="2" a="1"/>
  <c r="A182" i="2" s="1"/>
  <c r="B182" i="2" a="1"/>
  <c r="B182" i="2" s="1"/>
  <c r="C182" i="2" a="1"/>
  <c r="C182" i="2" s="1"/>
  <c r="D182" i="2" a="1"/>
  <c r="D182" i="2" s="1"/>
  <c r="A183" i="2" a="1"/>
  <c r="A183" i="2" s="1"/>
  <c r="B183" i="2" a="1"/>
  <c r="B183" i="2" s="1"/>
  <c r="C183" i="2" a="1"/>
  <c r="C183" i="2" s="1"/>
  <c r="D183" i="2" a="1"/>
  <c r="D183" i="2" s="1"/>
  <c r="A184" i="2" a="1"/>
  <c r="A184" i="2" s="1"/>
  <c r="B184" i="2" a="1"/>
  <c r="B184" i="2" s="1"/>
  <c r="C184" i="2" a="1"/>
  <c r="C184" i="2" s="1"/>
  <c r="D184" i="2" a="1"/>
  <c r="D184" i="2" s="1"/>
  <c r="A185" i="2" a="1"/>
  <c r="A185" i="2" s="1"/>
  <c r="B185" i="2" a="1"/>
  <c r="B185" i="2" s="1"/>
  <c r="C185" i="2" a="1"/>
  <c r="C185" i="2" s="1"/>
  <c r="D185" i="2" a="1"/>
  <c r="D185" i="2" s="1"/>
  <c r="A186" i="2" a="1"/>
  <c r="A186" i="2" s="1"/>
  <c r="B186" i="2" a="1"/>
  <c r="B186" i="2" s="1"/>
  <c r="C186" i="2" a="1"/>
  <c r="C186" i="2" s="1"/>
  <c r="D186" i="2" a="1"/>
  <c r="D186" i="2" s="1"/>
  <c r="A187" i="2" a="1"/>
  <c r="A187" i="2" s="1"/>
  <c r="B187" i="2" a="1"/>
  <c r="B187" i="2" s="1"/>
  <c r="C187" i="2" a="1"/>
  <c r="C187" i="2" s="1"/>
  <c r="D187" i="2" a="1"/>
  <c r="D187" i="2" s="1"/>
  <c r="A188" i="2" a="1"/>
  <c r="A188" i="2" s="1"/>
  <c r="B188" i="2" a="1"/>
  <c r="B188" i="2" s="1"/>
  <c r="C188" i="2" a="1"/>
  <c r="C188" i="2" s="1"/>
  <c r="D188" i="2" a="1"/>
  <c r="D188" i="2" s="1"/>
  <c r="A189" i="2" a="1"/>
  <c r="A189" i="2" s="1"/>
  <c r="B189" i="2" a="1"/>
  <c r="B189" i="2" s="1"/>
  <c r="C189" i="2" a="1"/>
  <c r="C189" i="2" s="1"/>
  <c r="D189" i="2" a="1"/>
  <c r="D189" i="2" s="1"/>
  <c r="A190" i="2" a="1"/>
  <c r="A190" i="2" s="1"/>
  <c r="B190" i="2" a="1"/>
  <c r="B190" i="2" s="1"/>
  <c r="C190" i="2" a="1"/>
  <c r="C190" i="2" s="1"/>
  <c r="D190" i="2" a="1"/>
  <c r="D190" i="2" s="1"/>
  <c r="A191" i="2" a="1"/>
  <c r="A191" i="2" s="1"/>
  <c r="B191" i="2" a="1"/>
  <c r="B191" i="2" s="1"/>
  <c r="C191" i="2" a="1"/>
  <c r="C191" i="2" s="1"/>
  <c r="D191" i="2" a="1"/>
  <c r="D191" i="2" s="1"/>
  <c r="A192" i="2" a="1"/>
  <c r="A192" i="2" s="1"/>
  <c r="B192" i="2" a="1"/>
  <c r="B192" i="2" s="1"/>
  <c r="C192" i="2" a="1"/>
  <c r="C192" i="2" s="1"/>
  <c r="D192" i="2" a="1"/>
  <c r="D192" i="2" s="1"/>
  <c r="A193" i="2" a="1"/>
  <c r="A193" i="2" s="1"/>
  <c r="B193" i="2" a="1"/>
  <c r="B193" i="2" s="1"/>
  <c r="C193" i="2" a="1"/>
  <c r="C193" i="2" s="1"/>
  <c r="D193" i="2" a="1"/>
  <c r="D193" i="2" s="1"/>
  <c r="A194" i="2" a="1"/>
  <c r="A194" i="2" s="1"/>
  <c r="B194" i="2" a="1"/>
  <c r="B194" i="2" s="1"/>
  <c r="C194" i="2" a="1"/>
  <c r="C194" i="2" s="1"/>
  <c r="D194" i="2" a="1"/>
  <c r="D194" i="2" s="1"/>
  <c r="A195" i="2" a="1"/>
  <c r="A195" i="2" s="1"/>
  <c r="B195" i="2" a="1"/>
  <c r="B195" i="2" s="1"/>
  <c r="C195" i="2" a="1"/>
  <c r="C195" i="2" s="1"/>
  <c r="D195" i="2" a="1"/>
  <c r="D195" i="2" s="1"/>
  <c r="A196" i="2" a="1"/>
  <c r="A196" i="2" s="1"/>
  <c r="B196" i="2" a="1"/>
  <c r="B196" i="2" s="1"/>
  <c r="C196" i="2" a="1"/>
  <c r="C196" i="2" s="1"/>
  <c r="D196" i="2" a="1"/>
  <c r="D196" i="2" s="1"/>
  <c r="A197" i="2" a="1"/>
  <c r="A197" i="2" s="1"/>
  <c r="B197" i="2" a="1"/>
  <c r="B197" i="2" s="1"/>
  <c r="C197" i="2" a="1"/>
  <c r="C197" i="2" s="1"/>
  <c r="D197" i="2" a="1"/>
  <c r="D197" i="2" s="1"/>
  <c r="A198" i="2" a="1"/>
  <c r="A198" i="2" s="1"/>
  <c r="B198" i="2" a="1"/>
  <c r="B198" i="2" s="1"/>
  <c r="C198" i="2" a="1"/>
  <c r="C198" i="2" s="1"/>
  <c r="D198" i="2" a="1"/>
  <c r="D198" i="2" s="1"/>
  <c r="A199" i="2" a="1"/>
  <c r="A199" i="2" s="1"/>
  <c r="B199" i="2" a="1"/>
  <c r="B199" i="2" s="1"/>
  <c r="C199" i="2" a="1"/>
  <c r="C199" i="2" s="1"/>
  <c r="D199" i="2" a="1"/>
  <c r="D199" i="2" s="1"/>
  <c r="A200" i="2" a="1"/>
  <c r="A200" i="2" s="1"/>
  <c r="B200" i="2" a="1"/>
  <c r="B200" i="2" s="1"/>
  <c r="C200" i="2" a="1"/>
  <c r="C200" i="2" s="1"/>
  <c r="D200" i="2" a="1"/>
  <c r="D200" i="2" s="1"/>
  <c r="A201" i="2" a="1"/>
  <c r="A201" i="2" s="1"/>
  <c r="B201" i="2" a="1"/>
  <c r="B201" i="2" s="1"/>
  <c r="C201" i="2" a="1"/>
  <c r="C201" i="2" s="1"/>
  <c r="D201" i="2" a="1"/>
  <c r="D201" i="2" s="1"/>
  <c r="A202" i="2" a="1"/>
  <c r="A202" i="2" s="1"/>
  <c r="B202" i="2" a="1"/>
  <c r="B202" i="2" s="1"/>
  <c r="C202" i="2" a="1"/>
  <c r="C202" i="2" s="1"/>
  <c r="D202" i="2" a="1"/>
  <c r="D202" i="2" s="1"/>
  <c r="A203" i="2" a="1"/>
  <c r="A203" i="2" s="1"/>
  <c r="B203" i="2" a="1"/>
  <c r="B203" i="2" s="1"/>
  <c r="C203" i="2" a="1"/>
  <c r="C203" i="2" s="1"/>
  <c r="D203" i="2" a="1"/>
  <c r="D203" i="2" s="1"/>
  <c r="A204" i="2" a="1"/>
  <c r="A204" i="2" s="1"/>
  <c r="B204" i="2" a="1"/>
  <c r="B204" i="2" s="1"/>
  <c r="C204" i="2" a="1"/>
  <c r="C204" i="2" s="1"/>
  <c r="D204" i="2" a="1"/>
  <c r="D204" i="2" s="1"/>
  <c r="A205" i="2" a="1"/>
  <c r="A205" i="2" s="1"/>
  <c r="B205" i="2" a="1"/>
  <c r="B205" i="2" s="1"/>
  <c r="C205" i="2" a="1"/>
  <c r="C205" i="2" s="1"/>
  <c r="D205" i="2" a="1"/>
  <c r="D205" i="2" s="1"/>
  <c r="A206" i="2" a="1"/>
  <c r="A206" i="2" s="1"/>
  <c r="B206" i="2" a="1"/>
  <c r="B206" i="2" s="1"/>
  <c r="C206" i="2" a="1"/>
  <c r="C206" i="2" s="1"/>
  <c r="D206" i="2" a="1"/>
  <c r="D206" i="2" s="1"/>
  <c r="A207" i="2" a="1"/>
  <c r="A207" i="2" s="1"/>
  <c r="B207" i="2" a="1"/>
  <c r="B207" i="2" s="1"/>
  <c r="C207" i="2" a="1"/>
  <c r="C207" i="2" s="1"/>
  <c r="D207" i="2" a="1"/>
  <c r="D207" i="2" s="1"/>
  <c r="A208" i="2" a="1"/>
  <c r="A208" i="2" s="1"/>
  <c r="B208" i="2" a="1"/>
  <c r="B208" i="2" s="1"/>
  <c r="C208" i="2" a="1"/>
  <c r="C208" i="2" s="1"/>
  <c r="D208" i="2" a="1"/>
  <c r="D208" i="2" s="1"/>
  <c r="A209" i="2" a="1"/>
  <c r="A209" i="2" s="1"/>
  <c r="B209" i="2" a="1"/>
  <c r="B209" i="2" s="1"/>
  <c r="C209" i="2" a="1"/>
  <c r="C209" i="2" s="1"/>
  <c r="D209" i="2" a="1"/>
  <c r="D209" i="2" s="1"/>
  <c r="A210" i="2" a="1"/>
  <c r="A210" i="2" s="1"/>
  <c r="B210" i="2" a="1"/>
  <c r="B210" i="2" s="1"/>
  <c r="C210" i="2" a="1"/>
  <c r="C210" i="2" s="1"/>
  <c r="D210" i="2" a="1"/>
  <c r="D210" i="2" s="1"/>
  <c r="A211" i="2" a="1"/>
  <c r="A211" i="2" s="1"/>
  <c r="B211" i="2" a="1"/>
  <c r="B211" i="2" s="1"/>
  <c r="C211" i="2" a="1"/>
  <c r="C211" i="2" s="1"/>
  <c r="D211" i="2" a="1"/>
  <c r="D211" i="2" s="1"/>
  <c r="A212" i="2" a="1"/>
  <c r="A212" i="2" s="1"/>
  <c r="B212" i="2" a="1"/>
  <c r="B212" i="2" s="1"/>
  <c r="C212" i="2" a="1"/>
  <c r="C212" i="2" s="1"/>
  <c r="D212" i="2" a="1"/>
  <c r="D212" i="2" s="1"/>
  <c r="A213" i="2" a="1"/>
  <c r="A213" i="2" s="1"/>
  <c r="B213" i="2" a="1"/>
  <c r="B213" i="2" s="1"/>
  <c r="C213" i="2" a="1"/>
  <c r="C213" i="2" s="1"/>
  <c r="D213" i="2" a="1"/>
  <c r="D213" i="2" s="1"/>
  <c r="A214" i="2" a="1"/>
  <c r="A214" i="2" s="1"/>
  <c r="B214" i="2" a="1"/>
  <c r="B214" i="2" s="1"/>
  <c r="C214" i="2" a="1"/>
  <c r="C214" i="2" s="1"/>
  <c r="D214" i="2" a="1"/>
  <c r="D214" i="2" s="1"/>
  <c r="A215" i="2" a="1"/>
  <c r="A215" i="2" s="1"/>
  <c r="B215" i="2" a="1"/>
  <c r="B215" i="2" s="1"/>
  <c r="C215" i="2" a="1"/>
  <c r="C215" i="2" s="1"/>
  <c r="D215" i="2" a="1"/>
  <c r="D215" i="2" s="1"/>
  <c r="A216" i="2" a="1"/>
  <c r="A216" i="2" s="1"/>
  <c r="B216" i="2" a="1"/>
  <c r="B216" i="2" s="1"/>
  <c r="C216" i="2" a="1"/>
  <c r="C216" i="2" s="1"/>
  <c r="D216" i="2" a="1"/>
  <c r="D216" i="2" s="1"/>
  <c r="A217" i="2" a="1"/>
  <c r="A217" i="2" s="1"/>
  <c r="B217" i="2" a="1"/>
  <c r="B217" i="2" s="1"/>
  <c r="C217" i="2" a="1"/>
  <c r="C217" i="2" s="1"/>
  <c r="D217" i="2" a="1"/>
  <c r="D217" i="2" s="1"/>
  <c r="A218" i="2" a="1"/>
  <c r="A218" i="2" s="1"/>
  <c r="B218" i="2" a="1"/>
  <c r="B218" i="2" s="1"/>
  <c r="C218" i="2" a="1"/>
  <c r="C218" i="2" s="1"/>
  <c r="D218" i="2" a="1"/>
  <c r="D218" i="2" s="1"/>
  <c r="A219" i="2" a="1"/>
  <c r="A219" i="2" s="1"/>
  <c r="B219" i="2" a="1"/>
  <c r="B219" i="2" s="1"/>
  <c r="C219" i="2" a="1"/>
  <c r="C219" i="2" s="1"/>
  <c r="D219" i="2" a="1"/>
  <c r="D219" i="2" s="1"/>
  <c r="A220" i="2" a="1"/>
  <c r="A220" i="2" s="1"/>
  <c r="B220" i="2" a="1"/>
  <c r="B220" i="2" s="1"/>
  <c r="C220" i="2" a="1"/>
  <c r="C220" i="2" s="1"/>
  <c r="D220" i="2" a="1"/>
  <c r="D220" i="2" s="1"/>
  <c r="A221" i="2" a="1"/>
  <c r="A221" i="2" s="1"/>
  <c r="B221" i="2" a="1"/>
  <c r="B221" i="2" s="1"/>
  <c r="C221" i="2" a="1"/>
  <c r="C221" i="2" s="1"/>
  <c r="D221" i="2" a="1"/>
  <c r="D221" i="2" s="1"/>
  <c r="A222" i="2" a="1"/>
  <c r="A222" i="2" s="1"/>
  <c r="B222" i="2" a="1"/>
  <c r="B222" i="2" s="1"/>
  <c r="C222" i="2" a="1"/>
  <c r="C222" i="2" s="1"/>
  <c r="D222" i="2" a="1"/>
  <c r="D222" i="2" s="1"/>
  <c r="A223" i="2" a="1"/>
  <c r="A223" i="2" s="1"/>
  <c r="B223" i="2" a="1"/>
  <c r="B223" i="2" s="1"/>
  <c r="C223" i="2" a="1"/>
  <c r="C223" i="2" s="1"/>
  <c r="D223" i="2" a="1"/>
  <c r="D223" i="2" s="1"/>
  <c r="A224" i="2" a="1"/>
  <c r="A224" i="2" s="1"/>
  <c r="B224" i="2" a="1"/>
  <c r="B224" i="2" s="1"/>
  <c r="C224" i="2" a="1"/>
  <c r="C224" i="2" s="1"/>
  <c r="D224" i="2" a="1"/>
  <c r="D224" i="2" s="1"/>
  <c r="A225" i="2" a="1"/>
  <c r="A225" i="2" s="1"/>
  <c r="B225" i="2" a="1"/>
  <c r="B225" i="2" s="1"/>
  <c r="C225" i="2" a="1"/>
  <c r="C225" i="2" s="1"/>
  <c r="D225" i="2" a="1"/>
  <c r="D225" i="2" s="1"/>
  <c r="A226" i="2" a="1"/>
  <c r="A226" i="2" s="1"/>
  <c r="B226" i="2" a="1"/>
  <c r="B226" i="2" s="1"/>
  <c r="C226" i="2" a="1"/>
  <c r="C226" i="2" s="1"/>
  <c r="D226" i="2" a="1"/>
  <c r="D226" i="2" s="1"/>
  <c r="A227" i="2" a="1"/>
  <c r="A227" i="2" s="1"/>
  <c r="B227" i="2" a="1"/>
  <c r="B227" i="2" s="1"/>
  <c r="C227" i="2" a="1"/>
  <c r="C227" i="2" s="1"/>
  <c r="D227" i="2" a="1"/>
  <c r="D227" i="2" s="1"/>
  <c r="A228" i="2" a="1"/>
  <c r="A228" i="2" s="1"/>
  <c r="B228" i="2" a="1"/>
  <c r="B228" i="2" s="1"/>
  <c r="C228" i="2" a="1"/>
  <c r="C228" i="2" s="1"/>
  <c r="D228" i="2" a="1"/>
  <c r="D228" i="2" s="1"/>
  <c r="A229" i="2" a="1"/>
  <c r="A229" i="2" s="1"/>
  <c r="B229" i="2" a="1"/>
  <c r="B229" i="2" s="1"/>
  <c r="C229" i="2" a="1"/>
  <c r="C229" i="2" s="1"/>
  <c r="D229" i="2" a="1"/>
  <c r="D229" i="2" s="1"/>
  <c r="A230" i="2" a="1"/>
  <c r="A230" i="2" s="1"/>
  <c r="B230" i="2" a="1"/>
  <c r="B230" i="2" s="1"/>
  <c r="C230" i="2" a="1"/>
  <c r="C230" i="2" s="1"/>
  <c r="D230" i="2" a="1"/>
  <c r="D230" i="2" s="1"/>
  <c r="A231" i="2" a="1"/>
  <c r="A231" i="2" s="1"/>
  <c r="B231" i="2" a="1"/>
  <c r="B231" i="2" s="1"/>
  <c r="C231" i="2" a="1"/>
  <c r="C231" i="2" s="1"/>
  <c r="D231" i="2" a="1"/>
  <c r="D231" i="2" s="1"/>
  <c r="A232" i="2" a="1"/>
  <c r="A232" i="2" s="1"/>
  <c r="B232" i="2" a="1"/>
  <c r="B232" i="2" s="1"/>
  <c r="C232" i="2" a="1"/>
  <c r="C232" i="2" s="1"/>
  <c r="D232" i="2" a="1"/>
  <c r="D232" i="2" s="1"/>
  <c r="A233" i="2" a="1"/>
  <c r="A233" i="2" s="1"/>
  <c r="B233" i="2" a="1"/>
  <c r="B233" i="2" s="1"/>
  <c r="C233" i="2" a="1"/>
  <c r="C233" i="2" s="1"/>
  <c r="D233" i="2" a="1"/>
  <c r="D233" i="2" s="1"/>
  <c r="A234" i="2" a="1"/>
  <c r="A234" i="2" s="1"/>
  <c r="B234" i="2" a="1"/>
  <c r="B234" i="2" s="1"/>
  <c r="C234" i="2" a="1"/>
  <c r="C234" i="2" s="1"/>
  <c r="D234" i="2" a="1"/>
  <c r="D234" i="2" s="1"/>
  <c r="A235" i="2" a="1"/>
  <c r="A235" i="2" s="1"/>
  <c r="B235" i="2" a="1"/>
  <c r="B235" i="2" s="1"/>
  <c r="C235" i="2" a="1"/>
  <c r="C235" i="2" s="1"/>
  <c r="D235" i="2" a="1"/>
  <c r="D235" i="2" s="1"/>
  <c r="A236" i="2" a="1"/>
  <c r="A236" i="2" s="1"/>
  <c r="B236" i="2" a="1"/>
  <c r="B236" i="2" s="1"/>
  <c r="C236" i="2" a="1"/>
  <c r="C236" i="2" s="1"/>
  <c r="D236" i="2" a="1"/>
  <c r="D236" i="2" s="1"/>
  <c r="A237" i="2" a="1"/>
  <c r="A237" i="2" s="1"/>
  <c r="B237" i="2" a="1"/>
  <c r="B237" i="2" s="1"/>
  <c r="C237" i="2" a="1"/>
  <c r="C237" i="2" s="1"/>
  <c r="D237" i="2" a="1"/>
  <c r="D237" i="2" s="1"/>
  <c r="A238" i="2" a="1"/>
  <c r="A238" i="2" s="1"/>
  <c r="B238" i="2" a="1"/>
  <c r="B238" i="2" s="1"/>
  <c r="C238" i="2" a="1"/>
  <c r="C238" i="2" s="1"/>
  <c r="D238" i="2" a="1"/>
  <c r="D238" i="2" s="1"/>
  <c r="A239" i="2" a="1"/>
  <c r="A239" i="2" s="1"/>
  <c r="B239" i="2" a="1"/>
  <c r="B239" i="2" s="1"/>
  <c r="C239" i="2" a="1"/>
  <c r="C239" i="2" s="1"/>
  <c r="D239" i="2" a="1"/>
  <c r="D239" i="2" s="1"/>
  <c r="A240" i="2" a="1"/>
  <c r="A240" i="2" s="1"/>
  <c r="B240" i="2" a="1"/>
  <c r="B240" i="2" s="1"/>
  <c r="C240" i="2" a="1"/>
  <c r="C240" i="2" s="1"/>
  <c r="D240" i="2" a="1"/>
  <c r="D240" i="2" s="1"/>
  <c r="A241" i="2" a="1"/>
  <c r="A241" i="2" s="1"/>
  <c r="B241" i="2" a="1"/>
  <c r="B241" i="2" s="1"/>
  <c r="C241" i="2" a="1"/>
  <c r="C241" i="2" s="1"/>
  <c r="D241" i="2" a="1"/>
  <c r="D241" i="2" s="1"/>
  <c r="A242" i="2" a="1"/>
  <c r="A242" i="2" s="1"/>
  <c r="B242" i="2" a="1"/>
  <c r="B242" i="2" s="1"/>
  <c r="C242" i="2" a="1"/>
  <c r="C242" i="2" s="1"/>
  <c r="D242" i="2" a="1"/>
  <c r="D242" i="2" s="1"/>
  <c r="A243" i="2" a="1"/>
  <c r="A243" i="2" s="1"/>
  <c r="B243" i="2" a="1"/>
  <c r="B243" i="2" s="1"/>
  <c r="C243" i="2" a="1"/>
  <c r="C243" i="2" s="1"/>
  <c r="D243" i="2" a="1"/>
  <c r="D243" i="2" s="1"/>
  <c r="A244" i="2" a="1"/>
  <c r="A244" i="2" s="1"/>
  <c r="B244" i="2" a="1"/>
  <c r="B244" i="2" s="1"/>
  <c r="C244" i="2" a="1"/>
  <c r="C244" i="2" s="1"/>
  <c r="D244" i="2" a="1"/>
  <c r="D244" i="2" s="1"/>
  <c r="A2" i="2" a="1"/>
  <c r="A2" i="2" s="1"/>
  <c r="C2" i="2" a="1"/>
  <c r="C2" i="2" s="1"/>
  <c r="D2" i="2" a="1"/>
  <c r="D2" i="2" s="1"/>
  <c r="B2" i="2" a="1"/>
  <c r="B2" i="2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<sst xmlns="http://schemas.openxmlformats.org/spreadsheetml/2006/main" count="1050" uniqueCount="64">
  <si>
    <t>sex</t>
  </si>
  <si>
    <t>smoker</t>
  </si>
  <si>
    <t>day</t>
  </si>
  <si>
    <t>time</t>
  </si>
  <si>
    <t>size</t>
  </si>
  <si>
    <t>total_bill</t>
  </si>
  <si>
    <t>tip</t>
  </si>
  <si>
    <t>Female</t>
  </si>
  <si>
    <t>No</t>
  </si>
  <si>
    <t>Sun</t>
  </si>
  <si>
    <t>Dinner</t>
  </si>
  <si>
    <t>Male</t>
  </si>
  <si>
    <t xml:space="preserve">sex </t>
  </si>
  <si>
    <t>Gender of the customer</t>
  </si>
  <si>
    <t>Indicates if the customer is a smoker or not</t>
  </si>
  <si>
    <t>Day of the restaurant visit</t>
  </si>
  <si>
    <t>Indicates whether the tip was for lunch or dinner</t>
  </si>
  <si>
    <t>Number of members dining</t>
  </si>
  <si>
    <t>total bill</t>
  </si>
  <si>
    <t>Bill amount in USD</t>
  </si>
  <si>
    <t>Tip amount in USD</t>
  </si>
  <si>
    <t>Sat</t>
  </si>
  <si>
    <t>Yes</t>
  </si>
  <si>
    <t>Thur</t>
  </si>
  <si>
    <t>Lunch</t>
  </si>
  <si>
    <t>Fri</t>
  </si>
  <si>
    <t>Legends for categorical values</t>
  </si>
  <si>
    <t xml:space="preserve">Male </t>
  </si>
  <si>
    <t>sat</t>
  </si>
  <si>
    <t>sun</t>
  </si>
  <si>
    <t>lunch</t>
  </si>
  <si>
    <t>Predictive Tip</t>
  </si>
  <si>
    <t>Error</t>
  </si>
  <si>
    <t>SUMMARY OUTPUT</t>
  </si>
  <si>
    <t>Regression Statistics</t>
  </si>
  <si>
    <t>Multiple R</t>
  </si>
  <si>
    <t>R Square</t>
  </si>
  <si>
    <t>Adjusted R Square</t>
  </si>
  <si>
    <t>Standard Error</t>
  </si>
  <si>
    <t>Observations</t>
  </si>
  <si>
    <t>ANOVA</t>
  </si>
  <si>
    <t>Regression</t>
  </si>
  <si>
    <t>Residual</t>
  </si>
  <si>
    <t>Total</t>
  </si>
  <si>
    <t>Intercept</t>
  </si>
  <si>
    <t>df</t>
  </si>
  <si>
    <t>SS</t>
  </si>
  <si>
    <t>MS</t>
  </si>
  <si>
    <t>F</t>
  </si>
  <si>
    <t>Significance F</t>
  </si>
  <si>
    <t>Coefficients</t>
  </si>
  <si>
    <t>t Stat</t>
  </si>
  <si>
    <t>P-value</t>
  </si>
  <si>
    <t>Lower 95%</t>
  </si>
  <si>
    <t>Upper 95%</t>
  </si>
  <si>
    <t>Lower 95.0%</t>
  </si>
  <si>
    <t>Upper 95.0%</t>
  </si>
  <si>
    <t>Sum Square</t>
  </si>
  <si>
    <t>Count</t>
  </si>
  <si>
    <t>RMSE</t>
  </si>
  <si>
    <t>Correlation - Size</t>
  </si>
  <si>
    <t>Correlation - Bill</t>
  </si>
  <si>
    <t xml:space="preserve">The extremely low p-value confirms that the total bill is a highly significant predictor of the tip amount. </t>
  </si>
  <si>
    <t>This means that the linear relationship we have modeled is very reliable, and the influence of the total bill on the tip is not due to random variation.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</si>
</sst>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2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0" borderId="2" xfId="0" applyBorder="1"/>
    <xf numFmtId="0" fontId="1" fillId="0" borderId="3" xfId="0" applyFont="1" applyBorder="1" applyAlignment="1">
      <alignment horizontal="center"/>
    </xf>
    <xf numFmtId="0" fontId="1" fillId="0" borderId="3" xfId="0" applyFont="1" applyBorder="1" applyAlignment="1">
      <alignment horizontal="centerContinuous"/>
    </xf>
    <xf numFmtId="164" fontId="0" fillId="0" borderId="0" xfId="0" applyNumberFormat="1"/>
    <xf numFmtId="0" fontId="0" fillId="6" borderId="0" xfId="0" applyFill="1"/>
    <xf numFmtId="0" fontId="0" fillId="6" borderId="2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47EB0B-904D-4A32-AC49-EEE4C902527F}">
  <dimension ref="A1:K244"/>
  <sheetViews>
    <sheetView topLeftCell="A223" workbookViewId="0">
      <selection activeCell="H17" sqref="H17"/>
    </sheetView>
  </sheetViews>
  <sheetFormatPr defaultColWidth="13.42578125" defaultRowHeight="15" x14ac:dyDescent="0.25"/>
  <cols>
    <col min="11" max="11" width="46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11" x14ac:dyDescent="0.25">
      <c r="A2" t="s">
        <v>7</v>
      </c>
      <c r="B2" t="s">
        <v>8</v>
      </c>
      <c r="C2" t="s">
        <v>9</v>
      </c>
      <c r="D2" t="s">
        <v>10</v>
      </c>
      <c r="E2">
        <v>2</v>
      </c>
      <c r="F2">
        <v>16.989999999999998</v>
      </c>
      <c r="G2">
        <v>1.01</v>
      </c>
    </row>
    <row r="3" spans="1:11" x14ac:dyDescent="0.25">
      <c r="A3" t="s">
        <v>11</v>
      </c>
      <c r="B3" t="s">
        <v>8</v>
      </c>
      <c r="C3" t="s">
        <v>9</v>
      </c>
      <c r="D3" t="s">
        <v>10</v>
      </c>
      <c r="E3">
        <v>3</v>
      </c>
      <c r="F3">
        <v>10.34</v>
      </c>
      <c r="G3">
        <v>1.66</v>
      </c>
      <c r="J3" s="1" t="s">
        <v>12</v>
      </c>
      <c r="K3" s="1" t="s">
        <v>13</v>
      </c>
    </row>
    <row r="4" spans="1:11" x14ac:dyDescent="0.25">
      <c r="A4" t="s">
        <v>11</v>
      </c>
      <c r="B4" t="s">
        <v>8</v>
      </c>
      <c r="C4" t="s">
        <v>9</v>
      </c>
      <c r="D4" t="s">
        <v>10</v>
      </c>
      <c r="E4">
        <v>3</v>
      </c>
      <c r="F4">
        <v>21.01</v>
      </c>
      <c r="G4">
        <v>3.5</v>
      </c>
      <c r="J4" s="1" t="s">
        <v>1</v>
      </c>
      <c r="K4" s="1" t="s">
        <v>14</v>
      </c>
    </row>
    <row r="5" spans="1:11" x14ac:dyDescent="0.25">
      <c r="A5" t="s">
        <v>11</v>
      </c>
      <c r="B5" t="s">
        <v>8</v>
      </c>
      <c r="C5" t="s">
        <v>9</v>
      </c>
      <c r="D5" t="s">
        <v>10</v>
      </c>
      <c r="E5">
        <v>2</v>
      </c>
      <c r="F5">
        <v>23.68</v>
      </c>
      <c r="G5">
        <v>3.31</v>
      </c>
      <c r="J5" s="1" t="s">
        <v>2</v>
      </c>
      <c r="K5" s="1" t="s">
        <v>15</v>
      </c>
    </row>
    <row r="6" spans="1:11" x14ac:dyDescent="0.25">
      <c r="A6" t="s">
        <v>7</v>
      </c>
      <c r="B6" t="s">
        <v>8</v>
      </c>
      <c r="C6" t="s">
        <v>9</v>
      </c>
      <c r="D6" t="s">
        <v>10</v>
      </c>
      <c r="E6">
        <v>4</v>
      </c>
      <c r="F6">
        <v>24.59</v>
      </c>
      <c r="G6">
        <v>3.61</v>
      </c>
      <c r="J6" s="1" t="s">
        <v>3</v>
      </c>
      <c r="K6" s="1" t="s">
        <v>16</v>
      </c>
    </row>
    <row r="7" spans="1:11" x14ac:dyDescent="0.25">
      <c r="A7" t="s">
        <v>11</v>
      </c>
      <c r="B7" t="s">
        <v>8</v>
      </c>
      <c r="C7" t="s">
        <v>9</v>
      </c>
      <c r="D7" t="s">
        <v>10</v>
      </c>
      <c r="E7">
        <v>4</v>
      </c>
      <c r="F7">
        <v>25.29</v>
      </c>
      <c r="G7">
        <v>4.71</v>
      </c>
      <c r="J7" s="1" t="s">
        <v>4</v>
      </c>
      <c r="K7" s="1" t="s">
        <v>17</v>
      </c>
    </row>
    <row r="8" spans="1:11" x14ac:dyDescent="0.25">
      <c r="A8" t="s">
        <v>11</v>
      </c>
      <c r="B8" t="s">
        <v>8</v>
      </c>
      <c r="C8" t="s">
        <v>9</v>
      </c>
      <c r="D8" t="s">
        <v>10</v>
      </c>
      <c r="E8">
        <v>2</v>
      </c>
      <c r="F8">
        <v>8.77</v>
      </c>
      <c r="G8">
        <v>2</v>
      </c>
      <c r="J8" s="1" t="s">
        <v>18</v>
      </c>
      <c r="K8" s="1" t="s">
        <v>19</v>
      </c>
    </row>
    <row r="9" spans="1:11" x14ac:dyDescent="0.25">
      <c r="A9" t="s">
        <v>11</v>
      </c>
      <c r="B9" t="s">
        <v>8</v>
      </c>
      <c r="C9" t="s">
        <v>9</v>
      </c>
      <c r="D9" t="s">
        <v>10</v>
      </c>
      <c r="E9">
        <v>4</v>
      </c>
      <c r="F9">
        <v>26.88</v>
      </c>
      <c r="G9">
        <v>3.12</v>
      </c>
      <c r="J9" s="1" t="s">
        <v>6</v>
      </c>
      <c r="K9" s="1" t="s">
        <v>20</v>
      </c>
    </row>
    <row r="10" spans="1:11" x14ac:dyDescent="0.25">
      <c r="A10" t="s">
        <v>11</v>
      </c>
      <c r="B10" t="s">
        <v>8</v>
      </c>
      <c r="C10" t="s">
        <v>9</v>
      </c>
      <c r="D10" t="s">
        <v>10</v>
      </c>
      <c r="E10">
        <v>2</v>
      </c>
      <c r="F10">
        <v>15.04</v>
      </c>
      <c r="G10">
        <v>1.96</v>
      </c>
    </row>
    <row r="11" spans="1:11" x14ac:dyDescent="0.25">
      <c r="A11" t="s">
        <v>11</v>
      </c>
      <c r="B11" t="s">
        <v>8</v>
      </c>
      <c r="C11" t="s">
        <v>9</v>
      </c>
      <c r="D11" t="s">
        <v>10</v>
      </c>
      <c r="E11">
        <v>2</v>
      </c>
      <c r="F11">
        <v>14.78</v>
      </c>
      <c r="G11">
        <v>3.23</v>
      </c>
      <c r="J11" s="2" t="s">
        <v>26</v>
      </c>
      <c r="K11" s="2"/>
    </row>
    <row r="12" spans="1:11" x14ac:dyDescent="0.25">
      <c r="A12" t="s">
        <v>11</v>
      </c>
      <c r="B12" t="s">
        <v>8</v>
      </c>
      <c r="C12" t="s">
        <v>9</v>
      </c>
      <c r="D12" t="s">
        <v>10</v>
      </c>
      <c r="E12">
        <v>2</v>
      </c>
      <c r="F12">
        <v>10.27</v>
      </c>
      <c r="G12">
        <v>1.71</v>
      </c>
      <c r="J12" s="2" t="s">
        <v>27</v>
      </c>
      <c r="K12" s="2">
        <v>0</v>
      </c>
    </row>
    <row r="13" spans="1:11" x14ac:dyDescent="0.25">
      <c r="A13" t="s">
        <v>7</v>
      </c>
      <c r="B13" t="s">
        <v>8</v>
      </c>
      <c r="C13" t="s">
        <v>9</v>
      </c>
      <c r="D13" t="s">
        <v>10</v>
      </c>
      <c r="E13">
        <v>4</v>
      </c>
      <c r="F13">
        <v>35.26</v>
      </c>
      <c r="G13">
        <v>5</v>
      </c>
      <c r="J13" s="2" t="s">
        <v>7</v>
      </c>
      <c r="K13" s="2">
        <v>1</v>
      </c>
    </row>
    <row r="14" spans="1:11" x14ac:dyDescent="0.25">
      <c r="A14" t="s">
        <v>11</v>
      </c>
      <c r="B14" t="s">
        <v>8</v>
      </c>
      <c r="C14" t="s">
        <v>9</v>
      </c>
      <c r="D14" t="s">
        <v>10</v>
      </c>
      <c r="E14">
        <v>2</v>
      </c>
      <c r="F14">
        <v>15.42</v>
      </c>
      <c r="G14">
        <v>1.57</v>
      </c>
    </row>
    <row r="15" spans="1:11" x14ac:dyDescent="0.25">
      <c r="A15" t="s">
        <v>11</v>
      </c>
      <c r="B15" t="s">
        <v>8</v>
      </c>
      <c r="C15" t="s">
        <v>9</v>
      </c>
      <c r="D15" t="s">
        <v>10</v>
      </c>
      <c r="E15">
        <v>4</v>
      </c>
      <c r="F15">
        <v>18.43</v>
      </c>
      <c r="G15">
        <v>3</v>
      </c>
      <c r="J15" s="3" t="s">
        <v>26</v>
      </c>
      <c r="K15" s="3"/>
    </row>
    <row r="16" spans="1:11" x14ac:dyDescent="0.25">
      <c r="A16" t="s">
        <v>7</v>
      </c>
      <c r="B16" t="s">
        <v>8</v>
      </c>
      <c r="C16" t="s">
        <v>9</v>
      </c>
      <c r="D16" t="s">
        <v>10</v>
      </c>
      <c r="E16">
        <v>2</v>
      </c>
      <c r="F16">
        <v>14.83</v>
      </c>
      <c r="G16">
        <v>3.02</v>
      </c>
      <c r="J16" s="3" t="s">
        <v>8</v>
      </c>
      <c r="K16" s="3">
        <v>0</v>
      </c>
    </row>
    <row r="17" spans="1:11" x14ac:dyDescent="0.25">
      <c r="A17" t="s">
        <v>11</v>
      </c>
      <c r="B17" t="s">
        <v>8</v>
      </c>
      <c r="C17" t="s">
        <v>9</v>
      </c>
      <c r="D17" t="s">
        <v>10</v>
      </c>
      <c r="E17">
        <v>2</v>
      </c>
      <c r="F17">
        <v>21.58</v>
      </c>
      <c r="G17">
        <v>3.92</v>
      </c>
      <c r="J17" s="3" t="s">
        <v>22</v>
      </c>
      <c r="K17" s="3">
        <v>1</v>
      </c>
    </row>
    <row r="18" spans="1:11" x14ac:dyDescent="0.25">
      <c r="A18" t="s">
        <v>7</v>
      </c>
      <c r="B18" t="s">
        <v>8</v>
      </c>
      <c r="C18" t="s">
        <v>9</v>
      </c>
      <c r="D18" t="s">
        <v>10</v>
      </c>
      <c r="E18">
        <v>3</v>
      </c>
      <c r="F18">
        <v>10.33</v>
      </c>
      <c r="G18">
        <v>1.67</v>
      </c>
      <c r="J18" s="4" t="s">
        <v>26</v>
      </c>
      <c r="K18" s="4"/>
    </row>
    <row r="19" spans="1:11" x14ac:dyDescent="0.25">
      <c r="A19" t="s">
        <v>11</v>
      </c>
      <c r="B19" t="s">
        <v>8</v>
      </c>
      <c r="C19" t="s">
        <v>9</v>
      </c>
      <c r="D19" t="s">
        <v>10</v>
      </c>
      <c r="E19">
        <v>3</v>
      </c>
      <c r="F19">
        <v>16.29</v>
      </c>
      <c r="G19">
        <v>3.71</v>
      </c>
      <c r="J19" s="4" t="s">
        <v>23</v>
      </c>
      <c r="K19" s="4">
        <v>0</v>
      </c>
    </row>
    <row r="20" spans="1:11" x14ac:dyDescent="0.25">
      <c r="A20" t="s">
        <v>7</v>
      </c>
      <c r="B20" t="s">
        <v>8</v>
      </c>
      <c r="C20" t="s">
        <v>9</v>
      </c>
      <c r="D20" t="s">
        <v>10</v>
      </c>
      <c r="E20">
        <v>3</v>
      </c>
      <c r="F20">
        <v>16.97</v>
      </c>
      <c r="G20">
        <v>3.5</v>
      </c>
      <c r="J20" s="4" t="s">
        <v>25</v>
      </c>
      <c r="K20" s="4">
        <v>1</v>
      </c>
    </row>
    <row r="21" spans="1:11" x14ac:dyDescent="0.25">
      <c r="A21" t="s">
        <v>11</v>
      </c>
      <c r="B21" t="s">
        <v>8</v>
      </c>
      <c r="C21" t="s">
        <v>21</v>
      </c>
      <c r="D21" t="s">
        <v>10</v>
      </c>
      <c r="E21">
        <v>3</v>
      </c>
      <c r="F21">
        <v>20.65</v>
      </c>
      <c r="G21">
        <v>3.35</v>
      </c>
      <c r="J21" s="4" t="s">
        <v>28</v>
      </c>
      <c r="K21" s="4">
        <v>2</v>
      </c>
    </row>
    <row r="22" spans="1:11" x14ac:dyDescent="0.25">
      <c r="A22" t="s">
        <v>11</v>
      </c>
      <c r="B22" t="s">
        <v>8</v>
      </c>
      <c r="C22" t="s">
        <v>21</v>
      </c>
      <c r="D22" t="s">
        <v>10</v>
      </c>
      <c r="E22">
        <v>2</v>
      </c>
      <c r="F22">
        <v>17.920000000000002</v>
      </c>
      <c r="G22">
        <v>4.08</v>
      </c>
      <c r="J22" s="4" t="s">
        <v>29</v>
      </c>
      <c r="K22" s="4">
        <v>3</v>
      </c>
    </row>
    <row r="23" spans="1:11" x14ac:dyDescent="0.25">
      <c r="A23" t="s">
        <v>7</v>
      </c>
      <c r="B23" t="s">
        <v>8</v>
      </c>
      <c r="C23" t="s">
        <v>21</v>
      </c>
      <c r="D23" t="s">
        <v>10</v>
      </c>
      <c r="E23">
        <v>2</v>
      </c>
      <c r="F23">
        <v>20.29</v>
      </c>
      <c r="G23">
        <v>2.75</v>
      </c>
      <c r="J23" s="5" t="s">
        <v>26</v>
      </c>
      <c r="K23" s="5"/>
    </row>
    <row r="24" spans="1:11" x14ac:dyDescent="0.25">
      <c r="A24" t="s">
        <v>7</v>
      </c>
      <c r="B24" t="s">
        <v>8</v>
      </c>
      <c r="C24" t="s">
        <v>21</v>
      </c>
      <c r="D24" t="s">
        <v>10</v>
      </c>
      <c r="E24">
        <v>2</v>
      </c>
      <c r="F24">
        <v>15.77</v>
      </c>
      <c r="G24">
        <v>2.23</v>
      </c>
      <c r="J24" s="5" t="s">
        <v>10</v>
      </c>
      <c r="K24" s="5">
        <v>0</v>
      </c>
    </row>
    <row r="25" spans="1:11" x14ac:dyDescent="0.25">
      <c r="A25" t="s">
        <v>11</v>
      </c>
      <c r="B25" t="s">
        <v>8</v>
      </c>
      <c r="C25" t="s">
        <v>21</v>
      </c>
      <c r="D25" t="s">
        <v>10</v>
      </c>
      <c r="E25">
        <v>4</v>
      </c>
      <c r="F25">
        <v>39.42</v>
      </c>
      <c r="G25">
        <v>7.58</v>
      </c>
      <c r="J25" s="5" t="s">
        <v>30</v>
      </c>
      <c r="K25" s="5">
        <v>1</v>
      </c>
    </row>
    <row r="26" spans="1:11" x14ac:dyDescent="0.25">
      <c r="A26" t="s">
        <v>11</v>
      </c>
      <c r="B26" t="s">
        <v>8</v>
      </c>
      <c r="C26" t="s">
        <v>21</v>
      </c>
      <c r="D26" t="s">
        <v>10</v>
      </c>
      <c r="E26">
        <v>2</v>
      </c>
      <c r="F26">
        <v>19.82</v>
      </c>
      <c r="G26">
        <v>3.18</v>
      </c>
    </row>
    <row r="27" spans="1:11" x14ac:dyDescent="0.25">
      <c r="A27" t="s">
        <v>11</v>
      </c>
      <c r="B27" t="s">
        <v>8</v>
      </c>
      <c r="C27" t="s">
        <v>21</v>
      </c>
      <c r="D27" t="s">
        <v>10</v>
      </c>
      <c r="E27">
        <v>4</v>
      </c>
      <c r="F27">
        <v>17.809999999999999</v>
      </c>
      <c r="G27">
        <v>2.34</v>
      </c>
    </row>
    <row r="28" spans="1:11" x14ac:dyDescent="0.25">
      <c r="A28" t="s">
        <v>11</v>
      </c>
      <c r="B28" t="s">
        <v>8</v>
      </c>
      <c r="C28" t="s">
        <v>21</v>
      </c>
      <c r="D28" t="s">
        <v>10</v>
      </c>
      <c r="E28">
        <v>2</v>
      </c>
      <c r="F28">
        <v>13.37</v>
      </c>
      <c r="G28">
        <v>2</v>
      </c>
    </row>
    <row r="29" spans="1:11" x14ac:dyDescent="0.25">
      <c r="A29" t="s">
        <v>11</v>
      </c>
      <c r="B29" t="s">
        <v>8</v>
      </c>
      <c r="C29" t="s">
        <v>21</v>
      </c>
      <c r="D29" t="s">
        <v>10</v>
      </c>
      <c r="E29">
        <v>2</v>
      </c>
      <c r="F29">
        <v>12.69</v>
      </c>
      <c r="G29">
        <v>2</v>
      </c>
    </row>
    <row r="30" spans="1:11" x14ac:dyDescent="0.25">
      <c r="A30" t="s">
        <v>11</v>
      </c>
      <c r="B30" t="s">
        <v>8</v>
      </c>
      <c r="C30" t="s">
        <v>21</v>
      </c>
      <c r="D30" t="s">
        <v>10</v>
      </c>
      <c r="E30">
        <v>2</v>
      </c>
      <c r="F30">
        <v>21.7</v>
      </c>
      <c r="G30">
        <v>4.3</v>
      </c>
    </row>
    <row r="31" spans="1:11" x14ac:dyDescent="0.25">
      <c r="A31" t="s">
        <v>7</v>
      </c>
      <c r="B31" t="s">
        <v>8</v>
      </c>
      <c r="C31" t="s">
        <v>21</v>
      </c>
      <c r="D31" t="s">
        <v>10</v>
      </c>
      <c r="E31">
        <v>2</v>
      </c>
      <c r="F31">
        <v>19.649999999999999</v>
      </c>
      <c r="G31">
        <v>3</v>
      </c>
    </row>
    <row r="32" spans="1:11" x14ac:dyDescent="0.25">
      <c r="A32" t="s">
        <v>11</v>
      </c>
      <c r="B32" t="s">
        <v>8</v>
      </c>
      <c r="C32" t="s">
        <v>21</v>
      </c>
      <c r="D32" t="s">
        <v>10</v>
      </c>
      <c r="E32">
        <v>2</v>
      </c>
      <c r="F32">
        <v>9.5500000000000007</v>
      </c>
      <c r="G32">
        <v>1.45</v>
      </c>
    </row>
    <row r="33" spans="1:7" x14ac:dyDescent="0.25">
      <c r="A33" t="s">
        <v>11</v>
      </c>
      <c r="B33" t="s">
        <v>8</v>
      </c>
      <c r="C33" t="s">
        <v>21</v>
      </c>
      <c r="D33" t="s">
        <v>10</v>
      </c>
      <c r="E33">
        <v>4</v>
      </c>
      <c r="F33">
        <v>18.350000000000001</v>
      </c>
      <c r="G33">
        <v>2.5</v>
      </c>
    </row>
    <row r="34" spans="1:7" x14ac:dyDescent="0.25">
      <c r="A34" t="s">
        <v>7</v>
      </c>
      <c r="B34" t="s">
        <v>8</v>
      </c>
      <c r="C34" t="s">
        <v>21</v>
      </c>
      <c r="D34" t="s">
        <v>10</v>
      </c>
      <c r="E34">
        <v>2</v>
      </c>
      <c r="F34">
        <v>15.06</v>
      </c>
      <c r="G34">
        <v>3</v>
      </c>
    </row>
    <row r="35" spans="1:7" x14ac:dyDescent="0.25">
      <c r="A35" t="s">
        <v>7</v>
      </c>
      <c r="B35" t="s">
        <v>8</v>
      </c>
      <c r="C35" t="s">
        <v>21</v>
      </c>
      <c r="D35" t="s">
        <v>10</v>
      </c>
      <c r="E35">
        <v>4</v>
      </c>
      <c r="F35">
        <v>20.69</v>
      </c>
      <c r="G35">
        <v>2.4500000000000002</v>
      </c>
    </row>
    <row r="36" spans="1:7" x14ac:dyDescent="0.25">
      <c r="A36" t="s">
        <v>11</v>
      </c>
      <c r="B36" t="s">
        <v>8</v>
      </c>
      <c r="C36" t="s">
        <v>21</v>
      </c>
      <c r="D36" t="s">
        <v>10</v>
      </c>
      <c r="E36">
        <v>2</v>
      </c>
      <c r="F36">
        <v>17.78</v>
      </c>
      <c r="G36">
        <v>3.27</v>
      </c>
    </row>
    <row r="37" spans="1:7" x14ac:dyDescent="0.25">
      <c r="A37" t="s">
        <v>11</v>
      </c>
      <c r="B37" t="s">
        <v>8</v>
      </c>
      <c r="C37" t="s">
        <v>21</v>
      </c>
      <c r="D37" t="s">
        <v>10</v>
      </c>
      <c r="E37">
        <v>3</v>
      </c>
      <c r="F37">
        <v>24.06</v>
      </c>
      <c r="G37">
        <v>3.6</v>
      </c>
    </row>
    <row r="38" spans="1:7" x14ac:dyDescent="0.25">
      <c r="A38" t="s">
        <v>11</v>
      </c>
      <c r="B38" t="s">
        <v>8</v>
      </c>
      <c r="C38" t="s">
        <v>21</v>
      </c>
      <c r="D38" t="s">
        <v>10</v>
      </c>
      <c r="E38">
        <v>3</v>
      </c>
      <c r="F38">
        <v>16.309999999999999</v>
      </c>
      <c r="G38">
        <v>2</v>
      </c>
    </row>
    <row r="39" spans="1:7" x14ac:dyDescent="0.25">
      <c r="A39" t="s">
        <v>7</v>
      </c>
      <c r="B39" t="s">
        <v>8</v>
      </c>
      <c r="C39" t="s">
        <v>21</v>
      </c>
      <c r="D39" t="s">
        <v>10</v>
      </c>
      <c r="E39">
        <v>3</v>
      </c>
      <c r="F39">
        <v>16.93</v>
      </c>
      <c r="G39">
        <v>3.07</v>
      </c>
    </row>
    <row r="40" spans="1:7" x14ac:dyDescent="0.25">
      <c r="A40" t="s">
        <v>11</v>
      </c>
      <c r="B40" t="s">
        <v>8</v>
      </c>
      <c r="C40" t="s">
        <v>21</v>
      </c>
      <c r="D40" t="s">
        <v>10</v>
      </c>
      <c r="E40">
        <v>3</v>
      </c>
      <c r="F40">
        <v>18.690000000000001</v>
      </c>
      <c r="G40">
        <v>2.31</v>
      </c>
    </row>
    <row r="41" spans="1:7" x14ac:dyDescent="0.25">
      <c r="A41" t="s">
        <v>11</v>
      </c>
      <c r="B41" t="s">
        <v>8</v>
      </c>
      <c r="C41" t="s">
        <v>21</v>
      </c>
      <c r="D41" t="s">
        <v>10</v>
      </c>
      <c r="E41">
        <v>3</v>
      </c>
      <c r="F41">
        <v>31.27</v>
      </c>
      <c r="G41">
        <v>5</v>
      </c>
    </row>
    <row r="42" spans="1:7" x14ac:dyDescent="0.25">
      <c r="A42" t="s">
        <v>11</v>
      </c>
      <c r="B42" t="s">
        <v>8</v>
      </c>
      <c r="C42" t="s">
        <v>21</v>
      </c>
      <c r="D42" t="s">
        <v>10</v>
      </c>
      <c r="E42">
        <v>3</v>
      </c>
      <c r="F42">
        <v>16.04</v>
      </c>
      <c r="G42">
        <v>2.2400000000000002</v>
      </c>
    </row>
    <row r="43" spans="1:7" x14ac:dyDescent="0.25">
      <c r="A43" t="s">
        <v>11</v>
      </c>
      <c r="B43" t="s">
        <v>8</v>
      </c>
      <c r="C43" t="s">
        <v>9</v>
      </c>
      <c r="D43" t="s">
        <v>10</v>
      </c>
      <c r="E43">
        <v>2</v>
      </c>
      <c r="F43">
        <v>17.46</v>
      </c>
      <c r="G43">
        <v>2.54</v>
      </c>
    </row>
    <row r="44" spans="1:7" x14ac:dyDescent="0.25">
      <c r="A44" t="s">
        <v>11</v>
      </c>
      <c r="B44" t="s">
        <v>8</v>
      </c>
      <c r="C44" t="s">
        <v>9</v>
      </c>
      <c r="D44" t="s">
        <v>10</v>
      </c>
      <c r="E44">
        <v>2</v>
      </c>
      <c r="F44">
        <v>13.94</v>
      </c>
      <c r="G44">
        <v>3.06</v>
      </c>
    </row>
    <row r="45" spans="1:7" x14ac:dyDescent="0.25">
      <c r="A45" t="s">
        <v>11</v>
      </c>
      <c r="B45" t="s">
        <v>8</v>
      </c>
      <c r="C45" t="s">
        <v>9</v>
      </c>
      <c r="D45" t="s">
        <v>10</v>
      </c>
      <c r="E45">
        <v>2</v>
      </c>
      <c r="F45">
        <v>9.68</v>
      </c>
      <c r="G45">
        <v>1.32</v>
      </c>
    </row>
    <row r="46" spans="1:7" x14ac:dyDescent="0.25">
      <c r="A46" t="s">
        <v>11</v>
      </c>
      <c r="B46" t="s">
        <v>8</v>
      </c>
      <c r="C46" t="s">
        <v>9</v>
      </c>
      <c r="D46" t="s">
        <v>10</v>
      </c>
      <c r="E46">
        <v>4</v>
      </c>
      <c r="F46">
        <v>30.4</v>
      </c>
      <c r="G46">
        <v>5.6</v>
      </c>
    </row>
    <row r="47" spans="1:7" x14ac:dyDescent="0.25">
      <c r="A47" t="s">
        <v>11</v>
      </c>
      <c r="B47" t="s">
        <v>8</v>
      </c>
      <c r="C47" t="s">
        <v>9</v>
      </c>
      <c r="D47" t="s">
        <v>10</v>
      </c>
      <c r="E47">
        <v>2</v>
      </c>
      <c r="F47">
        <v>18.29</v>
      </c>
      <c r="G47">
        <v>3</v>
      </c>
    </row>
    <row r="48" spans="1:7" x14ac:dyDescent="0.25">
      <c r="A48" t="s">
        <v>11</v>
      </c>
      <c r="B48" t="s">
        <v>8</v>
      </c>
      <c r="C48" t="s">
        <v>9</v>
      </c>
      <c r="D48" t="s">
        <v>10</v>
      </c>
      <c r="E48">
        <v>2</v>
      </c>
      <c r="F48">
        <v>22.23</v>
      </c>
      <c r="G48">
        <v>5</v>
      </c>
    </row>
    <row r="49" spans="1:7" x14ac:dyDescent="0.25">
      <c r="A49" t="s">
        <v>11</v>
      </c>
      <c r="B49" t="s">
        <v>8</v>
      </c>
      <c r="C49" t="s">
        <v>9</v>
      </c>
      <c r="D49" t="s">
        <v>10</v>
      </c>
      <c r="E49">
        <v>4</v>
      </c>
      <c r="F49">
        <v>32.4</v>
      </c>
      <c r="G49">
        <v>6</v>
      </c>
    </row>
    <row r="50" spans="1:7" x14ac:dyDescent="0.25">
      <c r="A50" t="s">
        <v>11</v>
      </c>
      <c r="B50" t="s">
        <v>8</v>
      </c>
      <c r="C50" t="s">
        <v>9</v>
      </c>
      <c r="D50" t="s">
        <v>10</v>
      </c>
      <c r="E50">
        <v>3</v>
      </c>
      <c r="F50">
        <v>28.55</v>
      </c>
      <c r="G50">
        <v>2.0499999999999998</v>
      </c>
    </row>
    <row r="51" spans="1:7" x14ac:dyDescent="0.25">
      <c r="A51" t="s">
        <v>11</v>
      </c>
      <c r="B51" t="s">
        <v>8</v>
      </c>
      <c r="C51" t="s">
        <v>9</v>
      </c>
      <c r="D51" t="s">
        <v>10</v>
      </c>
      <c r="E51">
        <v>2</v>
      </c>
      <c r="F51">
        <v>18.04</v>
      </c>
      <c r="G51">
        <v>3</v>
      </c>
    </row>
    <row r="52" spans="1:7" x14ac:dyDescent="0.25">
      <c r="A52" t="s">
        <v>11</v>
      </c>
      <c r="B52" t="s">
        <v>8</v>
      </c>
      <c r="C52" t="s">
        <v>9</v>
      </c>
      <c r="D52" t="s">
        <v>10</v>
      </c>
      <c r="E52">
        <v>2</v>
      </c>
      <c r="F52">
        <v>12.54</v>
      </c>
      <c r="G52">
        <v>2.5</v>
      </c>
    </row>
    <row r="53" spans="1:7" x14ac:dyDescent="0.25">
      <c r="A53" t="s">
        <v>7</v>
      </c>
      <c r="B53" t="s">
        <v>8</v>
      </c>
      <c r="C53" t="s">
        <v>9</v>
      </c>
      <c r="D53" t="s">
        <v>10</v>
      </c>
      <c r="E53">
        <v>2</v>
      </c>
      <c r="F53">
        <v>10.29</v>
      </c>
      <c r="G53">
        <v>2.6</v>
      </c>
    </row>
    <row r="54" spans="1:7" x14ac:dyDescent="0.25">
      <c r="A54" t="s">
        <v>7</v>
      </c>
      <c r="B54" t="s">
        <v>8</v>
      </c>
      <c r="C54" t="s">
        <v>9</v>
      </c>
      <c r="D54" t="s">
        <v>10</v>
      </c>
      <c r="E54">
        <v>4</v>
      </c>
      <c r="F54">
        <v>34.81</v>
      </c>
      <c r="G54">
        <v>5.2</v>
      </c>
    </row>
    <row r="55" spans="1:7" x14ac:dyDescent="0.25">
      <c r="A55" t="s">
        <v>11</v>
      </c>
      <c r="B55" t="s">
        <v>8</v>
      </c>
      <c r="C55" t="s">
        <v>9</v>
      </c>
      <c r="D55" t="s">
        <v>10</v>
      </c>
      <c r="E55">
        <v>2</v>
      </c>
      <c r="F55">
        <v>9.94</v>
      </c>
      <c r="G55">
        <v>1.56</v>
      </c>
    </row>
    <row r="56" spans="1:7" x14ac:dyDescent="0.25">
      <c r="A56" t="s">
        <v>11</v>
      </c>
      <c r="B56" t="s">
        <v>8</v>
      </c>
      <c r="C56" t="s">
        <v>9</v>
      </c>
      <c r="D56" t="s">
        <v>10</v>
      </c>
      <c r="E56">
        <v>4</v>
      </c>
      <c r="F56">
        <v>25.56</v>
      </c>
      <c r="G56">
        <v>4.34</v>
      </c>
    </row>
    <row r="57" spans="1:7" x14ac:dyDescent="0.25">
      <c r="A57" t="s">
        <v>11</v>
      </c>
      <c r="B57" t="s">
        <v>8</v>
      </c>
      <c r="C57" t="s">
        <v>9</v>
      </c>
      <c r="D57" t="s">
        <v>10</v>
      </c>
      <c r="E57">
        <v>2</v>
      </c>
      <c r="F57">
        <v>19.489999999999998</v>
      </c>
      <c r="G57">
        <v>3.51</v>
      </c>
    </row>
    <row r="58" spans="1:7" x14ac:dyDescent="0.25">
      <c r="A58" t="s">
        <v>11</v>
      </c>
      <c r="B58" t="s">
        <v>22</v>
      </c>
      <c r="C58" t="s">
        <v>21</v>
      </c>
      <c r="D58" t="s">
        <v>10</v>
      </c>
      <c r="E58">
        <v>4</v>
      </c>
      <c r="F58">
        <v>38.01</v>
      </c>
      <c r="G58">
        <v>3</v>
      </c>
    </row>
    <row r="59" spans="1:7" x14ac:dyDescent="0.25">
      <c r="A59" t="s">
        <v>7</v>
      </c>
      <c r="B59" t="s">
        <v>8</v>
      </c>
      <c r="C59" t="s">
        <v>21</v>
      </c>
      <c r="D59" t="s">
        <v>10</v>
      </c>
      <c r="E59">
        <v>2</v>
      </c>
      <c r="F59">
        <v>26.41</v>
      </c>
      <c r="G59">
        <v>1.5</v>
      </c>
    </row>
    <row r="60" spans="1:7" x14ac:dyDescent="0.25">
      <c r="A60" t="s">
        <v>11</v>
      </c>
      <c r="B60" t="s">
        <v>22</v>
      </c>
      <c r="C60" t="s">
        <v>21</v>
      </c>
      <c r="D60" t="s">
        <v>10</v>
      </c>
      <c r="E60">
        <v>2</v>
      </c>
      <c r="F60">
        <v>11.24</v>
      </c>
      <c r="G60">
        <v>1.76</v>
      </c>
    </row>
    <row r="61" spans="1:7" x14ac:dyDescent="0.25">
      <c r="A61" t="s">
        <v>11</v>
      </c>
      <c r="B61" t="s">
        <v>8</v>
      </c>
      <c r="C61" t="s">
        <v>21</v>
      </c>
      <c r="D61" t="s">
        <v>10</v>
      </c>
      <c r="E61">
        <v>4</v>
      </c>
      <c r="F61">
        <v>48.27</v>
      </c>
      <c r="G61">
        <v>6.73</v>
      </c>
    </row>
    <row r="62" spans="1:7" x14ac:dyDescent="0.25">
      <c r="A62" t="s">
        <v>11</v>
      </c>
      <c r="B62" t="s">
        <v>22</v>
      </c>
      <c r="C62" t="s">
        <v>21</v>
      </c>
      <c r="D62" t="s">
        <v>10</v>
      </c>
      <c r="E62">
        <v>2</v>
      </c>
      <c r="F62">
        <v>20.29</v>
      </c>
      <c r="G62">
        <v>3.21</v>
      </c>
    </row>
    <row r="63" spans="1:7" x14ac:dyDescent="0.25">
      <c r="A63" t="s">
        <v>11</v>
      </c>
      <c r="B63" t="s">
        <v>22</v>
      </c>
      <c r="C63" t="s">
        <v>21</v>
      </c>
      <c r="D63" t="s">
        <v>10</v>
      </c>
      <c r="E63">
        <v>2</v>
      </c>
      <c r="F63">
        <v>13.81</v>
      </c>
      <c r="G63">
        <v>2</v>
      </c>
    </row>
    <row r="64" spans="1:7" x14ac:dyDescent="0.25">
      <c r="A64" t="s">
        <v>11</v>
      </c>
      <c r="B64" t="s">
        <v>22</v>
      </c>
      <c r="C64" t="s">
        <v>21</v>
      </c>
      <c r="D64" t="s">
        <v>10</v>
      </c>
      <c r="E64">
        <v>2</v>
      </c>
      <c r="F64">
        <v>11.02</v>
      </c>
      <c r="G64">
        <v>1.98</v>
      </c>
    </row>
    <row r="65" spans="1:7" x14ac:dyDescent="0.25">
      <c r="A65" t="s">
        <v>11</v>
      </c>
      <c r="B65" t="s">
        <v>22</v>
      </c>
      <c r="C65" t="s">
        <v>21</v>
      </c>
      <c r="D65" t="s">
        <v>10</v>
      </c>
      <c r="E65">
        <v>4</v>
      </c>
      <c r="F65">
        <v>18.29</v>
      </c>
      <c r="G65">
        <v>3.76</v>
      </c>
    </row>
    <row r="66" spans="1:7" x14ac:dyDescent="0.25">
      <c r="A66" t="s">
        <v>11</v>
      </c>
      <c r="B66" t="s">
        <v>8</v>
      </c>
      <c r="C66" t="s">
        <v>21</v>
      </c>
      <c r="D66" t="s">
        <v>10</v>
      </c>
      <c r="E66">
        <v>3</v>
      </c>
      <c r="F66">
        <v>17.59</v>
      </c>
      <c r="G66">
        <v>2.64</v>
      </c>
    </row>
    <row r="67" spans="1:7" x14ac:dyDescent="0.25">
      <c r="A67" t="s">
        <v>11</v>
      </c>
      <c r="B67" t="s">
        <v>8</v>
      </c>
      <c r="C67" t="s">
        <v>21</v>
      </c>
      <c r="D67" t="s">
        <v>10</v>
      </c>
      <c r="E67">
        <v>3</v>
      </c>
      <c r="F67">
        <v>20.079999999999998</v>
      </c>
      <c r="G67">
        <v>3.15</v>
      </c>
    </row>
    <row r="68" spans="1:7" x14ac:dyDescent="0.25">
      <c r="A68" t="s">
        <v>7</v>
      </c>
      <c r="B68" t="s">
        <v>8</v>
      </c>
      <c r="C68" t="s">
        <v>21</v>
      </c>
      <c r="D68" t="s">
        <v>10</v>
      </c>
      <c r="E68">
        <v>2</v>
      </c>
      <c r="F68">
        <v>16.45</v>
      </c>
      <c r="G68">
        <v>2.4700000000000002</v>
      </c>
    </row>
    <row r="69" spans="1:7" x14ac:dyDescent="0.25">
      <c r="A69" t="s">
        <v>7</v>
      </c>
      <c r="B69" t="s">
        <v>22</v>
      </c>
      <c r="C69" t="s">
        <v>21</v>
      </c>
      <c r="D69" t="s">
        <v>10</v>
      </c>
      <c r="E69">
        <v>1</v>
      </c>
      <c r="F69">
        <v>3.07</v>
      </c>
      <c r="G69">
        <v>1</v>
      </c>
    </row>
    <row r="70" spans="1:7" x14ac:dyDescent="0.25">
      <c r="A70" t="s">
        <v>11</v>
      </c>
      <c r="B70" t="s">
        <v>8</v>
      </c>
      <c r="C70" t="s">
        <v>21</v>
      </c>
      <c r="D70" t="s">
        <v>10</v>
      </c>
      <c r="E70">
        <v>2</v>
      </c>
      <c r="F70">
        <v>20.23</v>
      </c>
      <c r="G70">
        <v>2.0099999999999998</v>
      </c>
    </row>
    <row r="71" spans="1:7" x14ac:dyDescent="0.25">
      <c r="A71" t="s">
        <v>11</v>
      </c>
      <c r="B71" t="s">
        <v>22</v>
      </c>
      <c r="C71" t="s">
        <v>21</v>
      </c>
      <c r="D71" t="s">
        <v>10</v>
      </c>
      <c r="E71">
        <v>2</v>
      </c>
      <c r="F71">
        <v>15.01</v>
      </c>
      <c r="G71">
        <v>2.09</v>
      </c>
    </row>
    <row r="72" spans="1:7" x14ac:dyDescent="0.25">
      <c r="A72" t="s">
        <v>11</v>
      </c>
      <c r="B72" t="s">
        <v>8</v>
      </c>
      <c r="C72" t="s">
        <v>21</v>
      </c>
      <c r="D72" t="s">
        <v>10</v>
      </c>
      <c r="E72">
        <v>2</v>
      </c>
      <c r="F72">
        <v>12.02</v>
      </c>
      <c r="G72">
        <v>1.97</v>
      </c>
    </row>
    <row r="73" spans="1:7" x14ac:dyDescent="0.25">
      <c r="A73" t="s">
        <v>7</v>
      </c>
      <c r="B73" t="s">
        <v>8</v>
      </c>
      <c r="C73" t="s">
        <v>21</v>
      </c>
      <c r="D73" t="s">
        <v>10</v>
      </c>
      <c r="E73">
        <v>3</v>
      </c>
      <c r="F73">
        <v>17.07</v>
      </c>
      <c r="G73">
        <v>3</v>
      </c>
    </row>
    <row r="74" spans="1:7" x14ac:dyDescent="0.25">
      <c r="A74" t="s">
        <v>7</v>
      </c>
      <c r="B74" t="s">
        <v>22</v>
      </c>
      <c r="C74" t="s">
        <v>21</v>
      </c>
      <c r="D74" t="s">
        <v>10</v>
      </c>
      <c r="E74">
        <v>2</v>
      </c>
      <c r="F74">
        <v>26.86</v>
      </c>
      <c r="G74">
        <v>3.14</v>
      </c>
    </row>
    <row r="75" spans="1:7" x14ac:dyDescent="0.25">
      <c r="A75" t="s">
        <v>7</v>
      </c>
      <c r="B75" t="s">
        <v>22</v>
      </c>
      <c r="C75" t="s">
        <v>21</v>
      </c>
      <c r="D75" t="s">
        <v>10</v>
      </c>
      <c r="E75">
        <v>2</v>
      </c>
      <c r="F75">
        <v>25.28</v>
      </c>
      <c r="G75">
        <v>5</v>
      </c>
    </row>
    <row r="76" spans="1:7" x14ac:dyDescent="0.25">
      <c r="A76" t="s">
        <v>7</v>
      </c>
      <c r="B76" t="s">
        <v>8</v>
      </c>
      <c r="C76" t="s">
        <v>21</v>
      </c>
      <c r="D76" t="s">
        <v>10</v>
      </c>
      <c r="E76">
        <v>2</v>
      </c>
      <c r="F76">
        <v>14.73</v>
      </c>
      <c r="G76">
        <v>2.2000000000000002</v>
      </c>
    </row>
    <row r="77" spans="1:7" x14ac:dyDescent="0.25">
      <c r="A77" t="s">
        <v>11</v>
      </c>
      <c r="B77" t="s">
        <v>8</v>
      </c>
      <c r="C77" t="s">
        <v>21</v>
      </c>
      <c r="D77" t="s">
        <v>10</v>
      </c>
      <c r="E77">
        <v>2</v>
      </c>
      <c r="F77">
        <v>10.51</v>
      </c>
      <c r="G77">
        <v>1.25</v>
      </c>
    </row>
    <row r="78" spans="1:7" x14ac:dyDescent="0.25">
      <c r="A78" t="s">
        <v>11</v>
      </c>
      <c r="B78" t="s">
        <v>22</v>
      </c>
      <c r="C78" t="s">
        <v>21</v>
      </c>
      <c r="D78" t="s">
        <v>10</v>
      </c>
      <c r="E78">
        <v>2</v>
      </c>
      <c r="F78">
        <v>17.920000000000002</v>
      </c>
      <c r="G78">
        <v>3.08</v>
      </c>
    </row>
    <row r="79" spans="1:7" x14ac:dyDescent="0.25">
      <c r="A79" t="s">
        <v>11</v>
      </c>
      <c r="B79" t="s">
        <v>8</v>
      </c>
      <c r="C79" t="s">
        <v>23</v>
      </c>
      <c r="D79" t="s">
        <v>24</v>
      </c>
      <c r="E79">
        <v>4</v>
      </c>
      <c r="F79">
        <v>27.2</v>
      </c>
      <c r="G79">
        <v>4</v>
      </c>
    </row>
    <row r="80" spans="1:7" x14ac:dyDescent="0.25">
      <c r="A80" t="s">
        <v>11</v>
      </c>
      <c r="B80" t="s">
        <v>8</v>
      </c>
      <c r="C80" t="s">
        <v>23</v>
      </c>
      <c r="D80" t="s">
        <v>24</v>
      </c>
      <c r="E80">
        <v>2</v>
      </c>
      <c r="F80">
        <v>22.76</v>
      </c>
      <c r="G80">
        <v>3</v>
      </c>
    </row>
    <row r="81" spans="1:7" x14ac:dyDescent="0.25">
      <c r="A81" t="s">
        <v>11</v>
      </c>
      <c r="B81" t="s">
        <v>8</v>
      </c>
      <c r="C81" t="s">
        <v>23</v>
      </c>
      <c r="D81" t="s">
        <v>24</v>
      </c>
      <c r="E81">
        <v>2</v>
      </c>
      <c r="F81">
        <v>17.29</v>
      </c>
      <c r="G81">
        <v>2.71</v>
      </c>
    </row>
    <row r="82" spans="1:7" x14ac:dyDescent="0.25">
      <c r="A82" t="s">
        <v>11</v>
      </c>
      <c r="B82" t="s">
        <v>22</v>
      </c>
      <c r="C82" t="s">
        <v>23</v>
      </c>
      <c r="D82" t="s">
        <v>24</v>
      </c>
      <c r="E82">
        <v>2</v>
      </c>
      <c r="F82">
        <v>19.440000000000001</v>
      </c>
      <c r="G82">
        <v>3</v>
      </c>
    </row>
    <row r="83" spans="1:7" x14ac:dyDescent="0.25">
      <c r="A83" t="s">
        <v>11</v>
      </c>
      <c r="B83" t="s">
        <v>8</v>
      </c>
      <c r="C83" t="s">
        <v>23</v>
      </c>
      <c r="D83" t="s">
        <v>24</v>
      </c>
      <c r="E83">
        <v>2</v>
      </c>
      <c r="F83">
        <v>16.66</v>
      </c>
      <c r="G83">
        <v>3.4</v>
      </c>
    </row>
    <row r="84" spans="1:7" x14ac:dyDescent="0.25">
      <c r="A84" t="s">
        <v>7</v>
      </c>
      <c r="B84" t="s">
        <v>8</v>
      </c>
      <c r="C84" t="s">
        <v>23</v>
      </c>
      <c r="D84" t="s">
        <v>24</v>
      </c>
      <c r="E84">
        <v>1</v>
      </c>
      <c r="F84">
        <v>10.07</v>
      </c>
      <c r="G84">
        <v>1.83</v>
      </c>
    </row>
    <row r="85" spans="1:7" x14ac:dyDescent="0.25">
      <c r="A85" t="s">
        <v>11</v>
      </c>
      <c r="B85" t="s">
        <v>22</v>
      </c>
      <c r="C85" t="s">
        <v>23</v>
      </c>
      <c r="D85" t="s">
        <v>24</v>
      </c>
      <c r="E85">
        <v>2</v>
      </c>
      <c r="F85">
        <v>32.68</v>
      </c>
      <c r="G85">
        <v>5</v>
      </c>
    </row>
    <row r="86" spans="1:7" x14ac:dyDescent="0.25">
      <c r="A86" t="s">
        <v>11</v>
      </c>
      <c r="B86" t="s">
        <v>8</v>
      </c>
      <c r="C86" t="s">
        <v>23</v>
      </c>
      <c r="D86" t="s">
        <v>24</v>
      </c>
      <c r="E86">
        <v>2</v>
      </c>
      <c r="F86">
        <v>15.98</v>
      </c>
      <c r="G86">
        <v>2.0299999999999998</v>
      </c>
    </row>
    <row r="87" spans="1:7" x14ac:dyDescent="0.25">
      <c r="A87" t="s">
        <v>7</v>
      </c>
      <c r="B87" t="s">
        <v>8</v>
      </c>
      <c r="C87" t="s">
        <v>23</v>
      </c>
      <c r="D87" t="s">
        <v>24</v>
      </c>
      <c r="E87">
        <v>4</v>
      </c>
      <c r="F87">
        <v>34.83</v>
      </c>
      <c r="G87">
        <v>5.17</v>
      </c>
    </row>
    <row r="88" spans="1:7" x14ac:dyDescent="0.25">
      <c r="A88" t="s">
        <v>11</v>
      </c>
      <c r="B88" t="s">
        <v>8</v>
      </c>
      <c r="C88" t="s">
        <v>23</v>
      </c>
      <c r="D88" t="s">
        <v>24</v>
      </c>
      <c r="E88">
        <v>2</v>
      </c>
      <c r="F88">
        <v>13.03</v>
      </c>
      <c r="G88">
        <v>2</v>
      </c>
    </row>
    <row r="89" spans="1:7" x14ac:dyDescent="0.25">
      <c r="A89" t="s">
        <v>11</v>
      </c>
      <c r="B89" t="s">
        <v>8</v>
      </c>
      <c r="C89" t="s">
        <v>23</v>
      </c>
      <c r="D89" t="s">
        <v>24</v>
      </c>
      <c r="E89">
        <v>2</v>
      </c>
      <c r="F89">
        <v>18.28</v>
      </c>
      <c r="G89">
        <v>4</v>
      </c>
    </row>
    <row r="90" spans="1:7" x14ac:dyDescent="0.25">
      <c r="A90" t="s">
        <v>11</v>
      </c>
      <c r="B90" t="s">
        <v>8</v>
      </c>
      <c r="C90" t="s">
        <v>23</v>
      </c>
      <c r="D90" t="s">
        <v>24</v>
      </c>
      <c r="E90">
        <v>2</v>
      </c>
      <c r="F90">
        <v>24.71</v>
      </c>
      <c r="G90">
        <v>5.85</v>
      </c>
    </row>
    <row r="91" spans="1:7" x14ac:dyDescent="0.25">
      <c r="A91" t="s">
        <v>11</v>
      </c>
      <c r="B91" t="s">
        <v>8</v>
      </c>
      <c r="C91" t="s">
        <v>23</v>
      </c>
      <c r="D91" t="s">
        <v>24</v>
      </c>
      <c r="E91">
        <v>2</v>
      </c>
      <c r="F91">
        <v>21.16</v>
      </c>
      <c r="G91">
        <v>3</v>
      </c>
    </row>
    <row r="92" spans="1:7" x14ac:dyDescent="0.25">
      <c r="A92" t="s">
        <v>11</v>
      </c>
      <c r="B92" t="s">
        <v>22</v>
      </c>
      <c r="C92" t="s">
        <v>25</v>
      </c>
      <c r="D92" t="s">
        <v>10</v>
      </c>
      <c r="E92">
        <v>2</v>
      </c>
      <c r="F92">
        <v>28.97</v>
      </c>
      <c r="G92">
        <v>3</v>
      </c>
    </row>
    <row r="93" spans="1:7" x14ac:dyDescent="0.25">
      <c r="A93" t="s">
        <v>11</v>
      </c>
      <c r="B93" t="s">
        <v>8</v>
      </c>
      <c r="C93" t="s">
        <v>25</v>
      </c>
      <c r="D93" t="s">
        <v>10</v>
      </c>
      <c r="E93">
        <v>2</v>
      </c>
      <c r="F93">
        <v>22.49</v>
      </c>
      <c r="G93">
        <v>3.5</v>
      </c>
    </row>
    <row r="94" spans="1:7" x14ac:dyDescent="0.25">
      <c r="A94" t="s">
        <v>7</v>
      </c>
      <c r="B94" t="s">
        <v>22</v>
      </c>
      <c r="C94" t="s">
        <v>25</v>
      </c>
      <c r="D94" t="s">
        <v>10</v>
      </c>
      <c r="E94">
        <v>2</v>
      </c>
      <c r="F94">
        <v>5.75</v>
      </c>
      <c r="G94">
        <v>1</v>
      </c>
    </row>
    <row r="95" spans="1:7" x14ac:dyDescent="0.25">
      <c r="A95" t="s">
        <v>7</v>
      </c>
      <c r="B95" t="s">
        <v>22</v>
      </c>
      <c r="C95" t="s">
        <v>25</v>
      </c>
      <c r="D95" t="s">
        <v>10</v>
      </c>
      <c r="E95">
        <v>2</v>
      </c>
      <c r="F95">
        <v>16.32</v>
      </c>
      <c r="G95">
        <v>4.3</v>
      </c>
    </row>
    <row r="96" spans="1:7" x14ac:dyDescent="0.25">
      <c r="A96" t="s">
        <v>7</v>
      </c>
      <c r="B96" t="s">
        <v>8</v>
      </c>
      <c r="C96" t="s">
        <v>25</v>
      </c>
      <c r="D96" t="s">
        <v>10</v>
      </c>
      <c r="E96">
        <v>2</v>
      </c>
      <c r="F96">
        <v>22.75</v>
      </c>
      <c r="G96">
        <v>3.25</v>
      </c>
    </row>
    <row r="97" spans="1:7" x14ac:dyDescent="0.25">
      <c r="A97" t="s">
        <v>11</v>
      </c>
      <c r="B97" t="s">
        <v>22</v>
      </c>
      <c r="C97" t="s">
        <v>25</v>
      </c>
      <c r="D97" t="s">
        <v>10</v>
      </c>
      <c r="E97">
        <v>4</v>
      </c>
      <c r="F97">
        <v>40.17</v>
      </c>
      <c r="G97">
        <v>4.7300000000000004</v>
      </c>
    </row>
    <row r="98" spans="1:7" x14ac:dyDescent="0.25">
      <c r="A98" t="s">
        <v>11</v>
      </c>
      <c r="B98" t="s">
        <v>22</v>
      </c>
      <c r="C98" t="s">
        <v>25</v>
      </c>
      <c r="D98" t="s">
        <v>10</v>
      </c>
      <c r="E98">
        <v>2</v>
      </c>
      <c r="F98">
        <v>27.28</v>
      </c>
      <c r="G98">
        <v>4</v>
      </c>
    </row>
    <row r="99" spans="1:7" x14ac:dyDescent="0.25">
      <c r="A99" t="s">
        <v>11</v>
      </c>
      <c r="B99" t="s">
        <v>22</v>
      </c>
      <c r="C99" t="s">
        <v>25</v>
      </c>
      <c r="D99" t="s">
        <v>10</v>
      </c>
      <c r="E99">
        <v>2</v>
      </c>
      <c r="F99">
        <v>12.03</v>
      </c>
      <c r="G99">
        <v>1.5</v>
      </c>
    </row>
    <row r="100" spans="1:7" x14ac:dyDescent="0.25">
      <c r="A100" t="s">
        <v>11</v>
      </c>
      <c r="B100" t="s">
        <v>22</v>
      </c>
      <c r="C100" t="s">
        <v>25</v>
      </c>
      <c r="D100" t="s">
        <v>10</v>
      </c>
      <c r="E100">
        <v>2</v>
      </c>
      <c r="F100">
        <v>21.01</v>
      </c>
      <c r="G100">
        <v>3</v>
      </c>
    </row>
    <row r="101" spans="1:7" x14ac:dyDescent="0.25">
      <c r="A101" t="s">
        <v>11</v>
      </c>
      <c r="B101" t="s">
        <v>8</v>
      </c>
      <c r="C101" t="s">
        <v>25</v>
      </c>
      <c r="D101" t="s">
        <v>10</v>
      </c>
      <c r="E101">
        <v>2</v>
      </c>
      <c r="F101">
        <v>12.46</v>
      </c>
      <c r="G101">
        <v>1.5</v>
      </c>
    </row>
    <row r="102" spans="1:7" x14ac:dyDescent="0.25">
      <c r="A102" t="s">
        <v>7</v>
      </c>
      <c r="B102" t="s">
        <v>22</v>
      </c>
      <c r="C102" t="s">
        <v>25</v>
      </c>
      <c r="D102" t="s">
        <v>10</v>
      </c>
      <c r="E102">
        <v>2</v>
      </c>
      <c r="F102">
        <v>11.35</v>
      </c>
      <c r="G102">
        <v>2.5</v>
      </c>
    </row>
    <row r="103" spans="1:7" x14ac:dyDescent="0.25">
      <c r="A103" t="s">
        <v>7</v>
      </c>
      <c r="B103" t="s">
        <v>22</v>
      </c>
      <c r="C103" t="s">
        <v>25</v>
      </c>
      <c r="D103" t="s">
        <v>10</v>
      </c>
      <c r="E103">
        <v>2</v>
      </c>
      <c r="F103">
        <v>15.38</v>
      </c>
      <c r="G103">
        <v>3</v>
      </c>
    </row>
    <row r="104" spans="1:7" x14ac:dyDescent="0.25">
      <c r="A104" t="s">
        <v>7</v>
      </c>
      <c r="B104" t="s">
        <v>22</v>
      </c>
      <c r="C104" t="s">
        <v>21</v>
      </c>
      <c r="D104" t="s">
        <v>10</v>
      </c>
      <c r="E104">
        <v>3</v>
      </c>
      <c r="F104">
        <v>44.3</v>
      </c>
      <c r="G104">
        <v>2.5</v>
      </c>
    </row>
    <row r="105" spans="1:7" x14ac:dyDescent="0.25">
      <c r="A105" t="s">
        <v>7</v>
      </c>
      <c r="B105" t="s">
        <v>22</v>
      </c>
      <c r="C105" t="s">
        <v>21</v>
      </c>
      <c r="D105" t="s">
        <v>10</v>
      </c>
      <c r="E105">
        <v>2</v>
      </c>
      <c r="F105">
        <v>22.42</v>
      </c>
      <c r="G105">
        <v>3.48</v>
      </c>
    </row>
    <row r="106" spans="1:7" x14ac:dyDescent="0.25">
      <c r="A106" t="s">
        <v>7</v>
      </c>
      <c r="B106" t="s">
        <v>8</v>
      </c>
      <c r="C106" t="s">
        <v>21</v>
      </c>
      <c r="D106" t="s">
        <v>10</v>
      </c>
      <c r="E106">
        <v>2</v>
      </c>
      <c r="F106">
        <v>20.92</v>
      </c>
      <c r="G106">
        <v>4.08</v>
      </c>
    </row>
    <row r="107" spans="1:7" x14ac:dyDescent="0.25">
      <c r="A107" t="s">
        <v>11</v>
      </c>
      <c r="B107" t="s">
        <v>22</v>
      </c>
      <c r="C107" t="s">
        <v>21</v>
      </c>
      <c r="D107" t="s">
        <v>10</v>
      </c>
      <c r="E107">
        <v>2</v>
      </c>
      <c r="F107">
        <v>15.36</v>
      </c>
      <c r="G107">
        <v>1.64</v>
      </c>
    </row>
    <row r="108" spans="1:7" x14ac:dyDescent="0.25">
      <c r="A108" t="s">
        <v>11</v>
      </c>
      <c r="B108" t="s">
        <v>22</v>
      </c>
      <c r="C108" t="s">
        <v>21</v>
      </c>
      <c r="D108" t="s">
        <v>10</v>
      </c>
      <c r="E108">
        <v>2</v>
      </c>
      <c r="F108">
        <v>20.49</v>
      </c>
      <c r="G108">
        <v>4.0599999999999996</v>
      </c>
    </row>
    <row r="109" spans="1:7" x14ac:dyDescent="0.25">
      <c r="A109" t="s">
        <v>11</v>
      </c>
      <c r="B109" t="s">
        <v>22</v>
      </c>
      <c r="C109" t="s">
        <v>21</v>
      </c>
      <c r="D109" t="s">
        <v>10</v>
      </c>
      <c r="E109">
        <v>2</v>
      </c>
      <c r="F109">
        <v>25.21</v>
      </c>
      <c r="G109">
        <v>4.29</v>
      </c>
    </row>
    <row r="110" spans="1:7" x14ac:dyDescent="0.25">
      <c r="A110" t="s">
        <v>11</v>
      </c>
      <c r="B110" t="s">
        <v>8</v>
      </c>
      <c r="C110" t="s">
        <v>21</v>
      </c>
      <c r="D110" t="s">
        <v>10</v>
      </c>
      <c r="E110">
        <v>2</v>
      </c>
      <c r="F110">
        <v>18.239999999999998</v>
      </c>
      <c r="G110">
        <v>3.76</v>
      </c>
    </row>
    <row r="111" spans="1:7" x14ac:dyDescent="0.25">
      <c r="A111" t="s">
        <v>7</v>
      </c>
      <c r="B111" t="s">
        <v>22</v>
      </c>
      <c r="C111" t="s">
        <v>21</v>
      </c>
      <c r="D111" t="s">
        <v>10</v>
      </c>
      <c r="E111">
        <v>2</v>
      </c>
      <c r="F111">
        <v>14.31</v>
      </c>
      <c r="G111">
        <v>4</v>
      </c>
    </row>
    <row r="112" spans="1:7" x14ac:dyDescent="0.25">
      <c r="A112" t="s">
        <v>11</v>
      </c>
      <c r="B112" t="s">
        <v>8</v>
      </c>
      <c r="C112" t="s">
        <v>21</v>
      </c>
      <c r="D112" t="s">
        <v>10</v>
      </c>
      <c r="E112">
        <v>2</v>
      </c>
      <c r="F112">
        <v>14</v>
      </c>
      <c r="G112">
        <v>3</v>
      </c>
    </row>
    <row r="113" spans="1:7" x14ac:dyDescent="0.25">
      <c r="A113" t="s">
        <v>7</v>
      </c>
      <c r="B113" t="s">
        <v>8</v>
      </c>
      <c r="C113" t="s">
        <v>21</v>
      </c>
      <c r="D113" t="s">
        <v>10</v>
      </c>
      <c r="E113">
        <v>1</v>
      </c>
      <c r="F113">
        <v>7.25</v>
      </c>
      <c r="G113">
        <v>1</v>
      </c>
    </row>
    <row r="114" spans="1:7" x14ac:dyDescent="0.25">
      <c r="A114" t="s">
        <v>11</v>
      </c>
      <c r="B114" t="s">
        <v>8</v>
      </c>
      <c r="C114" t="s">
        <v>9</v>
      </c>
      <c r="D114" t="s">
        <v>10</v>
      </c>
      <c r="E114">
        <v>3</v>
      </c>
      <c r="F114">
        <v>38.07</v>
      </c>
      <c r="G114">
        <v>4</v>
      </c>
    </row>
    <row r="115" spans="1:7" x14ac:dyDescent="0.25">
      <c r="A115" t="s">
        <v>11</v>
      </c>
      <c r="B115" t="s">
        <v>8</v>
      </c>
      <c r="C115" t="s">
        <v>9</v>
      </c>
      <c r="D115" t="s">
        <v>10</v>
      </c>
      <c r="E115">
        <v>2</v>
      </c>
      <c r="F115">
        <v>23.95</v>
      </c>
      <c r="G115">
        <v>2.5499999999999998</v>
      </c>
    </row>
    <row r="116" spans="1:7" x14ac:dyDescent="0.25">
      <c r="A116" t="s">
        <v>7</v>
      </c>
      <c r="B116" t="s">
        <v>8</v>
      </c>
      <c r="C116" t="s">
        <v>9</v>
      </c>
      <c r="D116" t="s">
        <v>10</v>
      </c>
      <c r="E116">
        <v>3</v>
      </c>
      <c r="F116">
        <v>25.71</v>
      </c>
      <c r="G116">
        <v>4</v>
      </c>
    </row>
    <row r="117" spans="1:7" x14ac:dyDescent="0.25">
      <c r="A117" t="s">
        <v>7</v>
      </c>
      <c r="B117" t="s">
        <v>8</v>
      </c>
      <c r="C117" t="s">
        <v>9</v>
      </c>
      <c r="D117" t="s">
        <v>10</v>
      </c>
      <c r="E117">
        <v>2</v>
      </c>
      <c r="F117">
        <v>17.309999999999999</v>
      </c>
      <c r="G117">
        <v>3.5</v>
      </c>
    </row>
    <row r="118" spans="1:7" x14ac:dyDescent="0.25">
      <c r="A118" t="s">
        <v>11</v>
      </c>
      <c r="B118" t="s">
        <v>8</v>
      </c>
      <c r="C118" t="s">
        <v>9</v>
      </c>
      <c r="D118" t="s">
        <v>10</v>
      </c>
      <c r="E118">
        <v>4</v>
      </c>
      <c r="F118">
        <v>29.93</v>
      </c>
      <c r="G118">
        <v>5.07</v>
      </c>
    </row>
    <row r="119" spans="1:7" x14ac:dyDescent="0.25">
      <c r="A119" t="s">
        <v>7</v>
      </c>
      <c r="B119" t="s">
        <v>8</v>
      </c>
      <c r="C119" t="s">
        <v>23</v>
      </c>
      <c r="D119" t="s">
        <v>24</v>
      </c>
      <c r="E119">
        <v>2</v>
      </c>
      <c r="F119">
        <v>10.65</v>
      </c>
      <c r="G119">
        <v>1.5</v>
      </c>
    </row>
    <row r="120" spans="1:7" x14ac:dyDescent="0.25">
      <c r="A120" t="s">
        <v>7</v>
      </c>
      <c r="B120" t="s">
        <v>8</v>
      </c>
      <c r="C120" t="s">
        <v>23</v>
      </c>
      <c r="D120" t="s">
        <v>24</v>
      </c>
      <c r="E120">
        <v>2</v>
      </c>
      <c r="F120">
        <v>12.43</v>
      </c>
      <c r="G120">
        <v>1.8</v>
      </c>
    </row>
    <row r="121" spans="1:7" x14ac:dyDescent="0.25">
      <c r="A121" t="s">
        <v>7</v>
      </c>
      <c r="B121" t="s">
        <v>8</v>
      </c>
      <c r="C121" t="s">
        <v>23</v>
      </c>
      <c r="D121" t="s">
        <v>24</v>
      </c>
      <c r="E121">
        <v>4</v>
      </c>
      <c r="F121">
        <v>24.08</v>
      </c>
      <c r="G121">
        <v>2.92</v>
      </c>
    </row>
    <row r="122" spans="1:7" x14ac:dyDescent="0.25">
      <c r="A122" t="s">
        <v>11</v>
      </c>
      <c r="B122" t="s">
        <v>8</v>
      </c>
      <c r="C122" t="s">
        <v>23</v>
      </c>
      <c r="D122" t="s">
        <v>24</v>
      </c>
      <c r="E122">
        <v>2</v>
      </c>
      <c r="F122">
        <v>11.69</v>
      </c>
      <c r="G122">
        <v>2.31</v>
      </c>
    </row>
    <row r="123" spans="1:7" x14ac:dyDescent="0.25">
      <c r="A123" t="s">
        <v>7</v>
      </c>
      <c r="B123" t="s">
        <v>8</v>
      </c>
      <c r="C123" t="s">
        <v>23</v>
      </c>
      <c r="D123" t="s">
        <v>24</v>
      </c>
      <c r="E123">
        <v>2</v>
      </c>
      <c r="F123">
        <v>13.42</v>
      </c>
      <c r="G123">
        <v>1.68</v>
      </c>
    </row>
    <row r="124" spans="1:7" x14ac:dyDescent="0.25">
      <c r="A124" t="s">
        <v>11</v>
      </c>
      <c r="B124" t="s">
        <v>8</v>
      </c>
      <c r="C124" t="s">
        <v>23</v>
      </c>
      <c r="D124" t="s">
        <v>24</v>
      </c>
      <c r="E124">
        <v>2</v>
      </c>
      <c r="F124">
        <v>14.26</v>
      </c>
      <c r="G124">
        <v>2.5</v>
      </c>
    </row>
    <row r="125" spans="1:7" x14ac:dyDescent="0.25">
      <c r="A125" t="s">
        <v>11</v>
      </c>
      <c r="B125" t="s">
        <v>8</v>
      </c>
      <c r="C125" t="s">
        <v>23</v>
      </c>
      <c r="D125" t="s">
        <v>24</v>
      </c>
      <c r="E125">
        <v>2</v>
      </c>
      <c r="F125">
        <v>15.95</v>
      </c>
      <c r="G125">
        <v>2</v>
      </c>
    </row>
    <row r="126" spans="1:7" x14ac:dyDescent="0.25">
      <c r="A126" t="s">
        <v>7</v>
      </c>
      <c r="B126" t="s">
        <v>8</v>
      </c>
      <c r="C126" t="s">
        <v>23</v>
      </c>
      <c r="D126" t="s">
        <v>24</v>
      </c>
      <c r="E126">
        <v>2</v>
      </c>
      <c r="F126">
        <v>12.48</v>
      </c>
      <c r="G126">
        <v>2.52</v>
      </c>
    </row>
    <row r="127" spans="1:7" x14ac:dyDescent="0.25">
      <c r="A127" t="s">
        <v>7</v>
      </c>
      <c r="B127" t="s">
        <v>8</v>
      </c>
      <c r="C127" t="s">
        <v>23</v>
      </c>
      <c r="D127" t="s">
        <v>24</v>
      </c>
      <c r="E127">
        <v>6</v>
      </c>
      <c r="F127">
        <v>29.8</v>
      </c>
      <c r="G127">
        <v>4.2</v>
      </c>
    </row>
    <row r="128" spans="1:7" x14ac:dyDescent="0.25">
      <c r="A128" t="s">
        <v>11</v>
      </c>
      <c r="B128" t="s">
        <v>8</v>
      </c>
      <c r="C128" t="s">
        <v>23</v>
      </c>
      <c r="D128" t="s">
        <v>24</v>
      </c>
      <c r="E128">
        <v>2</v>
      </c>
      <c r="F128">
        <v>8.52</v>
      </c>
      <c r="G128">
        <v>1.48</v>
      </c>
    </row>
    <row r="129" spans="1:7" x14ac:dyDescent="0.25">
      <c r="A129" t="s">
        <v>7</v>
      </c>
      <c r="B129" t="s">
        <v>8</v>
      </c>
      <c r="C129" t="s">
        <v>23</v>
      </c>
      <c r="D129" t="s">
        <v>24</v>
      </c>
      <c r="E129">
        <v>2</v>
      </c>
      <c r="F129">
        <v>14.52</v>
      </c>
      <c r="G129">
        <v>2</v>
      </c>
    </row>
    <row r="130" spans="1:7" x14ac:dyDescent="0.25">
      <c r="A130" t="s">
        <v>7</v>
      </c>
      <c r="B130" t="s">
        <v>8</v>
      </c>
      <c r="C130" t="s">
        <v>23</v>
      </c>
      <c r="D130" t="s">
        <v>24</v>
      </c>
      <c r="E130">
        <v>2</v>
      </c>
      <c r="F130">
        <v>11.38</v>
      </c>
      <c r="G130">
        <v>2</v>
      </c>
    </row>
    <row r="131" spans="1:7" x14ac:dyDescent="0.25">
      <c r="A131" t="s">
        <v>11</v>
      </c>
      <c r="B131" t="s">
        <v>8</v>
      </c>
      <c r="C131" t="s">
        <v>23</v>
      </c>
      <c r="D131" t="s">
        <v>24</v>
      </c>
      <c r="E131">
        <v>3</v>
      </c>
      <c r="F131">
        <v>22.82</v>
      </c>
      <c r="G131">
        <v>2.1800000000000002</v>
      </c>
    </row>
    <row r="132" spans="1:7" x14ac:dyDescent="0.25">
      <c r="A132" t="s">
        <v>11</v>
      </c>
      <c r="B132" t="s">
        <v>8</v>
      </c>
      <c r="C132" t="s">
        <v>23</v>
      </c>
      <c r="D132" t="s">
        <v>24</v>
      </c>
      <c r="E132">
        <v>2</v>
      </c>
      <c r="F132">
        <v>19.079999999999998</v>
      </c>
      <c r="G132">
        <v>1.5</v>
      </c>
    </row>
    <row r="133" spans="1:7" x14ac:dyDescent="0.25">
      <c r="A133" t="s">
        <v>7</v>
      </c>
      <c r="B133" t="s">
        <v>8</v>
      </c>
      <c r="C133" t="s">
        <v>23</v>
      </c>
      <c r="D133" t="s">
        <v>24</v>
      </c>
      <c r="E133">
        <v>2</v>
      </c>
      <c r="F133">
        <v>20.27</v>
      </c>
      <c r="G133">
        <v>2.83</v>
      </c>
    </row>
    <row r="134" spans="1:7" x14ac:dyDescent="0.25">
      <c r="A134" t="s">
        <v>7</v>
      </c>
      <c r="B134" t="s">
        <v>8</v>
      </c>
      <c r="C134" t="s">
        <v>23</v>
      </c>
      <c r="D134" t="s">
        <v>24</v>
      </c>
      <c r="E134">
        <v>2</v>
      </c>
      <c r="F134">
        <v>11.17</v>
      </c>
      <c r="G134">
        <v>1.5</v>
      </c>
    </row>
    <row r="135" spans="1:7" x14ac:dyDescent="0.25">
      <c r="A135" t="s">
        <v>7</v>
      </c>
      <c r="B135" t="s">
        <v>8</v>
      </c>
      <c r="C135" t="s">
        <v>23</v>
      </c>
      <c r="D135" t="s">
        <v>24</v>
      </c>
      <c r="E135">
        <v>2</v>
      </c>
      <c r="F135">
        <v>12.26</v>
      </c>
      <c r="G135">
        <v>2</v>
      </c>
    </row>
    <row r="136" spans="1:7" x14ac:dyDescent="0.25">
      <c r="A136" t="s">
        <v>7</v>
      </c>
      <c r="B136" t="s">
        <v>8</v>
      </c>
      <c r="C136" t="s">
        <v>23</v>
      </c>
      <c r="D136" t="s">
        <v>24</v>
      </c>
      <c r="E136">
        <v>2</v>
      </c>
      <c r="F136">
        <v>18.260000000000002</v>
      </c>
      <c r="G136">
        <v>3.25</v>
      </c>
    </row>
    <row r="137" spans="1:7" x14ac:dyDescent="0.25">
      <c r="A137" t="s">
        <v>7</v>
      </c>
      <c r="B137" t="s">
        <v>8</v>
      </c>
      <c r="C137" t="s">
        <v>23</v>
      </c>
      <c r="D137" t="s">
        <v>24</v>
      </c>
      <c r="E137">
        <v>2</v>
      </c>
      <c r="F137">
        <v>8.51</v>
      </c>
      <c r="G137">
        <v>1.25</v>
      </c>
    </row>
    <row r="138" spans="1:7" x14ac:dyDescent="0.25">
      <c r="A138" t="s">
        <v>7</v>
      </c>
      <c r="B138" t="s">
        <v>8</v>
      </c>
      <c r="C138" t="s">
        <v>23</v>
      </c>
      <c r="D138" t="s">
        <v>24</v>
      </c>
      <c r="E138">
        <v>2</v>
      </c>
      <c r="F138">
        <v>10.33</v>
      </c>
      <c r="G138">
        <v>2</v>
      </c>
    </row>
    <row r="139" spans="1:7" x14ac:dyDescent="0.25">
      <c r="A139" t="s">
        <v>7</v>
      </c>
      <c r="B139" t="s">
        <v>8</v>
      </c>
      <c r="C139" t="s">
        <v>23</v>
      </c>
      <c r="D139" t="s">
        <v>24</v>
      </c>
      <c r="E139">
        <v>2</v>
      </c>
      <c r="F139">
        <v>14.15</v>
      </c>
      <c r="G139">
        <v>2</v>
      </c>
    </row>
    <row r="140" spans="1:7" x14ac:dyDescent="0.25">
      <c r="A140" t="s">
        <v>11</v>
      </c>
      <c r="B140" t="s">
        <v>22</v>
      </c>
      <c r="C140" t="s">
        <v>23</v>
      </c>
      <c r="D140" t="s">
        <v>24</v>
      </c>
      <c r="E140">
        <v>2</v>
      </c>
      <c r="F140">
        <v>16</v>
      </c>
      <c r="G140">
        <v>2</v>
      </c>
    </row>
    <row r="141" spans="1:7" x14ac:dyDescent="0.25">
      <c r="A141" t="s">
        <v>7</v>
      </c>
      <c r="B141" t="s">
        <v>8</v>
      </c>
      <c r="C141" t="s">
        <v>23</v>
      </c>
      <c r="D141" t="s">
        <v>24</v>
      </c>
      <c r="E141">
        <v>2</v>
      </c>
      <c r="F141">
        <v>13.16</v>
      </c>
      <c r="G141">
        <v>2.75</v>
      </c>
    </row>
    <row r="142" spans="1:7" x14ac:dyDescent="0.25">
      <c r="A142" t="s">
        <v>7</v>
      </c>
      <c r="B142" t="s">
        <v>8</v>
      </c>
      <c r="C142" t="s">
        <v>23</v>
      </c>
      <c r="D142" t="s">
        <v>24</v>
      </c>
      <c r="E142">
        <v>2</v>
      </c>
      <c r="F142">
        <v>17.47</v>
      </c>
      <c r="G142">
        <v>3.5</v>
      </c>
    </row>
    <row r="143" spans="1:7" x14ac:dyDescent="0.25">
      <c r="A143" t="s">
        <v>11</v>
      </c>
      <c r="B143" t="s">
        <v>8</v>
      </c>
      <c r="C143" t="s">
        <v>23</v>
      </c>
      <c r="D143" t="s">
        <v>24</v>
      </c>
      <c r="E143">
        <v>6</v>
      </c>
      <c r="F143">
        <v>34.299999999999997</v>
      </c>
      <c r="G143">
        <v>6.7</v>
      </c>
    </row>
    <row r="144" spans="1:7" x14ac:dyDescent="0.25">
      <c r="A144" t="s">
        <v>11</v>
      </c>
      <c r="B144" t="s">
        <v>8</v>
      </c>
      <c r="C144" t="s">
        <v>23</v>
      </c>
      <c r="D144" t="s">
        <v>24</v>
      </c>
      <c r="E144">
        <v>5</v>
      </c>
      <c r="F144">
        <v>41.19</v>
      </c>
      <c r="G144">
        <v>5</v>
      </c>
    </row>
    <row r="145" spans="1:7" x14ac:dyDescent="0.25">
      <c r="A145" t="s">
        <v>7</v>
      </c>
      <c r="B145" t="s">
        <v>8</v>
      </c>
      <c r="C145" t="s">
        <v>23</v>
      </c>
      <c r="D145" t="s">
        <v>24</v>
      </c>
      <c r="E145">
        <v>6</v>
      </c>
      <c r="F145">
        <v>27.05</v>
      </c>
      <c r="G145">
        <v>5</v>
      </c>
    </row>
    <row r="146" spans="1:7" x14ac:dyDescent="0.25">
      <c r="A146" t="s">
        <v>7</v>
      </c>
      <c r="B146" t="s">
        <v>8</v>
      </c>
      <c r="C146" t="s">
        <v>23</v>
      </c>
      <c r="D146" t="s">
        <v>24</v>
      </c>
      <c r="E146">
        <v>2</v>
      </c>
      <c r="F146">
        <v>16.43</v>
      </c>
      <c r="G146">
        <v>2.2999999999999998</v>
      </c>
    </row>
    <row r="147" spans="1:7" x14ac:dyDescent="0.25">
      <c r="A147" t="s">
        <v>7</v>
      </c>
      <c r="B147" t="s">
        <v>8</v>
      </c>
      <c r="C147" t="s">
        <v>23</v>
      </c>
      <c r="D147" t="s">
        <v>24</v>
      </c>
      <c r="E147">
        <v>2</v>
      </c>
      <c r="F147">
        <v>8.35</v>
      </c>
      <c r="G147">
        <v>1.5</v>
      </c>
    </row>
    <row r="148" spans="1:7" x14ac:dyDescent="0.25">
      <c r="A148" t="s">
        <v>7</v>
      </c>
      <c r="B148" t="s">
        <v>8</v>
      </c>
      <c r="C148" t="s">
        <v>23</v>
      </c>
      <c r="D148" t="s">
        <v>24</v>
      </c>
      <c r="E148">
        <v>3</v>
      </c>
      <c r="F148">
        <v>18.64</v>
      </c>
      <c r="G148">
        <v>1.36</v>
      </c>
    </row>
    <row r="149" spans="1:7" x14ac:dyDescent="0.25">
      <c r="A149" t="s">
        <v>7</v>
      </c>
      <c r="B149" t="s">
        <v>8</v>
      </c>
      <c r="C149" t="s">
        <v>23</v>
      </c>
      <c r="D149" t="s">
        <v>24</v>
      </c>
      <c r="E149">
        <v>2</v>
      </c>
      <c r="F149">
        <v>11.87</v>
      </c>
      <c r="G149">
        <v>1.63</v>
      </c>
    </row>
    <row r="150" spans="1:7" x14ac:dyDescent="0.25">
      <c r="A150" t="s">
        <v>11</v>
      </c>
      <c r="B150" t="s">
        <v>8</v>
      </c>
      <c r="C150" t="s">
        <v>23</v>
      </c>
      <c r="D150" t="s">
        <v>24</v>
      </c>
      <c r="E150">
        <v>2</v>
      </c>
      <c r="F150">
        <v>9.7799999999999994</v>
      </c>
      <c r="G150">
        <v>1.73</v>
      </c>
    </row>
    <row r="151" spans="1:7" x14ac:dyDescent="0.25">
      <c r="A151" t="s">
        <v>11</v>
      </c>
      <c r="B151" t="s">
        <v>8</v>
      </c>
      <c r="C151" t="s">
        <v>23</v>
      </c>
      <c r="D151" t="s">
        <v>24</v>
      </c>
      <c r="E151">
        <v>2</v>
      </c>
      <c r="F151">
        <v>7.51</v>
      </c>
      <c r="G151">
        <v>2</v>
      </c>
    </row>
    <row r="152" spans="1:7" x14ac:dyDescent="0.25">
      <c r="A152" t="s">
        <v>11</v>
      </c>
      <c r="B152" t="s">
        <v>8</v>
      </c>
      <c r="C152" t="s">
        <v>9</v>
      </c>
      <c r="D152" t="s">
        <v>10</v>
      </c>
      <c r="E152">
        <v>2</v>
      </c>
      <c r="F152">
        <v>14.07</v>
      </c>
      <c r="G152">
        <v>2.5</v>
      </c>
    </row>
    <row r="153" spans="1:7" x14ac:dyDescent="0.25">
      <c r="A153" t="s">
        <v>11</v>
      </c>
      <c r="B153" t="s">
        <v>8</v>
      </c>
      <c r="C153" t="s">
        <v>9</v>
      </c>
      <c r="D153" t="s">
        <v>10</v>
      </c>
      <c r="E153">
        <v>2</v>
      </c>
      <c r="F153">
        <v>13.13</v>
      </c>
      <c r="G153">
        <v>2</v>
      </c>
    </row>
    <row r="154" spans="1:7" x14ac:dyDescent="0.25">
      <c r="A154" t="s">
        <v>11</v>
      </c>
      <c r="B154" t="s">
        <v>8</v>
      </c>
      <c r="C154" t="s">
        <v>9</v>
      </c>
      <c r="D154" t="s">
        <v>10</v>
      </c>
      <c r="E154">
        <v>3</v>
      </c>
      <c r="F154">
        <v>17.260000000000002</v>
      </c>
      <c r="G154">
        <v>2.74</v>
      </c>
    </row>
    <row r="155" spans="1:7" x14ac:dyDescent="0.25">
      <c r="A155" t="s">
        <v>11</v>
      </c>
      <c r="B155" t="s">
        <v>8</v>
      </c>
      <c r="C155" t="s">
        <v>9</v>
      </c>
      <c r="D155" t="s">
        <v>10</v>
      </c>
      <c r="E155">
        <v>4</v>
      </c>
      <c r="F155">
        <v>24.55</v>
      </c>
      <c r="G155">
        <v>2</v>
      </c>
    </row>
    <row r="156" spans="1:7" x14ac:dyDescent="0.25">
      <c r="A156" t="s">
        <v>11</v>
      </c>
      <c r="B156" t="s">
        <v>8</v>
      </c>
      <c r="C156" t="s">
        <v>9</v>
      </c>
      <c r="D156" t="s">
        <v>10</v>
      </c>
      <c r="E156">
        <v>4</v>
      </c>
      <c r="F156">
        <v>19.77</v>
      </c>
      <c r="G156">
        <v>2</v>
      </c>
    </row>
    <row r="157" spans="1:7" x14ac:dyDescent="0.25">
      <c r="A157" t="s">
        <v>7</v>
      </c>
      <c r="B157" t="s">
        <v>8</v>
      </c>
      <c r="C157" t="s">
        <v>9</v>
      </c>
      <c r="D157" t="s">
        <v>10</v>
      </c>
      <c r="E157">
        <v>5</v>
      </c>
      <c r="F157">
        <v>29.85</v>
      </c>
      <c r="G157">
        <v>5.14</v>
      </c>
    </row>
    <row r="158" spans="1:7" x14ac:dyDescent="0.25">
      <c r="A158" t="s">
        <v>11</v>
      </c>
      <c r="B158" t="s">
        <v>8</v>
      </c>
      <c r="C158" t="s">
        <v>9</v>
      </c>
      <c r="D158" t="s">
        <v>10</v>
      </c>
      <c r="E158">
        <v>6</v>
      </c>
      <c r="F158">
        <v>48.17</v>
      </c>
      <c r="G158">
        <v>5</v>
      </c>
    </row>
    <row r="159" spans="1:7" x14ac:dyDescent="0.25">
      <c r="A159" t="s">
        <v>7</v>
      </c>
      <c r="B159" t="s">
        <v>8</v>
      </c>
      <c r="C159" t="s">
        <v>9</v>
      </c>
      <c r="D159" t="s">
        <v>10</v>
      </c>
      <c r="E159">
        <v>4</v>
      </c>
      <c r="F159">
        <v>25</v>
      </c>
      <c r="G159">
        <v>3.75</v>
      </c>
    </row>
    <row r="160" spans="1:7" x14ac:dyDescent="0.25">
      <c r="A160" t="s">
        <v>7</v>
      </c>
      <c r="B160" t="s">
        <v>8</v>
      </c>
      <c r="C160" t="s">
        <v>9</v>
      </c>
      <c r="D160" t="s">
        <v>10</v>
      </c>
      <c r="E160">
        <v>2</v>
      </c>
      <c r="F160">
        <v>13.39</v>
      </c>
      <c r="G160">
        <v>2.61</v>
      </c>
    </row>
    <row r="161" spans="1:7" x14ac:dyDescent="0.25">
      <c r="A161" t="s">
        <v>11</v>
      </c>
      <c r="B161" t="s">
        <v>8</v>
      </c>
      <c r="C161" t="s">
        <v>9</v>
      </c>
      <c r="D161" t="s">
        <v>10</v>
      </c>
      <c r="E161">
        <v>4</v>
      </c>
      <c r="F161">
        <v>16.489999999999998</v>
      </c>
      <c r="G161">
        <v>2</v>
      </c>
    </row>
    <row r="162" spans="1:7" x14ac:dyDescent="0.25">
      <c r="A162" t="s">
        <v>11</v>
      </c>
      <c r="B162" t="s">
        <v>8</v>
      </c>
      <c r="C162" t="s">
        <v>9</v>
      </c>
      <c r="D162" t="s">
        <v>10</v>
      </c>
      <c r="E162">
        <v>4</v>
      </c>
      <c r="F162">
        <v>21.5</v>
      </c>
      <c r="G162">
        <v>3.5</v>
      </c>
    </row>
    <row r="163" spans="1:7" x14ac:dyDescent="0.25">
      <c r="A163" t="s">
        <v>11</v>
      </c>
      <c r="B163" t="s">
        <v>8</v>
      </c>
      <c r="C163" t="s">
        <v>9</v>
      </c>
      <c r="D163" t="s">
        <v>10</v>
      </c>
      <c r="E163">
        <v>2</v>
      </c>
      <c r="F163">
        <v>12.66</v>
      </c>
      <c r="G163">
        <v>2.5</v>
      </c>
    </row>
    <row r="164" spans="1:7" x14ac:dyDescent="0.25">
      <c r="A164" t="s">
        <v>7</v>
      </c>
      <c r="B164" t="s">
        <v>8</v>
      </c>
      <c r="C164" t="s">
        <v>9</v>
      </c>
      <c r="D164" t="s">
        <v>10</v>
      </c>
      <c r="E164">
        <v>3</v>
      </c>
      <c r="F164">
        <v>16.21</v>
      </c>
      <c r="G164">
        <v>2</v>
      </c>
    </row>
    <row r="165" spans="1:7" x14ac:dyDescent="0.25">
      <c r="A165" t="s">
        <v>11</v>
      </c>
      <c r="B165" t="s">
        <v>8</v>
      </c>
      <c r="C165" t="s">
        <v>9</v>
      </c>
      <c r="D165" t="s">
        <v>10</v>
      </c>
      <c r="E165">
        <v>2</v>
      </c>
      <c r="F165">
        <v>13.81</v>
      </c>
      <c r="G165">
        <v>2</v>
      </c>
    </row>
    <row r="166" spans="1:7" x14ac:dyDescent="0.25">
      <c r="A166" t="s">
        <v>7</v>
      </c>
      <c r="B166" t="s">
        <v>22</v>
      </c>
      <c r="C166" t="s">
        <v>9</v>
      </c>
      <c r="D166" t="s">
        <v>10</v>
      </c>
      <c r="E166">
        <v>2</v>
      </c>
      <c r="F166">
        <v>17.510000000000002</v>
      </c>
      <c r="G166">
        <v>3</v>
      </c>
    </row>
    <row r="167" spans="1:7" x14ac:dyDescent="0.25">
      <c r="A167" t="s">
        <v>11</v>
      </c>
      <c r="B167" t="s">
        <v>8</v>
      </c>
      <c r="C167" t="s">
        <v>9</v>
      </c>
      <c r="D167" t="s">
        <v>10</v>
      </c>
      <c r="E167">
        <v>3</v>
      </c>
      <c r="F167">
        <v>24.52</v>
      </c>
      <c r="G167">
        <v>3.48</v>
      </c>
    </row>
    <row r="168" spans="1:7" x14ac:dyDescent="0.25">
      <c r="A168" t="s">
        <v>11</v>
      </c>
      <c r="B168" t="s">
        <v>8</v>
      </c>
      <c r="C168" t="s">
        <v>9</v>
      </c>
      <c r="D168" t="s">
        <v>10</v>
      </c>
      <c r="E168">
        <v>2</v>
      </c>
      <c r="F168">
        <v>20.76</v>
      </c>
      <c r="G168">
        <v>2.2400000000000002</v>
      </c>
    </row>
    <row r="169" spans="1:7" x14ac:dyDescent="0.25">
      <c r="A169" t="s">
        <v>11</v>
      </c>
      <c r="B169" t="s">
        <v>8</v>
      </c>
      <c r="C169" t="s">
        <v>9</v>
      </c>
      <c r="D169" t="s">
        <v>10</v>
      </c>
      <c r="E169">
        <v>4</v>
      </c>
      <c r="F169">
        <v>31.71</v>
      </c>
      <c r="G169">
        <v>4.5</v>
      </c>
    </row>
    <row r="170" spans="1:7" x14ac:dyDescent="0.25">
      <c r="A170" t="s">
        <v>7</v>
      </c>
      <c r="B170" t="s">
        <v>22</v>
      </c>
      <c r="C170" t="s">
        <v>21</v>
      </c>
      <c r="D170" t="s">
        <v>10</v>
      </c>
      <c r="E170">
        <v>2</v>
      </c>
      <c r="F170">
        <v>10.59</v>
      </c>
      <c r="G170">
        <v>1.61</v>
      </c>
    </row>
    <row r="171" spans="1:7" x14ac:dyDescent="0.25">
      <c r="A171" t="s">
        <v>7</v>
      </c>
      <c r="B171" t="s">
        <v>22</v>
      </c>
      <c r="C171" t="s">
        <v>21</v>
      </c>
      <c r="D171" t="s">
        <v>10</v>
      </c>
      <c r="E171">
        <v>2</v>
      </c>
      <c r="F171">
        <v>10.63</v>
      </c>
      <c r="G171">
        <v>2</v>
      </c>
    </row>
    <row r="172" spans="1:7" x14ac:dyDescent="0.25">
      <c r="A172" t="s">
        <v>11</v>
      </c>
      <c r="B172" t="s">
        <v>22</v>
      </c>
      <c r="C172" t="s">
        <v>21</v>
      </c>
      <c r="D172" t="s">
        <v>10</v>
      </c>
      <c r="E172">
        <v>3</v>
      </c>
      <c r="F172">
        <v>50.81</v>
      </c>
      <c r="G172">
        <v>10</v>
      </c>
    </row>
    <row r="173" spans="1:7" x14ac:dyDescent="0.25">
      <c r="A173" t="s">
        <v>11</v>
      </c>
      <c r="B173" t="s">
        <v>22</v>
      </c>
      <c r="C173" t="s">
        <v>21</v>
      </c>
      <c r="D173" t="s">
        <v>10</v>
      </c>
      <c r="E173">
        <v>2</v>
      </c>
      <c r="F173">
        <v>15.81</v>
      </c>
      <c r="G173">
        <v>3.16</v>
      </c>
    </row>
    <row r="174" spans="1:7" x14ac:dyDescent="0.25">
      <c r="A174" t="s">
        <v>11</v>
      </c>
      <c r="B174" t="s">
        <v>22</v>
      </c>
      <c r="C174" t="s">
        <v>9</v>
      </c>
      <c r="D174" t="s">
        <v>10</v>
      </c>
      <c r="E174">
        <v>2</v>
      </c>
      <c r="F174">
        <v>7.25</v>
      </c>
      <c r="G174">
        <v>5.15</v>
      </c>
    </row>
    <row r="175" spans="1:7" x14ac:dyDescent="0.25">
      <c r="A175" t="s">
        <v>11</v>
      </c>
      <c r="B175" t="s">
        <v>22</v>
      </c>
      <c r="C175" t="s">
        <v>9</v>
      </c>
      <c r="D175" t="s">
        <v>10</v>
      </c>
      <c r="E175">
        <v>2</v>
      </c>
      <c r="F175">
        <v>31.85</v>
      </c>
      <c r="G175">
        <v>3.18</v>
      </c>
    </row>
    <row r="176" spans="1:7" x14ac:dyDescent="0.25">
      <c r="A176" t="s">
        <v>11</v>
      </c>
      <c r="B176" t="s">
        <v>22</v>
      </c>
      <c r="C176" t="s">
        <v>9</v>
      </c>
      <c r="D176" t="s">
        <v>10</v>
      </c>
      <c r="E176">
        <v>2</v>
      </c>
      <c r="F176">
        <v>16.82</v>
      </c>
      <c r="G176">
        <v>4</v>
      </c>
    </row>
    <row r="177" spans="1:7" x14ac:dyDescent="0.25">
      <c r="A177" t="s">
        <v>11</v>
      </c>
      <c r="B177" t="s">
        <v>22</v>
      </c>
      <c r="C177" t="s">
        <v>9</v>
      </c>
      <c r="D177" t="s">
        <v>10</v>
      </c>
      <c r="E177">
        <v>2</v>
      </c>
      <c r="F177">
        <v>32.9</v>
      </c>
      <c r="G177">
        <v>3.11</v>
      </c>
    </row>
    <row r="178" spans="1:7" x14ac:dyDescent="0.25">
      <c r="A178" t="s">
        <v>11</v>
      </c>
      <c r="B178" t="s">
        <v>22</v>
      </c>
      <c r="C178" t="s">
        <v>9</v>
      </c>
      <c r="D178" t="s">
        <v>10</v>
      </c>
      <c r="E178">
        <v>2</v>
      </c>
      <c r="F178">
        <v>17.89</v>
      </c>
      <c r="G178">
        <v>2</v>
      </c>
    </row>
    <row r="179" spans="1:7" x14ac:dyDescent="0.25">
      <c r="A179" t="s">
        <v>11</v>
      </c>
      <c r="B179" t="s">
        <v>22</v>
      </c>
      <c r="C179" t="s">
        <v>9</v>
      </c>
      <c r="D179" t="s">
        <v>10</v>
      </c>
      <c r="E179">
        <v>2</v>
      </c>
      <c r="F179">
        <v>14.48</v>
      </c>
      <c r="G179">
        <v>2</v>
      </c>
    </row>
    <row r="180" spans="1:7" x14ac:dyDescent="0.25">
      <c r="A180" t="s">
        <v>7</v>
      </c>
      <c r="B180" t="s">
        <v>22</v>
      </c>
      <c r="C180" t="s">
        <v>9</v>
      </c>
      <c r="D180" t="s">
        <v>10</v>
      </c>
      <c r="E180">
        <v>2</v>
      </c>
      <c r="F180">
        <v>9.6</v>
      </c>
      <c r="G180">
        <v>4</v>
      </c>
    </row>
    <row r="181" spans="1:7" x14ac:dyDescent="0.25">
      <c r="A181" t="s">
        <v>11</v>
      </c>
      <c r="B181" t="s">
        <v>22</v>
      </c>
      <c r="C181" t="s">
        <v>9</v>
      </c>
      <c r="D181" t="s">
        <v>10</v>
      </c>
      <c r="E181">
        <v>2</v>
      </c>
      <c r="F181">
        <v>34.630000000000003</v>
      </c>
      <c r="G181">
        <v>3.55</v>
      </c>
    </row>
    <row r="182" spans="1:7" x14ac:dyDescent="0.25">
      <c r="A182" t="s">
        <v>11</v>
      </c>
      <c r="B182" t="s">
        <v>22</v>
      </c>
      <c r="C182" t="s">
        <v>9</v>
      </c>
      <c r="D182" t="s">
        <v>10</v>
      </c>
      <c r="E182">
        <v>4</v>
      </c>
      <c r="F182">
        <v>34.65</v>
      </c>
      <c r="G182">
        <v>3.68</v>
      </c>
    </row>
    <row r="183" spans="1:7" x14ac:dyDescent="0.25">
      <c r="A183" t="s">
        <v>11</v>
      </c>
      <c r="B183" t="s">
        <v>22</v>
      </c>
      <c r="C183" t="s">
        <v>9</v>
      </c>
      <c r="D183" t="s">
        <v>10</v>
      </c>
      <c r="E183">
        <v>2</v>
      </c>
      <c r="F183">
        <v>23.33</v>
      </c>
      <c r="G183">
        <v>5.65</v>
      </c>
    </row>
    <row r="184" spans="1:7" x14ac:dyDescent="0.25">
      <c r="A184" t="s">
        <v>11</v>
      </c>
      <c r="B184" t="s">
        <v>22</v>
      </c>
      <c r="C184" t="s">
        <v>9</v>
      </c>
      <c r="D184" t="s">
        <v>10</v>
      </c>
      <c r="E184">
        <v>3</v>
      </c>
      <c r="F184">
        <v>45.35</v>
      </c>
      <c r="G184">
        <v>3.5</v>
      </c>
    </row>
    <row r="185" spans="1:7" x14ac:dyDescent="0.25">
      <c r="A185" t="s">
        <v>11</v>
      </c>
      <c r="B185" t="s">
        <v>22</v>
      </c>
      <c r="C185" t="s">
        <v>9</v>
      </c>
      <c r="D185" t="s">
        <v>10</v>
      </c>
      <c r="E185">
        <v>4</v>
      </c>
      <c r="F185">
        <v>23.17</v>
      </c>
      <c r="G185">
        <v>6.5</v>
      </c>
    </row>
    <row r="186" spans="1:7" x14ac:dyDescent="0.25">
      <c r="A186" t="s">
        <v>11</v>
      </c>
      <c r="B186" t="s">
        <v>22</v>
      </c>
      <c r="C186" t="s">
        <v>9</v>
      </c>
      <c r="D186" t="s">
        <v>10</v>
      </c>
      <c r="E186">
        <v>2</v>
      </c>
      <c r="F186">
        <v>40.549999999999997</v>
      </c>
      <c r="G186">
        <v>3</v>
      </c>
    </row>
    <row r="187" spans="1:7" x14ac:dyDescent="0.25">
      <c r="A187" t="s">
        <v>11</v>
      </c>
      <c r="B187" t="s">
        <v>8</v>
      </c>
      <c r="C187" t="s">
        <v>9</v>
      </c>
      <c r="D187" t="s">
        <v>10</v>
      </c>
      <c r="E187">
        <v>5</v>
      </c>
      <c r="F187">
        <v>20.69</v>
      </c>
      <c r="G187">
        <v>5</v>
      </c>
    </row>
    <row r="188" spans="1:7" x14ac:dyDescent="0.25">
      <c r="A188" t="s">
        <v>7</v>
      </c>
      <c r="B188" t="s">
        <v>22</v>
      </c>
      <c r="C188" t="s">
        <v>9</v>
      </c>
      <c r="D188" t="s">
        <v>10</v>
      </c>
      <c r="E188">
        <v>3</v>
      </c>
      <c r="F188">
        <v>20.9</v>
      </c>
      <c r="G188">
        <v>3.5</v>
      </c>
    </row>
    <row r="189" spans="1:7" x14ac:dyDescent="0.25">
      <c r="A189" t="s">
        <v>11</v>
      </c>
      <c r="B189" t="s">
        <v>22</v>
      </c>
      <c r="C189" t="s">
        <v>9</v>
      </c>
      <c r="D189" t="s">
        <v>10</v>
      </c>
      <c r="E189">
        <v>5</v>
      </c>
      <c r="F189">
        <v>30.46</v>
      </c>
      <c r="G189">
        <v>2</v>
      </c>
    </row>
    <row r="190" spans="1:7" x14ac:dyDescent="0.25">
      <c r="A190" t="s">
        <v>7</v>
      </c>
      <c r="B190" t="s">
        <v>22</v>
      </c>
      <c r="C190" t="s">
        <v>9</v>
      </c>
      <c r="D190" t="s">
        <v>10</v>
      </c>
      <c r="E190">
        <v>3</v>
      </c>
      <c r="F190">
        <v>18.149999999999999</v>
      </c>
      <c r="G190">
        <v>3.5</v>
      </c>
    </row>
    <row r="191" spans="1:7" x14ac:dyDescent="0.25">
      <c r="A191" t="s">
        <v>11</v>
      </c>
      <c r="B191" t="s">
        <v>22</v>
      </c>
      <c r="C191" t="s">
        <v>9</v>
      </c>
      <c r="D191" t="s">
        <v>10</v>
      </c>
      <c r="E191">
        <v>3</v>
      </c>
      <c r="F191">
        <v>23.1</v>
      </c>
      <c r="G191">
        <v>4</v>
      </c>
    </row>
    <row r="192" spans="1:7" x14ac:dyDescent="0.25">
      <c r="A192" t="s">
        <v>11</v>
      </c>
      <c r="B192" t="s">
        <v>22</v>
      </c>
      <c r="C192" t="s">
        <v>9</v>
      </c>
      <c r="D192" t="s">
        <v>10</v>
      </c>
      <c r="E192">
        <v>2</v>
      </c>
      <c r="F192">
        <v>15.69</v>
      </c>
      <c r="G192">
        <v>1.5</v>
      </c>
    </row>
    <row r="193" spans="1:7" x14ac:dyDescent="0.25">
      <c r="A193" t="s">
        <v>7</v>
      </c>
      <c r="B193" t="s">
        <v>22</v>
      </c>
      <c r="C193" t="s">
        <v>23</v>
      </c>
      <c r="D193" t="s">
        <v>24</v>
      </c>
      <c r="E193">
        <v>2</v>
      </c>
      <c r="F193">
        <v>19.809999999999999</v>
      </c>
      <c r="G193">
        <v>4.1900000000000004</v>
      </c>
    </row>
    <row r="194" spans="1:7" x14ac:dyDescent="0.25">
      <c r="A194" t="s">
        <v>11</v>
      </c>
      <c r="B194" t="s">
        <v>22</v>
      </c>
      <c r="C194" t="s">
        <v>23</v>
      </c>
      <c r="D194" t="s">
        <v>24</v>
      </c>
      <c r="E194">
        <v>2</v>
      </c>
      <c r="F194">
        <v>28.44</v>
      </c>
      <c r="G194">
        <v>2.56</v>
      </c>
    </row>
    <row r="195" spans="1:7" x14ac:dyDescent="0.25">
      <c r="A195" t="s">
        <v>11</v>
      </c>
      <c r="B195" t="s">
        <v>22</v>
      </c>
      <c r="C195" t="s">
        <v>23</v>
      </c>
      <c r="D195" t="s">
        <v>24</v>
      </c>
      <c r="E195">
        <v>2</v>
      </c>
      <c r="F195">
        <v>15.48</v>
      </c>
      <c r="G195">
        <v>2.02</v>
      </c>
    </row>
    <row r="196" spans="1:7" x14ac:dyDescent="0.25">
      <c r="A196" t="s">
        <v>11</v>
      </c>
      <c r="B196" t="s">
        <v>22</v>
      </c>
      <c r="C196" t="s">
        <v>23</v>
      </c>
      <c r="D196" t="s">
        <v>24</v>
      </c>
      <c r="E196">
        <v>2</v>
      </c>
      <c r="F196">
        <v>16.579999999999998</v>
      </c>
      <c r="G196">
        <v>4</v>
      </c>
    </row>
    <row r="197" spans="1:7" x14ac:dyDescent="0.25">
      <c r="A197" t="s">
        <v>11</v>
      </c>
      <c r="B197" t="s">
        <v>8</v>
      </c>
      <c r="C197" t="s">
        <v>23</v>
      </c>
      <c r="D197" t="s">
        <v>24</v>
      </c>
      <c r="E197">
        <v>2</v>
      </c>
      <c r="F197">
        <v>7.56</v>
      </c>
      <c r="G197">
        <v>1.44</v>
      </c>
    </row>
    <row r="198" spans="1:7" x14ac:dyDescent="0.25">
      <c r="A198" t="s">
        <v>11</v>
      </c>
      <c r="B198" t="s">
        <v>22</v>
      </c>
      <c r="C198" t="s">
        <v>23</v>
      </c>
      <c r="D198" t="s">
        <v>24</v>
      </c>
      <c r="E198">
        <v>2</v>
      </c>
      <c r="F198">
        <v>10.34</v>
      </c>
      <c r="G198">
        <v>2</v>
      </c>
    </row>
    <row r="199" spans="1:7" x14ac:dyDescent="0.25">
      <c r="A199" t="s">
        <v>7</v>
      </c>
      <c r="B199" t="s">
        <v>22</v>
      </c>
      <c r="C199" t="s">
        <v>23</v>
      </c>
      <c r="D199" t="s">
        <v>24</v>
      </c>
      <c r="E199">
        <v>4</v>
      </c>
      <c r="F199">
        <v>43.11</v>
      </c>
      <c r="G199">
        <v>5</v>
      </c>
    </row>
    <row r="200" spans="1:7" x14ac:dyDescent="0.25">
      <c r="A200" t="s">
        <v>7</v>
      </c>
      <c r="B200" t="s">
        <v>22</v>
      </c>
      <c r="C200" t="s">
        <v>23</v>
      </c>
      <c r="D200" t="s">
        <v>24</v>
      </c>
      <c r="E200">
        <v>2</v>
      </c>
      <c r="F200">
        <v>13</v>
      </c>
      <c r="G200">
        <v>2</v>
      </c>
    </row>
    <row r="201" spans="1:7" x14ac:dyDescent="0.25">
      <c r="A201" t="s">
        <v>11</v>
      </c>
      <c r="B201" t="s">
        <v>22</v>
      </c>
      <c r="C201" t="s">
        <v>23</v>
      </c>
      <c r="D201" t="s">
        <v>24</v>
      </c>
      <c r="E201">
        <v>2</v>
      </c>
      <c r="F201">
        <v>13.51</v>
      </c>
      <c r="G201">
        <v>2</v>
      </c>
    </row>
    <row r="202" spans="1:7" x14ac:dyDescent="0.25">
      <c r="A202" t="s">
        <v>11</v>
      </c>
      <c r="B202" t="s">
        <v>22</v>
      </c>
      <c r="C202" t="s">
        <v>23</v>
      </c>
      <c r="D202" t="s">
        <v>24</v>
      </c>
      <c r="E202">
        <v>3</v>
      </c>
      <c r="F202">
        <v>18.71</v>
      </c>
      <c r="G202">
        <v>4</v>
      </c>
    </row>
    <row r="203" spans="1:7" x14ac:dyDescent="0.25">
      <c r="A203" t="s">
        <v>7</v>
      </c>
      <c r="B203" t="s">
        <v>22</v>
      </c>
      <c r="C203" t="s">
        <v>23</v>
      </c>
      <c r="D203" t="s">
        <v>24</v>
      </c>
      <c r="E203">
        <v>2</v>
      </c>
      <c r="F203">
        <v>12.74</v>
      </c>
      <c r="G203">
        <v>2.0099999999999998</v>
      </c>
    </row>
    <row r="204" spans="1:7" x14ac:dyDescent="0.25">
      <c r="A204" t="s">
        <v>7</v>
      </c>
      <c r="B204" t="s">
        <v>22</v>
      </c>
      <c r="C204" t="s">
        <v>23</v>
      </c>
      <c r="D204" t="s">
        <v>24</v>
      </c>
      <c r="E204">
        <v>2</v>
      </c>
      <c r="F204">
        <v>16.399999999999999</v>
      </c>
      <c r="G204">
        <v>2.5</v>
      </c>
    </row>
    <row r="205" spans="1:7" x14ac:dyDescent="0.25">
      <c r="A205" t="s">
        <v>11</v>
      </c>
      <c r="B205" t="s">
        <v>22</v>
      </c>
      <c r="C205" t="s">
        <v>23</v>
      </c>
      <c r="D205" t="s">
        <v>24</v>
      </c>
      <c r="E205">
        <v>4</v>
      </c>
      <c r="F205">
        <v>20.53</v>
      </c>
      <c r="G205">
        <v>4</v>
      </c>
    </row>
    <row r="206" spans="1:7" x14ac:dyDescent="0.25">
      <c r="A206" t="s">
        <v>7</v>
      </c>
      <c r="B206" t="s">
        <v>22</v>
      </c>
      <c r="C206" t="s">
        <v>23</v>
      </c>
      <c r="D206" t="s">
        <v>24</v>
      </c>
      <c r="E206">
        <v>3</v>
      </c>
      <c r="F206">
        <v>16.47</v>
      </c>
      <c r="G206">
        <v>3.23</v>
      </c>
    </row>
    <row r="207" spans="1:7" x14ac:dyDescent="0.25">
      <c r="A207" t="s">
        <v>11</v>
      </c>
      <c r="B207" t="s">
        <v>22</v>
      </c>
      <c r="C207" t="s">
        <v>21</v>
      </c>
      <c r="D207" t="s">
        <v>10</v>
      </c>
      <c r="E207">
        <v>3</v>
      </c>
      <c r="F207">
        <v>26.59</v>
      </c>
      <c r="G207">
        <v>3.41</v>
      </c>
    </row>
    <row r="208" spans="1:7" x14ac:dyDescent="0.25">
      <c r="A208" t="s">
        <v>11</v>
      </c>
      <c r="B208" t="s">
        <v>22</v>
      </c>
      <c r="C208" t="s">
        <v>21</v>
      </c>
      <c r="D208" t="s">
        <v>10</v>
      </c>
      <c r="E208">
        <v>4</v>
      </c>
      <c r="F208">
        <v>38.729999999999997</v>
      </c>
      <c r="G208">
        <v>3</v>
      </c>
    </row>
    <row r="209" spans="1:7" x14ac:dyDescent="0.25">
      <c r="A209" t="s">
        <v>11</v>
      </c>
      <c r="B209" t="s">
        <v>22</v>
      </c>
      <c r="C209" t="s">
        <v>21</v>
      </c>
      <c r="D209" t="s">
        <v>10</v>
      </c>
      <c r="E209">
        <v>2</v>
      </c>
      <c r="F209">
        <v>24.27</v>
      </c>
      <c r="G209">
        <v>2.0299999999999998</v>
      </c>
    </row>
    <row r="210" spans="1:7" x14ac:dyDescent="0.25">
      <c r="A210" t="s">
        <v>7</v>
      </c>
      <c r="B210" t="s">
        <v>22</v>
      </c>
      <c r="C210" t="s">
        <v>21</v>
      </c>
      <c r="D210" t="s">
        <v>10</v>
      </c>
      <c r="E210">
        <v>2</v>
      </c>
      <c r="F210">
        <v>12.76</v>
      </c>
      <c r="G210">
        <v>2.23</v>
      </c>
    </row>
    <row r="211" spans="1:7" x14ac:dyDescent="0.25">
      <c r="A211" t="s">
        <v>11</v>
      </c>
      <c r="B211" t="s">
        <v>22</v>
      </c>
      <c r="C211" t="s">
        <v>21</v>
      </c>
      <c r="D211" t="s">
        <v>10</v>
      </c>
      <c r="E211">
        <v>3</v>
      </c>
      <c r="F211">
        <v>30.06</v>
      </c>
      <c r="G211">
        <v>2</v>
      </c>
    </row>
    <row r="212" spans="1:7" x14ac:dyDescent="0.25">
      <c r="A212" t="s">
        <v>11</v>
      </c>
      <c r="B212" t="s">
        <v>22</v>
      </c>
      <c r="C212" t="s">
        <v>21</v>
      </c>
      <c r="D212" t="s">
        <v>10</v>
      </c>
      <c r="E212">
        <v>4</v>
      </c>
      <c r="F212">
        <v>25.89</v>
      </c>
      <c r="G212">
        <v>5.16</v>
      </c>
    </row>
    <row r="213" spans="1:7" x14ac:dyDescent="0.25">
      <c r="A213" t="s">
        <v>11</v>
      </c>
      <c r="B213" t="s">
        <v>8</v>
      </c>
      <c r="C213" t="s">
        <v>21</v>
      </c>
      <c r="D213" t="s">
        <v>10</v>
      </c>
      <c r="E213">
        <v>4</v>
      </c>
      <c r="F213">
        <v>48.33</v>
      </c>
      <c r="G213">
        <v>9</v>
      </c>
    </row>
    <row r="214" spans="1:7" x14ac:dyDescent="0.25">
      <c r="A214" t="s">
        <v>7</v>
      </c>
      <c r="B214" t="s">
        <v>22</v>
      </c>
      <c r="C214" t="s">
        <v>21</v>
      </c>
      <c r="D214" t="s">
        <v>10</v>
      </c>
      <c r="E214">
        <v>2</v>
      </c>
      <c r="F214">
        <v>13.27</v>
      </c>
      <c r="G214">
        <v>2.5</v>
      </c>
    </row>
    <row r="215" spans="1:7" x14ac:dyDescent="0.25">
      <c r="A215" t="s">
        <v>7</v>
      </c>
      <c r="B215" t="s">
        <v>22</v>
      </c>
      <c r="C215" t="s">
        <v>21</v>
      </c>
      <c r="D215" t="s">
        <v>10</v>
      </c>
      <c r="E215">
        <v>3</v>
      </c>
      <c r="F215">
        <v>28.17</v>
      </c>
      <c r="G215">
        <v>6.5</v>
      </c>
    </row>
    <row r="216" spans="1:7" x14ac:dyDescent="0.25">
      <c r="A216" t="s">
        <v>7</v>
      </c>
      <c r="B216" t="s">
        <v>22</v>
      </c>
      <c r="C216" t="s">
        <v>21</v>
      </c>
      <c r="D216" t="s">
        <v>10</v>
      </c>
      <c r="E216">
        <v>2</v>
      </c>
      <c r="F216">
        <v>12.9</v>
      </c>
      <c r="G216">
        <v>1.1000000000000001</v>
      </c>
    </row>
    <row r="217" spans="1:7" x14ac:dyDescent="0.25">
      <c r="A217" t="s">
        <v>11</v>
      </c>
      <c r="B217" t="s">
        <v>22</v>
      </c>
      <c r="C217" t="s">
        <v>21</v>
      </c>
      <c r="D217" t="s">
        <v>10</v>
      </c>
      <c r="E217">
        <v>5</v>
      </c>
      <c r="F217">
        <v>28.15</v>
      </c>
      <c r="G217">
        <v>3</v>
      </c>
    </row>
    <row r="218" spans="1:7" x14ac:dyDescent="0.25">
      <c r="A218" t="s">
        <v>11</v>
      </c>
      <c r="B218" t="s">
        <v>22</v>
      </c>
      <c r="C218" t="s">
        <v>21</v>
      </c>
      <c r="D218" t="s">
        <v>10</v>
      </c>
      <c r="E218">
        <v>2</v>
      </c>
      <c r="F218">
        <v>11.59</v>
      </c>
      <c r="G218">
        <v>1.5</v>
      </c>
    </row>
    <row r="219" spans="1:7" x14ac:dyDescent="0.25">
      <c r="A219" t="s">
        <v>11</v>
      </c>
      <c r="B219" t="s">
        <v>22</v>
      </c>
      <c r="C219" t="s">
        <v>21</v>
      </c>
      <c r="D219" t="s">
        <v>10</v>
      </c>
      <c r="E219">
        <v>2</v>
      </c>
      <c r="F219">
        <v>7.74</v>
      </c>
      <c r="G219">
        <v>1.44</v>
      </c>
    </row>
    <row r="220" spans="1:7" x14ac:dyDescent="0.25">
      <c r="A220" t="s">
        <v>7</v>
      </c>
      <c r="B220" t="s">
        <v>22</v>
      </c>
      <c r="C220" t="s">
        <v>21</v>
      </c>
      <c r="D220" t="s">
        <v>10</v>
      </c>
      <c r="E220">
        <v>4</v>
      </c>
      <c r="F220">
        <v>30.14</v>
      </c>
      <c r="G220">
        <v>3.09</v>
      </c>
    </row>
    <row r="221" spans="1:7" x14ac:dyDescent="0.25">
      <c r="A221" t="s">
        <v>11</v>
      </c>
      <c r="B221" t="s">
        <v>22</v>
      </c>
      <c r="C221" t="s">
        <v>25</v>
      </c>
      <c r="D221" t="s">
        <v>24</v>
      </c>
      <c r="E221">
        <v>2</v>
      </c>
      <c r="F221">
        <v>12.16</v>
      </c>
      <c r="G221">
        <v>2.2000000000000002</v>
      </c>
    </row>
    <row r="222" spans="1:7" x14ac:dyDescent="0.25">
      <c r="A222" t="s">
        <v>7</v>
      </c>
      <c r="B222" t="s">
        <v>22</v>
      </c>
      <c r="C222" t="s">
        <v>25</v>
      </c>
      <c r="D222" t="s">
        <v>24</v>
      </c>
      <c r="E222">
        <v>2</v>
      </c>
      <c r="F222">
        <v>13.42</v>
      </c>
      <c r="G222">
        <v>3.48</v>
      </c>
    </row>
    <row r="223" spans="1:7" x14ac:dyDescent="0.25">
      <c r="A223" t="s">
        <v>11</v>
      </c>
      <c r="B223" t="s">
        <v>22</v>
      </c>
      <c r="C223" t="s">
        <v>25</v>
      </c>
      <c r="D223" t="s">
        <v>24</v>
      </c>
      <c r="E223">
        <v>1</v>
      </c>
      <c r="F223">
        <v>8.58</v>
      </c>
      <c r="G223">
        <v>1.92</v>
      </c>
    </row>
    <row r="224" spans="1:7" x14ac:dyDescent="0.25">
      <c r="A224" t="s">
        <v>7</v>
      </c>
      <c r="B224" t="s">
        <v>8</v>
      </c>
      <c r="C224" t="s">
        <v>25</v>
      </c>
      <c r="D224" t="s">
        <v>24</v>
      </c>
      <c r="E224">
        <v>3</v>
      </c>
      <c r="F224">
        <v>15.98</v>
      </c>
      <c r="G224">
        <v>3</v>
      </c>
    </row>
    <row r="225" spans="1:7" x14ac:dyDescent="0.25">
      <c r="A225" t="s">
        <v>11</v>
      </c>
      <c r="B225" t="s">
        <v>22</v>
      </c>
      <c r="C225" t="s">
        <v>25</v>
      </c>
      <c r="D225" t="s">
        <v>24</v>
      </c>
      <c r="E225">
        <v>2</v>
      </c>
      <c r="F225">
        <v>13.42</v>
      </c>
      <c r="G225">
        <v>1.58</v>
      </c>
    </row>
    <row r="226" spans="1:7" x14ac:dyDescent="0.25">
      <c r="A226" t="s">
        <v>7</v>
      </c>
      <c r="B226" t="s">
        <v>22</v>
      </c>
      <c r="C226" t="s">
        <v>25</v>
      </c>
      <c r="D226" t="s">
        <v>24</v>
      </c>
      <c r="E226">
        <v>2</v>
      </c>
      <c r="F226">
        <v>16.27</v>
      </c>
      <c r="G226">
        <v>2.5</v>
      </c>
    </row>
    <row r="227" spans="1:7" x14ac:dyDescent="0.25">
      <c r="A227" t="s">
        <v>7</v>
      </c>
      <c r="B227" t="s">
        <v>22</v>
      </c>
      <c r="C227" t="s">
        <v>25</v>
      </c>
      <c r="D227" t="s">
        <v>24</v>
      </c>
      <c r="E227">
        <v>2</v>
      </c>
      <c r="F227">
        <v>10.09</v>
      </c>
      <c r="G227">
        <v>2</v>
      </c>
    </row>
    <row r="228" spans="1:7" x14ac:dyDescent="0.25">
      <c r="A228" t="s">
        <v>11</v>
      </c>
      <c r="B228" t="s">
        <v>8</v>
      </c>
      <c r="C228" t="s">
        <v>21</v>
      </c>
      <c r="D228" t="s">
        <v>10</v>
      </c>
      <c r="E228">
        <v>4</v>
      </c>
      <c r="F228">
        <v>20.45</v>
      </c>
      <c r="G228">
        <v>3</v>
      </c>
    </row>
    <row r="229" spans="1:7" x14ac:dyDescent="0.25">
      <c r="A229" t="s">
        <v>11</v>
      </c>
      <c r="B229" t="s">
        <v>8</v>
      </c>
      <c r="C229" t="s">
        <v>21</v>
      </c>
      <c r="D229" t="s">
        <v>10</v>
      </c>
      <c r="E229">
        <v>2</v>
      </c>
      <c r="F229">
        <v>13.28</v>
      </c>
      <c r="G229">
        <v>2.72</v>
      </c>
    </row>
    <row r="230" spans="1:7" x14ac:dyDescent="0.25">
      <c r="A230" t="s">
        <v>7</v>
      </c>
      <c r="B230" t="s">
        <v>22</v>
      </c>
      <c r="C230" t="s">
        <v>21</v>
      </c>
      <c r="D230" t="s">
        <v>10</v>
      </c>
      <c r="E230">
        <v>2</v>
      </c>
      <c r="F230">
        <v>22.12</v>
      </c>
      <c r="G230">
        <v>2.88</v>
      </c>
    </row>
    <row r="231" spans="1:7" x14ac:dyDescent="0.25">
      <c r="A231" t="s">
        <v>11</v>
      </c>
      <c r="B231" t="s">
        <v>22</v>
      </c>
      <c r="C231" t="s">
        <v>21</v>
      </c>
      <c r="D231" t="s">
        <v>10</v>
      </c>
      <c r="E231">
        <v>4</v>
      </c>
      <c r="F231">
        <v>24.01</v>
      </c>
      <c r="G231">
        <v>2</v>
      </c>
    </row>
    <row r="232" spans="1:7" x14ac:dyDescent="0.25">
      <c r="A232" t="s">
        <v>11</v>
      </c>
      <c r="B232" t="s">
        <v>22</v>
      </c>
      <c r="C232" t="s">
        <v>21</v>
      </c>
      <c r="D232" t="s">
        <v>10</v>
      </c>
      <c r="E232">
        <v>3</v>
      </c>
      <c r="F232">
        <v>15.69</v>
      </c>
      <c r="G232">
        <v>3</v>
      </c>
    </row>
    <row r="233" spans="1:7" x14ac:dyDescent="0.25">
      <c r="A233" t="s">
        <v>11</v>
      </c>
      <c r="B233" t="s">
        <v>8</v>
      </c>
      <c r="C233" t="s">
        <v>21</v>
      </c>
      <c r="D233" t="s">
        <v>10</v>
      </c>
      <c r="E233">
        <v>2</v>
      </c>
      <c r="F233">
        <v>11.61</v>
      </c>
      <c r="G233">
        <v>3.39</v>
      </c>
    </row>
    <row r="234" spans="1:7" x14ac:dyDescent="0.25">
      <c r="A234" t="s">
        <v>11</v>
      </c>
      <c r="B234" t="s">
        <v>8</v>
      </c>
      <c r="C234" t="s">
        <v>21</v>
      </c>
      <c r="D234" t="s">
        <v>10</v>
      </c>
      <c r="E234">
        <v>2</v>
      </c>
      <c r="F234">
        <v>10.77</v>
      </c>
      <c r="G234">
        <v>1.47</v>
      </c>
    </row>
    <row r="235" spans="1:7" x14ac:dyDescent="0.25">
      <c r="A235" t="s">
        <v>11</v>
      </c>
      <c r="B235" t="s">
        <v>22</v>
      </c>
      <c r="C235" t="s">
        <v>21</v>
      </c>
      <c r="D235" t="s">
        <v>10</v>
      </c>
      <c r="E235">
        <v>2</v>
      </c>
      <c r="F235">
        <v>15.53</v>
      </c>
      <c r="G235">
        <v>3</v>
      </c>
    </row>
    <row r="236" spans="1:7" x14ac:dyDescent="0.25">
      <c r="A236" t="s">
        <v>11</v>
      </c>
      <c r="B236" t="s">
        <v>8</v>
      </c>
      <c r="C236" t="s">
        <v>21</v>
      </c>
      <c r="D236" t="s">
        <v>10</v>
      </c>
      <c r="E236">
        <v>2</v>
      </c>
      <c r="F236">
        <v>10.07</v>
      </c>
      <c r="G236">
        <v>1.25</v>
      </c>
    </row>
    <row r="237" spans="1:7" x14ac:dyDescent="0.25">
      <c r="A237" t="s">
        <v>11</v>
      </c>
      <c r="B237" t="s">
        <v>22</v>
      </c>
      <c r="C237" t="s">
        <v>21</v>
      </c>
      <c r="D237" t="s">
        <v>10</v>
      </c>
      <c r="E237">
        <v>2</v>
      </c>
      <c r="F237">
        <v>12.6</v>
      </c>
      <c r="G237">
        <v>1</v>
      </c>
    </row>
    <row r="238" spans="1:7" x14ac:dyDescent="0.25">
      <c r="A238" t="s">
        <v>11</v>
      </c>
      <c r="B238" t="s">
        <v>22</v>
      </c>
      <c r="C238" t="s">
        <v>21</v>
      </c>
      <c r="D238" t="s">
        <v>10</v>
      </c>
      <c r="E238">
        <v>2</v>
      </c>
      <c r="F238">
        <v>32.83</v>
      </c>
      <c r="G238">
        <v>1.17</v>
      </c>
    </row>
    <row r="239" spans="1:7" x14ac:dyDescent="0.25">
      <c r="A239" t="s">
        <v>7</v>
      </c>
      <c r="B239" t="s">
        <v>8</v>
      </c>
      <c r="C239" t="s">
        <v>21</v>
      </c>
      <c r="D239" t="s">
        <v>10</v>
      </c>
      <c r="E239">
        <v>3</v>
      </c>
      <c r="F239">
        <v>35.83</v>
      </c>
      <c r="G239">
        <v>4.67</v>
      </c>
    </row>
    <row r="240" spans="1:7" x14ac:dyDescent="0.25">
      <c r="A240" t="s">
        <v>11</v>
      </c>
      <c r="B240" t="s">
        <v>8</v>
      </c>
      <c r="C240" t="s">
        <v>21</v>
      </c>
      <c r="D240" t="s">
        <v>10</v>
      </c>
      <c r="E240">
        <v>3</v>
      </c>
      <c r="F240">
        <v>29.03</v>
      </c>
      <c r="G240">
        <v>5.92</v>
      </c>
    </row>
    <row r="241" spans="1:7" x14ac:dyDescent="0.25">
      <c r="A241" t="s">
        <v>7</v>
      </c>
      <c r="B241" t="s">
        <v>22</v>
      </c>
      <c r="C241" t="s">
        <v>21</v>
      </c>
      <c r="D241" t="s">
        <v>10</v>
      </c>
      <c r="E241">
        <v>2</v>
      </c>
      <c r="F241">
        <v>27.18</v>
      </c>
      <c r="G241">
        <v>2</v>
      </c>
    </row>
    <row r="242" spans="1:7" x14ac:dyDescent="0.25">
      <c r="A242" t="s">
        <v>11</v>
      </c>
      <c r="B242" t="s">
        <v>22</v>
      </c>
      <c r="C242" t="s">
        <v>21</v>
      </c>
      <c r="D242" t="s">
        <v>10</v>
      </c>
      <c r="E242">
        <v>2</v>
      </c>
      <c r="F242">
        <v>22.67</v>
      </c>
      <c r="G242">
        <v>2</v>
      </c>
    </row>
    <row r="243" spans="1:7" x14ac:dyDescent="0.25">
      <c r="A243" t="s">
        <v>11</v>
      </c>
      <c r="B243" t="s">
        <v>8</v>
      </c>
      <c r="C243" t="s">
        <v>21</v>
      </c>
      <c r="D243" t="s">
        <v>10</v>
      </c>
      <c r="E243">
        <v>2</v>
      </c>
      <c r="F243">
        <v>17.82</v>
      </c>
      <c r="G243">
        <v>1.75</v>
      </c>
    </row>
    <row r="244" spans="1:7" x14ac:dyDescent="0.25">
      <c r="A244" t="s">
        <v>7</v>
      </c>
      <c r="B244" t="s">
        <v>8</v>
      </c>
      <c r="C244" t="s">
        <v>23</v>
      </c>
      <c r="D244" t="s">
        <v>10</v>
      </c>
      <c r="E244">
        <v>2</v>
      </c>
      <c r="F244">
        <v>18.78</v>
      </c>
      <c r="G244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D8C360-C842-4D52-B657-AA35D5FAD9CF}">
  <dimension ref="A1:X244"/>
  <sheetViews>
    <sheetView tabSelected="1" topLeftCell="I1" workbookViewId="0">
      <selection activeCell="P26" sqref="P26"/>
    </sheetView>
  </sheetViews>
  <sheetFormatPr defaultRowHeight="15" x14ac:dyDescent="0.25"/>
  <cols>
    <col min="8" max="8" width="13.28515625" bestFit="1" customWidth="1"/>
    <col min="11" max="11" width="16.28515625" bestFit="1" customWidth="1"/>
    <col min="16" max="24" width="18.28515625" customWidth="1"/>
  </cols>
  <sheetData>
    <row r="1" spans="1:2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31</v>
      </c>
      <c r="I1" t="s">
        <v>32</v>
      </c>
    </row>
    <row r="2" spans="1:21" x14ac:dyDescent="0.25">
      <c r="A2" cm="1">
        <f t="array" ref="A2">_xlfn.IFS(tips!$A2="male",0,tips!$A2="female",1)</f>
        <v>1</v>
      </c>
      <c r="B2" cm="1">
        <f t="array" ref="B2">_xlfn.IFS(tips!$B2="No",0,tips!$B2="yes",1)</f>
        <v>0</v>
      </c>
      <c r="C2" cm="1">
        <f t="array" ref="C2">_xlfn.IFS(tips!$C2="thur",0,tips!$C2="fri",1,tips!$C2="Sat",2,tips!$C2="Sun",3)</f>
        <v>3</v>
      </c>
      <c r="D2" cm="1">
        <f t="array" ref="D2">_xlfn.IFS(tips!$D2="Dinner",0,tips!$D2="Lunch",1)</f>
        <v>0</v>
      </c>
      <c r="E2">
        <v>2</v>
      </c>
      <c r="F2">
        <v>16.989999999999998</v>
      </c>
      <c r="G2">
        <v>1.01</v>
      </c>
      <c r="H2">
        <f t="shared" ref="H2:H65" si="0">$Q$20+($E2*$Q$21)+($F2*$Q$22)</f>
        <v>2.6307657675423561</v>
      </c>
      <c r="I2">
        <f>$H2-$G2</f>
        <v>1.6207657675423561</v>
      </c>
    </row>
    <row r="3" spans="1:21" x14ac:dyDescent="0.25">
      <c r="A3" cm="1">
        <f t="array" ref="A3">_xlfn.IFS(tips!$A3="male",0,tips!$A3="female",1)</f>
        <v>0</v>
      </c>
      <c r="B3" cm="1">
        <f t="array" ref="B3">_xlfn.IFS(tips!$B3="No",0,tips!$B3="yes",1)</f>
        <v>0</v>
      </c>
      <c r="C3" cm="1">
        <f t="array" ref="C3">_xlfn.IFS(tips!$C3="thur",0,tips!$C3="fri",1,tips!$C3="Sat",2,tips!$C3="Sun",3)</f>
        <v>3</v>
      </c>
      <c r="D3" cm="1">
        <f t="array" ref="D3">_xlfn.IFS(tips!$D3="Dinner",0,tips!$D3="Lunch",1)</f>
        <v>0</v>
      </c>
      <c r="E3">
        <v>3</v>
      </c>
      <c r="F3">
        <v>10.34</v>
      </c>
      <c r="G3">
        <v>1.66</v>
      </c>
      <c r="H3">
        <f t="shared" si="0"/>
        <v>2.2070734058151804</v>
      </c>
      <c r="I3">
        <f t="shared" ref="I3:I66" si="1">$H3-$G3</f>
        <v>0.54707340581518049</v>
      </c>
    </row>
    <row r="4" spans="1:21" x14ac:dyDescent="0.25">
      <c r="A4" cm="1">
        <f t="array" ref="A4">_xlfn.IFS(tips!$A4="male",0,tips!$A4="female",1)</f>
        <v>0</v>
      </c>
      <c r="B4" cm="1">
        <f t="array" ref="B4">_xlfn.IFS(tips!$B4="No",0,tips!$B4="yes",1)</f>
        <v>0</v>
      </c>
      <c r="C4" cm="1">
        <f t="array" ref="C4">_xlfn.IFS(tips!$C4="thur",0,tips!$C4="fri",1,tips!$C4="Sat",2,tips!$C4="Sun",3)</f>
        <v>3</v>
      </c>
      <c r="D4" cm="1">
        <f t="array" ref="D4">_xlfn.IFS(tips!$D4="Dinner",0,tips!$D4="Lunch",1)</f>
        <v>0</v>
      </c>
      <c r="E4">
        <v>3</v>
      </c>
      <c r="F4">
        <v>21.01</v>
      </c>
      <c r="G4">
        <v>3.5</v>
      </c>
      <c r="H4">
        <f t="shared" si="0"/>
        <v>3.195514412121677</v>
      </c>
      <c r="I4">
        <f t="shared" si="1"/>
        <v>-0.30448558787832303</v>
      </c>
      <c r="K4" t="s">
        <v>57</v>
      </c>
      <c r="L4">
        <f>SUMSQ(I2:I244)</f>
        <v>247.48609300870623</v>
      </c>
      <c r="P4" t="s">
        <v>33</v>
      </c>
    </row>
    <row r="5" spans="1:21" ht="15.75" thickBot="1" x14ac:dyDescent="0.3">
      <c r="A5" cm="1">
        <f t="array" ref="A5">_xlfn.IFS(tips!$A5="male",0,tips!$A5="female",1)</f>
        <v>0</v>
      </c>
      <c r="B5" cm="1">
        <f t="array" ref="B5">_xlfn.IFS(tips!$B5="No",0,tips!$B5="yes",1)</f>
        <v>0</v>
      </c>
      <c r="C5" cm="1">
        <f t="array" ref="C5">_xlfn.IFS(tips!$C5="thur",0,tips!$C5="fri",1,tips!$C5="Sat",2,tips!$C5="Sun",3)</f>
        <v>3</v>
      </c>
      <c r="D5" cm="1">
        <f t="array" ref="D5">_xlfn.IFS(tips!$D5="Dinner",0,tips!$D5="Lunch",1)</f>
        <v>0</v>
      </c>
      <c r="E5">
        <v>2</v>
      </c>
      <c r="F5">
        <v>23.68</v>
      </c>
      <c r="G5">
        <v>3.31</v>
      </c>
      <c r="H5">
        <f t="shared" si="0"/>
        <v>3.2505099411309657</v>
      </c>
      <c r="I5">
        <f t="shared" si="1"/>
        <v>-5.9490058869034357E-2</v>
      </c>
      <c r="K5" t="s">
        <v>58</v>
      </c>
      <c r="L5">
        <f>COUNT(I2:I244)</f>
        <v>243</v>
      </c>
    </row>
    <row r="6" spans="1:21" x14ac:dyDescent="0.25">
      <c r="A6" cm="1">
        <f t="array" ref="A6">_xlfn.IFS(tips!$A6="male",0,tips!$A6="female",1)</f>
        <v>1</v>
      </c>
      <c r="B6" cm="1">
        <f t="array" ref="B6">_xlfn.IFS(tips!$B6="No",0,tips!$B6="yes",1)</f>
        <v>0</v>
      </c>
      <c r="C6" cm="1">
        <f t="array" ref="C6">_xlfn.IFS(tips!$C6="thur",0,tips!$C6="fri",1,tips!$C6="Sat",2,tips!$C6="Sun",3)</f>
        <v>3</v>
      </c>
      <c r="D6" cm="1">
        <f t="array" ref="D6">_xlfn.IFS(tips!$D6="Dinner",0,tips!$D6="Lunch",1)</f>
        <v>0</v>
      </c>
      <c r="E6">
        <v>4</v>
      </c>
      <c r="F6">
        <v>24.59</v>
      </c>
      <c r="G6">
        <v>3.61</v>
      </c>
      <c r="H6">
        <f t="shared" si="0"/>
        <v>3.7195026028326881</v>
      </c>
      <c r="I6">
        <f t="shared" si="1"/>
        <v>0.1095026028326882</v>
      </c>
      <c r="P6" s="8" t="s">
        <v>34</v>
      </c>
      <c r="Q6" s="8"/>
    </row>
    <row r="7" spans="1:21" x14ac:dyDescent="0.25">
      <c r="A7" cm="1">
        <f t="array" ref="A7">_xlfn.IFS(tips!$A7="male",0,tips!$A7="female",1)</f>
        <v>0</v>
      </c>
      <c r="B7" cm="1">
        <f t="array" ref="B7">_xlfn.IFS(tips!$B7="No",0,tips!$B7="yes",1)</f>
        <v>0</v>
      </c>
      <c r="C7" cm="1">
        <f t="array" ref="C7">_xlfn.IFS(tips!$C7="thur",0,tips!$C7="fri",1,tips!$C7="Sat",2,tips!$C7="Sun",3)</f>
        <v>3</v>
      </c>
      <c r="D7" cm="1">
        <f t="array" ref="D7">_xlfn.IFS(tips!$D7="Dinner",0,tips!$D7="Lunch",1)</f>
        <v>0</v>
      </c>
      <c r="E7">
        <v>4</v>
      </c>
      <c r="F7">
        <v>25.29</v>
      </c>
      <c r="G7">
        <v>4.71</v>
      </c>
      <c r="H7">
        <f t="shared" si="0"/>
        <v>3.7843487794413617</v>
      </c>
      <c r="I7">
        <f t="shared" si="1"/>
        <v>-0.92565122055863824</v>
      </c>
      <c r="K7" t="s">
        <v>59</v>
      </c>
      <c r="L7" s="9">
        <f>L4/L5</f>
        <v>1.0184612881016717</v>
      </c>
      <c r="P7" t="s">
        <v>35</v>
      </c>
      <c r="Q7">
        <v>0.68327752327495828</v>
      </c>
    </row>
    <row r="8" spans="1:21" x14ac:dyDescent="0.25">
      <c r="A8" cm="1">
        <f t="array" ref="A8">_xlfn.IFS(tips!$A8="male",0,tips!$A8="female",1)</f>
        <v>0</v>
      </c>
      <c r="B8" cm="1">
        <f t="array" ref="B8">_xlfn.IFS(tips!$B8="No",0,tips!$B8="yes",1)</f>
        <v>0</v>
      </c>
      <c r="C8" cm="1">
        <f t="array" ref="C8">_xlfn.IFS(tips!$C8="thur",0,tips!$C8="fri",1,tips!$C8="Sat",2,tips!$C8="Sun",3)</f>
        <v>3</v>
      </c>
      <c r="D8" cm="1">
        <f t="array" ref="D8">_xlfn.IFS(tips!$D8="Dinner",0,tips!$D8="Lunch",1)</f>
        <v>0</v>
      </c>
      <c r="E8">
        <v>2</v>
      </c>
      <c r="F8">
        <v>8.77</v>
      </c>
      <c r="G8">
        <v>2</v>
      </c>
      <c r="H8">
        <f t="shared" si="0"/>
        <v>1.8692863793662178</v>
      </c>
      <c r="I8">
        <f t="shared" si="1"/>
        <v>-0.13071362063378222</v>
      </c>
      <c r="P8" t="s">
        <v>36</v>
      </c>
      <c r="Q8" s="10">
        <v>0.46686817381276113</v>
      </c>
    </row>
    <row r="9" spans="1:21" x14ac:dyDescent="0.25">
      <c r="A9" cm="1">
        <f t="array" ref="A9">_xlfn.IFS(tips!$A9="male",0,tips!$A9="female",1)</f>
        <v>0</v>
      </c>
      <c r="B9" cm="1">
        <f t="array" ref="B9">_xlfn.IFS(tips!$B9="No",0,tips!$B9="yes",1)</f>
        <v>0</v>
      </c>
      <c r="C9" cm="1">
        <f t="array" ref="C9">_xlfn.IFS(tips!$C9="thur",0,tips!$C9="fri",1,tips!$C9="Sat",2,tips!$C9="Sun",3)</f>
        <v>3</v>
      </c>
      <c r="D9" cm="1">
        <f t="array" ref="D9">_xlfn.IFS(tips!$D9="Dinner",0,tips!$D9="Lunch",1)</f>
        <v>0</v>
      </c>
      <c r="E9">
        <v>4</v>
      </c>
      <c r="F9">
        <v>26.88</v>
      </c>
      <c r="G9">
        <v>3.12</v>
      </c>
      <c r="H9">
        <f t="shared" si="0"/>
        <v>3.9316422377382061</v>
      </c>
      <c r="I9">
        <f t="shared" si="1"/>
        <v>0.81164223773820598</v>
      </c>
      <c r="K9" t="s">
        <v>60</v>
      </c>
      <c r="L9">
        <f>CORREL(E1:E244,G1:G244)</f>
        <v>0.48840039467488378</v>
      </c>
      <c r="P9" t="s">
        <v>37</v>
      </c>
      <c r="Q9">
        <v>0.46242540859453413</v>
      </c>
    </row>
    <row r="10" spans="1:21" x14ac:dyDescent="0.25">
      <c r="A10" cm="1">
        <f t="array" ref="A10">_xlfn.IFS(tips!$A10="male",0,tips!$A10="female",1)</f>
        <v>0</v>
      </c>
      <c r="B10" cm="1">
        <f t="array" ref="B10">_xlfn.IFS(tips!$B10="No",0,tips!$B10="yes",1)</f>
        <v>0</v>
      </c>
      <c r="C10" cm="1">
        <f t="array" ref="C10">_xlfn.IFS(tips!$C10="thur",0,tips!$C10="fri",1,tips!$C10="Sat",2,tips!$C10="Sun",3)</f>
        <v>3</v>
      </c>
      <c r="D10" cm="1">
        <f t="array" ref="D10">_xlfn.IFS(tips!$D10="Dinner",0,tips!$D10="Lunch",1)</f>
        <v>0</v>
      </c>
      <c r="E10">
        <v>2</v>
      </c>
      <c r="F10">
        <v>15.04</v>
      </c>
      <c r="G10">
        <v>1.96</v>
      </c>
      <c r="H10">
        <f t="shared" si="0"/>
        <v>2.4501228469896228</v>
      </c>
      <c r="I10">
        <f t="shared" si="1"/>
        <v>0.49012284698962283</v>
      </c>
      <c r="K10" t="s">
        <v>61</v>
      </c>
      <c r="L10" s="9">
        <f>CORREL(F1:F244,G1:G244)</f>
        <v>0.6749978565456074</v>
      </c>
      <c r="P10" t="s">
        <v>38</v>
      </c>
      <c r="Q10">
        <v>1.0154762696404789</v>
      </c>
    </row>
    <row r="11" spans="1:21" ht="15.75" thickBot="1" x14ac:dyDescent="0.3">
      <c r="A11" cm="1">
        <f t="array" ref="A11">_xlfn.IFS(tips!$A11="male",0,tips!$A11="female",1)</f>
        <v>0</v>
      </c>
      <c r="B11" cm="1">
        <f t="array" ref="B11">_xlfn.IFS(tips!$B11="No",0,tips!$B11="yes",1)</f>
        <v>0</v>
      </c>
      <c r="C11" cm="1">
        <f t="array" ref="C11">_xlfn.IFS(tips!$C11="thur",0,tips!$C11="fri",1,tips!$C11="Sat",2,tips!$C11="Sun",3)</f>
        <v>3</v>
      </c>
      <c r="D11" cm="1">
        <f t="array" ref="D11">_xlfn.IFS(tips!$D11="Dinner",0,tips!$D11="Lunch",1)</f>
        <v>0</v>
      </c>
      <c r="E11">
        <v>2</v>
      </c>
      <c r="F11">
        <v>14.78</v>
      </c>
      <c r="G11">
        <v>3.23</v>
      </c>
      <c r="H11">
        <f t="shared" si="0"/>
        <v>2.4260371242492584</v>
      </c>
      <c r="I11">
        <f t="shared" si="1"/>
        <v>-0.80396287575074155</v>
      </c>
      <c r="P11" s="6" t="s">
        <v>39</v>
      </c>
      <c r="Q11" s="6">
        <v>243</v>
      </c>
    </row>
    <row r="12" spans="1:21" x14ac:dyDescent="0.25">
      <c r="A12" cm="1">
        <f t="array" ref="A12">_xlfn.IFS(tips!$A12="male",0,tips!$A12="female",1)</f>
        <v>0</v>
      </c>
      <c r="B12" cm="1">
        <f t="array" ref="B12">_xlfn.IFS(tips!$B12="No",0,tips!$B12="yes",1)</f>
        <v>0</v>
      </c>
      <c r="C12" cm="1">
        <f t="array" ref="C12">_xlfn.IFS(tips!$C12="thur",0,tips!$C12="fri",1,tips!$C12="Sat",2,tips!$C12="Sun",3)</f>
        <v>3</v>
      </c>
      <c r="D12" cm="1">
        <f t="array" ref="D12">_xlfn.IFS(tips!$D12="Dinner",0,tips!$D12="Lunch",1)</f>
        <v>0</v>
      </c>
      <c r="E12">
        <v>2</v>
      </c>
      <c r="F12">
        <v>10.27</v>
      </c>
      <c r="G12">
        <v>1.71</v>
      </c>
      <c r="H12">
        <f t="shared" si="0"/>
        <v>2.0082424720990897</v>
      </c>
      <c r="I12">
        <f t="shared" si="1"/>
        <v>0.29824247209908972</v>
      </c>
    </row>
    <row r="13" spans="1:21" ht="15.75" thickBot="1" x14ac:dyDescent="0.3">
      <c r="A13" cm="1">
        <f t="array" ref="A13">_xlfn.IFS(tips!$A13="male",0,tips!$A13="female",1)</f>
        <v>1</v>
      </c>
      <c r="B13" cm="1">
        <f t="array" ref="B13">_xlfn.IFS(tips!$B13="No",0,tips!$B13="yes",1)</f>
        <v>0</v>
      </c>
      <c r="C13" cm="1">
        <f t="array" ref="C13">_xlfn.IFS(tips!$C13="thur",0,tips!$C13="fri",1,tips!$C13="Sat",2,tips!$C13="Sun",3)</f>
        <v>3</v>
      </c>
      <c r="D13" cm="1">
        <f t="array" ref="D13">_xlfn.IFS(tips!$D13="Dinner",0,tips!$D13="Lunch",1)</f>
        <v>0</v>
      </c>
      <c r="E13">
        <v>4</v>
      </c>
      <c r="F13">
        <v>35.26</v>
      </c>
      <c r="G13">
        <v>5</v>
      </c>
      <c r="H13">
        <f t="shared" si="0"/>
        <v>4.7079436091391846</v>
      </c>
      <c r="I13">
        <f t="shared" si="1"/>
        <v>-0.29205639086081536</v>
      </c>
      <c r="P13" t="s">
        <v>40</v>
      </c>
    </row>
    <row r="14" spans="1:21" x14ac:dyDescent="0.25">
      <c r="A14" cm="1">
        <f t="array" ref="A14">_xlfn.IFS(tips!$A14="male",0,tips!$A14="female",1)</f>
        <v>0</v>
      </c>
      <c r="B14" cm="1">
        <f t="array" ref="B14">_xlfn.IFS(tips!$B14="No",0,tips!$B14="yes",1)</f>
        <v>0</v>
      </c>
      <c r="C14" cm="1">
        <f t="array" ref="C14">_xlfn.IFS(tips!$C14="thur",0,tips!$C14="fri",1,tips!$C14="Sat",2,tips!$C14="Sun",3)</f>
        <v>3</v>
      </c>
      <c r="D14" cm="1">
        <f t="array" ref="D14">_xlfn.IFS(tips!$D14="Dinner",0,tips!$D14="Lunch",1)</f>
        <v>0</v>
      </c>
      <c r="E14">
        <v>2</v>
      </c>
      <c r="F14">
        <v>15.42</v>
      </c>
      <c r="G14">
        <v>1.57</v>
      </c>
      <c r="H14">
        <f t="shared" si="0"/>
        <v>2.485325057148617</v>
      </c>
      <c r="I14">
        <f t="shared" si="1"/>
        <v>0.91532505714861689</v>
      </c>
      <c r="P14" s="7"/>
      <c r="Q14" s="7" t="s">
        <v>45</v>
      </c>
      <c r="R14" s="7" t="s">
        <v>46</v>
      </c>
      <c r="S14" s="7" t="s">
        <v>47</v>
      </c>
      <c r="T14" s="7" t="s">
        <v>48</v>
      </c>
      <c r="U14" s="7" t="s">
        <v>49</v>
      </c>
    </row>
    <row r="15" spans="1:21" x14ac:dyDescent="0.25">
      <c r="A15" cm="1">
        <f t="array" ref="A15">_xlfn.IFS(tips!$A15="male",0,tips!$A15="female",1)</f>
        <v>0</v>
      </c>
      <c r="B15" cm="1">
        <f t="array" ref="B15">_xlfn.IFS(tips!$B15="No",0,tips!$B15="yes",1)</f>
        <v>0</v>
      </c>
      <c r="C15" cm="1">
        <f t="array" ref="C15">_xlfn.IFS(tips!$C15="thur",0,tips!$C15="fri",1,tips!$C15="Sat",2,tips!$C15="Sun",3)</f>
        <v>3</v>
      </c>
      <c r="D15" cm="1">
        <f t="array" ref="D15">_xlfn.IFS(tips!$D15="Dinner",0,tips!$D15="Lunch",1)</f>
        <v>0</v>
      </c>
      <c r="E15">
        <v>4</v>
      </c>
      <c r="F15">
        <v>18.43</v>
      </c>
      <c r="G15">
        <v>3</v>
      </c>
      <c r="H15">
        <f t="shared" si="0"/>
        <v>3.1488562486763603</v>
      </c>
      <c r="I15">
        <f t="shared" si="1"/>
        <v>0.14885624867636027</v>
      </c>
      <c r="P15" t="s">
        <v>41</v>
      </c>
      <c r="Q15">
        <v>2</v>
      </c>
      <c r="R15">
        <v>216.72572262915389</v>
      </c>
      <c r="S15">
        <v>108.36286131457695</v>
      </c>
      <c r="T15">
        <v>105.08504295869092</v>
      </c>
      <c r="U15">
        <v>1.6601720854756868E-33</v>
      </c>
    </row>
    <row r="16" spans="1:21" x14ac:dyDescent="0.25">
      <c r="A16" cm="1">
        <f t="array" ref="A16">_xlfn.IFS(tips!$A16="male",0,tips!$A16="female",1)</f>
        <v>1</v>
      </c>
      <c r="B16" cm="1">
        <f t="array" ref="B16">_xlfn.IFS(tips!$B16="No",0,tips!$B16="yes",1)</f>
        <v>0</v>
      </c>
      <c r="C16" cm="1">
        <f t="array" ref="C16">_xlfn.IFS(tips!$C16="thur",0,tips!$C16="fri",1,tips!$C16="Sat",2,tips!$C16="Sun",3)</f>
        <v>3</v>
      </c>
      <c r="D16" cm="1">
        <f t="array" ref="D16">_xlfn.IFS(tips!$D16="Dinner",0,tips!$D16="Lunch",1)</f>
        <v>0</v>
      </c>
      <c r="E16">
        <v>2</v>
      </c>
      <c r="F16">
        <v>14.83</v>
      </c>
      <c r="G16">
        <v>3.02</v>
      </c>
      <c r="H16">
        <f t="shared" si="0"/>
        <v>2.4306689940070205</v>
      </c>
      <c r="I16">
        <f t="shared" si="1"/>
        <v>-0.5893310059929795</v>
      </c>
      <c r="P16" t="s">
        <v>42</v>
      </c>
      <c r="Q16">
        <v>240</v>
      </c>
      <c r="R16">
        <v>247.48609300870618</v>
      </c>
      <c r="S16">
        <v>1.0311920542029425</v>
      </c>
    </row>
    <row r="17" spans="1:24" ht="15.75" thickBot="1" x14ac:dyDescent="0.3">
      <c r="A17" cm="1">
        <f t="array" ref="A17">_xlfn.IFS(tips!$A17="male",0,tips!$A17="female",1)</f>
        <v>0</v>
      </c>
      <c r="B17" cm="1">
        <f t="array" ref="B17">_xlfn.IFS(tips!$B17="No",0,tips!$B17="yes",1)</f>
        <v>0</v>
      </c>
      <c r="C17" cm="1">
        <f t="array" ref="C17">_xlfn.IFS(tips!$C17="thur",0,tips!$C17="fri",1,tips!$C17="Sat",2,tips!$C17="Sun",3)</f>
        <v>3</v>
      </c>
      <c r="D17" cm="1">
        <f t="array" ref="D17">_xlfn.IFS(tips!$D17="Dinner",0,tips!$D17="Lunch",1)</f>
        <v>0</v>
      </c>
      <c r="E17">
        <v>2</v>
      </c>
      <c r="F17">
        <v>21.58</v>
      </c>
      <c r="G17">
        <v>3.92</v>
      </c>
      <c r="H17">
        <f t="shared" si="0"/>
        <v>3.0559714113049452</v>
      </c>
      <c r="I17">
        <f t="shared" si="1"/>
        <v>-0.86402858869505472</v>
      </c>
      <c r="P17" s="6" t="s">
        <v>43</v>
      </c>
      <c r="Q17" s="6">
        <v>242</v>
      </c>
      <c r="R17" s="6">
        <v>464.21181563786007</v>
      </c>
      <c r="S17" s="6"/>
      <c r="T17" s="6"/>
      <c r="U17" s="6"/>
    </row>
    <row r="18" spans="1:24" ht="15.75" thickBot="1" x14ac:dyDescent="0.3">
      <c r="A18" cm="1">
        <f t="array" ref="A18">_xlfn.IFS(tips!$A18="male",0,tips!$A18="female",1)</f>
        <v>1</v>
      </c>
      <c r="B18" cm="1">
        <f t="array" ref="B18">_xlfn.IFS(tips!$B18="No",0,tips!$B18="yes",1)</f>
        <v>0</v>
      </c>
      <c r="C18" cm="1">
        <f t="array" ref="C18">_xlfn.IFS(tips!$C18="thur",0,tips!$C18="fri",1,tips!$C18="Sat",2,tips!$C18="Sun",3)</f>
        <v>3</v>
      </c>
      <c r="D18" cm="1">
        <f t="array" ref="D18">_xlfn.IFS(tips!$D18="Dinner",0,tips!$D18="Lunch",1)</f>
        <v>0</v>
      </c>
      <c r="E18">
        <v>3</v>
      </c>
      <c r="F18">
        <v>10.33</v>
      </c>
      <c r="G18">
        <v>1.67</v>
      </c>
      <c r="H18">
        <f t="shared" si="0"/>
        <v>2.2061470318636278</v>
      </c>
      <c r="I18">
        <f t="shared" si="1"/>
        <v>0.53614703186362789</v>
      </c>
    </row>
    <row r="19" spans="1:24" x14ac:dyDescent="0.25">
      <c r="A19" cm="1">
        <f t="array" ref="A19">_xlfn.IFS(tips!$A19="male",0,tips!$A19="female",1)</f>
        <v>0</v>
      </c>
      <c r="B19" cm="1">
        <f t="array" ref="B19">_xlfn.IFS(tips!$B19="No",0,tips!$B19="yes",1)</f>
        <v>0</v>
      </c>
      <c r="C19" cm="1">
        <f t="array" ref="C19">_xlfn.IFS(tips!$C19="thur",0,tips!$C19="fri",1,tips!$C19="Sat",2,tips!$C19="Sun",3)</f>
        <v>3</v>
      </c>
      <c r="D19" cm="1">
        <f t="array" ref="D19">_xlfn.IFS(tips!$D19="Dinner",0,tips!$D19="Lunch",1)</f>
        <v>0</v>
      </c>
      <c r="E19">
        <v>3</v>
      </c>
      <c r="F19">
        <v>16.29</v>
      </c>
      <c r="G19">
        <v>3.71</v>
      </c>
      <c r="H19">
        <f t="shared" si="0"/>
        <v>2.7582659069889059</v>
      </c>
      <c r="I19">
        <f t="shared" si="1"/>
        <v>-0.95173409301109402</v>
      </c>
      <c r="P19" s="7"/>
      <c r="Q19" s="7" t="s">
        <v>50</v>
      </c>
      <c r="R19" s="7" t="s">
        <v>38</v>
      </c>
      <c r="S19" s="7" t="s">
        <v>51</v>
      </c>
      <c r="T19" s="7" t="s">
        <v>52</v>
      </c>
      <c r="U19" s="7" t="s">
        <v>53</v>
      </c>
      <c r="V19" s="7" t="s">
        <v>54</v>
      </c>
      <c r="W19" s="7" t="s">
        <v>55</v>
      </c>
      <c r="X19" s="7" t="s">
        <v>56</v>
      </c>
    </row>
    <row r="20" spans="1:24" x14ac:dyDescent="0.25">
      <c r="A20" cm="1">
        <f t="array" ref="A20">_xlfn.IFS(tips!$A20="male",0,tips!$A20="female",1)</f>
        <v>1</v>
      </c>
      <c r="B20" cm="1">
        <f t="array" ref="B20">_xlfn.IFS(tips!$B20="No",0,tips!$B20="yes",1)</f>
        <v>0</v>
      </c>
      <c r="C20" cm="1">
        <f t="array" ref="C20">_xlfn.IFS(tips!$C20="thur",0,tips!$C20="fri",1,tips!$C20="Sat",2,tips!$C20="Sun",3)</f>
        <v>3</v>
      </c>
      <c r="D20" cm="1">
        <f t="array" ref="D20">_xlfn.IFS(tips!$D20="Dinner",0,tips!$D20="Lunch",1)</f>
        <v>0</v>
      </c>
      <c r="E20">
        <v>3</v>
      </c>
      <c r="F20">
        <v>16.97</v>
      </c>
      <c r="G20">
        <v>3.5</v>
      </c>
      <c r="H20">
        <f t="shared" si="0"/>
        <v>2.8212593356944748</v>
      </c>
      <c r="I20">
        <f t="shared" si="1"/>
        <v>-0.67874066430552515</v>
      </c>
      <c r="P20" t="s">
        <v>44</v>
      </c>
      <c r="Q20">
        <v>0.67216379174424579</v>
      </c>
      <c r="R20">
        <v>0.19439185206207485</v>
      </c>
      <c r="S20">
        <v>3.4577776003163176</v>
      </c>
      <c r="T20">
        <v>6.4418197739886938E-4</v>
      </c>
      <c r="U20">
        <v>0.28923174208898639</v>
      </c>
      <c r="V20">
        <v>1.0550958413995053</v>
      </c>
      <c r="W20">
        <v>0.28923174208898639</v>
      </c>
      <c r="X20">
        <v>1.0550958413995053</v>
      </c>
    </row>
    <row r="21" spans="1:24" x14ac:dyDescent="0.25">
      <c r="A21" cm="1">
        <f t="array" ref="A21">_xlfn.IFS(tips!$A21="male",0,tips!$A21="female",1)</f>
        <v>0</v>
      </c>
      <c r="B21" cm="1">
        <f t="array" ref="B21">_xlfn.IFS(tips!$B21="No",0,tips!$B21="yes",1)</f>
        <v>0</v>
      </c>
      <c r="C21" cm="1">
        <f t="array" ref="C21">_xlfn.IFS(tips!$C21="thur",0,tips!$C21="fri",1,tips!$C21="Sat",2,tips!$C21="Sun",3)</f>
        <v>2</v>
      </c>
      <c r="D21" cm="1">
        <f t="array" ref="D21">_xlfn.IFS(tips!$D21="Dinner",0,tips!$D21="Lunch",1)</f>
        <v>0</v>
      </c>
      <c r="E21">
        <v>3</v>
      </c>
      <c r="F21">
        <v>20.65</v>
      </c>
      <c r="G21">
        <v>3.35</v>
      </c>
      <c r="H21">
        <f t="shared" si="0"/>
        <v>3.1621649498657876</v>
      </c>
      <c r="I21">
        <f t="shared" si="1"/>
        <v>-0.18783505013421253</v>
      </c>
      <c r="P21" t="s">
        <v>4</v>
      </c>
      <c r="Q21">
        <v>0.19234631605522332</v>
      </c>
      <c r="R21">
        <v>8.548604287998475E-2</v>
      </c>
      <c r="S21">
        <v>2.2500318130909562</v>
      </c>
      <c r="T21">
        <v>2.5353508519236206E-2</v>
      </c>
      <c r="U21">
        <v>2.3947562353876684E-2</v>
      </c>
      <c r="V21">
        <v>0.36074506975656995</v>
      </c>
      <c r="W21">
        <v>2.3947562353876684E-2</v>
      </c>
      <c r="X21">
        <v>0.36074506975656995</v>
      </c>
    </row>
    <row r="22" spans="1:24" ht="15.75" thickBot="1" x14ac:dyDescent="0.3">
      <c r="A22" cm="1">
        <f t="array" ref="A22">_xlfn.IFS(tips!$A22="male",0,tips!$A22="female",1)</f>
        <v>0</v>
      </c>
      <c r="B22" cm="1">
        <f t="array" ref="B22">_xlfn.IFS(tips!$B22="No",0,tips!$B22="yes",1)</f>
        <v>0</v>
      </c>
      <c r="C22" cm="1">
        <f t="array" ref="C22">_xlfn.IFS(tips!$C22="thur",0,tips!$C22="fri",1,tips!$C22="Sat",2,tips!$C22="Sun",3)</f>
        <v>2</v>
      </c>
      <c r="D22" cm="1">
        <f t="array" ref="D22">_xlfn.IFS(tips!$D22="Dinner",0,tips!$D22="Lunch",1)</f>
        <v>0</v>
      </c>
      <c r="E22">
        <v>2</v>
      </c>
      <c r="F22">
        <v>17.920000000000002</v>
      </c>
      <c r="G22">
        <v>4.08</v>
      </c>
      <c r="H22">
        <f t="shared" si="0"/>
        <v>2.7169185450367372</v>
      </c>
      <c r="I22">
        <f t="shared" si="1"/>
        <v>-1.3630814549632628</v>
      </c>
      <c r="P22" s="6" t="s">
        <v>5</v>
      </c>
      <c r="Q22" s="6">
        <v>9.2637395155248034E-2</v>
      </c>
      <c r="R22" s="6">
        <v>9.1372069203435671E-3</v>
      </c>
      <c r="S22" s="6">
        <v>10.138480606036749</v>
      </c>
      <c r="T22" s="11">
        <v>2.4602758705504625E-20</v>
      </c>
      <c r="U22" s="6">
        <v>7.4638032851656863E-2</v>
      </c>
      <c r="V22" s="6">
        <v>0.1106367574588392</v>
      </c>
      <c r="W22" s="6">
        <v>7.4638032851656863E-2</v>
      </c>
      <c r="X22" s="6">
        <v>0.1106367574588392</v>
      </c>
    </row>
    <row r="23" spans="1:24" x14ac:dyDescent="0.25">
      <c r="A23" cm="1">
        <f t="array" ref="A23">_xlfn.IFS(tips!$A23="male",0,tips!$A23="female",1)</f>
        <v>1</v>
      </c>
      <c r="B23" cm="1">
        <f t="array" ref="B23">_xlfn.IFS(tips!$B23="No",0,tips!$B23="yes",1)</f>
        <v>0</v>
      </c>
      <c r="C23" cm="1">
        <f t="array" ref="C23">_xlfn.IFS(tips!$C23="thur",0,tips!$C23="fri",1,tips!$C23="Sat",2,tips!$C23="Sun",3)</f>
        <v>2</v>
      </c>
      <c r="D23" cm="1">
        <f t="array" ref="D23">_xlfn.IFS(tips!$D23="Dinner",0,tips!$D23="Lunch",1)</f>
        <v>0</v>
      </c>
      <c r="E23">
        <v>2</v>
      </c>
      <c r="F23">
        <v>20.29</v>
      </c>
      <c r="G23">
        <v>2.75</v>
      </c>
      <c r="H23">
        <f t="shared" si="0"/>
        <v>2.9364691715546751</v>
      </c>
      <c r="I23">
        <f t="shared" si="1"/>
        <v>0.18646917155467513</v>
      </c>
    </row>
    <row r="24" spans="1:24" x14ac:dyDescent="0.25">
      <c r="A24" cm="1">
        <f t="array" ref="A24">_xlfn.IFS(tips!$A24="male",0,tips!$A24="female",1)</f>
        <v>1</v>
      </c>
      <c r="B24" cm="1">
        <f t="array" ref="B24">_xlfn.IFS(tips!$B24="No",0,tips!$B24="yes",1)</f>
        <v>0</v>
      </c>
      <c r="C24" cm="1">
        <f t="array" ref="C24">_xlfn.IFS(tips!$C24="thur",0,tips!$C24="fri",1,tips!$C24="Sat",2,tips!$C24="Sun",3)</f>
        <v>2</v>
      </c>
      <c r="D24" cm="1">
        <f t="array" ref="D24">_xlfn.IFS(tips!$D24="Dinner",0,tips!$D24="Lunch",1)</f>
        <v>0</v>
      </c>
      <c r="E24">
        <v>2</v>
      </c>
      <c r="F24">
        <v>15.77</v>
      </c>
      <c r="G24">
        <v>2.23</v>
      </c>
      <c r="H24">
        <f t="shared" si="0"/>
        <v>2.5177481454529538</v>
      </c>
      <c r="I24">
        <f t="shared" si="1"/>
        <v>0.2877481454529538</v>
      </c>
      <c r="P24" t="s">
        <v>62</v>
      </c>
    </row>
    <row r="25" spans="1:24" x14ac:dyDescent="0.25">
      <c r="A25" cm="1">
        <f t="array" ref="A25">_xlfn.IFS(tips!$A25="male",0,tips!$A25="female",1)</f>
        <v>0</v>
      </c>
      <c r="B25" cm="1">
        <f t="array" ref="B25">_xlfn.IFS(tips!$B25="No",0,tips!$B25="yes",1)</f>
        <v>0</v>
      </c>
      <c r="C25" cm="1">
        <f t="array" ref="C25">_xlfn.IFS(tips!$C25="thur",0,tips!$C25="fri",1,tips!$C25="Sat",2,tips!$C25="Sun",3)</f>
        <v>2</v>
      </c>
      <c r="D25" cm="1">
        <f t="array" ref="D25">_xlfn.IFS(tips!$D25="Dinner",0,tips!$D25="Lunch",1)</f>
        <v>0</v>
      </c>
      <c r="E25">
        <v>4</v>
      </c>
      <c r="F25">
        <v>39.42</v>
      </c>
      <c r="G25">
        <v>7.58</v>
      </c>
      <c r="H25">
        <f t="shared" si="0"/>
        <v>5.093315172985017</v>
      </c>
      <c r="I25">
        <f t="shared" si="1"/>
        <v>-2.4866848270149831</v>
      </c>
      <c r="P25" t="s">
        <v>63</v>
      </c>
    </row>
    <row r="26" spans="1:24" x14ac:dyDescent="0.25">
      <c r="A26" cm="1">
        <f t="array" ref="A26">_xlfn.IFS(tips!$A26="male",0,tips!$A26="female",1)</f>
        <v>0</v>
      </c>
      <c r="B26" cm="1">
        <f t="array" ref="B26">_xlfn.IFS(tips!$B26="No",0,tips!$B26="yes",1)</f>
        <v>0</v>
      </c>
      <c r="C26" cm="1">
        <f t="array" ref="C26">_xlfn.IFS(tips!$C26="thur",0,tips!$C26="fri",1,tips!$C26="Sat",2,tips!$C26="Sun",3)</f>
        <v>2</v>
      </c>
      <c r="D26" cm="1">
        <f t="array" ref="D26">_xlfn.IFS(tips!$D26="Dinner",0,tips!$D26="Lunch",1)</f>
        <v>0</v>
      </c>
      <c r="E26">
        <v>2</v>
      </c>
      <c r="F26">
        <v>19.82</v>
      </c>
      <c r="G26">
        <v>3.18</v>
      </c>
      <c r="H26">
        <f t="shared" si="0"/>
        <v>2.8929295958317085</v>
      </c>
      <c r="I26">
        <f t="shared" si="1"/>
        <v>-0.28707040416829166</v>
      </c>
    </row>
    <row r="27" spans="1:24" x14ac:dyDescent="0.25">
      <c r="A27" cm="1">
        <f t="array" ref="A27">_xlfn.IFS(tips!$A27="male",0,tips!$A27="female",1)</f>
        <v>0</v>
      </c>
      <c r="B27" cm="1">
        <f t="array" ref="B27">_xlfn.IFS(tips!$B27="No",0,tips!$B27="yes",1)</f>
        <v>0</v>
      </c>
      <c r="C27" cm="1">
        <f t="array" ref="C27">_xlfn.IFS(tips!$C27="thur",0,tips!$C27="fri",1,tips!$C27="Sat",2,tips!$C27="Sun",3)</f>
        <v>2</v>
      </c>
      <c r="D27" cm="1">
        <f t="array" ref="D27">_xlfn.IFS(tips!$D27="Dinner",0,tips!$D27="Lunch",1)</f>
        <v>0</v>
      </c>
      <c r="E27">
        <v>4</v>
      </c>
      <c r="F27">
        <v>17.809999999999999</v>
      </c>
      <c r="G27">
        <v>2.34</v>
      </c>
      <c r="H27">
        <f t="shared" si="0"/>
        <v>3.0914210636801061</v>
      </c>
      <c r="I27">
        <f t="shared" si="1"/>
        <v>0.75142106368010619</v>
      </c>
    </row>
    <row r="28" spans="1:24" x14ac:dyDescent="0.25">
      <c r="A28" cm="1">
        <f t="array" ref="A28">_xlfn.IFS(tips!$A28="male",0,tips!$A28="female",1)</f>
        <v>0</v>
      </c>
      <c r="B28" cm="1">
        <f t="array" ref="B28">_xlfn.IFS(tips!$B28="No",0,tips!$B28="yes",1)</f>
        <v>0</v>
      </c>
      <c r="C28" cm="1">
        <f t="array" ref="C28">_xlfn.IFS(tips!$C28="thur",0,tips!$C28="fri",1,tips!$C28="Sat",2,tips!$C28="Sun",3)</f>
        <v>2</v>
      </c>
      <c r="D28" cm="1">
        <f t="array" ref="D28">_xlfn.IFS(tips!$D28="Dinner",0,tips!$D28="Lunch",1)</f>
        <v>0</v>
      </c>
      <c r="E28">
        <v>2</v>
      </c>
      <c r="F28">
        <v>13.37</v>
      </c>
      <c r="G28">
        <v>2</v>
      </c>
      <c r="H28">
        <f t="shared" si="0"/>
        <v>2.2954183970803586</v>
      </c>
      <c r="I28">
        <f t="shared" si="1"/>
        <v>0.29541839708035855</v>
      </c>
    </row>
    <row r="29" spans="1:24" x14ac:dyDescent="0.25">
      <c r="A29" cm="1">
        <f t="array" ref="A29">_xlfn.IFS(tips!$A29="male",0,tips!$A29="female",1)</f>
        <v>0</v>
      </c>
      <c r="B29" cm="1">
        <f t="array" ref="B29">_xlfn.IFS(tips!$B29="No",0,tips!$B29="yes",1)</f>
        <v>0</v>
      </c>
      <c r="C29" cm="1">
        <f t="array" ref="C29">_xlfn.IFS(tips!$C29="thur",0,tips!$C29="fri",1,tips!$C29="Sat",2,tips!$C29="Sun",3)</f>
        <v>2</v>
      </c>
      <c r="D29" cm="1">
        <f t="array" ref="D29">_xlfn.IFS(tips!$D29="Dinner",0,tips!$D29="Lunch",1)</f>
        <v>0</v>
      </c>
      <c r="E29">
        <v>2</v>
      </c>
      <c r="F29">
        <v>12.69</v>
      </c>
      <c r="G29">
        <v>2</v>
      </c>
      <c r="H29">
        <f t="shared" si="0"/>
        <v>2.2324249683747901</v>
      </c>
      <c r="I29">
        <f t="shared" si="1"/>
        <v>0.2324249683747901</v>
      </c>
    </row>
    <row r="30" spans="1:24" x14ac:dyDescent="0.25">
      <c r="A30" cm="1">
        <f t="array" ref="A30">_xlfn.IFS(tips!$A30="male",0,tips!$A30="female",1)</f>
        <v>0</v>
      </c>
      <c r="B30" cm="1">
        <f t="array" ref="B30">_xlfn.IFS(tips!$B30="No",0,tips!$B30="yes",1)</f>
        <v>0</v>
      </c>
      <c r="C30" cm="1">
        <f t="array" ref="C30">_xlfn.IFS(tips!$C30="thur",0,tips!$C30="fri",1,tips!$C30="Sat",2,tips!$C30="Sun",3)</f>
        <v>2</v>
      </c>
      <c r="D30" cm="1">
        <f t="array" ref="D30">_xlfn.IFS(tips!$D30="Dinner",0,tips!$D30="Lunch",1)</f>
        <v>0</v>
      </c>
      <c r="E30">
        <v>2</v>
      </c>
      <c r="F30">
        <v>21.7</v>
      </c>
      <c r="G30">
        <v>4.3</v>
      </c>
      <c r="H30">
        <f t="shared" si="0"/>
        <v>3.0670878987235746</v>
      </c>
      <c r="I30">
        <f t="shared" si="1"/>
        <v>-1.2329121012764253</v>
      </c>
    </row>
    <row r="31" spans="1:24" x14ac:dyDescent="0.25">
      <c r="A31" cm="1">
        <f t="array" ref="A31">_xlfn.IFS(tips!$A31="male",0,tips!$A31="female",1)</f>
        <v>1</v>
      </c>
      <c r="B31" cm="1">
        <f t="array" ref="B31">_xlfn.IFS(tips!$B31="No",0,tips!$B31="yes",1)</f>
        <v>0</v>
      </c>
      <c r="C31" cm="1">
        <f t="array" ref="C31">_xlfn.IFS(tips!$C31="thur",0,tips!$C31="fri",1,tips!$C31="Sat",2,tips!$C31="Sun",3)</f>
        <v>2</v>
      </c>
      <c r="D31" cm="1">
        <f t="array" ref="D31">_xlfn.IFS(tips!$D31="Dinner",0,tips!$D31="Lunch",1)</f>
        <v>0</v>
      </c>
      <c r="E31">
        <v>2</v>
      </c>
      <c r="F31">
        <v>19.649999999999999</v>
      </c>
      <c r="G31">
        <v>3</v>
      </c>
      <c r="H31">
        <f t="shared" si="0"/>
        <v>2.8771812386553162</v>
      </c>
      <c r="I31">
        <f t="shared" si="1"/>
        <v>-0.12281876134468384</v>
      </c>
    </row>
    <row r="32" spans="1:24" x14ac:dyDescent="0.25">
      <c r="A32" cm="1">
        <f t="array" ref="A32">_xlfn.IFS(tips!$A32="male",0,tips!$A32="female",1)</f>
        <v>0</v>
      </c>
      <c r="B32" cm="1">
        <f t="array" ref="B32">_xlfn.IFS(tips!$B32="No",0,tips!$B32="yes",1)</f>
        <v>0</v>
      </c>
      <c r="C32" cm="1">
        <f t="array" ref="C32">_xlfn.IFS(tips!$C32="thur",0,tips!$C32="fri",1,tips!$C32="Sat",2,tips!$C32="Sun",3)</f>
        <v>2</v>
      </c>
      <c r="D32" cm="1">
        <f t="array" ref="D32">_xlfn.IFS(tips!$D32="Dinner",0,tips!$D32="Lunch",1)</f>
        <v>0</v>
      </c>
      <c r="E32">
        <v>2</v>
      </c>
      <c r="F32">
        <v>9.5500000000000007</v>
      </c>
      <c r="G32">
        <v>1.45</v>
      </c>
      <c r="H32">
        <f t="shared" si="0"/>
        <v>1.9415435475873113</v>
      </c>
      <c r="I32">
        <f t="shared" si="1"/>
        <v>0.49154354758731134</v>
      </c>
    </row>
    <row r="33" spans="1:9" x14ac:dyDescent="0.25">
      <c r="A33" cm="1">
        <f t="array" ref="A33">_xlfn.IFS(tips!$A33="male",0,tips!$A33="female",1)</f>
        <v>0</v>
      </c>
      <c r="B33" cm="1">
        <f t="array" ref="B33">_xlfn.IFS(tips!$B33="No",0,tips!$B33="yes",1)</f>
        <v>0</v>
      </c>
      <c r="C33" cm="1">
        <f t="array" ref="C33">_xlfn.IFS(tips!$C33="thur",0,tips!$C33="fri",1,tips!$C33="Sat",2,tips!$C33="Sun",3)</f>
        <v>2</v>
      </c>
      <c r="D33" cm="1">
        <f t="array" ref="D33">_xlfn.IFS(tips!$D33="Dinner",0,tips!$D33="Lunch",1)</f>
        <v>0</v>
      </c>
      <c r="E33">
        <v>4</v>
      </c>
      <c r="F33">
        <v>18.350000000000001</v>
      </c>
      <c r="G33">
        <v>2.5</v>
      </c>
      <c r="H33">
        <f t="shared" si="0"/>
        <v>3.1414452570639404</v>
      </c>
      <c r="I33">
        <f t="shared" si="1"/>
        <v>0.6414452570639404</v>
      </c>
    </row>
    <row r="34" spans="1:9" x14ac:dyDescent="0.25">
      <c r="A34" cm="1">
        <f t="array" ref="A34">_xlfn.IFS(tips!$A34="male",0,tips!$A34="female",1)</f>
        <v>1</v>
      </c>
      <c r="B34" cm="1">
        <f t="array" ref="B34">_xlfn.IFS(tips!$B34="No",0,tips!$B34="yes",1)</f>
        <v>0</v>
      </c>
      <c r="C34" cm="1">
        <f t="array" ref="C34">_xlfn.IFS(tips!$C34="thur",0,tips!$C34="fri",1,tips!$C34="Sat",2,tips!$C34="Sun",3)</f>
        <v>2</v>
      </c>
      <c r="D34" cm="1">
        <f t="array" ref="D34">_xlfn.IFS(tips!$D34="Dinner",0,tips!$D34="Lunch",1)</f>
        <v>0</v>
      </c>
      <c r="E34">
        <v>2</v>
      </c>
      <c r="F34">
        <v>15.06</v>
      </c>
      <c r="G34">
        <v>3</v>
      </c>
      <c r="H34">
        <f t="shared" si="0"/>
        <v>2.451975594892728</v>
      </c>
      <c r="I34">
        <f t="shared" si="1"/>
        <v>-0.54802440510727202</v>
      </c>
    </row>
    <row r="35" spans="1:9" x14ac:dyDescent="0.25">
      <c r="A35" cm="1">
        <f t="array" ref="A35">_xlfn.IFS(tips!$A35="male",0,tips!$A35="female",1)</f>
        <v>1</v>
      </c>
      <c r="B35" cm="1">
        <f t="array" ref="B35">_xlfn.IFS(tips!$B35="No",0,tips!$B35="yes",1)</f>
        <v>0</v>
      </c>
      <c r="C35" cm="1">
        <f t="array" ref="C35">_xlfn.IFS(tips!$C35="thur",0,tips!$C35="fri",1,tips!$C35="Sat",2,tips!$C35="Sun",3)</f>
        <v>2</v>
      </c>
      <c r="D35" cm="1">
        <f t="array" ref="D35">_xlfn.IFS(tips!$D35="Dinner",0,tips!$D35="Lunch",1)</f>
        <v>0</v>
      </c>
      <c r="E35">
        <v>4</v>
      </c>
      <c r="F35">
        <v>20.69</v>
      </c>
      <c r="G35">
        <v>2.4500000000000002</v>
      </c>
      <c r="H35">
        <f t="shared" si="0"/>
        <v>3.3582167617272209</v>
      </c>
      <c r="I35">
        <f t="shared" si="1"/>
        <v>0.90821676172722077</v>
      </c>
    </row>
    <row r="36" spans="1:9" x14ac:dyDescent="0.25">
      <c r="A36" cm="1">
        <f t="array" ref="A36">_xlfn.IFS(tips!$A36="male",0,tips!$A36="female",1)</f>
        <v>0</v>
      </c>
      <c r="B36" cm="1">
        <f t="array" ref="B36">_xlfn.IFS(tips!$B36="No",0,tips!$B36="yes",1)</f>
        <v>0</v>
      </c>
      <c r="C36" cm="1">
        <f t="array" ref="C36">_xlfn.IFS(tips!$C36="thur",0,tips!$C36="fri",1,tips!$C36="Sat",2,tips!$C36="Sun",3)</f>
        <v>2</v>
      </c>
      <c r="D36" cm="1">
        <f t="array" ref="D36">_xlfn.IFS(tips!$D36="Dinner",0,tips!$D36="Lunch",1)</f>
        <v>0</v>
      </c>
      <c r="E36">
        <v>2</v>
      </c>
      <c r="F36">
        <v>17.78</v>
      </c>
      <c r="G36">
        <v>3.27</v>
      </c>
      <c r="H36">
        <f t="shared" si="0"/>
        <v>2.7039493097150027</v>
      </c>
      <c r="I36">
        <f t="shared" si="1"/>
        <v>-0.56605069028499733</v>
      </c>
    </row>
    <row r="37" spans="1:9" x14ac:dyDescent="0.25">
      <c r="A37" cm="1">
        <f t="array" ref="A37">_xlfn.IFS(tips!$A37="male",0,tips!$A37="female",1)</f>
        <v>0</v>
      </c>
      <c r="B37" cm="1">
        <f t="array" ref="B37">_xlfn.IFS(tips!$B37="No",0,tips!$B37="yes",1)</f>
        <v>0</v>
      </c>
      <c r="C37" cm="1">
        <f t="array" ref="C37">_xlfn.IFS(tips!$C37="thur",0,tips!$C37="fri",1,tips!$C37="Sat",2,tips!$C37="Sun",3)</f>
        <v>2</v>
      </c>
      <c r="D37" cm="1">
        <f t="array" ref="D37">_xlfn.IFS(tips!$D37="Dinner",0,tips!$D37="Lunch",1)</f>
        <v>0</v>
      </c>
      <c r="E37">
        <v>3</v>
      </c>
      <c r="F37">
        <v>24.06</v>
      </c>
      <c r="G37">
        <v>3.6</v>
      </c>
      <c r="H37">
        <f t="shared" si="0"/>
        <v>3.4780584673451829</v>
      </c>
      <c r="I37">
        <f t="shared" si="1"/>
        <v>-0.12194153265481722</v>
      </c>
    </row>
    <row r="38" spans="1:9" x14ac:dyDescent="0.25">
      <c r="A38" cm="1">
        <f t="array" ref="A38">_xlfn.IFS(tips!$A38="male",0,tips!$A38="female",1)</f>
        <v>0</v>
      </c>
      <c r="B38" cm="1">
        <f t="array" ref="B38">_xlfn.IFS(tips!$B38="No",0,tips!$B38="yes",1)</f>
        <v>0</v>
      </c>
      <c r="C38" cm="1">
        <f t="array" ref="C38">_xlfn.IFS(tips!$C38="thur",0,tips!$C38="fri",1,tips!$C38="Sat",2,tips!$C38="Sun",3)</f>
        <v>2</v>
      </c>
      <c r="D38" cm="1">
        <f t="array" ref="D38">_xlfn.IFS(tips!$D38="Dinner",0,tips!$D38="Lunch",1)</f>
        <v>0</v>
      </c>
      <c r="E38">
        <v>3</v>
      </c>
      <c r="F38">
        <v>16.309999999999999</v>
      </c>
      <c r="G38">
        <v>2</v>
      </c>
      <c r="H38">
        <f t="shared" si="0"/>
        <v>2.7601186548920111</v>
      </c>
      <c r="I38">
        <f t="shared" si="1"/>
        <v>0.76011865489201114</v>
      </c>
    </row>
    <row r="39" spans="1:9" x14ac:dyDescent="0.25">
      <c r="A39" cm="1">
        <f t="array" ref="A39">_xlfn.IFS(tips!$A39="male",0,tips!$A39="female",1)</f>
        <v>1</v>
      </c>
      <c r="B39" cm="1">
        <f t="array" ref="B39">_xlfn.IFS(tips!$B39="No",0,tips!$B39="yes",1)</f>
        <v>0</v>
      </c>
      <c r="C39" cm="1">
        <f t="array" ref="C39">_xlfn.IFS(tips!$C39="thur",0,tips!$C39="fri",1,tips!$C39="Sat",2,tips!$C39="Sun",3)</f>
        <v>2</v>
      </c>
      <c r="D39" cm="1">
        <f t="array" ref="D39">_xlfn.IFS(tips!$D39="Dinner",0,tips!$D39="Lunch",1)</f>
        <v>0</v>
      </c>
      <c r="E39">
        <v>3</v>
      </c>
      <c r="F39">
        <v>16.93</v>
      </c>
      <c r="G39">
        <v>3.07</v>
      </c>
      <c r="H39">
        <f t="shared" si="0"/>
        <v>2.8175538398882649</v>
      </c>
      <c r="I39">
        <f t="shared" si="1"/>
        <v>-0.25244616011173493</v>
      </c>
    </row>
    <row r="40" spans="1:9" x14ac:dyDescent="0.25">
      <c r="A40" cm="1">
        <f t="array" ref="A40">_xlfn.IFS(tips!$A40="male",0,tips!$A40="female",1)</f>
        <v>0</v>
      </c>
      <c r="B40" cm="1">
        <f t="array" ref="B40">_xlfn.IFS(tips!$B40="No",0,tips!$B40="yes",1)</f>
        <v>0</v>
      </c>
      <c r="C40" cm="1">
        <f t="array" ref="C40">_xlfn.IFS(tips!$C40="thur",0,tips!$C40="fri",1,tips!$C40="Sat",2,tips!$C40="Sun",3)</f>
        <v>2</v>
      </c>
      <c r="D40" cm="1">
        <f t="array" ref="D40">_xlfn.IFS(tips!$D40="Dinner",0,tips!$D40="Lunch",1)</f>
        <v>0</v>
      </c>
      <c r="E40">
        <v>3</v>
      </c>
      <c r="F40">
        <v>18.690000000000001</v>
      </c>
      <c r="G40">
        <v>2.31</v>
      </c>
      <c r="H40">
        <f t="shared" si="0"/>
        <v>2.9805956553615016</v>
      </c>
      <c r="I40">
        <f t="shared" si="1"/>
        <v>0.67059565536150156</v>
      </c>
    </row>
    <row r="41" spans="1:9" x14ac:dyDescent="0.25">
      <c r="A41" cm="1">
        <f t="array" ref="A41">_xlfn.IFS(tips!$A41="male",0,tips!$A41="female",1)</f>
        <v>0</v>
      </c>
      <c r="B41" cm="1">
        <f t="array" ref="B41">_xlfn.IFS(tips!$B41="No",0,tips!$B41="yes",1)</f>
        <v>0</v>
      </c>
      <c r="C41" cm="1">
        <f t="array" ref="C41">_xlfn.IFS(tips!$C41="thur",0,tips!$C41="fri",1,tips!$C41="Sat",2,tips!$C41="Sun",3)</f>
        <v>2</v>
      </c>
      <c r="D41" cm="1">
        <f t="array" ref="D41">_xlfn.IFS(tips!$D41="Dinner",0,tips!$D41="Lunch",1)</f>
        <v>0</v>
      </c>
      <c r="E41">
        <v>3</v>
      </c>
      <c r="F41">
        <v>31.27</v>
      </c>
      <c r="G41">
        <v>5</v>
      </c>
      <c r="H41">
        <f t="shared" si="0"/>
        <v>4.1459740864145216</v>
      </c>
      <c r="I41">
        <f t="shared" si="1"/>
        <v>-0.85402591358547841</v>
      </c>
    </row>
    <row r="42" spans="1:9" x14ac:dyDescent="0.25">
      <c r="A42" cm="1">
        <f t="array" ref="A42">_xlfn.IFS(tips!$A42="male",0,tips!$A42="female",1)</f>
        <v>0</v>
      </c>
      <c r="B42" cm="1">
        <f t="array" ref="B42">_xlfn.IFS(tips!$B42="No",0,tips!$B42="yes",1)</f>
        <v>0</v>
      </c>
      <c r="C42" cm="1">
        <f t="array" ref="C42">_xlfn.IFS(tips!$C42="thur",0,tips!$C42="fri",1,tips!$C42="Sat",2,tips!$C42="Sun",3)</f>
        <v>2</v>
      </c>
      <c r="D42" cm="1">
        <f t="array" ref="D42">_xlfn.IFS(tips!$D42="Dinner",0,tips!$D42="Lunch",1)</f>
        <v>0</v>
      </c>
      <c r="E42">
        <v>3</v>
      </c>
      <c r="F42">
        <v>16.04</v>
      </c>
      <c r="G42">
        <v>2.2400000000000002</v>
      </c>
      <c r="H42">
        <f t="shared" si="0"/>
        <v>2.7351065582000942</v>
      </c>
      <c r="I42">
        <f t="shared" si="1"/>
        <v>0.49510655820009397</v>
      </c>
    </row>
    <row r="43" spans="1:9" x14ac:dyDescent="0.25">
      <c r="A43" cm="1">
        <f t="array" ref="A43">_xlfn.IFS(tips!$A43="male",0,tips!$A43="female",1)</f>
        <v>0</v>
      </c>
      <c r="B43" cm="1">
        <f t="array" ref="B43">_xlfn.IFS(tips!$B43="No",0,tips!$B43="yes",1)</f>
        <v>0</v>
      </c>
      <c r="C43" cm="1">
        <f t="array" ref="C43">_xlfn.IFS(tips!$C43="thur",0,tips!$C43="fri",1,tips!$C43="Sat",2,tips!$C43="Sun",3)</f>
        <v>3</v>
      </c>
      <c r="D43" cm="1">
        <f t="array" ref="D43">_xlfn.IFS(tips!$D43="Dinner",0,tips!$D43="Lunch",1)</f>
        <v>0</v>
      </c>
      <c r="E43">
        <v>2</v>
      </c>
      <c r="F43">
        <v>17.46</v>
      </c>
      <c r="G43">
        <v>2.54</v>
      </c>
      <c r="H43">
        <f t="shared" si="0"/>
        <v>2.6743053432653232</v>
      </c>
      <c r="I43">
        <f t="shared" si="1"/>
        <v>0.13430534326532317</v>
      </c>
    </row>
    <row r="44" spans="1:9" x14ac:dyDescent="0.25">
      <c r="A44" cm="1">
        <f t="array" ref="A44">_xlfn.IFS(tips!$A44="male",0,tips!$A44="female",1)</f>
        <v>0</v>
      </c>
      <c r="B44" cm="1">
        <f t="array" ref="B44">_xlfn.IFS(tips!$B44="No",0,tips!$B44="yes",1)</f>
        <v>0</v>
      </c>
      <c r="C44" cm="1">
        <f t="array" ref="C44">_xlfn.IFS(tips!$C44="thur",0,tips!$C44="fri",1,tips!$C44="Sat",2,tips!$C44="Sun",3)</f>
        <v>3</v>
      </c>
      <c r="D44" cm="1">
        <f t="array" ref="D44">_xlfn.IFS(tips!$D44="Dinner",0,tips!$D44="Lunch",1)</f>
        <v>0</v>
      </c>
      <c r="E44">
        <v>2</v>
      </c>
      <c r="F44">
        <v>13.94</v>
      </c>
      <c r="G44">
        <v>3.06</v>
      </c>
      <c r="H44">
        <f t="shared" si="0"/>
        <v>2.3482217123188498</v>
      </c>
      <c r="I44">
        <f t="shared" si="1"/>
        <v>-0.71177828768115026</v>
      </c>
    </row>
    <row r="45" spans="1:9" x14ac:dyDescent="0.25">
      <c r="A45" cm="1">
        <f t="array" ref="A45">_xlfn.IFS(tips!$A45="male",0,tips!$A45="female",1)</f>
        <v>0</v>
      </c>
      <c r="B45" cm="1">
        <f t="array" ref="B45">_xlfn.IFS(tips!$B45="No",0,tips!$B45="yes",1)</f>
        <v>0</v>
      </c>
      <c r="C45" cm="1">
        <f t="array" ref="C45">_xlfn.IFS(tips!$C45="thur",0,tips!$C45="fri",1,tips!$C45="Sat",2,tips!$C45="Sun",3)</f>
        <v>3</v>
      </c>
      <c r="D45" cm="1">
        <f t="array" ref="D45">_xlfn.IFS(tips!$D45="Dinner",0,tips!$D45="Lunch",1)</f>
        <v>0</v>
      </c>
      <c r="E45">
        <v>2</v>
      </c>
      <c r="F45">
        <v>9.68</v>
      </c>
      <c r="G45">
        <v>1.32</v>
      </c>
      <c r="H45">
        <f t="shared" si="0"/>
        <v>1.9535864089574935</v>
      </c>
      <c r="I45">
        <f t="shared" si="1"/>
        <v>0.63358640895749341</v>
      </c>
    </row>
    <row r="46" spans="1:9" x14ac:dyDescent="0.25">
      <c r="A46" cm="1">
        <f t="array" ref="A46">_xlfn.IFS(tips!$A46="male",0,tips!$A46="female",1)</f>
        <v>0</v>
      </c>
      <c r="B46" cm="1">
        <f t="array" ref="B46">_xlfn.IFS(tips!$B46="No",0,tips!$B46="yes",1)</f>
        <v>0</v>
      </c>
      <c r="C46" cm="1">
        <f t="array" ref="C46">_xlfn.IFS(tips!$C46="thur",0,tips!$C46="fri",1,tips!$C46="Sat",2,tips!$C46="Sun",3)</f>
        <v>3</v>
      </c>
      <c r="D46" cm="1">
        <f t="array" ref="D46">_xlfn.IFS(tips!$D46="Dinner",0,tips!$D46="Lunch",1)</f>
        <v>0</v>
      </c>
      <c r="E46">
        <v>4</v>
      </c>
      <c r="F46">
        <v>30.4</v>
      </c>
      <c r="G46">
        <v>5.6</v>
      </c>
      <c r="H46">
        <f t="shared" si="0"/>
        <v>4.2577258686846786</v>
      </c>
      <c r="I46">
        <f t="shared" si="1"/>
        <v>-1.342274131315321</v>
      </c>
    </row>
    <row r="47" spans="1:9" x14ac:dyDescent="0.25">
      <c r="A47" cm="1">
        <f t="array" ref="A47">_xlfn.IFS(tips!$A47="male",0,tips!$A47="female",1)</f>
        <v>0</v>
      </c>
      <c r="B47" cm="1">
        <f t="array" ref="B47">_xlfn.IFS(tips!$B47="No",0,tips!$B47="yes",1)</f>
        <v>0</v>
      </c>
      <c r="C47" cm="1">
        <f t="array" ref="C47">_xlfn.IFS(tips!$C47="thur",0,tips!$C47="fri",1,tips!$C47="Sat",2,tips!$C47="Sun",3)</f>
        <v>3</v>
      </c>
      <c r="D47" cm="1">
        <f t="array" ref="D47">_xlfn.IFS(tips!$D47="Dinner",0,tips!$D47="Lunch",1)</f>
        <v>0</v>
      </c>
      <c r="E47">
        <v>2</v>
      </c>
      <c r="F47">
        <v>18.29</v>
      </c>
      <c r="G47">
        <v>3</v>
      </c>
      <c r="H47">
        <f t="shared" si="0"/>
        <v>2.7511943812441793</v>
      </c>
      <c r="I47">
        <f t="shared" si="1"/>
        <v>-0.24880561875582075</v>
      </c>
    </row>
    <row r="48" spans="1:9" x14ac:dyDescent="0.25">
      <c r="A48" cm="1">
        <f t="array" ref="A48">_xlfn.IFS(tips!$A48="male",0,tips!$A48="female",1)</f>
        <v>0</v>
      </c>
      <c r="B48" cm="1">
        <f t="array" ref="B48">_xlfn.IFS(tips!$B48="No",0,tips!$B48="yes",1)</f>
        <v>0</v>
      </c>
      <c r="C48" cm="1">
        <f t="array" ref="C48">_xlfn.IFS(tips!$C48="thur",0,tips!$C48="fri",1,tips!$C48="Sat",2,tips!$C48="Sun",3)</f>
        <v>3</v>
      </c>
      <c r="D48" cm="1">
        <f t="array" ref="D48">_xlfn.IFS(tips!$D48="Dinner",0,tips!$D48="Lunch",1)</f>
        <v>0</v>
      </c>
      <c r="E48">
        <v>2</v>
      </c>
      <c r="F48">
        <v>22.23</v>
      </c>
      <c r="G48">
        <v>5</v>
      </c>
      <c r="H48">
        <f t="shared" si="0"/>
        <v>3.1161857181558563</v>
      </c>
      <c r="I48">
        <f t="shared" si="1"/>
        <v>-1.8838142818441437</v>
      </c>
    </row>
    <row r="49" spans="1:9" x14ac:dyDescent="0.25">
      <c r="A49" cm="1">
        <f t="array" ref="A49">_xlfn.IFS(tips!$A49="male",0,tips!$A49="female",1)</f>
        <v>0</v>
      </c>
      <c r="B49" cm="1">
        <f t="array" ref="B49">_xlfn.IFS(tips!$B49="No",0,tips!$B49="yes",1)</f>
        <v>0</v>
      </c>
      <c r="C49" cm="1">
        <f t="array" ref="C49">_xlfn.IFS(tips!$C49="thur",0,tips!$C49="fri",1,tips!$C49="Sat",2,tips!$C49="Sun",3)</f>
        <v>3</v>
      </c>
      <c r="D49" cm="1">
        <f t="array" ref="D49">_xlfn.IFS(tips!$D49="Dinner",0,tips!$D49="Lunch",1)</f>
        <v>0</v>
      </c>
      <c r="E49">
        <v>4</v>
      </c>
      <c r="F49">
        <v>32.4</v>
      </c>
      <c r="G49">
        <v>6</v>
      </c>
      <c r="H49">
        <f t="shared" si="0"/>
        <v>4.4430006589951745</v>
      </c>
      <c r="I49">
        <f t="shared" si="1"/>
        <v>-1.5569993410048255</v>
      </c>
    </row>
    <row r="50" spans="1:9" x14ac:dyDescent="0.25">
      <c r="A50" cm="1">
        <f t="array" ref="A50">_xlfn.IFS(tips!$A50="male",0,tips!$A50="female",1)</f>
        <v>0</v>
      </c>
      <c r="B50" cm="1">
        <f t="array" ref="B50">_xlfn.IFS(tips!$B50="No",0,tips!$B50="yes",1)</f>
        <v>0</v>
      </c>
      <c r="C50" cm="1">
        <f t="array" ref="C50">_xlfn.IFS(tips!$C50="thur",0,tips!$C50="fri",1,tips!$C50="Sat",2,tips!$C50="Sun",3)</f>
        <v>3</v>
      </c>
      <c r="D50" cm="1">
        <f t="array" ref="D50">_xlfn.IFS(tips!$D50="Dinner",0,tips!$D50="Lunch",1)</f>
        <v>0</v>
      </c>
      <c r="E50">
        <v>3</v>
      </c>
      <c r="F50">
        <v>28.55</v>
      </c>
      <c r="G50">
        <v>2.0499999999999998</v>
      </c>
      <c r="H50">
        <f t="shared" si="0"/>
        <v>3.8940003715922469</v>
      </c>
      <c r="I50">
        <f t="shared" si="1"/>
        <v>1.8440003715922471</v>
      </c>
    </row>
    <row r="51" spans="1:9" x14ac:dyDescent="0.25">
      <c r="A51" cm="1">
        <f t="array" ref="A51">_xlfn.IFS(tips!$A51="male",0,tips!$A51="female",1)</f>
        <v>0</v>
      </c>
      <c r="B51" cm="1">
        <f t="array" ref="B51">_xlfn.IFS(tips!$B51="No",0,tips!$B51="yes",1)</f>
        <v>0</v>
      </c>
      <c r="C51" cm="1">
        <f t="array" ref="C51">_xlfn.IFS(tips!$C51="thur",0,tips!$C51="fri",1,tips!$C51="Sat",2,tips!$C51="Sun",3)</f>
        <v>3</v>
      </c>
      <c r="D51" cm="1">
        <f t="array" ref="D51">_xlfn.IFS(tips!$D51="Dinner",0,tips!$D51="Lunch",1)</f>
        <v>0</v>
      </c>
      <c r="E51">
        <v>2</v>
      </c>
      <c r="F51">
        <v>18.04</v>
      </c>
      <c r="G51">
        <v>3</v>
      </c>
      <c r="H51">
        <f t="shared" si="0"/>
        <v>2.7280350324553666</v>
      </c>
      <c r="I51">
        <f t="shared" si="1"/>
        <v>-0.2719649675446334</v>
      </c>
    </row>
    <row r="52" spans="1:9" x14ac:dyDescent="0.25">
      <c r="A52" cm="1">
        <f t="array" ref="A52">_xlfn.IFS(tips!$A52="male",0,tips!$A52="female",1)</f>
        <v>0</v>
      </c>
      <c r="B52" cm="1">
        <f t="array" ref="B52">_xlfn.IFS(tips!$B52="No",0,tips!$B52="yes",1)</f>
        <v>0</v>
      </c>
      <c r="C52" cm="1">
        <f t="array" ref="C52">_xlfn.IFS(tips!$C52="thur",0,tips!$C52="fri",1,tips!$C52="Sat",2,tips!$C52="Sun",3)</f>
        <v>3</v>
      </c>
      <c r="D52" cm="1">
        <f t="array" ref="D52">_xlfn.IFS(tips!$D52="Dinner",0,tips!$D52="Lunch",1)</f>
        <v>0</v>
      </c>
      <c r="E52">
        <v>2</v>
      </c>
      <c r="F52">
        <v>12.54</v>
      </c>
      <c r="G52">
        <v>2.5</v>
      </c>
      <c r="H52">
        <f t="shared" si="0"/>
        <v>2.2185293591015025</v>
      </c>
      <c r="I52">
        <f t="shared" si="1"/>
        <v>-0.28147064089849749</v>
      </c>
    </row>
    <row r="53" spans="1:9" x14ac:dyDescent="0.25">
      <c r="A53" cm="1">
        <f t="array" ref="A53">_xlfn.IFS(tips!$A53="male",0,tips!$A53="female",1)</f>
        <v>1</v>
      </c>
      <c r="B53" cm="1">
        <f t="array" ref="B53">_xlfn.IFS(tips!$B53="No",0,tips!$B53="yes",1)</f>
        <v>0</v>
      </c>
      <c r="C53" cm="1">
        <f t="array" ref="C53">_xlfn.IFS(tips!$C53="thur",0,tips!$C53="fri",1,tips!$C53="Sat",2,tips!$C53="Sun",3)</f>
        <v>3</v>
      </c>
      <c r="D53" cm="1">
        <f t="array" ref="D53">_xlfn.IFS(tips!$D53="Dinner",0,tips!$D53="Lunch",1)</f>
        <v>0</v>
      </c>
      <c r="E53">
        <v>2</v>
      </c>
      <c r="F53">
        <v>10.29</v>
      </c>
      <c r="G53">
        <v>2.6</v>
      </c>
      <c r="H53">
        <f t="shared" si="0"/>
        <v>2.0100952200021949</v>
      </c>
      <c r="I53">
        <f t="shared" si="1"/>
        <v>-0.58990477999780522</v>
      </c>
    </row>
    <row r="54" spans="1:9" x14ac:dyDescent="0.25">
      <c r="A54" cm="1">
        <f t="array" ref="A54">_xlfn.IFS(tips!$A54="male",0,tips!$A54="female",1)</f>
        <v>1</v>
      </c>
      <c r="B54" cm="1">
        <f t="array" ref="B54">_xlfn.IFS(tips!$B54="No",0,tips!$B54="yes",1)</f>
        <v>0</v>
      </c>
      <c r="C54" cm="1">
        <f t="array" ref="C54">_xlfn.IFS(tips!$C54="thur",0,tips!$C54="fri",1,tips!$C54="Sat",2,tips!$C54="Sun",3)</f>
        <v>3</v>
      </c>
      <c r="D54" cm="1">
        <f t="array" ref="D54">_xlfn.IFS(tips!$D54="Dinner",0,tips!$D54="Lunch",1)</f>
        <v>0</v>
      </c>
      <c r="E54">
        <v>4</v>
      </c>
      <c r="F54">
        <v>34.81</v>
      </c>
      <c r="G54">
        <v>5.2</v>
      </c>
      <c r="H54">
        <f t="shared" si="0"/>
        <v>4.6662567813193228</v>
      </c>
      <c r="I54">
        <f t="shared" si="1"/>
        <v>-0.53374321868067742</v>
      </c>
    </row>
    <row r="55" spans="1:9" x14ac:dyDescent="0.25">
      <c r="A55" cm="1">
        <f t="array" ref="A55">_xlfn.IFS(tips!$A55="male",0,tips!$A55="female",1)</f>
        <v>0</v>
      </c>
      <c r="B55" cm="1">
        <f t="array" ref="B55">_xlfn.IFS(tips!$B55="No",0,tips!$B55="yes",1)</f>
        <v>0</v>
      </c>
      <c r="C55" cm="1">
        <f t="array" ref="C55">_xlfn.IFS(tips!$C55="thur",0,tips!$C55="fri",1,tips!$C55="Sat",2,tips!$C55="Sun",3)</f>
        <v>3</v>
      </c>
      <c r="D55" cm="1">
        <f t="array" ref="D55">_xlfn.IFS(tips!$D55="Dinner",0,tips!$D55="Lunch",1)</f>
        <v>0</v>
      </c>
      <c r="E55">
        <v>2</v>
      </c>
      <c r="F55">
        <v>9.94</v>
      </c>
      <c r="G55">
        <v>1.56</v>
      </c>
      <c r="H55">
        <f t="shared" si="0"/>
        <v>1.977672131697858</v>
      </c>
      <c r="I55">
        <f t="shared" si="1"/>
        <v>0.417672131697858</v>
      </c>
    </row>
    <row r="56" spans="1:9" x14ac:dyDescent="0.25">
      <c r="A56" cm="1">
        <f t="array" ref="A56">_xlfn.IFS(tips!$A56="male",0,tips!$A56="female",1)</f>
        <v>0</v>
      </c>
      <c r="B56" cm="1">
        <f t="array" ref="B56">_xlfn.IFS(tips!$B56="No",0,tips!$B56="yes",1)</f>
        <v>0</v>
      </c>
      <c r="C56" cm="1">
        <f t="array" ref="C56">_xlfn.IFS(tips!$C56="thur",0,tips!$C56="fri",1,tips!$C56="Sat",2,tips!$C56="Sun",3)</f>
        <v>3</v>
      </c>
      <c r="D56" cm="1">
        <f t="array" ref="D56">_xlfn.IFS(tips!$D56="Dinner",0,tips!$D56="Lunch",1)</f>
        <v>0</v>
      </c>
      <c r="E56">
        <v>4</v>
      </c>
      <c r="F56">
        <v>25.56</v>
      </c>
      <c r="G56">
        <v>4.34</v>
      </c>
      <c r="H56">
        <f t="shared" si="0"/>
        <v>3.8093608761332787</v>
      </c>
      <c r="I56">
        <f t="shared" si="1"/>
        <v>-0.53063912386672119</v>
      </c>
    </row>
    <row r="57" spans="1:9" x14ac:dyDescent="0.25">
      <c r="A57" cm="1">
        <f t="array" ref="A57">_xlfn.IFS(tips!$A57="male",0,tips!$A57="female",1)</f>
        <v>0</v>
      </c>
      <c r="B57" cm="1">
        <f t="array" ref="B57">_xlfn.IFS(tips!$B57="No",0,tips!$B57="yes",1)</f>
        <v>0</v>
      </c>
      <c r="C57" cm="1">
        <f t="array" ref="C57">_xlfn.IFS(tips!$C57="thur",0,tips!$C57="fri",1,tips!$C57="Sat",2,tips!$C57="Sun",3)</f>
        <v>3</v>
      </c>
      <c r="D57" cm="1">
        <f t="array" ref="D57">_xlfn.IFS(tips!$D57="Dinner",0,tips!$D57="Lunch",1)</f>
        <v>0</v>
      </c>
      <c r="E57">
        <v>2</v>
      </c>
      <c r="F57">
        <v>19.489999999999998</v>
      </c>
      <c r="G57">
        <v>3.51</v>
      </c>
      <c r="H57">
        <f t="shared" si="0"/>
        <v>2.8623592554304764</v>
      </c>
      <c r="I57">
        <f t="shared" si="1"/>
        <v>-0.64764074456952336</v>
      </c>
    </row>
    <row r="58" spans="1:9" x14ac:dyDescent="0.25">
      <c r="A58" cm="1">
        <f t="array" ref="A58">_xlfn.IFS(tips!$A58="male",0,tips!$A58="female",1)</f>
        <v>0</v>
      </c>
      <c r="B58" cm="1">
        <f t="array" ref="B58">_xlfn.IFS(tips!$B58="No",0,tips!$B58="yes",1)</f>
        <v>1</v>
      </c>
      <c r="C58" cm="1">
        <f t="array" ref="C58">_xlfn.IFS(tips!$C58="thur",0,tips!$C58="fri",1,tips!$C58="Sat",2,tips!$C58="Sun",3)</f>
        <v>2</v>
      </c>
      <c r="D58" cm="1">
        <f t="array" ref="D58">_xlfn.IFS(tips!$D58="Dinner",0,tips!$D58="Lunch",1)</f>
        <v>0</v>
      </c>
      <c r="E58">
        <v>4</v>
      </c>
      <c r="F58">
        <v>38.01</v>
      </c>
      <c r="G58">
        <v>3</v>
      </c>
      <c r="H58">
        <f t="shared" si="0"/>
        <v>4.9626964458161167</v>
      </c>
      <c r="I58">
        <f t="shared" si="1"/>
        <v>1.9626964458161167</v>
      </c>
    </row>
    <row r="59" spans="1:9" x14ac:dyDescent="0.25">
      <c r="A59" cm="1">
        <f t="array" ref="A59">_xlfn.IFS(tips!$A59="male",0,tips!$A59="female",1)</f>
        <v>1</v>
      </c>
      <c r="B59" cm="1">
        <f t="array" ref="B59">_xlfn.IFS(tips!$B59="No",0,tips!$B59="yes",1)</f>
        <v>0</v>
      </c>
      <c r="C59" cm="1">
        <f t="array" ref="C59">_xlfn.IFS(tips!$C59="thur",0,tips!$C59="fri",1,tips!$C59="Sat",2,tips!$C59="Sun",3)</f>
        <v>2</v>
      </c>
      <c r="D59" cm="1">
        <f t="array" ref="D59">_xlfn.IFS(tips!$D59="Dinner",0,tips!$D59="Lunch",1)</f>
        <v>0</v>
      </c>
      <c r="E59">
        <v>2</v>
      </c>
      <c r="F59">
        <v>26.41</v>
      </c>
      <c r="G59">
        <v>1.5</v>
      </c>
      <c r="H59">
        <f t="shared" si="0"/>
        <v>3.503410029904793</v>
      </c>
      <c r="I59">
        <f t="shared" si="1"/>
        <v>2.003410029904793</v>
      </c>
    </row>
    <row r="60" spans="1:9" x14ac:dyDescent="0.25">
      <c r="A60" cm="1">
        <f t="array" ref="A60">_xlfn.IFS(tips!$A60="male",0,tips!$A60="female",1)</f>
        <v>0</v>
      </c>
      <c r="B60" cm="1">
        <f t="array" ref="B60">_xlfn.IFS(tips!$B60="No",0,tips!$B60="yes",1)</f>
        <v>1</v>
      </c>
      <c r="C60" cm="1">
        <f t="array" ref="C60">_xlfn.IFS(tips!$C60="thur",0,tips!$C60="fri",1,tips!$C60="Sat",2,tips!$C60="Sun",3)</f>
        <v>2</v>
      </c>
      <c r="D60" cm="1">
        <f t="array" ref="D60">_xlfn.IFS(tips!$D60="Dinner",0,tips!$D60="Lunch",1)</f>
        <v>0</v>
      </c>
      <c r="E60">
        <v>2</v>
      </c>
      <c r="F60">
        <v>11.24</v>
      </c>
      <c r="G60">
        <v>1.76</v>
      </c>
      <c r="H60">
        <f t="shared" si="0"/>
        <v>2.0981007453996803</v>
      </c>
      <c r="I60">
        <f t="shared" si="1"/>
        <v>0.33810074539968027</v>
      </c>
    </row>
    <row r="61" spans="1:9" x14ac:dyDescent="0.25">
      <c r="A61" cm="1">
        <f t="array" ref="A61">_xlfn.IFS(tips!$A61="male",0,tips!$A61="female",1)</f>
        <v>0</v>
      </c>
      <c r="B61" cm="1">
        <f t="array" ref="B61">_xlfn.IFS(tips!$B61="No",0,tips!$B61="yes",1)</f>
        <v>0</v>
      </c>
      <c r="C61" cm="1">
        <f t="array" ref="C61">_xlfn.IFS(tips!$C61="thur",0,tips!$C61="fri",1,tips!$C61="Sat",2,tips!$C61="Sun",3)</f>
        <v>2</v>
      </c>
      <c r="D61" cm="1">
        <f t="array" ref="D61">_xlfn.IFS(tips!$D61="Dinner",0,tips!$D61="Lunch",1)</f>
        <v>0</v>
      </c>
      <c r="E61">
        <v>4</v>
      </c>
      <c r="F61">
        <v>48.27</v>
      </c>
      <c r="G61">
        <v>6.73</v>
      </c>
      <c r="H61">
        <f t="shared" si="0"/>
        <v>5.9131561201089617</v>
      </c>
      <c r="I61">
        <f t="shared" si="1"/>
        <v>-0.81684387989103868</v>
      </c>
    </row>
    <row r="62" spans="1:9" x14ac:dyDescent="0.25">
      <c r="A62" cm="1">
        <f t="array" ref="A62">_xlfn.IFS(tips!$A62="male",0,tips!$A62="female",1)</f>
        <v>0</v>
      </c>
      <c r="B62" cm="1">
        <f t="array" ref="B62">_xlfn.IFS(tips!$B62="No",0,tips!$B62="yes",1)</f>
        <v>1</v>
      </c>
      <c r="C62" cm="1">
        <f t="array" ref="C62">_xlfn.IFS(tips!$C62="thur",0,tips!$C62="fri",1,tips!$C62="Sat",2,tips!$C62="Sun",3)</f>
        <v>2</v>
      </c>
      <c r="D62" cm="1">
        <f t="array" ref="D62">_xlfn.IFS(tips!$D62="Dinner",0,tips!$D62="Lunch",1)</f>
        <v>0</v>
      </c>
      <c r="E62">
        <v>2</v>
      </c>
      <c r="F62">
        <v>20.29</v>
      </c>
      <c r="G62">
        <v>3.21</v>
      </c>
      <c r="H62">
        <f t="shared" si="0"/>
        <v>2.9364691715546751</v>
      </c>
      <c r="I62">
        <f t="shared" si="1"/>
        <v>-0.27353082844532484</v>
      </c>
    </row>
    <row r="63" spans="1:9" x14ac:dyDescent="0.25">
      <c r="A63" cm="1">
        <f t="array" ref="A63">_xlfn.IFS(tips!$A63="male",0,tips!$A63="female",1)</f>
        <v>0</v>
      </c>
      <c r="B63" cm="1">
        <f t="array" ref="B63">_xlfn.IFS(tips!$B63="No",0,tips!$B63="yes",1)</f>
        <v>1</v>
      </c>
      <c r="C63" cm="1">
        <f t="array" ref="C63">_xlfn.IFS(tips!$C63="thur",0,tips!$C63="fri",1,tips!$C63="Sat",2,tips!$C63="Sun",3)</f>
        <v>2</v>
      </c>
      <c r="D63" cm="1">
        <f t="array" ref="D63">_xlfn.IFS(tips!$D63="Dinner",0,tips!$D63="Lunch",1)</f>
        <v>0</v>
      </c>
      <c r="E63">
        <v>2</v>
      </c>
      <c r="F63">
        <v>13.81</v>
      </c>
      <c r="G63">
        <v>2</v>
      </c>
      <c r="H63">
        <f t="shared" si="0"/>
        <v>2.3361788509486678</v>
      </c>
      <c r="I63">
        <f t="shared" si="1"/>
        <v>0.33617885094866784</v>
      </c>
    </row>
    <row r="64" spans="1:9" x14ac:dyDescent="0.25">
      <c r="A64" cm="1">
        <f t="array" ref="A64">_xlfn.IFS(tips!$A64="male",0,tips!$A64="female",1)</f>
        <v>0</v>
      </c>
      <c r="B64" cm="1">
        <f t="array" ref="B64">_xlfn.IFS(tips!$B64="No",0,tips!$B64="yes",1)</f>
        <v>1</v>
      </c>
      <c r="C64" cm="1">
        <f t="array" ref="C64">_xlfn.IFS(tips!$C64="thur",0,tips!$C64="fri",1,tips!$C64="Sat",2,tips!$C64="Sun",3)</f>
        <v>2</v>
      </c>
      <c r="D64" cm="1">
        <f t="array" ref="D64">_xlfn.IFS(tips!$D64="Dinner",0,tips!$D64="Lunch",1)</f>
        <v>0</v>
      </c>
      <c r="E64">
        <v>2</v>
      </c>
      <c r="F64">
        <v>11.02</v>
      </c>
      <c r="G64">
        <v>1.98</v>
      </c>
      <c r="H64">
        <f t="shared" si="0"/>
        <v>2.0777205184655259</v>
      </c>
      <c r="I64">
        <f t="shared" si="1"/>
        <v>9.7720518465525874E-2</v>
      </c>
    </row>
    <row r="65" spans="1:9" x14ac:dyDescent="0.25">
      <c r="A65" cm="1">
        <f t="array" ref="A65">_xlfn.IFS(tips!$A65="male",0,tips!$A65="female",1)</f>
        <v>0</v>
      </c>
      <c r="B65" cm="1">
        <f t="array" ref="B65">_xlfn.IFS(tips!$B65="No",0,tips!$B65="yes",1)</f>
        <v>1</v>
      </c>
      <c r="C65" cm="1">
        <f t="array" ref="C65">_xlfn.IFS(tips!$C65="thur",0,tips!$C65="fri",1,tips!$C65="Sat",2,tips!$C65="Sun",3)</f>
        <v>2</v>
      </c>
      <c r="D65" cm="1">
        <f t="array" ref="D65">_xlfn.IFS(tips!$D65="Dinner",0,tips!$D65="Lunch",1)</f>
        <v>0</v>
      </c>
      <c r="E65">
        <v>4</v>
      </c>
      <c r="F65">
        <v>18.29</v>
      </c>
      <c r="G65">
        <v>3.76</v>
      </c>
      <c r="H65">
        <f t="shared" si="0"/>
        <v>3.1358870133546253</v>
      </c>
      <c r="I65">
        <f t="shared" si="1"/>
        <v>-0.62411298664537451</v>
      </c>
    </row>
    <row r="66" spans="1:9" x14ac:dyDescent="0.25">
      <c r="A66" cm="1">
        <f t="array" ref="A66">_xlfn.IFS(tips!$A66="male",0,tips!$A66="female",1)</f>
        <v>0</v>
      </c>
      <c r="B66" cm="1">
        <f t="array" ref="B66">_xlfn.IFS(tips!$B66="No",0,tips!$B66="yes",1)</f>
        <v>0</v>
      </c>
      <c r="C66" cm="1">
        <f t="array" ref="C66">_xlfn.IFS(tips!$C66="thur",0,tips!$C66="fri",1,tips!$C66="Sat",2,tips!$C66="Sun",3)</f>
        <v>2</v>
      </c>
      <c r="D66" cm="1">
        <f t="array" ref="D66">_xlfn.IFS(tips!$D66="Dinner",0,tips!$D66="Lunch",1)</f>
        <v>0</v>
      </c>
      <c r="E66">
        <v>3</v>
      </c>
      <c r="F66">
        <v>17.59</v>
      </c>
      <c r="G66">
        <v>2.64</v>
      </c>
      <c r="H66">
        <f t="shared" ref="H66:H129" si="2">$Q$20+($E66*$Q$21)+($F66*$Q$22)</f>
        <v>2.8786945206907286</v>
      </c>
      <c r="I66">
        <f t="shared" si="1"/>
        <v>0.2386945206907285</v>
      </c>
    </row>
    <row r="67" spans="1:9" x14ac:dyDescent="0.25">
      <c r="A67" cm="1">
        <f t="array" ref="A67">_xlfn.IFS(tips!$A67="male",0,tips!$A67="female",1)</f>
        <v>0</v>
      </c>
      <c r="B67" cm="1">
        <f t="array" ref="B67">_xlfn.IFS(tips!$B67="No",0,tips!$B67="yes",1)</f>
        <v>0</v>
      </c>
      <c r="C67" cm="1">
        <f t="array" ref="C67">_xlfn.IFS(tips!$C67="thur",0,tips!$C67="fri",1,tips!$C67="Sat",2,tips!$C67="Sun",3)</f>
        <v>2</v>
      </c>
      <c r="D67" cm="1">
        <f t="array" ref="D67">_xlfn.IFS(tips!$D67="Dinner",0,tips!$D67="Lunch",1)</f>
        <v>0</v>
      </c>
      <c r="E67">
        <v>3</v>
      </c>
      <c r="F67">
        <v>20.079999999999998</v>
      </c>
      <c r="G67">
        <v>3.15</v>
      </c>
      <c r="H67">
        <f t="shared" si="2"/>
        <v>3.1093616346272963</v>
      </c>
      <c r="I67">
        <f t="shared" ref="I67:I130" si="3">$H67-$G67</f>
        <v>-4.06383653727036E-2</v>
      </c>
    </row>
    <row r="68" spans="1:9" x14ac:dyDescent="0.25">
      <c r="A68" cm="1">
        <f t="array" ref="A68">_xlfn.IFS(tips!$A68="male",0,tips!$A68="female",1)</f>
        <v>1</v>
      </c>
      <c r="B68" cm="1">
        <f t="array" ref="B68">_xlfn.IFS(tips!$B68="No",0,tips!$B68="yes",1)</f>
        <v>0</v>
      </c>
      <c r="C68" cm="1">
        <f t="array" ref="C68">_xlfn.IFS(tips!$C68="thur",0,tips!$C68="fri",1,tips!$C68="Sat",2,tips!$C68="Sun",3)</f>
        <v>2</v>
      </c>
      <c r="D68" cm="1">
        <f t="array" ref="D68">_xlfn.IFS(tips!$D68="Dinner",0,tips!$D68="Lunch",1)</f>
        <v>0</v>
      </c>
      <c r="E68">
        <v>2</v>
      </c>
      <c r="F68">
        <v>16.45</v>
      </c>
      <c r="G68">
        <v>2.4700000000000002</v>
      </c>
      <c r="H68">
        <f t="shared" si="2"/>
        <v>2.5807415741585227</v>
      </c>
      <c r="I68">
        <f t="shared" si="3"/>
        <v>0.11074157415852248</v>
      </c>
    </row>
    <row r="69" spans="1:9" x14ac:dyDescent="0.25">
      <c r="A69" cm="1">
        <f t="array" ref="A69">_xlfn.IFS(tips!$A69="male",0,tips!$A69="female",1)</f>
        <v>1</v>
      </c>
      <c r="B69" cm="1">
        <f t="array" ref="B69">_xlfn.IFS(tips!$B69="No",0,tips!$B69="yes",1)</f>
        <v>1</v>
      </c>
      <c r="C69" cm="1">
        <f t="array" ref="C69">_xlfn.IFS(tips!$C69="thur",0,tips!$C69="fri",1,tips!$C69="Sat",2,tips!$C69="Sun",3)</f>
        <v>2</v>
      </c>
      <c r="D69" cm="1">
        <f t="array" ref="D69">_xlfn.IFS(tips!$D69="Dinner",0,tips!$D69="Lunch",1)</f>
        <v>0</v>
      </c>
      <c r="E69">
        <v>1</v>
      </c>
      <c r="F69">
        <v>3.07</v>
      </c>
      <c r="G69">
        <v>1</v>
      </c>
      <c r="H69">
        <f t="shared" si="2"/>
        <v>1.1489069109260805</v>
      </c>
      <c r="I69">
        <f t="shared" si="3"/>
        <v>0.14890691092608055</v>
      </c>
    </row>
    <row r="70" spans="1:9" x14ac:dyDescent="0.25">
      <c r="A70" cm="1">
        <f t="array" ref="A70">_xlfn.IFS(tips!$A70="male",0,tips!$A70="female",1)</f>
        <v>0</v>
      </c>
      <c r="B70" cm="1">
        <f t="array" ref="B70">_xlfn.IFS(tips!$B70="No",0,tips!$B70="yes",1)</f>
        <v>0</v>
      </c>
      <c r="C70" cm="1">
        <f t="array" ref="C70">_xlfn.IFS(tips!$C70="thur",0,tips!$C70="fri",1,tips!$C70="Sat",2,tips!$C70="Sun",3)</f>
        <v>2</v>
      </c>
      <c r="D70" cm="1">
        <f t="array" ref="D70">_xlfn.IFS(tips!$D70="Dinner",0,tips!$D70="Lunch",1)</f>
        <v>0</v>
      </c>
      <c r="E70">
        <v>2</v>
      </c>
      <c r="F70">
        <v>20.23</v>
      </c>
      <c r="G70">
        <v>2.0099999999999998</v>
      </c>
      <c r="H70">
        <f t="shared" si="2"/>
        <v>2.9309109278453604</v>
      </c>
      <c r="I70">
        <f t="shared" si="3"/>
        <v>0.92091092784536066</v>
      </c>
    </row>
    <row r="71" spans="1:9" x14ac:dyDescent="0.25">
      <c r="A71" cm="1">
        <f t="array" ref="A71">_xlfn.IFS(tips!$A71="male",0,tips!$A71="female",1)</f>
        <v>0</v>
      </c>
      <c r="B71" cm="1">
        <f t="array" ref="B71">_xlfn.IFS(tips!$B71="No",0,tips!$B71="yes",1)</f>
        <v>1</v>
      </c>
      <c r="C71" cm="1">
        <f t="array" ref="C71">_xlfn.IFS(tips!$C71="thur",0,tips!$C71="fri",1,tips!$C71="Sat",2,tips!$C71="Sun",3)</f>
        <v>2</v>
      </c>
      <c r="D71" cm="1">
        <f t="array" ref="D71">_xlfn.IFS(tips!$D71="Dinner",0,tips!$D71="Lunch",1)</f>
        <v>0</v>
      </c>
      <c r="E71">
        <v>2</v>
      </c>
      <c r="F71">
        <v>15.01</v>
      </c>
      <c r="G71">
        <v>2.09</v>
      </c>
      <c r="H71">
        <f t="shared" si="2"/>
        <v>2.4473437251349655</v>
      </c>
      <c r="I71">
        <f t="shared" si="3"/>
        <v>0.3573437251349656</v>
      </c>
    </row>
    <row r="72" spans="1:9" x14ac:dyDescent="0.25">
      <c r="A72" cm="1">
        <f t="array" ref="A72">_xlfn.IFS(tips!$A72="male",0,tips!$A72="female",1)</f>
        <v>0</v>
      </c>
      <c r="B72" cm="1">
        <f t="array" ref="B72">_xlfn.IFS(tips!$B72="No",0,tips!$B72="yes",1)</f>
        <v>0</v>
      </c>
      <c r="C72" cm="1">
        <f t="array" ref="C72">_xlfn.IFS(tips!$C72="thur",0,tips!$C72="fri",1,tips!$C72="Sat",2,tips!$C72="Sun",3)</f>
        <v>2</v>
      </c>
      <c r="D72" cm="1">
        <f t="array" ref="D72">_xlfn.IFS(tips!$D72="Dinner",0,tips!$D72="Lunch",1)</f>
        <v>0</v>
      </c>
      <c r="E72">
        <v>2</v>
      </c>
      <c r="F72">
        <v>12.02</v>
      </c>
      <c r="G72">
        <v>1.97</v>
      </c>
      <c r="H72">
        <f t="shared" si="2"/>
        <v>2.1703579136207738</v>
      </c>
      <c r="I72">
        <f t="shared" si="3"/>
        <v>0.20035791362077382</v>
      </c>
    </row>
    <row r="73" spans="1:9" x14ac:dyDescent="0.25">
      <c r="A73" cm="1">
        <f t="array" ref="A73">_xlfn.IFS(tips!$A73="male",0,tips!$A73="female",1)</f>
        <v>1</v>
      </c>
      <c r="B73" cm="1">
        <f t="array" ref="B73">_xlfn.IFS(tips!$B73="No",0,tips!$B73="yes",1)</f>
        <v>0</v>
      </c>
      <c r="C73" cm="1">
        <f t="array" ref="C73">_xlfn.IFS(tips!$C73="thur",0,tips!$C73="fri",1,tips!$C73="Sat",2,tips!$C73="Sun",3)</f>
        <v>2</v>
      </c>
      <c r="D73" cm="1">
        <f t="array" ref="D73">_xlfn.IFS(tips!$D73="Dinner",0,tips!$D73="Lunch",1)</f>
        <v>0</v>
      </c>
      <c r="E73">
        <v>3</v>
      </c>
      <c r="F73">
        <v>17.07</v>
      </c>
      <c r="G73">
        <v>3</v>
      </c>
      <c r="H73">
        <f t="shared" si="2"/>
        <v>2.8305230752099995</v>
      </c>
      <c r="I73">
        <f t="shared" si="3"/>
        <v>-0.16947692479000054</v>
      </c>
    </row>
    <row r="74" spans="1:9" x14ac:dyDescent="0.25">
      <c r="A74" cm="1">
        <f t="array" ref="A74">_xlfn.IFS(tips!$A74="male",0,tips!$A74="female",1)</f>
        <v>1</v>
      </c>
      <c r="B74" cm="1">
        <f t="array" ref="B74">_xlfn.IFS(tips!$B74="No",0,tips!$B74="yes",1)</f>
        <v>1</v>
      </c>
      <c r="C74" cm="1">
        <f t="array" ref="C74">_xlfn.IFS(tips!$C74="thur",0,tips!$C74="fri",1,tips!$C74="Sat",2,tips!$C74="Sun",3)</f>
        <v>2</v>
      </c>
      <c r="D74" cm="1">
        <f t="array" ref="D74">_xlfn.IFS(tips!$D74="Dinner",0,tips!$D74="Lunch",1)</f>
        <v>0</v>
      </c>
      <c r="E74">
        <v>2</v>
      </c>
      <c r="F74">
        <v>26.86</v>
      </c>
      <c r="G74">
        <v>3.14</v>
      </c>
      <c r="H74">
        <f t="shared" si="2"/>
        <v>3.5450968577246544</v>
      </c>
      <c r="I74">
        <f t="shared" si="3"/>
        <v>0.40509685772465431</v>
      </c>
    </row>
    <row r="75" spans="1:9" x14ac:dyDescent="0.25">
      <c r="A75" cm="1">
        <f t="array" ref="A75">_xlfn.IFS(tips!$A75="male",0,tips!$A75="female",1)</f>
        <v>1</v>
      </c>
      <c r="B75" cm="1">
        <f t="array" ref="B75">_xlfn.IFS(tips!$B75="No",0,tips!$B75="yes",1)</f>
        <v>1</v>
      </c>
      <c r="C75" cm="1">
        <f t="array" ref="C75">_xlfn.IFS(tips!$C75="thur",0,tips!$C75="fri",1,tips!$C75="Sat",2,tips!$C75="Sun",3)</f>
        <v>2</v>
      </c>
      <c r="D75" cm="1">
        <f t="array" ref="D75">_xlfn.IFS(tips!$D75="Dinner",0,tips!$D75="Lunch",1)</f>
        <v>0</v>
      </c>
      <c r="E75">
        <v>2</v>
      </c>
      <c r="F75">
        <v>25.28</v>
      </c>
      <c r="G75">
        <v>5</v>
      </c>
      <c r="H75">
        <f t="shared" si="2"/>
        <v>3.3987297733793627</v>
      </c>
      <c r="I75">
        <f t="shared" si="3"/>
        <v>-1.6012702266206373</v>
      </c>
    </row>
    <row r="76" spans="1:9" x14ac:dyDescent="0.25">
      <c r="A76" cm="1">
        <f t="array" ref="A76">_xlfn.IFS(tips!$A76="male",0,tips!$A76="female",1)</f>
        <v>1</v>
      </c>
      <c r="B76" cm="1">
        <f t="array" ref="B76">_xlfn.IFS(tips!$B76="No",0,tips!$B76="yes",1)</f>
        <v>0</v>
      </c>
      <c r="C76" cm="1">
        <f t="array" ref="C76">_xlfn.IFS(tips!$C76="thur",0,tips!$C76="fri",1,tips!$C76="Sat",2,tips!$C76="Sun",3)</f>
        <v>2</v>
      </c>
      <c r="D76" cm="1">
        <f t="array" ref="D76">_xlfn.IFS(tips!$D76="Dinner",0,tips!$D76="Lunch",1)</f>
        <v>0</v>
      </c>
      <c r="E76">
        <v>2</v>
      </c>
      <c r="F76">
        <v>14.73</v>
      </c>
      <c r="G76">
        <v>2.2000000000000002</v>
      </c>
      <c r="H76">
        <f t="shared" si="2"/>
        <v>2.4214052544914964</v>
      </c>
      <c r="I76">
        <f t="shared" si="3"/>
        <v>0.22140525449149617</v>
      </c>
    </row>
    <row r="77" spans="1:9" x14ac:dyDescent="0.25">
      <c r="A77" cm="1">
        <f t="array" ref="A77">_xlfn.IFS(tips!$A77="male",0,tips!$A77="female",1)</f>
        <v>0</v>
      </c>
      <c r="B77" cm="1">
        <f t="array" ref="B77">_xlfn.IFS(tips!$B77="No",0,tips!$B77="yes",1)</f>
        <v>0</v>
      </c>
      <c r="C77" cm="1">
        <f t="array" ref="C77">_xlfn.IFS(tips!$C77="thur",0,tips!$C77="fri",1,tips!$C77="Sat",2,tips!$C77="Sun",3)</f>
        <v>2</v>
      </c>
      <c r="D77" cm="1">
        <f t="array" ref="D77">_xlfn.IFS(tips!$D77="Dinner",0,tips!$D77="Lunch",1)</f>
        <v>0</v>
      </c>
      <c r="E77">
        <v>2</v>
      </c>
      <c r="F77">
        <v>10.51</v>
      </c>
      <c r="G77">
        <v>1.25</v>
      </c>
      <c r="H77">
        <f t="shared" si="2"/>
        <v>2.0304754469363493</v>
      </c>
      <c r="I77">
        <f t="shared" si="3"/>
        <v>0.78047544693634929</v>
      </c>
    </row>
    <row r="78" spans="1:9" x14ac:dyDescent="0.25">
      <c r="A78" cm="1">
        <f t="array" ref="A78">_xlfn.IFS(tips!$A78="male",0,tips!$A78="female",1)</f>
        <v>0</v>
      </c>
      <c r="B78" cm="1">
        <f t="array" ref="B78">_xlfn.IFS(tips!$B78="No",0,tips!$B78="yes",1)</f>
        <v>1</v>
      </c>
      <c r="C78" cm="1">
        <f t="array" ref="C78">_xlfn.IFS(tips!$C78="thur",0,tips!$C78="fri",1,tips!$C78="Sat",2,tips!$C78="Sun",3)</f>
        <v>2</v>
      </c>
      <c r="D78" cm="1">
        <f t="array" ref="D78">_xlfn.IFS(tips!$D78="Dinner",0,tips!$D78="Lunch",1)</f>
        <v>0</v>
      </c>
      <c r="E78">
        <v>2</v>
      </c>
      <c r="F78">
        <v>17.920000000000002</v>
      </c>
      <c r="G78">
        <v>3.08</v>
      </c>
      <c r="H78">
        <f t="shared" si="2"/>
        <v>2.7169185450367372</v>
      </c>
      <c r="I78">
        <f t="shared" si="3"/>
        <v>-0.36308145496326283</v>
      </c>
    </row>
    <row r="79" spans="1:9" x14ac:dyDescent="0.25">
      <c r="A79" cm="1">
        <f t="array" ref="A79">_xlfn.IFS(tips!$A79="male",0,tips!$A79="female",1)</f>
        <v>0</v>
      </c>
      <c r="B79" cm="1">
        <f t="array" ref="B79">_xlfn.IFS(tips!$B79="No",0,tips!$B79="yes",1)</f>
        <v>0</v>
      </c>
      <c r="C79" cm="1">
        <f t="array" ref="C79">_xlfn.IFS(tips!$C79="thur",0,tips!$C79="fri",1,tips!$C79="Sat",2,tips!$C79="Sun",3)</f>
        <v>0</v>
      </c>
      <c r="D79" cm="1">
        <f t="array" ref="D79">_xlfn.IFS(tips!$D79="Dinner",0,tips!$D79="Lunch",1)</f>
        <v>1</v>
      </c>
      <c r="E79">
        <v>4</v>
      </c>
      <c r="F79">
        <v>27.2</v>
      </c>
      <c r="G79">
        <v>4</v>
      </c>
      <c r="H79">
        <f t="shared" si="2"/>
        <v>3.9612862041878856</v>
      </c>
      <c r="I79">
        <f t="shared" si="3"/>
        <v>-3.8713795812114427E-2</v>
      </c>
    </row>
    <row r="80" spans="1:9" x14ac:dyDescent="0.25">
      <c r="A80" cm="1">
        <f t="array" ref="A80">_xlfn.IFS(tips!$A80="male",0,tips!$A80="female",1)</f>
        <v>0</v>
      </c>
      <c r="B80" cm="1">
        <f t="array" ref="B80">_xlfn.IFS(tips!$B80="No",0,tips!$B80="yes",1)</f>
        <v>0</v>
      </c>
      <c r="C80" cm="1">
        <f t="array" ref="C80">_xlfn.IFS(tips!$C80="thur",0,tips!$C80="fri",1,tips!$C80="Sat",2,tips!$C80="Sun",3)</f>
        <v>0</v>
      </c>
      <c r="D80" cm="1">
        <f t="array" ref="D80">_xlfn.IFS(tips!$D80="Dinner",0,tips!$D80="Lunch",1)</f>
        <v>1</v>
      </c>
      <c r="E80">
        <v>2</v>
      </c>
      <c r="F80">
        <v>22.76</v>
      </c>
      <c r="G80">
        <v>3</v>
      </c>
      <c r="H80">
        <f t="shared" si="2"/>
        <v>3.1652835375881381</v>
      </c>
      <c r="I80">
        <f t="shared" si="3"/>
        <v>0.16528353758813807</v>
      </c>
    </row>
    <row r="81" spans="1:9" x14ac:dyDescent="0.25">
      <c r="A81" cm="1">
        <f t="array" ref="A81">_xlfn.IFS(tips!$A81="male",0,tips!$A81="female",1)</f>
        <v>0</v>
      </c>
      <c r="B81" cm="1">
        <f t="array" ref="B81">_xlfn.IFS(tips!$B81="No",0,tips!$B81="yes",1)</f>
        <v>0</v>
      </c>
      <c r="C81" cm="1">
        <f t="array" ref="C81">_xlfn.IFS(tips!$C81="thur",0,tips!$C81="fri",1,tips!$C81="Sat",2,tips!$C81="Sun",3)</f>
        <v>0</v>
      </c>
      <c r="D81" cm="1">
        <f t="array" ref="D81">_xlfn.IFS(tips!$D81="Dinner",0,tips!$D81="Lunch",1)</f>
        <v>1</v>
      </c>
      <c r="E81">
        <v>2</v>
      </c>
      <c r="F81">
        <v>17.29</v>
      </c>
      <c r="G81">
        <v>2.71</v>
      </c>
      <c r="H81">
        <f t="shared" si="2"/>
        <v>2.6585569860889309</v>
      </c>
      <c r="I81">
        <f t="shared" si="3"/>
        <v>-5.1443013911069091E-2</v>
      </c>
    </row>
    <row r="82" spans="1:9" x14ac:dyDescent="0.25">
      <c r="A82" cm="1">
        <f t="array" ref="A82">_xlfn.IFS(tips!$A82="male",0,tips!$A82="female",1)</f>
        <v>0</v>
      </c>
      <c r="B82" cm="1">
        <f t="array" ref="B82">_xlfn.IFS(tips!$B82="No",0,tips!$B82="yes",1)</f>
        <v>1</v>
      </c>
      <c r="C82" cm="1">
        <f t="array" ref="C82">_xlfn.IFS(tips!$C82="thur",0,tips!$C82="fri",1,tips!$C82="Sat",2,tips!$C82="Sun",3)</f>
        <v>0</v>
      </c>
      <c r="D82" cm="1">
        <f t="array" ref="D82">_xlfn.IFS(tips!$D82="Dinner",0,tips!$D82="Lunch",1)</f>
        <v>1</v>
      </c>
      <c r="E82">
        <v>2</v>
      </c>
      <c r="F82">
        <v>19.440000000000001</v>
      </c>
      <c r="G82">
        <v>3</v>
      </c>
      <c r="H82">
        <f t="shared" si="2"/>
        <v>2.8577273856727143</v>
      </c>
      <c r="I82">
        <f t="shared" si="3"/>
        <v>-0.14227261432728566</v>
      </c>
    </row>
    <row r="83" spans="1:9" x14ac:dyDescent="0.25">
      <c r="A83" cm="1">
        <f t="array" ref="A83">_xlfn.IFS(tips!$A83="male",0,tips!$A83="female",1)</f>
        <v>0</v>
      </c>
      <c r="B83" cm="1">
        <f t="array" ref="B83">_xlfn.IFS(tips!$B83="No",0,tips!$B83="yes",1)</f>
        <v>0</v>
      </c>
      <c r="C83" cm="1">
        <f t="array" ref="C83">_xlfn.IFS(tips!$C83="thur",0,tips!$C83="fri",1,tips!$C83="Sat",2,tips!$C83="Sun",3)</f>
        <v>0</v>
      </c>
      <c r="D83" cm="1">
        <f t="array" ref="D83">_xlfn.IFS(tips!$D83="Dinner",0,tips!$D83="Lunch",1)</f>
        <v>1</v>
      </c>
      <c r="E83">
        <v>2</v>
      </c>
      <c r="F83">
        <v>16.66</v>
      </c>
      <c r="G83">
        <v>3.4</v>
      </c>
      <c r="H83">
        <f t="shared" si="2"/>
        <v>2.6001954271411245</v>
      </c>
      <c r="I83">
        <f t="shared" si="3"/>
        <v>-0.79980457285887541</v>
      </c>
    </row>
    <row r="84" spans="1:9" x14ac:dyDescent="0.25">
      <c r="A84" cm="1">
        <f t="array" ref="A84">_xlfn.IFS(tips!$A84="male",0,tips!$A84="female",1)</f>
        <v>1</v>
      </c>
      <c r="B84" cm="1">
        <f t="array" ref="B84">_xlfn.IFS(tips!$B84="No",0,tips!$B84="yes",1)</f>
        <v>0</v>
      </c>
      <c r="C84" cm="1">
        <f t="array" ref="C84">_xlfn.IFS(tips!$C84="thur",0,tips!$C84="fri",1,tips!$C84="Sat",2,tips!$C84="Sun",3)</f>
        <v>0</v>
      </c>
      <c r="D84" cm="1">
        <f t="array" ref="D84">_xlfn.IFS(tips!$D84="Dinner",0,tips!$D84="Lunch",1)</f>
        <v>1</v>
      </c>
      <c r="E84">
        <v>1</v>
      </c>
      <c r="F84">
        <v>10.07</v>
      </c>
      <c r="G84">
        <v>1.83</v>
      </c>
      <c r="H84">
        <f t="shared" si="2"/>
        <v>1.797368677012817</v>
      </c>
      <c r="I84">
        <f t="shared" si="3"/>
        <v>-3.2631322987183076E-2</v>
      </c>
    </row>
    <row r="85" spans="1:9" x14ac:dyDescent="0.25">
      <c r="A85" cm="1">
        <f t="array" ref="A85">_xlfn.IFS(tips!$A85="male",0,tips!$A85="female",1)</f>
        <v>0</v>
      </c>
      <c r="B85" cm="1">
        <f t="array" ref="B85">_xlfn.IFS(tips!$B85="No",0,tips!$B85="yes",1)</f>
        <v>1</v>
      </c>
      <c r="C85" cm="1">
        <f t="array" ref="C85">_xlfn.IFS(tips!$C85="thur",0,tips!$C85="fri",1,tips!$C85="Sat",2,tips!$C85="Sun",3)</f>
        <v>0</v>
      </c>
      <c r="D85" cm="1">
        <f t="array" ref="D85">_xlfn.IFS(tips!$D85="Dinner",0,tips!$D85="Lunch",1)</f>
        <v>1</v>
      </c>
      <c r="E85">
        <v>2</v>
      </c>
      <c r="F85">
        <v>32.68</v>
      </c>
      <c r="G85">
        <v>5</v>
      </c>
      <c r="H85">
        <f t="shared" si="2"/>
        <v>4.0842464975281985</v>
      </c>
      <c r="I85">
        <f t="shared" si="3"/>
        <v>-0.91575350247180154</v>
      </c>
    </row>
    <row r="86" spans="1:9" x14ac:dyDescent="0.25">
      <c r="A86" cm="1">
        <f t="array" ref="A86">_xlfn.IFS(tips!$A86="male",0,tips!$A86="female",1)</f>
        <v>0</v>
      </c>
      <c r="B86" cm="1">
        <f t="array" ref="B86">_xlfn.IFS(tips!$B86="No",0,tips!$B86="yes",1)</f>
        <v>0</v>
      </c>
      <c r="C86" cm="1">
        <f t="array" ref="C86">_xlfn.IFS(tips!$C86="thur",0,tips!$C86="fri",1,tips!$C86="Sat",2,tips!$C86="Sun",3)</f>
        <v>0</v>
      </c>
      <c r="D86" cm="1">
        <f t="array" ref="D86">_xlfn.IFS(tips!$D86="Dinner",0,tips!$D86="Lunch",1)</f>
        <v>1</v>
      </c>
      <c r="E86">
        <v>2</v>
      </c>
      <c r="F86">
        <v>15.98</v>
      </c>
      <c r="G86">
        <v>2.0299999999999998</v>
      </c>
      <c r="H86">
        <f t="shared" si="2"/>
        <v>2.537201998435556</v>
      </c>
      <c r="I86">
        <f t="shared" si="3"/>
        <v>0.50720199843555624</v>
      </c>
    </row>
    <row r="87" spans="1:9" x14ac:dyDescent="0.25">
      <c r="A87" cm="1">
        <f t="array" ref="A87">_xlfn.IFS(tips!$A87="male",0,tips!$A87="female",1)</f>
        <v>1</v>
      </c>
      <c r="B87" cm="1">
        <f t="array" ref="B87">_xlfn.IFS(tips!$B87="No",0,tips!$B87="yes",1)</f>
        <v>0</v>
      </c>
      <c r="C87" cm="1">
        <f t="array" ref="C87">_xlfn.IFS(tips!$C87="thur",0,tips!$C87="fri",1,tips!$C87="Sat",2,tips!$C87="Sun",3)</f>
        <v>0</v>
      </c>
      <c r="D87" cm="1">
        <f t="array" ref="D87">_xlfn.IFS(tips!$D87="Dinner",0,tips!$D87="Lunch",1)</f>
        <v>1</v>
      </c>
      <c r="E87">
        <v>4</v>
      </c>
      <c r="F87">
        <v>34.83</v>
      </c>
      <c r="G87">
        <v>5.17</v>
      </c>
      <c r="H87">
        <f t="shared" si="2"/>
        <v>4.6681095292224279</v>
      </c>
      <c r="I87">
        <f t="shared" si="3"/>
        <v>-0.50189047077757198</v>
      </c>
    </row>
    <row r="88" spans="1:9" x14ac:dyDescent="0.25">
      <c r="A88" cm="1">
        <f t="array" ref="A88">_xlfn.IFS(tips!$A88="male",0,tips!$A88="female",1)</f>
        <v>0</v>
      </c>
      <c r="B88" cm="1">
        <f t="array" ref="B88">_xlfn.IFS(tips!$B88="No",0,tips!$B88="yes",1)</f>
        <v>0</v>
      </c>
      <c r="C88" cm="1">
        <f t="array" ref="C88">_xlfn.IFS(tips!$C88="thur",0,tips!$C88="fri",1,tips!$C88="Sat",2,tips!$C88="Sun",3)</f>
        <v>0</v>
      </c>
      <c r="D88" cm="1">
        <f t="array" ref="D88">_xlfn.IFS(tips!$D88="Dinner",0,tips!$D88="Lunch",1)</f>
        <v>1</v>
      </c>
      <c r="E88">
        <v>2</v>
      </c>
      <c r="F88">
        <v>13.03</v>
      </c>
      <c r="G88">
        <v>2</v>
      </c>
      <c r="H88">
        <f t="shared" si="2"/>
        <v>2.2639216827275743</v>
      </c>
      <c r="I88">
        <f t="shared" si="3"/>
        <v>0.26392168272757432</v>
      </c>
    </row>
    <row r="89" spans="1:9" x14ac:dyDescent="0.25">
      <c r="A89" cm="1">
        <f t="array" ref="A89">_xlfn.IFS(tips!$A89="male",0,tips!$A89="female",1)</f>
        <v>0</v>
      </c>
      <c r="B89" cm="1">
        <f t="array" ref="B89">_xlfn.IFS(tips!$B89="No",0,tips!$B89="yes",1)</f>
        <v>0</v>
      </c>
      <c r="C89" cm="1">
        <f t="array" ref="C89">_xlfn.IFS(tips!$C89="thur",0,tips!$C89="fri",1,tips!$C89="Sat",2,tips!$C89="Sun",3)</f>
        <v>0</v>
      </c>
      <c r="D89" cm="1">
        <f t="array" ref="D89">_xlfn.IFS(tips!$D89="Dinner",0,tips!$D89="Lunch",1)</f>
        <v>1</v>
      </c>
      <c r="E89">
        <v>2</v>
      </c>
      <c r="F89">
        <v>18.28</v>
      </c>
      <c r="G89">
        <v>4</v>
      </c>
      <c r="H89">
        <f t="shared" si="2"/>
        <v>2.7502680072926267</v>
      </c>
      <c r="I89">
        <f t="shared" si="3"/>
        <v>-1.2497319927073733</v>
      </c>
    </row>
    <row r="90" spans="1:9" x14ac:dyDescent="0.25">
      <c r="A90" cm="1">
        <f t="array" ref="A90">_xlfn.IFS(tips!$A90="male",0,tips!$A90="female",1)</f>
        <v>0</v>
      </c>
      <c r="B90" cm="1">
        <f t="array" ref="B90">_xlfn.IFS(tips!$B90="No",0,tips!$B90="yes",1)</f>
        <v>0</v>
      </c>
      <c r="C90" cm="1">
        <f t="array" ref="C90">_xlfn.IFS(tips!$C90="thur",0,tips!$C90="fri",1,tips!$C90="Sat",2,tips!$C90="Sun",3)</f>
        <v>0</v>
      </c>
      <c r="D90" cm="1">
        <f t="array" ref="D90">_xlfn.IFS(tips!$D90="Dinner",0,tips!$D90="Lunch",1)</f>
        <v>1</v>
      </c>
      <c r="E90">
        <v>2</v>
      </c>
      <c r="F90">
        <v>24.71</v>
      </c>
      <c r="G90">
        <v>5.85</v>
      </c>
      <c r="H90">
        <f t="shared" si="2"/>
        <v>3.3459264581408714</v>
      </c>
      <c r="I90">
        <f t="shared" si="3"/>
        <v>-2.5040735418591282</v>
      </c>
    </row>
    <row r="91" spans="1:9" x14ac:dyDescent="0.25">
      <c r="A91" cm="1">
        <f t="array" ref="A91">_xlfn.IFS(tips!$A91="male",0,tips!$A91="female",1)</f>
        <v>0</v>
      </c>
      <c r="B91" cm="1">
        <f t="array" ref="B91">_xlfn.IFS(tips!$B91="No",0,tips!$B91="yes",1)</f>
        <v>0</v>
      </c>
      <c r="C91" cm="1">
        <f t="array" ref="C91">_xlfn.IFS(tips!$C91="thur",0,tips!$C91="fri",1,tips!$C91="Sat",2,tips!$C91="Sun",3)</f>
        <v>0</v>
      </c>
      <c r="D91" cm="1">
        <f t="array" ref="D91">_xlfn.IFS(tips!$D91="Dinner",0,tips!$D91="Lunch",1)</f>
        <v>1</v>
      </c>
      <c r="E91">
        <v>2</v>
      </c>
      <c r="F91">
        <v>21.16</v>
      </c>
      <c r="G91">
        <v>3</v>
      </c>
      <c r="H91">
        <f t="shared" si="2"/>
        <v>3.0170637053397407</v>
      </c>
      <c r="I91">
        <f t="shared" si="3"/>
        <v>1.7063705339740665E-2</v>
      </c>
    </row>
    <row r="92" spans="1:9" x14ac:dyDescent="0.25">
      <c r="A92" cm="1">
        <f t="array" ref="A92">_xlfn.IFS(tips!$A92="male",0,tips!$A92="female",1)</f>
        <v>0</v>
      </c>
      <c r="B92" cm="1">
        <f t="array" ref="B92">_xlfn.IFS(tips!$B92="No",0,tips!$B92="yes",1)</f>
        <v>1</v>
      </c>
      <c r="C92" cm="1">
        <f t="array" ref="C92">_xlfn.IFS(tips!$C92="thur",0,tips!$C92="fri",1,tips!$C92="Sat",2,tips!$C92="Sun",3)</f>
        <v>1</v>
      </c>
      <c r="D92" cm="1">
        <f t="array" ref="D92">_xlfn.IFS(tips!$D92="Dinner",0,tips!$D92="Lunch",1)</f>
        <v>0</v>
      </c>
      <c r="E92">
        <v>2</v>
      </c>
      <c r="F92">
        <v>28.97</v>
      </c>
      <c r="G92">
        <v>3</v>
      </c>
      <c r="H92">
        <f t="shared" si="2"/>
        <v>3.740561761502228</v>
      </c>
      <c r="I92">
        <f t="shared" si="3"/>
        <v>0.74056176150222797</v>
      </c>
    </row>
    <row r="93" spans="1:9" x14ac:dyDescent="0.25">
      <c r="A93" cm="1">
        <f t="array" ref="A93">_xlfn.IFS(tips!$A93="male",0,tips!$A93="female",1)</f>
        <v>0</v>
      </c>
      <c r="B93" cm="1">
        <f t="array" ref="B93">_xlfn.IFS(tips!$B93="No",0,tips!$B93="yes",1)</f>
        <v>0</v>
      </c>
      <c r="C93" cm="1">
        <f t="array" ref="C93">_xlfn.IFS(tips!$C93="thur",0,tips!$C93="fri",1,tips!$C93="Sat",2,tips!$C93="Sun",3)</f>
        <v>1</v>
      </c>
      <c r="D93" cm="1">
        <f t="array" ref="D93">_xlfn.IFS(tips!$D93="Dinner",0,tips!$D93="Lunch",1)</f>
        <v>0</v>
      </c>
      <c r="E93">
        <v>2</v>
      </c>
      <c r="F93">
        <v>22.49</v>
      </c>
      <c r="G93">
        <v>3.5</v>
      </c>
      <c r="H93">
        <f t="shared" si="2"/>
        <v>3.1402714408962207</v>
      </c>
      <c r="I93">
        <f t="shared" si="3"/>
        <v>-0.35972855910377932</v>
      </c>
    </row>
    <row r="94" spans="1:9" x14ac:dyDescent="0.25">
      <c r="A94" cm="1">
        <f t="array" ref="A94">_xlfn.IFS(tips!$A94="male",0,tips!$A94="female",1)</f>
        <v>1</v>
      </c>
      <c r="B94" cm="1">
        <f t="array" ref="B94">_xlfn.IFS(tips!$B94="No",0,tips!$B94="yes",1)</f>
        <v>1</v>
      </c>
      <c r="C94" cm="1">
        <f t="array" ref="C94">_xlfn.IFS(tips!$C94="thur",0,tips!$C94="fri",1,tips!$C94="Sat",2,tips!$C94="Sun",3)</f>
        <v>1</v>
      </c>
      <c r="D94" cm="1">
        <f t="array" ref="D94">_xlfn.IFS(tips!$D94="Dinner",0,tips!$D94="Lunch",1)</f>
        <v>0</v>
      </c>
      <c r="E94">
        <v>2</v>
      </c>
      <c r="F94">
        <v>5.75</v>
      </c>
      <c r="G94">
        <v>1</v>
      </c>
      <c r="H94">
        <f t="shared" si="2"/>
        <v>1.5895214459973688</v>
      </c>
      <c r="I94">
        <f t="shared" si="3"/>
        <v>0.58952144599736878</v>
      </c>
    </row>
    <row r="95" spans="1:9" x14ac:dyDescent="0.25">
      <c r="A95" cm="1">
        <f t="array" ref="A95">_xlfn.IFS(tips!$A95="male",0,tips!$A95="female",1)</f>
        <v>1</v>
      </c>
      <c r="B95" cm="1">
        <f t="array" ref="B95">_xlfn.IFS(tips!$B95="No",0,tips!$B95="yes",1)</f>
        <v>1</v>
      </c>
      <c r="C95" cm="1">
        <f t="array" ref="C95">_xlfn.IFS(tips!$C95="thur",0,tips!$C95="fri",1,tips!$C95="Sat",2,tips!$C95="Sun",3)</f>
        <v>1</v>
      </c>
      <c r="D95" cm="1">
        <f t="array" ref="D95">_xlfn.IFS(tips!$D95="Dinner",0,tips!$D95="Lunch",1)</f>
        <v>0</v>
      </c>
      <c r="E95">
        <v>2</v>
      </c>
      <c r="F95">
        <v>16.32</v>
      </c>
      <c r="G95">
        <v>4.3</v>
      </c>
      <c r="H95">
        <f t="shared" si="2"/>
        <v>2.5686987127883407</v>
      </c>
      <c r="I95">
        <f t="shared" si="3"/>
        <v>-1.7313012872116591</v>
      </c>
    </row>
    <row r="96" spans="1:9" x14ac:dyDescent="0.25">
      <c r="A96" cm="1">
        <f t="array" ref="A96">_xlfn.IFS(tips!$A96="male",0,tips!$A96="female",1)</f>
        <v>1</v>
      </c>
      <c r="B96" cm="1">
        <f t="array" ref="B96">_xlfn.IFS(tips!$B96="No",0,tips!$B96="yes",1)</f>
        <v>0</v>
      </c>
      <c r="C96" cm="1">
        <f t="array" ref="C96">_xlfn.IFS(tips!$C96="thur",0,tips!$C96="fri",1,tips!$C96="Sat",2,tips!$C96="Sun",3)</f>
        <v>1</v>
      </c>
      <c r="D96" cm="1">
        <f t="array" ref="D96">_xlfn.IFS(tips!$D96="Dinner",0,tips!$D96="Lunch",1)</f>
        <v>0</v>
      </c>
      <c r="E96">
        <v>2</v>
      </c>
      <c r="F96">
        <v>22.75</v>
      </c>
      <c r="G96">
        <v>3.25</v>
      </c>
      <c r="H96">
        <f t="shared" si="2"/>
        <v>3.164357163636585</v>
      </c>
      <c r="I96">
        <f t="shared" si="3"/>
        <v>-8.5642836363414965E-2</v>
      </c>
    </row>
    <row r="97" spans="1:9" x14ac:dyDescent="0.25">
      <c r="A97" cm="1">
        <f t="array" ref="A97">_xlfn.IFS(tips!$A97="male",0,tips!$A97="female",1)</f>
        <v>0</v>
      </c>
      <c r="B97" cm="1">
        <f t="array" ref="B97">_xlfn.IFS(tips!$B97="No",0,tips!$B97="yes",1)</f>
        <v>1</v>
      </c>
      <c r="C97" cm="1">
        <f t="array" ref="C97">_xlfn.IFS(tips!$C97="thur",0,tips!$C97="fri",1,tips!$C97="Sat",2,tips!$C97="Sun",3)</f>
        <v>1</v>
      </c>
      <c r="D97" cm="1">
        <f t="array" ref="D97">_xlfn.IFS(tips!$D97="Dinner",0,tips!$D97="Lunch",1)</f>
        <v>0</v>
      </c>
      <c r="E97">
        <v>4</v>
      </c>
      <c r="F97">
        <v>40.17</v>
      </c>
      <c r="G97">
        <v>4.7300000000000004</v>
      </c>
      <c r="H97">
        <f t="shared" si="2"/>
        <v>5.1627932193514532</v>
      </c>
      <c r="I97">
        <f t="shared" si="3"/>
        <v>0.43279321935145276</v>
      </c>
    </row>
    <row r="98" spans="1:9" x14ac:dyDescent="0.25">
      <c r="A98" cm="1">
        <f t="array" ref="A98">_xlfn.IFS(tips!$A98="male",0,tips!$A98="female",1)</f>
        <v>0</v>
      </c>
      <c r="B98" cm="1">
        <f t="array" ref="B98">_xlfn.IFS(tips!$B98="No",0,tips!$B98="yes",1)</f>
        <v>1</v>
      </c>
      <c r="C98" cm="1">
        <f t="array" ref="C98">_xlfn.IFS(tips!$C98="thur",0,tips!$C98="fri",1,tips!$C98="Sat",2,tips!$C98="Sun",3)</f>
        <v>1</v>
      </c>
      <c r="D98" cm="1">
        <f t="array" ref="D98">_xlfn.IFS(tips!$D98="Dinner",0,tips!$D98="Lunch",1)</f>
        <v>0</v>
      </c>
      <c r="E98">
        <v>2</v>
      </c>
      <c r="F98">
        <v>27.28</v>
      </c>
      <c r="G98">
        <v>4</v>
      </c>
      <c r="H98">
        <f t="shared" si="2"/>
        <v>3.584004563689859</v>
      </c>
      <c r="I98">
        <f t="shared" si="3"/>
        <v>-0.41599543631014102</v>
      </c>
    </row>
    <row r="99" spans="1:9" x14ac:dyDescent="0.25">
      <c r="A99" cm="1">
        <f t="array" ref="A99">_xlfn.IFS(tips!$A99="male",0,tips!$A99="female",1)</f>
        <v>0</v>
      </c>
      <c r="B99" cm="1">
        <f t="array" ref="B99">_xlfn.IFS(tips!$B99="No",0,tips!$B99="yes",1)</f>
        <v>1</v>
      </c>
      <c r="C99" cm="1">
        <f t="array" ref="C99">_xlfn.IFS(tips!$C99="thur",0,tips!$C99="fri",1,tips!$C99="Sat",2,tips!$C99="Sun",3)</f>
        <v>1</v>
      </c>
      <c r="D99" cm="1">
        <f t="array" ref="D99">_xlfn.IFS(tips!$D99="Dinner",0,tips!$D99="Lunch",1)</f>
        <v>0</v>
      </c>
      <c r="E99">
        <v>2</v>
      </c>
      <c r="F99">
        <v>12.03</v>
      </c>
      <c r="G99">
        <v>1.5</v>
      </c>
      <c r="H99">
        <f t="shared" si="2"/>
        <v>2.1712842875723259</v>
      </c>
      <c r="I99">
        <f t="shared" si="3"/>
        <v>0.67128428757232594</v>
      </c>
    </row>
    <row r="100" spans="1:9" x14ac:dyDescent="0.25">
      <c r="A100" cm="1">
        <f t="array" ref="A100">_xlfn.IFS(tips!$A100="male",0,tips!$A100="female",1)</f>
        <v>0</v>
      </c>
      <c r="B100" cm="1">
        <f t="array" ref="B100">_xlfn.IFS(tips!$B100="No",0,tips!$B100="yes",1)</f>
        <v>1</v>
      </c>
      <c r="C100" cm="1">
        <f t="array" ref="C100">_xlfn.IFS(tips!$C100="thur",0,tips!$C100="fri",1,tips!$C100="Sat",2,tips!$C100="Sun",3)</f>
        <v>1</v>
      </c>
      <c r="D100" cm="1">
        <f t="array" ref="D100">_xlfn.IFS(tips!$D100="Dinner",0,tips!$D100="Lunch",1)</f>
        <v>0</v>
      </c>
      <c r="E100">
        <v>2</v>
      </c>
      <c r="F100">
        <v>21.01</v>
      </c>
      <c r="G100">
        <v>3</v>
      </c>
      <c r="H100">
        <f t="shared" si="2"/>
        <v>3.003168096066454</v>
      </c>
      <c r="I100">
        <f t="shared" si="3"/>
        <v>3.1680960664539626E-3</v>
      </c>
    </row>
    <row r="101" spans="1:9" x14ac:dyDescent="0.25">
      <c r="A101" cm="1">
        <f t="array" ref="A101">_xlfn.IFS(tips!$A101="male",0,tips!$A101="female",1)</f>
        <v>0</v>
      </c>
      <c r="B101" cm="1">
        <f t="array" ref="B101">_xlfn.IFS(tips!$B101="No",0,tips!$B101="yes",1)</f>
        <v>0</v>
      </c>
      <c r="C101" cm="1">
        <f t="array" ref="C101">_xlfn.IFS(tips!$C101="thur",0,tips!$C101="fri",1,tips!$C101="Sat",2,tips!$C101="Sun",3)</f>
        <v>1</v>
      </c>
      <c r="D101" cm="1">
        <f t="array" ref="D101">_xlfn.IFS(tips!$D101="Dinner",0,tips!$D101="Lunch",1)</f>
        <v>0</v>
      </c>
      <c r="E101">
        <v>2</v>
      </c>
      <c r="F101">
        <v>12.46</v>
      </c>
      <c r="G101">
        <v>1.5</v>
      </c>
      <c r="H101">
        <f t="shared" si="2"/>
        <v>2.2111183674890831</v>
      </c>
      <c r="I101">
        <f t="shared" si="3"/>
        <v>0.71111836748908308</v>
      </c>
    </row>
    <row r="102" spans="1:9" x14ac:dyDescent="0.25">
      <c r="A102" cm="1">
        <f t="array" ref="A102">_xlfn.IFS(tips!$A102="male",0,tips!$A102="female",1)</f>
        <v>1</v>
      </c>
      <c r="B102" cm="1">
        <f t="array" ref="B102">_xlfn.IFS(tips!$B102="No",0,tips!$B102="yes",1)</f>
        <v>1</v>
      </c>
      <c r="C102" cm="1">
        <f t="array" ref="C102">_xlfn.IFS(tips!$C102="thur",0,tips!$C102="fri",1,tips!$C102="Sat",2,tips!$C102="Sun",3)</f>
        <v>1</v>
      </c>
      <c r="D102" cm="1">
        <f t="array" ref="D102">_xlfn.IFS(tips!$D102="Dinner",0,tips!$D102="Lunch",1)</f>
        <v>0</v>
      </c>
      <c r="E102">
        <v>2</v>
      </c>
      <c r="F102">
        <v>11.35</v>
      </c>
      <c r="G102">
        <v>2.5</v>
      </c>
      <c r="H102">
        <f t="shared" si="2"/>
        <v>2.1082908588667575</v>
      </c>
      <c r="I102">
        <f t="shared" si="3"/>
        <v>-0.39170914113324251</v>
      </c>
    </row>
    <row r="103" spans="1:9" x14ac:dyDescent="0.25">
      <c r="A103" cm="1">
        <f t="array" ref="A103">_xlfn.IFS(tips!$A103="male",0,tips!$A103="female",1)</f>
        <v>1</v>
      </c>
      <c r="B103" cm="1">
        <f t="array" ref="B103">_xlfn.IFS(tips!$B103="No",0,tips!$B103="yes",1)</f>
        <v>1</v>
      </c>
      <c r="C103" cm="1">
        <f t="array" ref="C103">_xlfn.IFS(tips!$C103="thur",0,tips!$C103="fri",1,tips!$C103="Sat",2,tips!$C103="Sun",3)</f>
        <v>1</v>
      </c>
      <c r="D103" cm="1">
        <f t="array" ref="D103">_xlfn.IFS(tips!$D103="Dinner",0,tips!$D103="Lunch",1)</f>
        <v>0</v>
      </c>
      <c r="E103">
        <v>2</v>
      </c>
      <c r="F103">
        <v>15.38</v>
      </c>
      <c r="G103">
        <v>3</v>
      </c>
      <c r="H103">
        <f t="shared" si="2"/>
        <v>2.4816195613424075</v>
      </c>
      <c r="I103">
        <f t="shared" si="3"/>
        <v>-0.51838043865759253</v>
      </c>
    </row>
    <row r="104" spans="1:9" x14ac:dyDescent="0.25">
      <c r="A104" cm="1">
        <f t="array" ref="A104">_xlfn.IFS(tips!$A104="male",0,tips!$A104="female",1)</f>
        <v>1</v>
      </c>
      <c r="B104" cm="1">
        <f t="array" ref="B104">_xlfn.IFS(tips!$B104="No",0,tips!$B104="yes",1)</f>
        <v>1</v>
      </c>
      <c r="C104" cm="1">
        <f t="array" ref="C104">_xlfn.IFS(tips!$C104="thur",0,tips!$C104="fri",1,tips!$C104="Sat",2,tips!$C104="Sun",3)</f>
        <v>2</v>
      </c>
      <c r="D104" cm="1">
        <f t="array" ref="D104">_xlfn.IFS(tips!$D104="Dinner",0,tips!$D104="Lunch",1)</f>
        <v>0</v>
      </c>
      <c r="E104">
        <v>3</v>
      </c>
      <c r="F104">
        <v>44.3</v>
      </c>
      <c r="G104">
        <v>2.5</v>
      </c>
      <c r="H104">
        <f t="shared" si="2"/>
        <v>5.3530393452874039</v>
      </c>
      <c r="I104">
        <f t="shared" si="3"/>
        <v>2.8530393452874039</v>
      </c>
    </row>
    <row r="105" spans="1:9" x14ac:dyDescent="0.25">
      <c r="A105" cm="1">
        <f t="array" ref="A105">_xlfn.IFS(tips!$A105="male",0,tips!$A105="female",1)</f>
        <v>1</v>
      </c>
      <c r="B105" cm="1">
        <f t="array" ref="B105">_xlfn.IFS(tips!$B105="No",0,tips!$B105="yes",1)</f>
        <v>1</v>
      </c>
      <c r="C105" cm="1">
        <f t="array" ref="C105">_xlfn.IFS(tips!$C105="thur",0,tips!$C105="fri",1,tips!$C105="Sat",2,tips!$C105="Sun",3)</f>
        <v>2</v>
      </c>
      <c r="D105" cm="1">
        <f t="array" ref="D105">_xlfn.IFS(tips!$D105="Dinner",0,tips!$D105="Lunch",1)</f>
        <v>0</v>
      </c>
      <c r="E105">
        <v>2</v>
      </c>
      <c r="F105">
        <v>22.42</v>
      </c>
      <c r="G105">
        <v>3.48</v>
      </c>
      <c r="H105">
        <f t="shared" si="2"/>
        <v>3.1337868232353534</v>
      </c>
      <c r="I105">
        <f t="shared" si="3"/>
        <v>-0.34621317676464658</v>
      </c>
    </row>
    <row r="106" spans="1:9" x14ac:dyDescent="0.25">
      <c r="A106" cm="1">
        <f t="array" ref="A106">_xlfn.IFS(tips!$A106="male",0,tips!$A106="female",1)</f>
        <v>1</v>
      </c>
      <c r="B106" cm="1">
        <f t="array" ref="B106">_xlfn.IFS(tips!$B106="No",0,tips!$B106="yes",1)</f>
        <v>0</v>
      </c>
      <c r="C106" cm="1">
        <f t="array" ref="C106">_xlfn.IFS(tips!$C106="thur",0,tips!$C106="fri",1,tips!$C106="Sat",2,tips!$C106="Sun",3)</f>
        <v>2</v>
      </c>
      <c r="D106" cm="1">
        <f t="array" ref="D106">_xlfn.IFS(tips!$D106="Dinner",0,tips!$D106="Lunch",1)</f>
        <v>0</v>
      </c>
      <c r="E106">
        <v>2</v>
      </c>
      <c r="F106">
        <v>20.92</v>
      </c>
      <c r="G106">
        <v>4.08</v>
      </c>
      <c r="H106">
        <f t="shared" si="2"/>
        <v>2.9948307305024815</v>
      </c>
      <c r="I106">
        <f t="shared" si="3"/>
        <v>-1.0851692694975186</v>
      </c>
    </row>
    <row r="107" spans="1:9" x14ac:dyDescent="0.25">
      <c r="A107" cm="1">
        <f t="array" ref="A107">_xlfn.IFS(tips!$A107="male",0,tips!$A107="female",1)</f>
        <v>0</v>
      </c>
      <c r="B107" cm="1">
        <f t="array" ref="B107">_xlfn.IFS(tips!$B107="No",0,tips!$B107="yes",1)</f>
        <v>1</v>
      </c>
      <c r="C107" cm="1">
        <f t="array" ref="C107">_xlfn.IFS(tips!$C107="thur",0,tips!$C107="fri",1,tips!$C107="Sat",2,tips!$C107="Sun",3)</f>
        <v>2</v>
      </c>
      <c r="D107" cm="1">
        <f t="array" ref="D107">_xlfn.IFS(tips!$D107="Dinner",0,tips!$D107="Lunch",1)</f>
        <v>0</v>
      </c>
      <c r="E107">
        <v>2</v>
      </c>
      <c r="F107">
        <v>15.36</v>
      </c>
      <c r="G107">
        <v>1.64</v>
      </c>
      <c r="H107">
        <f t="shared" si="2"/>
        <v>2.4797668134393023</v>
      </c>
      <c r="I107">
        <f t="shared" si="3"/>
        <v>0.83976681343930237</v>
      </c>
    </row>
    <row r="108" spans="1:9" x14ac:dyDescent="0.25">
      <c r="A108" cm="1">
        <f t="array" ref="A108">_xlfn.IFS(tips!$A108="male",0,tips!$A108="female",1)</f>
        <v>0</v>
      </c>
      <c r="B108" cm="1">
        <f t="array" ref="B108">_xlfn.IFS(tips!$B108="No",0,tips!$B108="yes",1)</f>
        <v>1</v>
      </c>
      <c r="C108" cm="1">
        <f t="array" ref="C108">_xlfn.IFS(tips!$C108="thur",0,tips!$C108="fri",1,tips!$C108="Sat",2,tips!$C108="Sun",3)</f>
        <v>2</v>
      </c>
      <c r="D108" cm="1">
        <f t="array" ref="D108">_xlfn.IFS(tips!$D108="Dinner",0,tips!$D108="Lunch",1)</f>
        <v>0</v>
      </c>
      <c r="E108">
        <v>2</v>
      </c>
      <c r="F108">
        <v>20.49</v>
      </c>
      <c r="G108">
        <v>4.0599999999999996</v>
      </c>
      <c r="H108">
        <f t="shared" si="2"/>
        <v>2.9549966505857244</v>
      </c>
      <c r="I108">
        <f t="shared" si="3"/>
        <v>-1.1050033494142752</v>
      </c>
    </row>
    <row r="109" spans="1:9" x14ac:dyDescent="0.25">
      <c r="A109" cm="1">
        <f t="array" ref="A109">_xlfn.IFS(tips!$A109="male",0,tips!$A109="female",1)</f>
        <v>0</v>
      </c>
      <c r="B109" cm="1">
        <f t="array" ref="B109">_xlfn.IFS(tips!$B109="No",0,tips!$B109="yes",1)</f>
        <v>1</v>
      </c>
      <c r="C109" cm="1">
        <f t="array" ref="C109">_xlfn.IFS(tips!$C109="thur",0,tips!$C109="fri",1,tips!$C109="Sat",2,tips!$C109="Sun",3)</f>
        <v>2</v>
      </c>
      <c r="D109" cm="1">
        <f t="array" ref="D109">_xlfn.IFS(tips!$D109="Dinner",0,tips!$D109="Lunch",1)</f>
        <v>0</v>
      </c>
      <c r="E109">
        <v>2</v>
      </c>
      <c r="F109">
        <v>25.21</v>
      </c>
      <c r="G109">
        <v>4.29</v>
      </c>
      <c r="H109">
        <f t="shared" si="2"/>
        <v>3.3922451557184954</v>
      </c>
      <c r="I109">
        <f t="shared" si="3"/>
        <v>-0.89775484428150465</v>
      </c>
    </row>
    <row r="110" spans="1:9" x14ac:dyDescent="0.25">
      <c r="A110" cm="1">
        <f t="array" ref="A110">_xlfn.IFS(tips!$A110="male",0,tips!$A110="female",1)</f>
        <v>0</v>
      </c>
      <c r="B110" cm="1">
        <f t="array" ref="B110">_xlfn.IFS(tips!$B110="No",0,tips!$B110="yes",1)</f>
        <v>0</v>
      </c>
      <c r="C110" cm="1">
        <f t="array" ref="C110">_xlfn.IFS(tips!$C110="thur",0,tips!$C110="fri",1,tips!$C110="Sat",2,tips!$C110="Sun",3)</f>
        <v>2</v>
      </c>
      <c r="D110" cm="1">
        <f t="array" ref="D110">_xlfn.IFS(tips!$D110="Dinner",0,tips!$D110="Lunch",1)</f>
        <v>0</v>
      </c>
      <c r="E110">
        <v>2</v>
      </c>
      <c r="F110">
        <v>18.239999999999998</v>
      </c>
      <c r="G110">
        <v>3.76</v>
      </c>
      <c r="H110">
        <f t="shared" si="2"/>
        <v>2.7465625114864167</v>
      </c>
      <c r="I110">
        <f t="shared" si="3"/>
        <v>-1.0134374885135831</v>
      </c>
    </row>
    <row r="111" spans="1:9" x14ac:dyDescent="0.25">
      <c r="A111" cm="1">
        <f t="array" ref="A111">_xlfn.IFS(tips!$A111="male",0,tips!$A111="female",1)</f>
        <v>1</v>
      </c>
      <c r="B111" cm="1">
        <f t="array" ref="B111">_xlfn.IFS(tips!$B111="No",0,tips!$B111="yes",1)</f>
        <v>1</v>
      </c>
      <c r="C111" cm="1">
        <f t="array" ref="C111">_xlfn.IFS(tips!$C111="thur",0,tips!$C111="fri",1,tips!$C111="Sat",2,tips!$C111="Sun",3)</f>
        <v>2</v>
      </c>
      <c r="D111" cm="1">
        <f t="array" ref="D111">_xlfn.IFS(tips!$D111="Dinner",0,tips!$D111="Lunch",1)</f>
        <v>0</v>
      </c>
      <c r="E111">
        <v>2</v>
      </c>
      <c r="F111">
        <v>14.31</v>
      </c>
      <c r="G111">
        <v>4</v>
      </c>
      <c r="H111">
        <f t="shared" si="2"/>
        <v>2.3824975485262918</v>
      </c>
      <c r="I111">
        <f t="shared" si="3"/>
        <v>-1.6175024514737082</v>
      </c>
    </row>
    <row r="112" spans="1:9" x14ac:dyDescent="0.25">
      <c r="A112" cm="1">
        <f t="array" ref="A112">_xlfn.IFS(tips!$A112="male",0,tips!$A112="female",1)</f>
        <v>0</v>
      </c>
      <c r="B112" cm="1">
        <f t="array" ref="B112">_xlfn.IFS(tips!$B112="No",0,tips!$B112="yes",1)</f>
        <v>0</v>
      </c>
      <c r="C112" cm="1">
        <f t="array" ref="C112">_xlfn.IFS(tips!$C112="thur",0,tips!$C112="fri",1,tips!$C112="Sat",2,tips!$C112="Sun",3)</f>
        <v>2</v>
      </c>
      <c r="D112" cm="1">
        <f t="array" ref="D112">_xlfn.IFS(tips!$D112="Dinner",0,tips!$D112="Lunch",1)</f>
        <v>0</v>
      </c>
      <c r="E112">
        <v>2</v>
      </c>
      <c r="F112">
        <v>14</v>
      </c>
      <c r="G112">
        <v>3</v>
      </c>
      <c r="H112">
        <f t="shared" si="2"/>
        <v>2.3537799560281649</v>
      </c>
      <c r="I112">
        <f t="shared" si="3"/>
        <v>-0.64622004397183508</v>
      </c>
    </row>
    <row r="113" spans="1:9" x14ac:dyDescent="0.25">
      <c r="A113" cm="1">
        <f t="array" ref="A113">_xlfn.IFS(tips!$A113="male",0,tips!$A113="female",1)</f>
        <v>1</v>
      </c>
      <c r="B113" cm="1">
        <f t="array" ref="B113">_xlfn.IFS(tips!$B113="No",0,tips!$B113="yes",1)</f>
        <v>0</v>
      </c>
      <c r="C113" cm="1">
        <f t="array" ref="C113">_xlfn.IFS(tips!$C113="thur",0,tips!$C113="fri",1,tips!$C113="Sat",2,tips!$C113="Sun",3)</f>
        <v>2</v>
      </c>
      <c r="D113" cm="1">
        <f t="array" ref="D113">_xlfn.IFS(tips!$D113="Dinner",0,tips!$D113="Lunch",1)</f>
        <v>0</v>
      </c>
      <c r="E113">
        <v>1</v>
      </c>
      <c r="F113">
        <v>7.25</v>
      </c>
      <c r="G113">
        <v>1</v>
      </c>
      <c r="H113">
        <f t="shared" si="2"/>
        <v>1.5361312226750172</v>
      </c>
      <c r="I113">
        <f t="shared" si="3"/>
        <v>0.53613122267501723</v>
      </c>
    </row>
    <row r="114" spans="1:9" x14ac:dyDescent="0.25">
      <c r="A114" cm="1">
        <f t="array" ref="A114">_xlfn.IFS(tips!$A114="male",0,tips!$A114="female",1)</f>
        <v>0</v>
      </c>
      <c r="B114" cm="1">
        <f t="array" ref="B114">_xlfn.IFS(tips!$B114="No",0,tips!$B114="yes",1)</f>
        <v>0</v>
      </c>
      <c r="C114" cm="1">
        <f t="array" ref="C114">_xlfn.IFS(tips!$C114="thur",0,tips!$C114="fri",1,tips!$C114="Sat",2,tips!$C114="Sun",3)</f>
        <v>3</v>
      </c>
      <c r="D114" cm="1">
        <f t="array" ref="D114">_xlfn.IFS(tips!$D114="Dinner",0,tips!$D114="Lunch",1)</f>
        <v>0</v>
      </c>
      <c r="E114">
        <v>3</v>
      </c>
      <c r="F114">
        <v>38.07</v>
      </c>
      <c r="G114">
        <v>4</v>
      </c>
      <c r="H114">
        <f t="shared" si="2"/>
        <v>4.7759083734702088</v>
      </c>
      <c r="I114">
        <f t="shared" si="3"/>
        <v>0.7759083734702088</v>
      </c>
    </row>
    <row r="115" spans="1:9" x14ac:dyDescent="0.25">
      <c r="A115" cm="1">
        <f t="array" ref="A115">_xlfn.IFS(tips!$A115="male",0,tips!$A115="female",1)</f>
        <v>0</v>
      </c>
      <c r="B115" cm="1">
        <f t="array" ref="B115">_xlfn.IFS(tips!$B115="No",0,tips!$B115="yes",1)</f>
        <v>0</v>
      </c>
      <c r="C115" cm="1">
        <f t="array" ref="C115">_xlfn.IFS(tips!$C115="thur",0,tips!$C115="fri",1,tips!$C115="Sat",2,tips!$C115="Sun",3)</f>
        <v>3</v>
      </c>
      <c r="D115" cm="1">
        <f t="array" ref="D115">_xlfn.IFS(tips!$D115="Dinner",0,tips!$D115="Lunch",1)</f>
        <v>0</v>
      </c>
      <c r="E115">
        <v>2</v>
      </c>
      <c r="F115">
        <v>23.95</v>
      </c>
      <c r="G115">
        <v>2.5499999999999998</v>
      </c>
      <c r="H115">
        <f t="shared" si="2"/>
        <v>3.2755220378228826</v>
      </c>
      <c r="I115">
        <f t="shared" si="3"/>
        <v>0.72552203782288283</v>
      </c>
    </row>
    <row r="116" spans="1:9" x14ac:dyDescent="0.25">
      <c r="A116" cm="1">
        <f t="array" ref="A116">_xlfn.IFS(tips!$A116="male",0,tips!$A116="female",1)</f>
        <v>1</v>
      </c>
      <c r="B116" cm="1">
        <f t="array" ref="B116">_xlfn.IFS(tips!$B116="No",0,tips!$B116="yes",1)</f>
        <v>0</v>
      </c>
      <c r="C116" cm="1">
        <f t="array" ref="C116">_xlfn.IFS(tips!$C116="thur",0,tips!$C116="fri",1,tips!$C116="Sat",2,tips!$C116="Sun",3)</f>
        <v>3</v>
      </c>
      <c r="D116" cm="1">
        <f t="array" ref="D116">_xlfn.IFS(tips!$D116="Dinner",0,tips!$D116="Lunch",1)</f>
        <v>0</v>
      </c>
      <c r="E116">
        <v>3</v>
      </c>
      <c r="F116">
        <v>25.71</v>
      </c>
      <c r="G116">
        <v>4</v>
      </c>
      <c r="H116">
        <f t="shared" si="2"/>
        <v>3.6309101693513428</v>
      </c>
      <c r="I116">
        <f t="shared" si="3"/>
        <v>-0.36908983064865719</v>
      </c>
    </row>
    <row r="117" spans="1:9" x14ac:dyDescent="0.25">
      <c r="A117" cm="1">
        <f t="array" ref="A117">_xlfn.IFS(tips!$A117="male",0,tips!$A117="female",1)</f>
        <v>1</v>
      </c>
      <c r="B117" cm="1">
        <f t="array" ref="B117">_xlfn.IFS(tips!$B117="No",0,tips!$B117="yes",1)</f>
        <v>0</v>
      </c>
      <c r="C117" cm="1">
        <f t="array" ref="C117">_xlfn.IFS(tips!$C117="thur",0,tips!$C117="fri",1,tips!$C117="Sat",2,tips!$C117="Sun",3)</f>
        <v>3</v>
      </c>
      <c r="D117" cm="1">
        <f t="array" ref="D117">_xlfn.IFS(tips!$D117="Dinner",0,tips!$D117="Lunch",1)</f>
        <v>0</v>
      </c>
      <c r="E117">
        <v>2</v>
      </c>
      <c r="F117">
        <v>17.309999999999999</v>
      </c>
      <c r="G117">
        <v>3.5</v>
      </c>
      <c r="H117">
        <f t="shared" si="2"/>
        <v>2.6604097339920356</v>
      </c>
      <c r="I117">
        <f t="shared" si="3"/>
        <v>-0.83959026600796438</v>
      </c>
    </row>
    <row r="118" spans="1:9" x14ac:dyDescent="0.25">
      <c r="A118" cm="1">
        <f t="array" ref="A118">_xlfn.IFS(tips!$A118="male",0,tips!$A118="female",1)</f>
        <v>0</v>
      </c>
      <c r="B118" cm="1">
        <f t="array" ref="B118">_xlfn.IFS(tips!$B118="No",0,tips!$B118="yes",1)</f>
        <v>0</v>
      </c>
      <c r="C118" cm="1">
        <f t="array" ref="C118">_xlfn.IFS(tips!$C118="thur",0,tips!$C118="fri",1,tips!$C118="Sat",2,tips!$C118="Sun",3)</f>
        <v>3</v>
      </c>
      <c r="D118" cm="1">
        <f t="array" ref="D118">_xlfn.IFS(tips!$D118="Dinner",0,tips!$D118="Lunch",1)</f>
        <v>0</v>
      </c>
      <c r="E118">
        <v>4</v>
      </c>
      <c r="F118">
        <v>29.93</v>
      </c>
      <c r="G118">
        <v>5.07</v>
      </c>
      <c r="H118">
        <f t="shared" si="2"/>
        <v>4.2141862929617124</v>
      </c>
      <c r="I118">
        <f t="shared" si="3"/>
        <v>-0.85581370703828785</v>
      </c>
    </row>
    <row r="119" spans="1:9" x14ac:dyDescent="0.25">
      <c r="A119" cm="1">
        <f t="array" ref="A119">_xlfn.IFS(tips!$A119="male",0,tips!$A119="female",1)</f>
        <v>1</v>
      </c>
      <c r="B119" cm="1">
        <f t="array" ref="B119">_xlfn.IFS(tips!$B119="No",0,tips!$B119="yes",1)</f>
        <v>0</v>
      </c>
      <c r="C119" cm="1">
        <f t="array" ref="C119">_xlfn.IFS(tips!$C119="thur",0,tips!$C119="fri",1,tips!$C119="Sat",2,tips!$C119="Sun",3)</f>
        <v>0</v>
      </c>
      <c r="D119" cm="1">
        <f t="array" ref="D119">_xlfn.IFS(tips!$D119="Dinner",0,tips!$D119="Lunch",1)</f>
        <v>1</v>
      </c>
      <c r="E119">
        <v>2</v>
      </c>
      <c r="F119">
        <v>10.65</v>
      </c>
      <c r="G119">
        <v>1.5</v>
      </c>
      <c r="H119">
        <f t="shared" si="2"/>
        <v>2.0434446822580838</v>
      </c>
      <c r="I119">
        <f t="shared" si="3"/>
        <v>0.54344468225808384</v>
      </c>
    </row>
    <row r="120" spans="1:9" x14ac:dyDescent="0.25">
      <c r="A120" cm="1">
        <f t="array" ref="A120">_xlfn.IFS(tips!$A120="male",0,tips!$A120="female",1)</f>
        <v>1</v>
      </c>
      <c r="B120" cm="1">
        <f t="array" ref="B120">_xlfn.IFS(tips!$B120="No",0,tips!$B120="yes",1)</f>
        <v>0</v>
      </c>
      <c r="C120" cm="1">
        <f t="array" ref="C120">_xlfn.IFS(tips!$C120="thur",0,tips!$C120="fri",1,tips!$C120="Sat",2,tips!$C120="Sun",3)</f>
        <v>0</v>
      </c>
      <c r="D120" cm="1">
        <f t="array" ref="D120">_xlfn.IFS(tips!$D120="Dinner",0,tips!$D120="Lunch",1)</f>
        <v>1</v>
      </c>
      <c r="E120">
        <v>2</v>
      </c>
      <c r="F120">
        <v>12.43</v>
      </c>
      <c r="G120">
        <v>1.8</v>
      </c>
      <c r="H120">
        <f t="shared" si="2"/>
        <v>2.2083392456344253</v>
      </c>
      <c r="I120">
        <f t="shared" si="3"/>
        <v>0.40833924563442525</v>
      </c>
    </row>
    <row r="121" spans="1:9" x14ac:dyDescent="0.25">
      <c r="A121" cm="1">
        <f t="array" ref="A121">_xlfn.IFS(tips!$A121="male",0,tips!$A121="female",1)</f>
        <v>1</v>
      </c>
      <c r="B121" cm="1">
        <f t="array" ref="B121">_xlfn.IFS(tips!$B121="No",0,tips!$B121="yes",1)</f>
        <v>0</v>
      </c>
      <c r="C121" cm="1">
        <f t="array" ref="C121">_xlfn.IFS(tips!$C121="thur",0,tips!$C121="fri",1,tips!$C121="Sat",2,tips!$C121="Sun",3)</f>
        <v>0</v>
      </c>
      <c r="D121" cm="1">
        <f t="array" ref="D121">_xlfn.IFS(tips!$D121="Dinner",0,tips!$D121="Lunch",1)</f>
        <v>1</v>
      </c>
      <c r="E121">
        <v>4</v>
      </c>
      <c r="F121">
        <v>24.08</v>
      </c>
      <c r="G121">
        <v>2.92</v>
      </c>
      <c r="H121">
        <f t="shared" si="2"/>
        <v>3.6722575313035115</v>
      </c>
      <c r="I121">
        <f t="shared" si="3"/>
        <v>0.75225753130351158</v>
      </c>
    </row>
    <row r="122" spans="1:9" x14ac:dyDescent="0.25">
      <c r="A122" cm="1">
        <f t="array" ref="A122">_xlfn.IFS(tips!$A122="male",0,tips!$A122="female",1)</f>
        <v>0</v>
      </c>
      <c r="B122" cm="1">
        <f t="array" ref="B122">_xlfn.IFS(tips!$B122="No",0,tips!$B122="yes",1)</f>
        <v>0</v>
      </c>
      <c r="C122" cm="1">
        <f t="array" ref="C122">_xlfn.IFS(tips!$C122="thur",0,tips!$C122="fri",1,tips!$C122="Sat",2,tips!$C122="Sun",3)</f>
        <v>0</v>
      </c>
      <c r="D122" cm="1">
        <f t="array" ref="D122">_xlfn.IFS(tips!$D122="Dinner",0,tips!$D122="Lunch",1)</f>
        <v>1</v>
      </c>
      <c r="E122">
        <v>2</v>
      </c>
      <c r="F122">
        <v>11.69</v>
      </c>
      <c r="G122">
        <v>2.31</v>
      </c>
      <c r="H122">
        <f t="shared" si="2"/>
        <v>2.1397875732195422</v>
      </c>
      <c r="I122">
        <f t="shared" si="3"/>
        <v>-0.17021242678045789</v>
      </c>
    </row>
    <row r="123" spans="1:9" x14ac:dyDescent="0.25">
      <c r="A123" cm="1">
        <f t="array" ref="A123">_xlfn.IFS(tips!$A123="male",0,tips!$A123="female",1)</f>
        <v>1</v>
      </c>
      <c r="B123" cm="1">
        <f t="array" ref="B123">_xlfn.IFS(tips!$B123="No",0,tips!$B123="yes",1)</f>
        <v>0</v>
      </c>
      <c r="C123" cm="1">
        <f t="array" ref="C123">_xlfn.IFS(tips!$C123="thur",0,tips!$C123="fri",1,tips!$C123="Sat",2,tips!$C123="Sun",3)</f>
        <v>0</v>
      </c>
      <c r="D123" cm="1">
        <f t="array" ref="D123">_xlfn.IFS(tips!$D123="Dinner",0,tips!$D123="Lunch",1)</f>
        <v>1</v>
      </c>
      <c r="E123">
        <v>2</v>
      </c>
      <c r="F123">
        <v>13.42</v>
      </c>
      <c r="G123">
        <v>1.68</v>
      </c>
      <c r="H123">
        <f t="shared" si="2"/>
        <v>2.3000502668381211</v>
      </c>
      <c r="I123">
        <f t="shared" si="3"/>
        <v>0.62005026683812114</v>
      </c>
    </row>
    <row r="124" spans="1:9" x14ac:dyDescent="0.25">
      <c r="A124" cm="1">
        <f t="array" ref="A124">_xlfn.IFS(tips!$A124="male",0,tips!$A124="female",1)</f>
        <v>0</v>
      </c>
      <c r="B124" cm="1">
        <f t="array" ref="B124">_xlfn.IFS(tips!$B124="No",0,tips!$B124="yes",1)</f>
        <v>0</v>
      </c>
      <c r="C124" cm="1">
        <f t="array" ref="C124">_xlfn.IFS(tips!$C124="thur",0,tips!$C124="fri",1,tips!$C124="Sat",2,tips!$C124="Sun",3)</f>
        <v>0</v>
      </c>
      <c r="D124" cm="1">
        <f t="array" ref="D124">_xlfn.IFS(tips!$D124="Dinner",0,tips!$D124="Lunch",1)</f>
        <v>1</v>
      </c>
      <c r="E124">
        <v>2</v>
      </c>
      <c r="F124">
        <v>14.26</v>
      </c>
      <c r="G124">
        <v>2.5</v>
      </c>
      <c r="H124">
        <f t="shared" si="2"/>
        <v>2.3778656787685293</v>
      </c>
      <c r="I124">
        <f t="shared" si="3"/>
        <v>-0.12213432123147072</v>
      </c>
    </row>
    <row r="125" spans="1:9" x14ac:dyDescent="0.25">
      <c r="A125" cm="1">
        <f t="array" ref="A125">_xlfn.IFS(tips!$A125="male",0,tips!$A125="female",1)</f>
        <v>0</v>
      </c>
      <c r="B125" cm="1">
        <f t="array" ref="B125">_xlfn.IFS(tips!$B125="No",0,tips!$B125="yes",1)</f>
        <v>0</v>
      </c>
      <c r="C125" cm="1">
        <f t="array" ref="C125">_xlfn.IFS(tips!$C125="thur",0,tips!$C125="fri",1,tips!$C125="Sat",2,tips!$C125="Sun",3)</f>
        <v>0</v>
      </c>
      <c r="D125" cm="1">
        <f t="array" ref="D125">_xlfn.IFS(tips!$D125="Dinner",0,tips!$D125="Lunch",1)</f>
        <v>1</v>
      </c>
      <c r="E125">
        <v>2</v>
      </c>
      <c r="F125">
        <v>15.95</v>
      </c>
      <c r="G125">
        <v>2</v>
      </c>
      <c r="H125">
        <f t="shared" si="2"/>
        <v>2.5344228765808987</v>
      </c>
      <c r="I125">
        <f t="shared" si="3"/>
        <v>0.53442287658089871</v>
      </c>
    </row>
    <row r="126" spans="1:9" x14ac:dyDescent="0.25">
      <c r="A126" cm="1">
        <f t="array" ref="A126">_xlfn.IFS(tips!$A126="male",0,tips!$A126="female",1)</f>
        <v>1</v>
      </c>
      <c r="B126" cm="1">
        <f t="array" ref="B126">_xlfn.IFS(tips!$B126="No",0,tips!$B126="yes",1)</f>
        <v>0</v>
      </c>
      <c r="C126" cm="1">
        <f t="array" ref="C126">_xlfn.IFS(tips!$C126="thur",0,tips!$C126="fri",1,tips!$C126="Sat",2,tips!$C126="Sun",3)</f>
        <v>0</v>
      </c>
      <c r="D126" cm="1">
        <f t="array" ref="D126">_xlfn.IFS(tips!$D126="Dinner",0,tips!$D126="Lunch",1)</f>
        <v>1</v>
      </c>
      <c r="E126">
        <v>2</v>
      </c>
      <c r="F126">
        <v>12.48</v>
      </c>
      <c r="G126">
        <v>2.52</v>
      </c>
      <c r="H126">
        <f t="shared" si="2"/>
        <v>2.2129711153921878</v>
      </c>
      <c r="I126">
        <f t="shared" si="3"/>
        <v>-0.30702888460781219</v>
      </c>
    </row>
    <row r="127" spans="1:9" x14ac:dyDescent="0.25">
      <c r="A127" cm="1">
        <f t="array" ref="A127">_xlfn.IFS(tips!$A127="male",0,tips!$A127="female",1)</f>
        <v>1</v>
      </c>
      <c r="B127" cm="1">
        <f t="array" ref="B127">_xlfn.IFS(tips!$B127="No",0,tips!$B127="yes",1)</f>
        <v>0</v>
      </c>
      <c r="C127" cm="1">
        <f t="array" ref="C127">_xlfn.IFS(tips!$C127="thur",0,tips!$C127="fri",1,tips!$C127="Sat",2,tips!$C127="Sun",3)</f>
        <v>0</v>
      </c>
      <c r="D127" cm="1">
        <f t="array" ref="D127">_xlfn.IFS(tips!$D127="Dinner",0,tips!$D127="Lunch",1)</f>
        <v>1</v>
      </c>
      <c r="E127">
        <v>6</v>
      </c>
      <c r="F127">
        <v>29.8</v>
      </c>
      <c r="G127">
        <v>4.2</v>
      </c>
      <c r="H127">
        <f t="shared" si="2"/>
        <v>4.5868360637019769</v>
      </c>
      <c r="I127">
        <f t="shared" si="3"/>
        <v>0.38683606370197676</v>
      </c>
    </row>
    <row r="128" spans="1:9" x14ac:dyDescent="0.25">
      <c r="A128" cm="1">
        <f t="array" ref="A128">_xlfn.IFS(tips!$A128="male",0,tips!$A128="female",1)</f>
        <v>0</v>
      </c>
      <c r="B128" cm="1">
        <f t="array" ref="B128">_xlfn.IFS(tips!$B128="No",0,tips!$B128="yes",1)</f>
        <v>0</v>
      </c>
      <c r="C128" cm="1">
        <f t="array" ref="C128">_xlfn.IFS(tips!$C128="thur",0,tips!$C128="fri",1,tips!$C128="Sat",2,tips!$C128="Sun",3)</f>
        <v>0</v>
      </c>
      <c r="D128" cm="1">
        <f t="array" ref="D128">_xlfn.IFS(tips!$D128="Dinner",0,tips!$D128="Lunch",1)</f>
        <v>1</v>
      </c>
      <c r="E128">
        <v>2</v>
      </c>
      <c r="F128">
        <v>8.52</v>
      </c>
      <c r="G128">
        <v>1.48</v>
      </c>
      <c r="H128">
        <f t="shared" si="2"/>
        <v>1.8461270305774056</v>
      </c>
      <c r="I128">
        <f t="shared" si="3"/>
        <v>0.36612703057740559</v>
      </c>
    </row>
    <row r="129" spans="1:9" x14ac:dyDescent="0.25">
      <c r="A129" cm="1">
        <f t="array" ref="A129">_xlfn.IFS(tips!$A129="male",0,tips!$A129="female",1)</f>
        <v>1</v>
      </c>
      <c r="B129" cm="1">
        <f t="array" ref="B129">_xlfn.IFS(tips!$B129="No",0,tips!$B129="yes",1)</f>
        <v>0</v>
      </c>
      <c r="C129" cm="1">
        <f t="array" ref="C129">_xlfn.IFS(tips!$C129="thur",0,tips!$C129="fri",1,tips!$C129="Sat",2,tips!$C129="Sun",3)</f>
        <v>0</v>
      </c>
      <c r="D129" cm="1">
        <f t="array" ref="D129">_xlfn.IFS(tips!$D129="Dinner",0,tips!$D129="Lunch",1)</f>
        <v>1</v>
      </c>
      <c r="E129">
        <v>2</v>
      </c>
      <c r="F129">
        <v>14.52</v>
      </c>
      <c r="G129">
        <v>2</v>
      </c>
      <c r="H129">
        <f t="shared" si="2"/>
        <v>2.4019514015088941</v>
      </c>
      <c r="I129">
        <f t="shared" si="3"/>
        <v>0.40195140150889408</v>
      </c>
    </row>
    <row r="130" spans="1:9" x14ac:dyDescent="0.25">
      <c r="A130" cm="1">
        <f t="array" ref="A130">_xlfn.IFS(tips!$A130="male",0,tips!$A130="female",1)</f>
        <v>1</v>
      </c>
      <c r="B130" cm="1">
        <f t="array" ref="B130">_xlfn.IFS(tips!$B130="No",0,tips!$B130="yes",1)</f>
        <v>0</v>
      </c>
      <c r="C130" cm="1">
        <f t="array" ref="C130">_xlfn.IFS(tips!$C130="thur",0,tips!$C130="fri",1,tips!$C130="Sat",2,tips!$C130="Sun",3)</f>
        <v>0</v>
      </c>
      <c r="D130" cm="1">
        <f t="array" ref="D130">_xlfn.IFS(tips!$D130="Dinner",0,tips!$D130="Lunch",1)</f>
        <v>1</v>
      </c>
      <c r="E130">
        <v>2</v>
      </c>
      <c r="F130">
        <v>11.38</v>
      </c>
      <c r="G130">
        <v>2</v>
      </c>
      <c r="H130">
        <f t="shared" ref="H130:H193" si="4">$Q$20+($E130*$Q$21)+($F130*$Q$22)</f>
        <v>2.1110699807214153</v>
      </c>
      <c r="I130">
        <f t="shared" si="3"/>
        <v>0.11106998072141527</v>
      </c>
    </row>
    <row r="131" spans="1:9" x14ac:dyDescent="0.25">
      <c r="A131" cm="1">
        <f t="array" ref="A131">_xlfn.IFS(tips!$A131="male",0,tips!$A131="female",1)</f>
        <v>0</v>
      </c>
      <c r="B131" cm="1">
        <f t="array" ref="B131">_xlfn.IFS(tips!$B131="No",0,tips!$B131="yes",1)</f>
        <v>0</v>
      </c>
      <c r="C131" cm="1">
        <f t="array" ref="C131">_xlfn.IFS(tips!$C131="thur",0,tips!$C131="fri",1,tips!$C131="Sat",2,tips!$C131="Sun",3)</f>
        <v>0</v>
      </c>
      <c r="D131" cm="1">
        <f t="array" ref="D131">_xlfn.IFS(tips!$D131="Dinner",0,tips!$D131="Lunch",1)</f>
        <v>1</v>
      </c>
      <c r="E131">
        <v>3</v>
      </c>
      <c r="F131">
        <v>22.82</v>
      </c>
      <c r="G131">
        <v>2.1800000000000002</v>
      </c>
      <c r="H131">
        <f t="shared" si="4"/>
        <v>3.3631880973526762</v>
      </c>
      <c r="I131">
        <f t="shared" ref="I131:I194" si="5">$H131-$G131</f>
        <v>1.183188097352676</v>
      </c>
    </row>
    <row r="132" spans="1:9" x14ac:dyDescent="0.25">
      <c r="A132" cm="1">
        <f t="array" ref="A132">_xlfn.IFS(tips!$A132="male",0,tips!$A132="female",1)</f>
        <v>0</v>
      </c>
      <c r="B132" cm="1">
        <f t="array" ref="B132">_xlfn.IFS(tips!$B132="No",0,tips!$B132="yes",1)</f>
        <v>0</v>
      </c>
      <c r="C132" cm="1">
        <f t="array" ref="C132">_xlfn.IFS(tips!$C132="thur",0,tips!$C132="fri",1,tips!$C132="Sat",2,tips!$C132="Sun",3)</f>
        <v>0</v>
      </c>
      <c r="D132" cm="1">
        <f t="array" ref="D132">_xlfn.IFS(tips!$D132="Dinner",0,tips!$D132="Lunch",1)</f>
        <v>1</v>
      </c>
      <c r="E132">
        <v>2</v>
      </c>
      <c r="F132">
        <v>19.079999999999998</v>
      </c>
      <c r="G132">
        <v>1.5</v>
      </c>
      <c r="H132">
        <f t="shared" si="4"/>
        <v>2.8243779234168249</v>
      </c>
      <c r="I132">
        <f t="shared" si="5"/>
        <v>1.3243779234168249</v>
      </c>
    </row>
    <row r="133" spans="1:9" x14ac:dyDescent="0.25">
      <c r="A133" cm="1">
        <f t="array" ref="A133">_xlfn.IFS(tips!$A133="male",0,tips!$A133="female",1)</f>
        <v>1</v>
      </c>
      <c r="B133" cm="1">
        <f t="array" ref="B133">_xlfn.IFS(tips!$B133="No",0,tips!$B133="yes",1)</f>
        <v>0</v>
      </c>
      <c r="C133" cm="1">
        <f t="array" ref="C133">_xlfn.IFS(tips!$C133="thur",0,tips!$C133="fri",1,tips!$C133="Sat",2,tips!$C133="Sun",3)</f>
        <v>0</v>
      </c>
      <c r="D133" cm="1">
        <f t="array" ref="D133">_xlfn.IFS(tips!$D133="Dinner",0,tips!$D133="Lunch",1)</f>
        <v>1</v>
      </c>
      <c r="E133">
        <v>2</v>
      </c>
      <c r="F133">
        <v>20.27</v>
      </c>
      <c r="G133">
        <v>2.83</v>
      </c>
      <c r="H133">
        <f t="shared" si="4"/>
        <v>2.9346164236515699</v>
      </c>
      <c r="I133">
        <f t="shared" si="5"/>
        <v>0.10461642365156987</v>
      </c>
    </row>
    <row r="134" spans="1:9" x14ac:dyDescent="0.25">
      <c r="A134" cm="1">
        <f t="array" ref="A134">_xlfn.IFS(tips!$A134="male",0,tips!$A134="female",1)</f>
        <v>1</v>
      </c>
      <c r="B134" cm="1">
        <f t="array" ref="B134">_xlfn.IFS(tips!$B134="No",0,tips!$B134="yes",1)</f>
        <v>0</v>
      </c>
      <c r="C134" cm="1">
        <f t="array" ref="C134">_xlfn.IFS(tips!$C134="thur",0,tips!$C134="fri",1,tips!$C134="Sat",2,tips!$C134="Sun",3)</f>
        <v>0</v>
      </c>
      <c r="D134" cm="1">
        <f t="array" ref="D134">_xlfn.IFS(tips!$D134="Dinner",0,tips!$D134="Lunch",1)</f>
        <v>1</v>
      </c>
      <c r="E134">
        <v>2</v>
      </c>
      <c r="F134">
        <v>11.17</v>
      </c>
      <c r="G134">
        <v>1.5</v>
      </c>
      <c r="H134">
        <f t="shared" si="4"/>
        <v>2.091616127738813</v>
      </c>
      <c r="I134">
        <f t="shared" si="5"/>
        <v>0.591616127738813</v>
      </c>
    </row>
    <row r="135" spans="1:9" x14ac:dyDescent="0.25">
      <c r="A135" cm="1">
        <f t="array" ref="A135">_xlfn.IFS(tips!$A135="male",0,tips!$A135="female",1)</f>
        <v>1</v>
      </c>
      <c r="B135" cm="1">
        <f t="array" ref="B135">_xlfn.IFS(tips!$B135="No",0,tips!$B135="yes",1)</f>
        <v>0</v>
      </c>
      <c r="C135" cm="1">
        <f t="array" ref="C135">_xlfn.IFS(tips!$C135="thur",0,tips!$C135="fri",1,tips!$C135="Sat",2,tips!$C135="Sun",3)</f>
        <v>0</v>
      </c>
      <c r="D135" cm="1">
        <f t="array" ref="D135">_xlfn.IFS(tips!$D135="Dinner",0,tips!$D135="Lunch",1)</f>
        <v>1</v>
      </c>
      <c r="E135">
        <v>2</v>
      </c>
      <c r="F135">
        <v>12.26</v>
      </c>
      <c r="G135">
        <v>2</v>
      </c>
      <c r="H135">
        <f t="shared" si="4"/>
        <v>2.1925908884580334</v>
      </c>
      <c r="I135">
        <f t="shared" si="5"/>
        <v>0.1925908884580334</v>
      </c>
    </row>
    <row r="136" spans="1:9" x14ac:dyDescent="0.25">
      <c r="A136" cm="1">
        <f t="array" ref="A136">_xlfn.IFS(tips!$A136="male",0,tips!$A136="female",1)</f>
        <v>1</v>
      </c>
      <c r="B136" cm="1">
        <f t="array" ref="B136">_xlfn.IFS(tips!$B136="No",0,tips!$B136="yes",1)</f>
        <v>0</v>
      </c>
      <c r="C136" cm="1">
        <f t="array" ref="C136">_xlfn.IFS(tips!$C136="thur",0,tips!$C136="fri",1,tips!$C136="Sat",2,tips!$C136="Sun",3)</f>
        <v>0</v>
      </c>
      <c r="D136" cm="1">
        <f t="array" ref="D136">_xlfn.IFS(tips!$D136="Dinner",0,tips!$D136="Lunch",1)</f>
        <v>1</v>
      </c>
      <c r="E136">
        <v>2</v>
      </c>
      <c r="F136">
        <v>18.260000000000002</v>
      </c>
      <c r="G136">
        <v>3.25</v>
      </c>
      <c r="H136">
        <f t="shared" si="4"/>
        <v>2.7484152593895219</v>
      </c>
      <c r="I136">
        <f t="shared" si="5"/>
        <v>-0.50158474061047809</v>
      </c>
    </row>
    <row r="137" spans="1:9" x14ac:dyDescent="0.25">
      <c r="A137" cm="1">
        <f t="array" ref="A137">_xlfn.IFS(tips!$A137="male",0,tips!$A137="female",1)</f>
        <v>1</v>
      </c>
      <c r="B137" cm="1">
        <f t="array" ref="B137">_xlfn.IFS(tips!$B137="No",0,tips!$B137="yes",1)</f>
        <v>0</v>
      </c>
      <c r="C137" cm="1">
        <f t="array" ref="C137">_xlfn.IFS(tips!$C137="thur",0,tips!$C137="fri",1,tips!$C137="Sat",2,tips!$C137="Sun",3)</f>
        <v>0</v>
      </c>
      <c r="D137" cm="1">
        <f t="array" ref="D137">_xlfn.IFS(tips!$D137="Dinner",0,tips!$D137="Lunch",1)</f>
        <v>1</v>
      </c>
      <c r="E137">
        <v>2</v>
      </c>
      <c r="F137">
        <v>8.51</v>
      </c>
      <c r="G137">
        <v>1.25</v>
      </c>
      <c r="H137">
        <f t="shared" si="4"/>
        <v>1.8452006566258532</v>
      </c>
      <c r="I137">
        <f t="shared" si="5"/>
        <v>0.5952006566258532</v>
      </c>
    </row>
    <row r="138" spans="1:9" x14ac:dyDescent="0.25">
      <c r="A138" cm="1">
        <f t="array" ref="A138">_xlfn.IFS(tips!$A138="male",0,tips!$A138="female",1)</f>
        <v>1</v>
      </c>
      <c r="B138" cm="1">
        <f t="array" ref="B138">_xlfn.IFS(tips!$B138="No",0,tips!$B138="yes",1)</f>
        <v>0</v>
      </c>
      <c r="C138" cm="1">
        <f t="array" ref="C138">_xlfn.IFS(tips!$C138="thur",0,tips!$C138="fri",1,tips!$C138="Sat",2,tips!$C138="Sun",3)</f>
        <v>0</v>
      </c>
      <c r="D138" cm="1">
        <f t="array" ref="D138">_xlfn.IFS(tips!$D138="Dinner",0,tips!$D138="Lunch",1)</f>
        <v>1</v>
      </c>
      <c r="E138">
        <v>2</v>
      </c>
      <c r="F138">
        <v>10.33</v>
      </c>
      <c r="G138">
        <v>2</v>
      </c>
      <c r="H138">
        <f t="shared" si="4"/>
        <v>2.0138007158084048</v>
      </c>
      <c r="I138">
        <f t="shared" si="5"/>
        <v>1.3800715808404806E-2</v>
      </c>
    </row>
    <row r="139" spans="1:9" x14ac:dyDescent="0.25">
      <c r="A139" cm="1">
        <f t="array" ref="A139">_xlfn.IFS(tips!$A139="male",0,tips!$A139="female",1)</f>
        <v>1</v>
      </c>
      <c r="B139" cm="1">
        <f t="array" ref="B139">_xlfn.IFS(tips!$B139="No",0,tips!$B139="yes",1)</f>
        <v>0</v>
      </c>
      <c r="C139" cm="1">
        <f t="array" ref="C139">_xlfn.IFS(tips!$C139="thur",0,tips!$C139="fri",1,tips!$C139="Sat",2,tips!$C139="Sun",3)</f>
        <v>0</v>
      </c>
      <c r="D139" cm="1">
        <f t="array" ref="D139">_xlfn.IFS(tips!$D139="Dinner",0,tips!$D139="Lunch",1)</f>
        <v>1</v>
      </c>
      <c r="E139">
        <v>2</v>
      </c>
      <c r="F139">
        <v>14.15</v>
      </c>
      <c r="G139">
        <v>2</v>
      </c>
      <c r="H139">
        <f t="shared" si="4"/>
        <v>2.3676755653014521</v>
      </c>
      <c r="I139">
        <f t="shared" si="5"/>
        <v>0.36767556530145207</v>
      </c>
    </row>
    <row r="140" spans="1:9" x14ac:dyDescent="0.25">
      <c r="A140" cm="1">
        <f t="array" ref="A140">_xlfn.IFS(tips!$A140="male",0,tips!$A140="female",1)</f>
        <v>0</v>
      </c>
      <c r="B140" cm="1">
        <f t="array" ref="B140">_xlfn.IFS(tips!$B140="No",0,tips!$B140="yes",1)</f>
        <v>1</v>
      </c>
      <c r="C140" cm="1">
        <f t="array" ref="C140">_xlfn.IFS(tips!$C140="thur",0,tips!$C140="fri",1,tips!$C140="Sat",2,tips!$C140="Sun",3)</f>
        <v>0</v>
      </c>
      <c r="D140" cm="1">
        <f t="array" ref="D140">_xlfn.IFS(tips!$D140="Dinner",0,tips!$D140="Lunch",1)</f>
        <v>1</v>
      </c>
      <c r="E140">
        <v>2</v>
      </c>
      <c r="F140">
        <v>16</v>
      </c>
      <c r="G140">
        <v>2</v>
      </c>
      <c r="H140">
        <f t="shared" si="4"/>
        <v>2.5390547463386612</v>
      </c>
      <c r="I140">
        <f t="shared" si="5"/>
        <v>0.53905474633866124</v>
      </c>
    </row>
    <row r="141" spans="1:9" x14ac:dyDescent="0.25">
      <c r="A141" cm="1">
        <f t="array" ref="A141">_xlfn.IFS(tips!$A141="male",0,tips!$A141="female",1)</f>
        <v>1</v>
      </c>
      <c r="B141" cm="1">
        <f t="array" ref="B141">_xlfn.IFS(tips!$B141="No",0,tips!$B141="yes",1)</f>
        <v>0</v>
      </c>
      <c r="C141" cm="1">
        <f t="array" ref="C141">_xlfn.IFS(tips!$C141="thur",0,tips!$C141="fri",1,tips!$C141="Sat",2,tips!$C141="Sun",3)</f>
        <v>0</v>
      </c>
      <c r="D141" cm="1">
        <f t="array" ref="D141">_xlfn.IFS(tips!$D141="Dinner",0,tips!$D141="Lunch",1)</f>
        <v>1</v>
      </c>
      <c r="E141">
        <v>2</v>
      </c>
      <c r="F141">
        <v>13.16</v>
      </c>
      <c r="G141">
        <v>2.75</v>
      </c>
      <c r="H141">
        <f t="shared" si="4"/>
        <v>2.2759645440977563</v>
      </c>
      <c r="I141">
        <f t="shared" si="5"/>
        <v>-0.47403545590224372</v>
      </c>
    </row>
    <row r="142" spans="1:9" x14ac:dyDescent="0.25">
      <c r="A142" cm="1">
        <f t="array" ref="A142">_xlfn.IFS(tips!$A142="male",0,tips!$A142="female",1)</f>
        <v>1</v>
      </c>
      <c r="B142" cm="1">
        <f t="array" ref="B142">_xlfn.IFS(tips!$B142="No",0,tips!$B142="yes",1)</f>
        <v>0</v>
      </c>
      <c r="C142" cm="1">
        <f t="array" ref="C142">_xlfn.IFS(tips!$C142="thur",0,tips!$C142="fri",1,tips!$C142="Sat",2,tips!$C142="Sun",3)</f>
        <v>0</v>
      </c>
      <c r="D142" cm="1">
        <f t="array" ref="D142">_xlfn.IFS(tips!$D142="Dinner",0,tips!$D142="Lunch",1)</f>
        <v>1</v>
      </c>
      <c r="E142">
        <v>2</v>
      </c>
      <c r="F142">
        <v>17.47</v>
      </c>
      <c r="G142">
        <v>3.5</v>
      </c>
      <c r="H142">
        <f t="shared" si="4"/>
        <v>2.6752317172168754</v>
      </c>
      <c r="I142">
        <f t="shared" si="5"/>
        <v>-0.82476828278312464</v>
      </c>
    </row>
    <row r="143" spans="1:9" x14ac:dyDescent="0.25">
      <c r="A143" cm="1">
        <f t="array" ref="A143">_xlfn.IFS(tips!$A143="male",0,tips!$A143="female",1)</f>
        <v>0</v>
      </c>
      <c r="B143" cm="1">
        <f t="array" ref="B143">_xlfn.IFS(tips!$B143="No",0,tips!$B143="yes",1)</f>
        <v>0</v>
      </c>
      <c r="C143" cm="1">
        <f t="array" ref="C143">_xlfn.IFS(tips!$C143="thur",0,tips!$C143="fri",1,tips!$C143="Sat",2,tips!$C143="Sun",3)</f>
        <v>0</v>
      </c>
      <c r="D143" cm="1">
        <f t="array" ref="D143">_xlfn.IFS(tips!$D143="Dinner",0,tips!$D143="Lunch",1)</f>
        <v>1</v>
      </c>
      <c r="E143">
        <v>6</v>
      </c>
      <c r="F143">
        <v>34.299999999999997</v>
      </c>
      <c r="G143">
        <v>6.7</v>
      </c>
      <c r="H143">
        <f t="shared" si="4"/>
        <v>5.0037043419005931</v>
      </c>
      <c r="I143">
        <f t="shared" si="5"/>
        <v>-1.6962956580994071</v>
      </c>
    </row>
    <row r="144" spans="1:9" x14ac:dyDescent="0.25">
      <c r="A144" cm="1">
        <f t="array" ref="A144">_xlfn.IFS(tips!$A144="male",0,tips!$A144="female",1)</f>
        <v>0</v>
      </c>
      <c r="B144" cm="1">
        <f t="array" ref="B144">_xlfn.IFS(tips!$B144="No",0,tips!$B144="yes",1)</f>
        <v>0</v>
      </c>
      <c r="C144" cm="1">
        <f t="array" ref="C144">_xlfn.IFS(tips!$C144="thur",0,tips!$C144="fri",1,tips!$C144="Sat",2,tips!$C144="Sun",3)</f>
        <v>0</v>
      </c>
      <c r="D144" cm="1">
        <f t="array" ref="D144">_xlfn.IFS(tips!$D144="Dinner",0,tips!$D144="Lunch",1)</f>
        <v>1</v>
      </c>
      <c r="E144">
        <v>5</v>
      </c>
      <c r="F144">
        <v>41.19</v>
      </c>
      <c r="G144">
        <v>5</v>
      </c>
      <c r="H144">
        <f t="shared" si="4"/>
        <v>5.4496296784650289</v>
      </c>
      <c r="I144">
        <f t="shared" si="5"/>
        <v>0.44962967846502888</v>
      </c>
    </row>
    <row r="145" spans="1:9" x14ac:dyDescent="0.25">
      <c r="A145" cm="1">
        <f t="array" ref="A145">_xlfn.IFS(tips!$A145="male",0,tips!$A145="female",1)</f>
        <v>1</v>
      </c>
      <c r="B145" cm="1">
        <f t="array" ref="B145">_xlfn.IFS(tips!$B145="No",0,tips!$B145="yes",1)</f>
        <v>0</v>
      </c>
      <c r="C145" cm="1">
        <f t="array" ref="C145">_xlfn.IFS(tips!$C145="thur",0,tips!$C145="fri",1,tips!$C145="Sat",2,tips!$C145="Sun",3)</f>
        <v>0</v>
      </c>
      <c r="D145" cm="1">
        <f t="array" ref="D145">_xlfn.IFS(tips!$D145="Dinner",0,tips!$D145="Lunch",1)</f>
        <v>1</v>
      </c>
      <c r="E145">
        <v>6</v>
      </c>
      <c r="F145">
        <v>27.05</v>
      </c>
      <c r="G145">
        <v>5</v>
      </c>
      <c r="H145">
        <f t="shared" si="4"/>
        <v>4.3320832270250449</v>
      </c>
      <c r="I145">
        <f t="shared" si="5"/>
        <v>-0.66791677297495511</v>
      </c>
    </row>
    <row r="146" spans="1:9" x14ac:dyDescent="0.25">
      <c r="A146" cm="1">
        <f t="array" ref="A146">_xlfn.IFS(tips!$A146="male",0,tips!$A146="female",1)</f>
        <v>1</v>
      </c>
      <c r="B146" cm="1">
        <f t="array" ref="B146">_xlfn.IFS(tips!$B146="No",0,tips!$B146="yes",1)</f>
        <v>0</v>
      </c>
      <c r="C146" cm="1">
        <f t="array" ref="C146">_xlfn.IFS(tips!$C146="thur",0,tips!$C146="fri",1,tips!$C146="Sat",2,tips!$C146="Sun",3)</f>
        <v>0</v>
      </c>
      <c r="D146" cm="1">
        <f t="array" ref="D146">_xlfn.IFS(tips!$D146="Dinner",0,tips!$D146="Lunch",1)</f>
        <v>1</v>
      </c>
      <c r="E146">
        <v>2</v>
      </c>
      <c r="F146">
        <v>16.43</v>
      </c>
      <c r="G146">
        <v>2.2999999999999998</v>
      </c>
      <c r="H146">
        <f t="shared" si="4"/>
        <v>2.5788888262554179</v>
      </c>
      <c r="I146">
        <f t="shared" si="5"/>
        <v>0.27888882625541811</v>
      </c>
    </row>
    <row r="147" spans="1:9" x14ac:dyDescent="0.25">
      <c r="A147" cm="1">
        <f t="array" ref="A147">_xlfn.IFS(tips!$A147="male",0,tips!$A147="female",1)</f>
        <v>1</v>
      </c>
      <c r="B147" cm="1">
        <f t="array" ref="B147">_xlfn.IFS(tips!$B147="No",0,tips!$B147="yes",1)</f>
        <v>0</v>
      </c>
      <c r="C147" cm="1">
        <f t="array" ref="C147">_xlfn.IFS(tips!$C147="thur",0,tips!$C147="fri",1,tips!$C147="Sat",2,tips!$C147="Sun",3)</f>
        <v>0</v>
      </c>
      <c r="D147" cm="1">
        <f t="array" ref="D147">_xlfn.IFS(tips!$D147="Dinner",0,tips!$D147="Lunch",1)</f>
        <v>1</v>
      </c>
      <c r="E147">
        <v>2</v>
      </c>
      <c r="F147">
        <v>8.35</v>
      </c>
      <c r="G147">
        <v>1.5</v>
      </c>
      <c r="H147">
        <f t="shared" si="4"/>
        <v>1.8303786734010137</v>
      </c>
      <c r="I147">
        <f t="shared" si="5"/>
        <v>0.33037867340101368</v>
      </c>
    </row>
    <row r="148" spans="1:9" x14ac:dyDescent="0.25">
      <c r="A148" cm="1">
        <f t="array" ref="A148">_xlfn.IFS(tips!$A148="male",0,tips!$A148="female",1)</f>
        <v>1</v>
      </c>
      <c r="B148" cm="1">
        <f t="array" ref="B148">_xlfn.IFS(tips!$B148="No",0,tips!$B148="yes",1)</f>
        <v>0</v>
      </c>
      <c r="C148" cm="1">
        <f t="array" ref="C148">_xlfn.IFS(tips!$C148="thur",0,tips!$C148="fri",1,tips!$C148="Sat",2,tips!$C148="Sun",3)</f>
        <v>0</v>
      </c>
      <c r="D148" cm="1">
        <f t="array" ref="D148">_xlfn.IFS(tips!$D148="Dinner",0,tips!$D148="Lunch",1)</f>
        <v>1</v>
      </c>
      <c r="E148">
        <v>3</v>
      </c>
      <c r="F148">
        <v>18.64</v>
      </c>
      <c r="G148">
        <v>1.36</v>
      </c>
      <c r="H148">
        <f t="shared" si="4"/>
        <v>2.9759637856037391</v>
      </c>
      <c r="I148">
        <f t="shared" si="5"/>
        <v>1.615963785603739</v>
      </c>
    </row>
    <row r="149" spans="1:9" x14ac:dyDescent="0.25">
      <c r="A149" cm="1">
        <f t="array" ref="A149">_xlfn.IFS(tips!$A149="male",0,tips!$A149="female",1)</f>
        <v>1</v>
      </c>
      <c r="B149" cm="1">
        <f t="array" ref="B149">_xlfn.IFS(tips!$B149="No",0,tips!$B149="yes",1)</f>
        <v>0</v>
      </c>
      <c r="C149" cm="1">
        <f t="array" ref="C149">_xlfn.IFS(tips!$C149="thur",0,tips!$C149="fri",1,tips!$C149="Sat",2,tips!$C149="Sun",3)</f>
        <v>0</v>
      </c>
      <c r="D149" cm="1">
        <f t="array" ref="D149">_xlfn.IFS(tips!$D149="Dinner",0,tips!$D149="Lunch",1)</f>
        <v>1</v>
      </c>
      <c r="E149">
        <v>2</v>
      </c>
      <c r="F149">
        <v>11.87</v>
      </c>
      <c r="G149">
        <v>1.63</v>
      </c>
      <c r="H149">
        <f t="shared" si="4"/>
        <v>2.1564623043474866</v>
      </c>
      <c r="I149">
        <f t="shared" si="5"/>
        <v>0.52646230434748675</v>
      </c>
    </row>
    <row r="150" spans="1:9" x14ac:dyDescent="0.25">
      <c r="A150" cm="1">
        <f t="array" ref="A150">_xlfn.IFS(tips!$A150="male",0,tips!$A150="female",1)</f>
        <v>0</v>
      </c>
      <c r="B150" cm="1">
        <f t="array" ref="B150">_xlfn.IFS(tips!$B150="No",0,tips!$B150="yes",1)</f>
        <v>0</v>
      </c>
      <c r="C150" cm="1">
        <f t="array" ref="C150">_xlfn.IFS(tips!$C150="thur",0,tips!$C150="fri",1,tips!$C150="Sat",2,tips!$C150="Sun",3)</f>
        <v>0</v>
      </c>
      <c r="D150" cm="1">
        <f t="array" ref="D150">_xlfn.IFS(tips!$D150="Dinner",0,tips!$D150="Lunch",1)</f>
        <v>1</v>
      </c>
      <c r="E150">
        <v>2</v>
      </c>
      <c r="F150">
        <v>9.7799999999999994</v>
      </c>
      <c r="G150">
        <v>1.73</v>
      </c>
      <c r="H150">
        <f t="shared" si="4"/>
        <v>1.9628501484730183</v>
      </c>
      <c r="I150">
        <f t="shared" si="5"/>
        <v>0.23285014847301833</v>
      </c>
    </row>
    <row r="151" spans="1:9" x14ac:dyDescent="0.25">
      <c r="A151" cm="1">
        <f t="array" ref="A151">_xlfn.IFS(tips!$A151="male",0,tips!$A151="female",1)</f>
        <v>0</v>
      </c>
      <c r="B151" cm="1">
        <f t="array" ref="B151">_xlfn.IFS(tips!$B151="No",0,tips!$B151="yes",1)</f>
        <v>0</v>
      </c>
      <c r="C151" cm="1">
        <f t="array" ref="C151">_xlfn.IFS(tips!$C151="thur",0,tips!$C151="fri",1,tips!$C151="Sat",2,tips!$C151="Sun",3)</f>
        <v>0</v>
      </c>
      <c r="D151" cm="1">
        <f t="array" ref="D151">_xlfn.IFS(tips!$D151="Dinner",0,tips!$D151="Lunch",1)</f>
        <v>1</v>
      </c>
      <c r="E151">
        <v>2</v>
      </c>
      <c r="F151">
        <v>7.51</v>
      </c>
      <c r="G151">
        <v>2</v>
      </c>
      <c r="H151">
        <f t="shared" si="4"/>
        <v>1.752563261470605</v>
      </c>
      <c r="I151">
        <f t="shared" si="5"/>
        <v>-0.24743673852939496</v>
      </c>
    </row>
    <row r="152" spans="1:9" x14ac:dyDescent="0.25">
      <c r="A152" cm="1">
        <f t="array" ref="A152">_xlfn.IFS(tips!$A152="male",0,tips!$A152="female",1)</f>
        <v>0</v>
      </c>
      <c r="B152" cm="1">
        <f t="array" ref="B152">_xlfn.IFS(tips!$B152="No",0,tips!$B152="yes",1)</f>
        <v>0</v>
      </c>
      <c r="C152" cm="1">
        <f t="array" ref="C152">_xlfn.IFS(tips!$C152="thur",0,tips!$C152="fri",1,tips!$C152="Sat",2,tips!$C152="Sun",3)</f>
        <v>3</v>
      </c>
      <c r="D152" cm="1">
        <f t="array" ref="D152">_xlfn.IFS(tips!$D152="Dinner",0,tips!$D152="Lunch",1)</f>
        <v>0</v>
      </c>
      <c r="E152">
        <v>2</v>
      </c>
      <c r="F152">
        <v>14.07</v>
      </c>
      <c r="G152">
        <v>2.5</v>
      </c>
      <c r="H152">
        <f t="shared" si="4"/>
        <v>2.3602645736890322</v>
      </c>
      <c r="I152">
        <f t="shared" si="5"/>
        <v>-0.1397354263109678</v>
      </c>
    </row>
    <row r="153" spans="1:9" x14ac:dyDescent="0.25">
      <c r="A153" cm="1">
        <f t="array" ref="A153">_xlfn.IFS(tips!$A153="male",0,tips!$A153="female",1)</f>
        <v>0</v>
      </c>
      <c r="B153" cm="1">
        <f t="array" ref="B153">_xlfn.IFS(tips!$B153="No",0,tips!$B153="yes",1)</f>
        <v>0</v>
      </c>
      <c r="C153" cm="1">
        <f t="array" ref="C153">_xlfn.IFS(tips!$C153="thur",0,tips!$C153="fri",1,tips!$C153="Sat",2,tips!$C153="Sun",3)</f>
        <v>3</v>
      </c>
      <c r="D153" cm="1">
        <f t="array" ref="D153">_xlfn.IFS(tips!$D153="Dinner",0,tips!$D153="Lunch",1)</f>
        <v>0</v>
      </c>
      <c r="E153">
        <v>2</v>
      </c>
      <c r="F153">
        <v>13.13</v>
      </c>
      <c r="G153">
        <v>2</v>
      </c>
      <c r="H153">
        <f t="shared" si="4"/>
        <v>2.2731854222430989</v>
      </c>
      <c r="I153">
        <f t="shared" si="5"/>
        <v>0.27318542224309894</v>
      </c>
    </row>
    <row r="154" spans="1:9" x14ac:dyDescent="0.25">
      <c r="A154" cm="1">
        <f t="array" ref="A154">_xlfn.IFS(tips!$A154="male",0,tips!$A154="female",1)</f>
        <v>0</v>
      </c>
      <c r="B154" cm="1">
        <f t="array" ref="B154">_xlfn.IFS(tips!$B154="No",0,tips!$B154="yes",1)</f>
        <v>0</v>
      </c>
      <c r="C154" cm="1">
        <f t="array" ref="C154">_xlfn.IFS(tips!$C154="thur",0,tips!$C154="fri",1,tips!$C154="Sat",2,tips!$C154="Sun",3)</f>
        <v>3</v>
      </c>
      <c r="D154" cm="1">
        <f t="array" ref="D154">_xlfn.IFS(tips!$D154="Dinner",0,tips!$D154="Lunch",1)</f>
        <v>0</v>
      </c>
      <c r="E154">
        <v>3</v>
      </c>
      <c r="F154">
        <v>17.260000000000002</v>
      </c>
      <c r="G154">
        <v>2.74</v>
      </c>
      <c r="H154">
        <f t="shared" si="4"/>
        <v>2.848124180289497</v>
      </c>
      <c r="I154">
        <f t="shared" si="5"/>
        <v>0.10812418028949677</v>
      </c>
    </row>
    <row r="155" spans="1:9" x14ac:dyDescent="0.25">
      <c r="A155" cm="1">
        <f t="array" ref="A155">_xlfn.IFS(tips!$A155="male",0,tips!$A155="female",1)</f>
        <v>0</v>
      </c>
      <c r="B155" cm="1">
        <f t="array" ref="B155">_xlfn.IFS(tips!$B155="No",0,tips!$B155="yes",1)</f>
        <v>0</v>
      </c>
      <c r="C155" cm="1">
        <f t="array" ref="C155">_xlfn.IFS(tips!$C155="thur",0,tips!$C155="fri",1,tips!$C155="Sat",2,tips!$C155="Sun",3)</f>
        <v>3</v>
      </c>
      <c r="D155" cm="1">
        <f t="array" ref="D155">_xlfn.IFS(tips!$D155="Dinner",0,tips!$D155="Lunch",1)</f>
        <v>0</v>
      </c>
      <c r="E155">
        <v>4</v>
      </c>
      <c r="F155">
        <v>24.55</v>
      </c>
      <c r="G155">
        <v>2</v>
      </c>
      <c r="H155">
        <f t="shared" si="4"/>
        <v>3.7157971070264781</v>
      </c>
      <c r="I155">
        <f t="shared" si="5"/>
        <v>1.7157971070264781</v>
      </c>
    </row>
    <row r="156" spans="1:9" x14ac:dyDescent="0.25">
      <c r="A156" cm="1">
        <f t="array" ref="A156">_xlfn.IFS(tips!$A156="male",0,tips!$A156="female",1)</f>
        <v>0</v>
      </c>
      <c r="B156" cm="1">
        <f t="array" ref="B156">_xlfn.IFS(tips!$B156="No",0,tips!$B156="yes",1)</f>
        <v>0</v>
      </c>
      <c r="C156" cm="1">
        <f t="array" ref="C156">_xlfn.IFS(tips!$C156="thur",0,tips!$C156="fri",1,tips!$C156="Sat",2,tips!$C156="Sun",3)</f>
        <v>3</v>
      </c>
      <c r="D156" cm="1">
        <f t="array" ref="D156">_xlfn.IFS(tips!$D156="Dinner",0,tips!$D156="Lunch",1)</f>
        <v>0</v>
      </c>
      <c r="E156">
        <v>4</v>
      </c>
      <c r="F156">
        <v>19.77</v>
      </c>
      <c r="G156">
        <v>2</v>
      </c>
      <c r="H156">
        <f t="shared" si="4"/>
        <v>3.2729903581843924</v>
      </c>
      <c r="I156">
        <f t="shared" si="5"/>
        <v>1.2729903581843924</v>
      </c>
    </row>
    <row r="157" spans="1:9" x14ac:dyDescent="0.25">
      <c r="A157" cm="1">
        <f t="array" ref="A157">_xlfn.IFS(tips!$A157="male",0,tips!$A157="female",1)</f>
        <v>1</v>
      </c>
      <c r="B157" cm="1">
        <f t="array" ref="B157">_xlfn.IFS(tips!$B157="No",0,tips!$B157="yes",1)</f>
        <v>0</v>
      </c>
      <c r="C157" cm="1">
        <f t="array" ref="C157">_xlfn.IFS(tips!$C157="thur",0,tips!$C157="fri",1,tips!$C157="Sat",2,tips!$C157="Sun",3)</f>
        <v>3</v>
      </c>
      <c r="D157" cm="1">
        <f t="array" ref="D157">_xlfn.IFS(tips!$D157="Dinner",0,tips!$D157="Lunch",1)</f>
        <v>0</v>
      </c>
      <c r="E157">
        <v>5</v>
      </c>
      <c r="F157">
        <v>29.85</v>
      </c>
      <c r="G157">
        <v>5.14</v>
      </c>
      <c r="H157">
        <f t="shared" si="4"/>
        <v>4.399121617404516</v>
      </c>
      <c r="I157">
        <f t="shared" si="5"/>
        <v>-0.74087838259548366</v>
      </c>
    </row>
    <row r="158" spans="1:9" x14ac:dyDescent="0.25">
      <c r="A158" cm="1">
        <f t="array" ref="A158">_xlfn.IFS(tips!$A158="male",0,tips!$A158="female",1)</f>
        <v>0</v>
      </c>
      <c r="B158" cm="1">
        <f t="array" ref="B158">_xlfn.IFS(tips!$B158="No",0,tips!$B158="yes",1)</f>
        <v>0</v>
      </c>
      <c r="C158" cm="1">
        <f t="array" ref="C158">_xlfn.IFS(tips!$C158="thur",0,tips!$C158="fri",1,tips!$C158="Sat",2,tips!$C158="Sun",3)</f>
        <v>3</v>
      </c>
      <c r="D158" cm="1">
        <f t="array" ref="D158">_xlfn.IFS(tips!$D158="Dinner",0,tips!$D158="Lunch",1)</f>
        <v>0</v>
      </c>
      <c r="E158">
        <v>6</v>
      </c>
      <c r="F158">
        <v>48.17</v>
      </c>
      <c r="G158">
        <v>5</v>
      </c>
      <c r="H158">
        <f t="shared" si="4"/>
        <v>6.2885850127038836</v>
      </c>
      <c r="I158">
        <f t="shared" si="5"/>
        <v>1.2885850127038836</v>
      </c>
    </row>
    <row r="159" spans="1:9" x14ac:dyDescent="0.25">
      <c r="A159" cm="1">
        <f t="array" ref="A159">_xlfn.IFS(tips!$A159="male",0,tips!$A159="female",1)</f>
        <v>1</v>
      </c>
      <c r="B159" cm="1">
        <f t="array" ref="B159">_xlfn.IFS(tips!$B159="No",0,tips!$B159="yes",1)</f>
        <v>0</v>
      </c>
      <c r="C159" cm="1">
        <f t="array" ref="C159">_xlfn.IFS(tips!$C159="thur",0,tips!$C159="fri",1,tips!$C159="Sat",2,tips!$C159="Sun",3)</f>
        <v>3</v>
      </c>
      <c r="D159" cm="1">
        <f t="array" ref="D159">_xlfn.IFS(tips!$D159="Dinner",0,tips!$D159="Lunch",1)</f>
        <v>0</v>
      </c>
      <c r="E159">
        <v>4</v>
      </c>
      <c r="F159">
        <v>25</v>
      </c>
      <c r="G159">
        <v>3.75</v>
      </c>
      <c r="H159">
        <f t="shared" si="4"/>
        <v>3.7574839348463396</v>
      </c>
      <c r="I159">
        <f t="shared" si="5"/>
        <v>7.4839348463395794E-3</v>
      </c>
    </row>
    <row r="160" spans="1:9" x14ac:dyDescent="0.25">
      <c r="A160" cm="1">
        <f t="array" ref="A160">_xlfn.IFS(tips!$A160="male",0,tips!$A160="female",1)</f>
        <v>1</v>
      </c>
      <c r="B160" cm="1">
        <f t="array" ref="B160">_xlfn.IFS(tips!$B160="No",0,tips!$B160="yes",1)</f>
        <v>0</v>
      </c>
      <c r="C160" cm="1">
        <f t="array" ref="C160">_xlfn.IFS(tips!$C160="thur",0,tips!$C160="fri",1,tips!$C160="Sat",2,tips!$C160="Sun",3)</f>
        <v>3</v>
      </c>
      <c r="D160" cm="1">
        <f t="array" ref="D160">_xlfn.IFS(tips!$D160="Dinner",0,tips!$D160="Lunch",1)</f>
        <v>0</v>
      </c>
      <c r="E160">
        <v>2</v>
      </c>
      <c r="F160">
        <v>13.39</v>
      </c>
      <c r="G160">
        <v>2.61</v>
      </c>
      <c r="H160">
        <f t="shared" si="4"/>
        <v>2.2972711449834637</v>
      </c>
      <c r="I160">
        <f t="shared" si="5"/>
        <v>-0.31272885501653613</v>
      </c>
    </row>
    <row r="161" spans="1:9" x14ac:dyDescent="0.25">
      <c r="A161" cm="1">
        <f t="array" ref="A161">_xlfn.IFS(tips!$A161="male",0,tips!$A161="female",1)</f>
        <v>0</v>
      </c>
      <c r="B161" cm="1">
        <f t="array" ref="B161">_xlfn.IFS(tips!$B161="No",0,tips!$B161="yes",1)</f>
        <v>0</v>
      </c>
      <c r="C161" cm="1">
        <f t="array" ref="C161">_xlfn.IFS(tips!$C161="thur",0,tips!$C161="fri",1,tips!$C161="Sat",2,tips!$C161="Sun",3)</f>
        <v>3</v>
      </c>
      <c r="D161" cm="1">
        <f t="array" ref="D161">_xlfn.IFS(tips!$D161="Dinner",0,tips!$D161="Lunch",1)</f>
        <v>0</v>
      </c>
      <c r="E161">
        <v>4</v>
      </c>
      <c r="F161">
        <v>16.489999999999998</v>
      </c>
      <c r="G161">
        <v>2</v>
      </c>
      <c r="H161">
        <f t="shared" si="4"/>
        <v>2.9691397020751786</v>
      </c>
      <c r="I161">
        <f t="shared" si="5"/>
        <v>0.96913970207517863</v>
      </c>
    </row>
    <row r="162" spans="1:9" x14ac:dyDescent="0.25">
      <c r="A162" cm="1">
        <f t="array" ref="A162">_xlfn.IFS(tips!$A162="male",0,tips!$A162="female",1)</f>
        <v>0</v>
      </c>
      <c r="B162" cm="1">
        <f t="array" ref="B162">_xlfn.IFS(tips!$B162="No",0,tips!$B162="yes",1)</f>
        <v>0</v>
      </c>
      <c r="C162" cm="1">
        <f t="array" ref="C162">_xlfn.IFS(tips!$C162="thur",0,tips!$C162="fri",1,tips!$C162="Sat",2,tips!$C162="Sun",3)</f>
        <v>3</v>
      </c>
      <c r="D162" cm="1">
        <f t="array" ref="D162">_xlfn.IFS(tips!$D162="Dinner",0,tips!$D162="Lunch",1)</f>
        <v>0</v>
      </c>
      <c r="E162">
        <v>4</v>
      </c>
      <c r="F162">
        <v>21.5</v>
      </c>
      <c r="G162">
        <v>3.5</v>
      </c>
      <c r="H162">
        <f t="shared" si="4"/>
        <v>3.4332530518029714</v>
      </c>
      <c r="I162">
        <f t="shared" si="5"/>
        <v>-6.6746948197028644E-2</v>
      </c>
    </row>
    <row r="163" spans="1:9" x14ac:dyDescent="0.25">
      <c r="A163" cm="1">
        <f t="array" ref="A163">_xlfn.IFS(tips!$A163="male",0,tips!$A163="female",1)</f>
        <v>0</v>
      </c>
      <c r="B163" cm="1">
        <f t="array" ref="B163">_xlfn.IFS(tips!$B163="No",0,tips!$B163="yes",1)</f>
        <v>0</v>
      </c>
      <c r="C163" cm="1">
        <f t="array" ref="C163">_xlfn.IFS(tips!$C163="thur",0,tips!$C163="fri",1,tips!$C163="Sat",2,tips!$C163="Sun",3)</f>
        <v>3</v>
      </c>
      <c r="D163" cm="1">
        <f t="array" ref="D163">_xlfn.IFS(tips!$D163="Dinner",0,tips!$D163="Lunch",1)</f>
        <v>0</v>
      </c>
      <c r="E163">
        <v>2</v>
      </c>
      <c r="F163">
        <v>12.66</v>
      </c>
      <c r="G163">
        <v>2.5</v>
      </c>
      <c r="H163">
        <f t="shared" si="4"/>
        <v>2.2296458465201328</v>
      </c>
      <c r="I163">
        <f t="shared" si="5"/>
        <v>-0.27035415347986724</v>
      </c>
    </row>
    <row r="164" spans="1:9" x14ac:dyDescent="0.25">
      <c r="A164" cm="1">
        <f t="array" ref="A164">_xlfn.IFS(tips!$A164="male",0,tips!$A164="female",1)</f>
        <v>1</v>
      </c>
      <c r="B164" cm="1">
        <f t="array" ref="B164">_xlfn.IFS(tips!$B164="No",0,tips!$B164="yes",1)</f>
        <v>0</v>
      </c>
      <c r="C164" cm="1">
        <f t="array" ref="C164">_xlfn.IFS(tips!$C164="thur",0,tips!$C164="fri",1,tips!$C164="Sat",2,tips!$C164="Sun",3)</f>
        <v>3</v>
      </c>
      <c r="D164" cm="1">
        <f t="array" ref="D164">_xlfn.IFS(tips!$D164="Dinner",0,tips!$D164="Lunch",1)</f>
        <v>0</v>
      </c>
      <c r="E164">
        <v>3</v>
      </c>
      <c r="F164">
        <v>16.21</v>
      </c>
      <c r="G164">
        <v>2</v>
      </c>
      <c r="H164">
        <f t="shared" si="4"/>
        <v>2.7508549153764865</v>
      </c>
      <c r="I164">
        <f t="shared" si="5"/>
        <v>0.75085491537648652</v>
      </c>
    </row>
    <row r="165" spans="1:9" x14ac:dyDescent="0.25">
      <c r="A165" cm="1">
        <f t="array" ref="A165">_xlfn.IFS(tips!$A165="male",0,tips!$A165="female",1)</f>
        <v>0</v>
      </c>
      <c r="B165" cm="1">
        <f t="array" ref="B165">_xlfn.IFS(tips!$B165="No",0,tips!$B165="yes",1)</f>
        <v>0</v>
      </c>
      <c r="C165" cm="1">
        <f t="array" ref="C165">_xlfn.IFS(tips!$C165="thur",0,tips!$C165="fri",1,tips!$C165="Sat",2,tips!$C165="Sun",3)</f>
        <v>3</v>
      </c>
      <c r="D165" cm="1">
        <f t="array" ref="D165">_xlfn.IFS(tips!$D165="Dinner",0,tips!$D165="Lunch",1)</f>
        <v>0</v>
      </c>
      <c r="E165">
        <v>2</v>
      </c>
      <c r="F165">
        <v>13.81</v>
      </c>
      <c r="G165">
        <v>2</v>
      </c>
      <c r="H165">
        <f t="shared" si="4"/>
        <v>2.3361788509486678</v>
      </c>
      <c r="I165">
        <f t="shared" si="5"/>
        <v>0.33617885094866784</v>
      </c>
    </row>
    <row r="166" spans="1:9" x14ac:dyDescent="0.25">
      <c r="A166" cm="1">
        <f t="array" ref="A166">_xlfn.IFS(tips!$A166="male",0,tips!$A166="female",1)</f>
        <v>1</v>
      </c>
      <c r="B166" cm="1">
        <f t="array" ref="B166">_xlfn.IFS(tips!$B166="No",0,tips!$B166="yes",1)</f>
        <v>1</v>
      </c>
      <c r="C166" cm="1">
        <f t="array" ref="C166">_xlfn.IFS(tips!$C166="thur",0,tips!$C166="fri",1,tips!$C166="Sat",2,tips!$C166="Sun",3)</f>
        <v>3</v>
      </c>
      <c r="D166" cm="1">
        <f t="array" ref="D166">_xlfn.IFS(tips!$D166="Dinner",0,tips!$D166="Lunch",1)</f>
        <v>0</v>
      </c>
      <c r="E166">
        <v>2</v>
      </c>
      <c r="F166">
        <v>17.510000000000002</v>
      </c>
      <c r="G166">
        <v>3</v>
      </c>
      <c r="H166">
        <f t="shared" si="4"/>
        <v>2.6789372130230857</v>
      </c>
      <c r="I166">
        <f t="shared" si="5"/>
        <v>-0.32106278697691426</v>
      </c>
    </row>
    <row r="167" spans="1:9" x14ac:dyDescent="0.25">
      <c r="A167" cm="1">
        <f t="array" ref="A167">_xlfn.IFS(tips!$A167="male",0,tips!$A167="female",1)</f>
        <v>0</v>
      </c>
      <c r="B167" cm="1">
        <f t="array" ref="B167">_xlfn.IFS(tips!$B167="No",0,tips!$B167="yes",1)</f>
        <v>0</v>
      </c>
      <c r="C167" cm="1">
        <f t="array" ref="C167">_xlfn.IFS(tips!$C167="thur",0,tips!$C167="fri",1,tips!$C167="Sat",2,tips!$C167="Sun",3)</f>
        <v>3</v>
      </c>
      <c r="D167" cm="1">
        <f t="array" ref="D167">_xlfn.IFS(tips!$D167="Dinner",0,tips!$D167="Lunch",1)</f>
        <v>0</v>
      </c>
      <c r="E167">
        <v>3</v>
      </c>
      <c r="F167">
        <v>24.52</v>
      </c>
      <c r="G167">
        <v>3.48</v>
      </c>
      <c r="H167">
        <f t="shared" si="4"/>
        <v>3.5206716691165978</v>
      </c>
      <c r="I167">
        <f t="shared" si="5"/>
        <v>4.0671669116597808E-2</v>
      </c>
    </row>
    <row r="168" spans="1:9" x14ac:dyDescent="0.25">
      <c r="A168" cm="1">
        <f t="array" ref="A168">_xlfn.IFS(tips!$A168="male",0,tips!$A168="female",1)</f>
        <v>0</v>
      </c>
      <c r="B168" cm="1">
        <f t="array" ref="B168">_xlfn.IFS(tips!$B168="No",0,tips!$B168="yes",1)</f>
        <v>0</v>
      </c>
      <c r="C168" cm="1">
        <f t="array" ref="C168">_xlfn.IFS(tips!$C168="thur",0,tips!$C168="fri",1,tips!$C168="Sat",2,tips!$C168="Sun",3)</f>
        <v>3</v>
      </c>
      <c r="D168" cm="1">
        <f t="array" ref="D168">_xlfn.IFS(tips!$D168="Dinner",0,tips!$D168="Lunch",1)</f>
        <v>0</v>
      </c>
      <c r="E168">
        <v>2</v>
      </c>
      <c r="F168">
        <v>20.76</v>
      </c>
      <c r="G168">
        <v>2.2400000000000002</v>
      </c>
      <c r="H168">
        <f t="shared" si="4"/>
        <v>2.9800087472776418</v>
      </c>
      <c r="I168">
        <f t="shared" si="5"/>
        <v>0.74000874727764154</v>
      </c>
    </row>
    <row r="169" spans="1:9" x14ac:dyDescent="0.25">
      <c r="A169" cm="1">
        <f t="array" ref="A169">_xlfn.IFS(tips!$A169="male",0,tips!$A169="female",1)</f>
        <v>0</v>
      </c>
      <c r="B169" cm="1">
        <f t="array" ref="B169">_xlfn.IFS(tips!$B169="No",0,tips!$B169="yes",1)</f>
        <v>0</v>
      </c>
      <c r="C169" cm="1">
        <f t="array" ref="C169">_xlfn.IFS(tips!$C169="thur",0,tips!$C169="fri",1,tips!$C169="Sat",2,tips!$C169="Sun",3)</f>
        <v>3</v>
      </c>
      <c r="D169" cm="1">
        <f t="array" ref="D169">_xlfn.IFS(tips!$D169="Dinner",0,tips!$D169="Lunch",1)</f>
        <v>0</v>
      </c>
      <c r="E169">
        <v>4</v>
      </c>
      <c r="F169">
        <v>31.71</v>
      </c>
      <c r="G169">
        <v>4.5</v>
      </c>
      <c r="H169">
        <f t="shared" si="4"/>
        <v>4.3790808563380548</v>
      </c>
      <c r="I169">
        <f t="shared" si="5"/>
        <v>-0.12091914366194523</v>
      </c>
    </row>
    <row r="170" spans="1:9" x14ac:dyDescent="0.25">
      <c r="A170" cm="1">
        <f t="array" ref="A170">_xlfn.IFS(tips!$A170="male",0,tips!$A170="female",1)</f>
        <v>1</v>
      </c>
      <c r="B170" cm="1">
        <f t="array" ref="B170">_xlfn.IFS(tips!$B170="No",0,tips!$B170="yes",1)</f>
        <v>1</v>
      </c>
      <c r="C170" cm="1">
        <f t="array" ref="C170">_xlfn.IFS(tips!$C170="thur",0,tips!$C170="fri",1,tips!$C170="Sat",2,tips!$C170="Sun",3)</f>
        <v>2</v>
      </c>
      <c r="D170" cm="1">
        <f t="array" ref="D170">_xlfn.IFS(tips!$D170="Dinner",0,tips!$D170="Lunch",1)</f>
        <v>0</v>
      </c>
      <c r="E170">
        <v>2</v>
      </c>
      <c r="F170">
        <v>10.59</v>
      </c>
      <c r="G170">
        <v>1.61</v>
      </c>
      <c r="H170">
        <f t="shared" si="4"/>
        <v>2.0378864385487692</v>
      </c>
      <c r="I170">
        <f t="shared" si="5"/>
        <v>0.42788643854876907</v>
      </c>
    </row>
    <row r="171" spans="1:9" x14ac:dyDescent="0.25">
      <c r="A171" cm="1">
        <f t="array" ref="A171">_xlfn.IFS(tips!$A171="male",0,tips!$A171="female",1)</f>
        <v>1</v>
      </c>
      <c r="B171" cm="1">
        <f t="array" ref="B171">_xlfn.IFS(tips!$B171="No",0,tips!$B171="yes",1)</f>
        <v>1</v>
      </c>
      <c r="C171" cm="1">
        <f t="array" ref="C171">_xlfn.IFS(tips!$C171="thur",0,tips!$C171="fri",1,tips!$C171="Sat",2,tips!$C171="Sun",3)</f>
        <v>2</v>
      </c>
      <c r="D171" cm="1">
        <f t="array" ref="D171">_xlfn.IFS(tips!$D171="Dinner",0,tips!$D171="Lunch",1)</f>
        <v>0</v>
      </c>
      <c r="E171">
        <v>2</v>
      </c>
      <c r="F171">
        <v>10.63</v>
      </c>
      <c r="G171">
        <v>2</v>
      </c>
      <c r="H171">
        <f t="shared" si="4"/>
        <v>2.0415919343549791</v>
      </c>
      <c r="I171">
        <f t="shared" si="5"/>
        <v>4.1591934354979099E-2</v>
      </c>
    </row>
    <row r="172" spans="1:9" x14ac:dyDescent="0.25">
      <c r="A172" cm="1">
        <f t="array" ref="A172">_xlfn.IFS(tips!$A172="male",0,tips!$A172="female",1)</f>
        <v>0</v>
      </c>
      <c r="B172" cm="1">
        <f t="array" ref="B172">_xlfn.IFS(tips!$B172="No",0,tips!$B172="yes",1)</f>
        <v>1</v>
      </c>
      <c r="C172" cm="1">
        <f t="array" ref="C172">_xlfn.IFS(tips!$C172="thur",0,tips!$C172="fri",1,tips!$C172="Sat",2,tips!$C172="Sun",3)</f>
        <v>2</v>
      </c>
      <c r="D172" cm="1">
        <f t="array" ref="D172">_xlfn.IFS(tips!$D172="Dinner",0,tips!$D172="Lunch",1)</f>
        <v>0</v>
      </c>
      <c r="E172">
        <v>3</v>
      </c>
      <c r="F172">
        <v>50.81</v>
      </c>
      <c r="G172">
        <v>10</v>
      </c>
      <c r="H172">
        <f t="shared" si="4"/>
        <v>5.956108787748069</v>
      </c>
      <c r="I172">
        <f t="shared" si="5"/>
        <v>-4.043891212251931</v>
      </c>
    </row>
    <row r="173" spans="1:9" x14ac:dyDescent="0.25">
      <c r="A173" cm="1">
        <f t="array" ref="A173">_xlfn.IFS(tips!$A173="male",0,tips!$A173="female",1)</f>
        <v>0</v>
      </c>
      <c r="B173" cm="1">
        <f t="array" ref="B173">_xlfn.IFS(tips!$B173="No",0,tips!$B173="yes",1)</f>
        <v>1</v>
      </c>
      <c r="C173" cm="1">
        <f t="array" ref="C173">_xlfn.IFS(tips!$C173="thur",0,tips!$C173="fri",1,tips!$C173="Sat",2,tips!$C173="Sun",3)</f>
        <v>2</v>
      </c>
      <c r="D173" cm="1">
        <f t="array" ref="D173">_xlfn.IFS(tips!$D173="Dinner",0,tips!$D173="Lunch",1)</f>
        <v>0</v>
      </c>
      <c r="E173">
        <v>2</v>
      </c>
      <c r="F173">
        <v>15.81</v>
      </c>
      <c r="G173">
        <v>3.16</v>
      </c>
      <c r="H173">
        <f t="shared" si="4"/>
        <v>2.5214536412591642</v>
      </c>
      <c r="I173">
        <f t="shared" si="5"/>
        <v>-0.63854635874083598</v>
      </c>
    </row>
    <row r="174" spans="1:9" x14ac:dyDescent="0.25">
      <c r="A174" cm="1">
        <f t="array" ref="A174">_xlfn.IFS(tips!$A174="male",0,tips!$A174="female",1)</f>
        <v>0</v>
      </c>
      <c r="B174" cm="1">
        <f t="array" ref="B174">_xlfn.IFS(tips!$B174="No",0,tips!$B174="yes",1)</f>
        <v>1</v>
      </c>
      <c r="C174" cm="1">
        <f t="array" ref="C174">_xlfn.IFS(tips!$C174="thur",0,tips!$C174="fri",1,tips!$C174="Sat",2,tips!$C174="Sun",3)</f>
        <v>3</v>
      </c>
      <c r="D174" cm="1">
        <f t="array" ref="D174">_xlfn.IFS(tips!$D174="Dinner",0,tips!$D174="Lunch",1)</f>
        <v>0</v>
      </c>
      <c r="E174">
        <v>2</v>
      </c>
      <c r="F174">
        <v>7.25</v>
      </c>
      <c r="G174">
        <v>5.15</v>
      </c>
      <c r="H174">
        <f t="shared" si="4"/>
        <v>1.7284775387302407</v>
      </c>
      <c r="I174">
        <f t="shared" si="5"/>
        <v>-3.4215224612697597</v>
      </c>
    </row>
    <row r="175" spans="1:9" x14ac:dyDescent="0.25">
      <c r="A175" cm="1">
        <f t="array" ref="A175">_xlfn.IFS(tips!$A175="male",0,tips!$A175="female",1)</f>
        <v>0</v>
      </c>
      <c r="B175" cm="1">
        <f t="array" ref="B175">_xlfn.IFS(tips!$B175="No",0,tips!$B175="yes",1)</f>
        <v>1</v>
      </c>
      <c r="C175" cm="1">
        <f t="array" ref="C175">_xlfn.IFS(tips!$C175="thur",0,tips!$C175="fri",1,tips!$C175="Sat",2,tips!$C175="Sun",3)</f>
        <v>3</v>
      </c>
      <c r="D175" cm="1">
        <f t="array" ref="D175">_xlfn.IFS(tips!$D175="Dinner",0,tips!$D175="Lunch",1)</f>
        <v>0</v>
      </c>
      <c r="E175">
        <v>2</v>
      </c>
      <c r="F175">
        <v>31.85</v>
      </c>
      <c r="G175">
        <v>3.18</v>
      </c>
      <c r="H175">
        <f t="shared" si="4"/>
        <v>4.0073574595493424</v>
      </c>
      <c r="I175">
        <f t="shared" si="5"/>
        <v>0.82735745954934226</v>
      </c>
    </row>
    <row r="176" spans="1:9" x14ac:dyDescent="0.25">
      <c r="A176" cm="1">
        <f t="array" ref="A176">_xlfn.IFS(tips!$A176="male",0,tips!$A176="female",1)</f>
        <v>0</v>
      </c>
      <c r="B176" cm="1">
        <f t="array" ref="B176">_xlfn.IFS(tips!$B176="No",0,tips!$B176="yes",1)</f>
        <v>1</v>
      </c>
      <c r="C176" cm="1">
        <f t="array" ref="C176">_xlfn.IFS(tips!$C176="thur",0,tips!$C176="fri",1,tips!$C176="Sat",2,tips!$C176="Sun",3)</f>
        <v>3</v>
      </c>
      <c r="D176" cm="1">
        <f t="array" ref="D176">_xlfn.IFS(tips!$D176="Dinner",0,tips!$D176="Lunch",1)</f>
        <v>0</v>
      </c>
      <c r="E176">
        <v>2</v>
      </c>
      <c r="F176">
        <v>16.82</v>
      </c>
      <c r="G176">
        <v>4</v>
      </c>
      <c r="H176">
        <f t="shared" si="4"/>
        <v>2.6150174103659642</v>
      </c>
      <c r="I176">
        <f t="shared" si="5"/>
        <v>-1.3849825896340358</v>
      </c>
    </row>
    <row r="177" spans="1:9" x14ac:dyDescent="0.25">
      <c r="A177" cm="1">
        <f t="array" ref="A177">_xlfn.IFS(tips!$A177="male",0,tips!$A177="female",1)</f>
        <v>0</v>
      </c>
      <c r="B177" cm="1">
        <f t="array" ref="B177">_xlfn.IFS(tips!$B177="No",0,tips!$B177="yes",1)</f>
        <v>1</v>
      </c>
      <c r="C177" cm="1">
        <f t="array" ref="C177">_xlfn.IFS(tips!$C177="thur",0,tips!$C177="fri",1,tips!$C177="Sat",2,tips!$C177="Sun",3)</f>
        <v>3</v>
      </c>
      <c r="D177" cm="1">
        <f t="array" ref="D177">_xlfn.IFS(tips!$D177="Dinner",0,tips!$D177="Lunch",1)</f>
        <v>0</v>
      </c>
      <c r="E177">
        <v>2</v>
      </c>
      <c r="F177">
        <v>32.9</v>
      </c>
      <c r="G177">
        <v>3.11</v>
      </c>
      <c r="H177">
        <f t="shared" si="4"/>
        <v>4.1046267244623529</v>
      </c>
      <c r="I177">
        <f t="shared" si="5"/>
        <v>0.99462672446235301</v>
      </c>
    </row>
    <row r="178" spans="1:9" x14ac:dyDescent="0.25">
      <c r="A178" cm="1">
        <f t="array" ref="A178">_xlfn.IFS(tips!$A178="male",0,tips!$A178="female",1)</f>
        <v>0</v>
      </c>
      <c r="B178" cm="1">
        <f t="array" ref="B178">_xlfn.IFS(tips!$B178="No",0,tips!$B178="yes",1)</f>
        <v>1</v>
      </c>
      <c r="C178" cm="1">
        <f t="array" ref="C178">_xlfn.IFS(tips!$C178="thur",0,tips!$C178="fri",1,tips!$C178="Sat",2,tips!$C178="Sun",3)</f>
        <v>3</v>
      </c>
      <c r="D178" cm="1">
        <f t="array" ref="D178">_xlfn.IFS(tips!$D178="Dinner",0,tips!$D178="Lunch",1)</f>
        <v>0</v>
      </c>
      <c r="E178">
        <v>2</v>
      </c>
      <c r="F178">
        <v>17.89</v>
      </c>
      <c r="G178">
        <v>2</v>
      </c>
      <c r="H178">
        <f t="shared" si="4"/>
        <v>2.7141394231820799</v>
      </c>
      <c r="I178">
        <f t="shared" si="5"/>
        <v>0.7141394231820799</v>
      </c>
    </row>
    <row r="179" spans="1:9" x14ac:dyDescent="0.25">
      <c r="A179" cm="1">
        <f t="array" ref="A179">_xlfn.IFS(tips!$A179="male",0,tips!$A179="female",1)</f>
        <v>0</v>
      </c>
      <c r="B179" cm="1">
        <f t="array" ref="B179">_xlfn.IFS(tips!$B179="No",0,tips!$B179="yes",1)</f>
        <v>1</v>
      </c>
      <c r="C179" cm="1">
        <f t="array" ref="C179">_xlfn.IFS(tips!$C179="thur",0,tips!$C179="fri",1,tips!$C179="Sat",2,tips!$C179="Sun",3)</f>
        <v>3</v>
      </c>
      <c r="D179" cm="1">
        <f t="array" ref="D179">_xlfn.IFS(tips!$D179="Dinner",0,tips!$D179="Lunch",1)</f>
        <v>0</v>
      </c>
      <c r="E179">
        <v>2</v>
      </c>
      <c r="F179">
        <v>14.48</v>
      </c>
      <c r="G179">
        <v>2</v>
      </c>
      <c r="H179">
        <f t="shared" si="4"/>
        <v>2.3982459057026841</v>
      </c>
      <c r="I179">
        <f t="shared" si="5"/>
        <v>0.39824590570268414</v>
      </c>
    </row>
    <row r="180" spans="1:9" x14ac:dyDescent="0.25">
      <c r="A180" cm="1">
        <f t="array" ref="A180">_xlfn.IFS(tips!$A180="male",0,tips!$A180="female",1)</f>
        <v>1</v>
      </c>
      <c r="B180" cm="1">
        <f t="array" ref="B180">_xlfn.IFS(tips!$B180="No",0,tips!$B180="yes",1)</f>
        <v>1</v>
      </c>
      <c r="C180" cm="1">
        <f t="array" ref="C180">_xlfn.IFS(tips!$C180="thur",0,tips!$C180="fri",1,tips!$C180="Sat",2,tips!$C180="Sun",3)</f>
        <v>3</v>
      </c>
      <c r="D180" cm="1">
        <f t="array" ref="D180">_xlfn.IFS(tips!$D180="Dinner",0,tips!$D180="Lunch",1)</f>
        <v>0</v>
      </c>
      <c r="E180">
        <v>2</v>
      </c>
      <c r="F180">
        <v>9.6</v>
      </c>
      <c r="G180">
        <v>4</v>
      </c>
      <c r="H180">
        <f t="shared" si="4"/>
        <v>1.9461754173450736</v>
      </c>
      <c r="I180">
        <f t="shared" si="5"/>
        <v>-2.0538245826549266</v>
      </c>
    </row>
    <row r="181" spans="1:9" x14ac:dyDescent="0.25">
      <c r="A181" cm="1">
        <f t="array" ref="A181">_xlfn.IFS(tips!$A181="male",0,tips!$A181="female",1)</f>
        <v>0</v>
      </c>
      <c r="B181" cm="1">
        <f t="array" ref="B181">_xlfn.IFS(tips!$B181="No",0,tips!$B181="yes",1)</f>
        <v>1</v>
      </c>
      <c r="C181" cm="1">
        <f t="array" ref="C181">_xlfn.IFS(tips!$C181="thur",0,tips!$C181="fri",1,tips!$C181="Sat",2,tips!$C181="Sun",3)</f>
        <v>3</v>
      </c>
      <c r="D181" cm="1">
        <f t="array" ref="D181">_xlfn.IFS(tips!$D181="Dinner",0,tips!$D181="Lunch",1)</f>
        <v>0</v>
      </c>
      <c r="E181">
        <v>2</v>
      </c>
      <c r="F181">
        <v>34.630000000000003</v>
      </c>
      <c r="G181">
        <v>3.55</v>
      </c>
      <c r="H181">
        <f t="shared" si="4"/>
        <v>4.2648894180809318</v>
      </c>
      <c r="I181">
        <f t="shared" si="5"/>
        <v>0.71488941808093198</v>
      </c>
    </row>
    <row r="182" spans="1:9" x14ac:dyDescent="0.25">
      <c r="A182" cm="1">
        <f t="array" ref="A182">_xlfn.IFS(tips!$A182="male",0,tips!$A182="female",1)</f>
        <v>0</v>
      </c>
      <c r="B182" cm="1">
        <f t="array" ref="B182">_xlfn.IFS(tips!$B182="No",0,tips!$B182="yes",1)</f>
        <v>1</v>
      </c>
      <c r="C182" cm="1">
        <f t="array" ref="C182">_xlfn.IFS(tips!$C182="thur",0,tips!$C182="fri",1,tips!$C182="Sat",2,tips!$C182="Sun",3)</f>
        <v>3</v>
      </c>
      <c r="D182" cm="1">
        <f t="array" ref="D182">_xlfn.IFS(tips!$D182="Dinner",0,tips!$D182="Lunch",1)</f>
        <v>0</v>
      </c>
      <c r="E182">
        <v>4</v>
      </c>
      <c r="F182">
        <v>34.65</v>
      </c>
      <c r="G182">
        <v>3.68</v>
      </c>
      <c r="H182">
        <f t="shared" si="4"/>
        <v>4.651434798094483</v>
      </c>
      <c r="I182">
        <f t="shared" si="5"/>
        <v>0.97143479809448285</v>
      </c>
    </row>
    <row r="183" spans="1:9" x14ac:dyDescent="0.25">
      <c r="A183" cm="1">
        <f t="array" ref="A183">_xlfn.IFS(tips!$A183="male",0,tips!$A183="female",1)</f>
        <v>0</v>
      </c>
      <c r="B183" cm="1">
        <f t="array" ref="B183">_xlfn.IFS(tips!$B183="No",0,tips!$B183="yes",1)</f>
        <v>1</v>
      </c>
      <c r="C183" cm="1">
        <f t="array" ref="C183">_xlfn.IFS(tips!$C183="thur",0,tips!$C183="fri",1,tips!$C183="Sat",2,tips!$C183="Sun",3)</f>
        <v>3</v>
      </c>
      <c r="D183" cm="1">
        <f t="array" ref="D183">_xlfn.IFS(tips!$D183="Dinner",0,tips!$D183="Lunch",1)</f>
        <v>0</v>
      </c>
      <c r="E183">
        <v>2</v>
      </c>
      <c r="F183">
        <v>23.33</v>
      </c>
      <c r="G183">
        <v>5.65</v>
      </c>
      <c r="H183">
        <f t="shared" si="4"/>
        <v>3.2180868528266289</v>
      </c>
      <c r="I183">
        <f t="shared" si="5"/>
        <v>-2.4319131471733715</v>
      </c>
    </row>
    <row r="184" spans="1:9" x14ac:dyDescent="0.25">
      <c r="A184" cm="1">
        <f t="array" ref="A184">_xlfn.IFS(tips!$A184="male",0,tips!$A184="female",1)</f>
        <v>0</v>
      </c>
      <c r="B184" cm="1">
        <f t="array" ref="B184">_xlfn.IFS(tips!$B184="No",0,tips!$B184="yes",1)</f>
        <v>1</v>
      </c>
      <c r="C184" cm="1">
        <f t="array" ref="C184">_xlfn.IFS(tips!$C184="thur",0,tips!$C184="fri",1,tips!$C184="Sat",2,tips!$C184="Sun",3)</f>
        <v>3</v>
      </c>
      <c r="D184" cm="1">
        <f t="array" ref="D184">_xlfn.IFS(tips!$D184="Dinner",0,tips!$D184="Lunch",1)</f>
        <v>0</v>
      </c>
      <c r="E184">
        <v>3</v>
      </c>
      <c r="F184">
        <v>45.35</v>
      </c>
      <c r="G184">
        <v>3.5</v>
      </c>
      <c r="H184">
        <f t="shared" si="4"/>
        <v>5.4503086102004143</v>
      </c>
      <c r="I184">
        <f t="shared" si="5"/>
        <v>1.9503086102004143</v>
      </c>
    </row>
    <row r="185" spans="1:9" x14ac:dyDescent="0.25">
      <c r="A185" cm="1">
        <f t="array" ref="A185">_xlfn.IFS(tips!$A185="male",0,tips!$A185="female",1)</f>
        <v>0</v>
      </c>
      <c r="B185" cm="1">
        <f t="array" ref="B185">_xlfn.IFS(tips!$B185="No",0,tips!$B185="yes",1)</f>
        <v>1</v>
      </c>
      <c r="C185" cm="1">
        <f t="array" ref="C185">_xlfn.IFS(tips!$C185="thur",0,tips!$C185="fri",1,tips!$C185="Sat",2,tips!$C185="Sun",3)</f>
        <v>3</v>
      </c>
      <c r="D185" cm="1">
        <f t="array" ref="D185">_xlfn.IFS(tips!$D185="Dinner",0,tips!$D185="Lunch",1)</f>
        <v>0</v>
      </c>
      <c r="E185">
        <v>4</v>
      </c>
      <c r="F185">
        <v>23.17</v>
      </c>
      <c r="G185">
        <v>6.5</v>
      </c>
      <c r="H185">
        <f t="shared" si="4"/>
        <v>3.587957501712236</v>
      </c>
      <c r="I185">
        <f t="shared" si="5"/>
        <v>-2.912042498287764</v>
      </c>
    </row>
    <row r="186" spans="1:9" x14ac:dyDescent="0.25">
      <c r="A186" cm="1">
        <f t="array" ref="A186">_xlfn.IFS(tips!$A186="male",0,tips!$A186="female",1)</f>
        <v>0</v>
      </c>
      <c r="B186" cm="1">
        <f t="array" ref="B186">_xlfn.IFS(tips!$B186="No",0,tips!$B186="yes",1)</f>
        <v>1</v>
      </c>
      <c r="C186" cm="1">
        <f t="array" ref="C186">_xlfn.IFS(tips!$C186="thur",0,tips!$C186="fri",1,tips!$C186="Sat",2,tips!$C186="Sun",3)</f>
        <v>3</v>
      </c>
      <c r="D186" cm="1">
        <f t="array" ref="D186">_xlfn.IFS(tips!$D186="Dinner",0,tips!$D186="Lunch",1)</f>
        <v>0</v>
      </c>
      <c r="E186">
        <v>2</v>
      </c>
      <c r="F186">
        <v>40.549999999999997</v>
      </c>
      <c r="G186">
        <v>3</v>
      </c>
      <c r="H186">
        <f t="shared" si="4"/>
        <v>4.8133027974000004</v>
      </c>
      <c r="I186">
        <f t="shared" si="5"/>
        <v>1.8133027974000004</v>
      </c>
    </row>
    <row r="187" spans="1:9" x14ac:dyDescent="0.25">
      <c r="A187" cm="1">
        <f t="array" ref="A187">_xlfn.IFS(tips!$A187="male",0,tips!$A187="female",1)</f>
        <v>0</v>
      </c>
      <c r="B187" cm="1">
        <f t="array" ref="B187">_xlfn.IFS(tips!$B187="No",0,tips!$B187="yes",1)</f>
        <v>0</v>
      </c>
      <c r="C187" cm="1">
        <f t="array" ref="C187">_xlfn.IFS(tips!$C187="thur",0,tips!$C187="fri",1,tips!$C187="Sat",2,tips!$C187="Sun",3)</f>
        <v>3</v>
      </c>
      <c r="D187" cm="1">
        <f t="array" ref="D187">_xlfn.IFS(tips!$D187="Dinner",0,tips!$D187="Lunch",1)</f>
        <v>0</v>
      </c>
      <c r="E187">
        <v>5</v>
      </c>
      <c r="F187">
        <v>20.69</v>
      </c>
      <c r="G187">
        <v>5</v>
      </c>
      <c r="H187">
        <f t="shared" si="4"/>
        <v>3.5505630777824444</v>
      </c>
      <c r="I187">
        <f t="shared" si="5"/>
        <v>-1.4494369222175556</v>
      </c>
    </row>
    <row r="188" spans="1:9" x14ac:dyDescent="0.25">
      <c r="A188" cm="1">
        <f t="array" ref="A188">_xlfn.IFS(tips!$A188="male",0,tips!$A188="female",1)</f>
        <v>1</v>
      </c>
      <c r="B188" cm="1">
        <f t="array" ref="B188">_xlfn.IFS(tips!$B188="No",0,tips!$B188="yes",1)</f>
        <v>1</v>
      </c>
      <c r="C188" cm="1">
        <f t="array" ref="C188">_xlfn.IFS(tips!$C188="thur",0,tips!$C188="fri",1,tips!$C188="Sat",2,tips!$C188="Sun",3)</f>
        <v>3</v>
      </c>
      <c r="D188" cm="1">
        <f t="array" ref="D188">_xlfn.IFS(tips!$D188="Dinner",0,tips!$D188="Lunch",1)</f>
        <v>0</v>
      </c>
      <c r="E188">
        <v>3</v>
      </c>
      <c r="F188">
        <v>20.9</v>
      </c>
      <c r="G188">
        <v>3.5</v>
      </c>
      <c r="H188">
        <f t="shared" si="4"/>
        <v>3.1853242986545993</v>
      </c>
      <c r="I188">
        <f t="shared" si="5"/>
        <v>-0.31467570134540068</v>
      </c>
    </row>
    <row r="189" spans="1:9" x14ac:dyDescent="0.25">
      <c r="A189" cm="1">
        <f t="array" ref="A189">_xlfn.IFS(tips!$A189="male",0,tips!$A189="female",1)</f>
        <v>0</v>
      </c>
      <c r="B189" cm="1">
        <f t="array" ref="B189">_xlfn.IFS(tips!$B189="No",0,tips!$B189="yes",1)</f>
        <v>1</v>
      </c>
      <c r="C189" cm="1">
        <f t="array" ref="C189">_xlfn.IFS(tips!$C189="thur",0,tips!$C189="fri",1,tips!$C189="Sat",2,tips!$C189="Sun",3)</f>
        <v>3</v>
      </c>
      <c r="D189" cm="1">
        <f t="array" ref="D189">_xlfn.IFS(tips!$D189="Dinner",0,tips!$D189="Lunch",1)</f>
        <v>0</v>
      </c>
      <c r="E189">
        <v>5</v>
      </c>
      <c r="F189">
        <v>30.46</v>
      </c>
      <c r="G189">
        <v>2</v>
      </c>
      <c r="H189">
        <f t="shared" si="4"/>
        <v>4.4556304284492176</v>
      </c>
      <c r="I189">
        <f t="shared" si="5"/>
        <v>2.4556304284492176</v>
      </c>
    </row>
    <row r="190" spans="1:9" x14ac:dyDescent="0.25">
      <c r="A190" cm="1">
        <f t="array" ref="A190">_xlfn.IFS(tips!$A190="male",0,tips!$A190="female",1)</f>
        <v>1</v>
      </c>
      <c r="B190" cm="1">
        <f t="array" ref="B190">_xlfn.IFS(tips!$B190="No",0,tips!$B190="yes",1)</f>
        <v>1</v>
      </c>
      <c r="C190" cm="1">
        <f t="array" ref="C190">_xlfn.IFS(tips!$C190="thur",0,tips!$C190="fri",1,tips!$C190="Sat",2,tips!$C190="Sun",3)</f>
        <v>3</v>
      </c>
      <c r="D190" cm="1">
        <f t="array" ref="D190">_xlfn.IFS(tips!$D190="Dinner",0,tips!$D190="Lunch",1)</f>
        <v>0</v>
      </c>
      <c r="E190">
        <v>3</v>
      </c>
      <c r="F190">
        <v>18.149999999999999</v>
      </c>
      <c r="G190">
        <v>3.5</v>
      </c>
      <c r="H190">
        <f t="shared" si="4"/>
        <v>2.9305714619776673</v>
      </c>
      <c r="I190">
        <f t="shared" si="5"/>
        <v>-0.56942853802233273</v>
      </c>
    </row>
    <row r="191" spans="1:9" x14ac:dyDescent="0.25">
      <c r="A191" cm="1">
        <f t="array" ref="A191">_xlfn.IFS(tips!$A191="male",0,tips!$A191="female",1)</f>
        <v>0</v>
      </c>
      <c r="B191" cm="1">
        <f t="array" ref="B191">_xlfn.IFS(tips!$B191="No",0,tips!$B191="yes",1)</f>
        <v>1</v>
      </c>
      <c r="C191" cm="1">
        <f t="array" ref="C191">_xlfn.IFS(tips!$C191="thur",0,tips!$C191="fri",1,tips!$C191="Sat",2,tips!$C191="Sun",3)</f>
        <v>3</v>
      </c>
      <c r="D191" cm="1">
        <f t="array" ref="D191">_xlfn.IFS(tips!$D191="Dinner",0,tips!$D191="Lunch",1)</f>
        <v>0</v>
      </c>
      <c r="E191">
        <v>3</v>
      </c>
      <c r="F191">
        <v>23.1</v>
      </c>
      <c r="G191">
        <v>4</v>
      </c>
      <c r="H191">
        <f t="shared" si="4"/>
        <v>3.3891265679961453</v>
      </c>
      <c r="I191">
        <f t="shared" si="5"/>
        <v>-0.61087343200385469</v>
      </c>
    </row>
    <row r="192" spans="1:9" x14ac:dyDescent="0.25">
      <c r="A192" cm="1">
        <f t="array" ref="A192">_xlfn.IFS(tips!$A192="male",0,tips!$A192="female",1)</f>
        <v>0</v>
      </c>
      <c r="B192" cm="1">
        <f t="array" ref="B192">_xlfn.IFS(tips!$B192="No",0,tips!$B192="yes",1)</f>
        <v>1</v>
      </c>
      <c r="C192" cm="1">
        <f t="array" ref="C192">_xlfn.IFS(tips!$C192="thur",0,tips!$C192="fri",1,tips!$C192="Sat",2,tips!$C192="Sun",3)</f>
        <v>3</v>
      </c>
      <c r="D192" cm="1">
        <f t="array" ref="D192">_xlfn.IFS(tips!$D192="Dinner",0,tips!$D192="Lunch",1)</f>
        <v>0</v>
      </c>
      <c r="E192">
        <v>2</v>
      </c>
      <c r="F192">
        <v>15.69</v>
      </c>
      <c r="G192">
        <v>1.5</v>
      </c>
      <c r="H192">
        <f t="shared" si="4"/>
        <v>2.5103371538405339</v>
      </c>
      <c r="I192">
        <f t="shared" si="5"/>
        <v>1.0103371538405339</v>
      </c>
    </row>
    <row r="193" spans="1:9" x14ac:dyDescent="0.25">
      <c r="A193" cm="1">
        <f t="array" ref="A193">_xlfn.IFS(tips!$A193="male",0,tips!$A193="female",1)</f>
        <v>1</v>
      </c>
      <c r="B193" cm="1">
        <f t="array" ref="B193">_xlfn.IFS(tips!$B193="No",0,tips!$B193="yes",1)</f>
        <v>1</v>
      </c>
      <c r="C193" cm="1">
        <f t="array" ref="C193">_xlfn.IFS(tips!$C193="thur",0,tips!$C193="fri",1,tips!$C193="Sat",2,tips!$C193="Sun",3)</f>
        <v>0</v>
      </c>
      <c r="D193" cm="1">
        <f t="array" ref="D193">_xlfn.IFS(tips!$D193="Dinner",0,tips!$D193="Lunch",1)</f>
        <v>1</v>
      </c>
      <c r="E193">
        <v>2</v>
      </c>
      <c r="F193">
        <v>19.809999999999999</v>
      </c>
      <c r="G193">
        <v>4.1900000000000004</v>
      </c>
      <c r="H193">
        <f t="shared" si="4"/>
        <v>2.8920032218801559</v>
      </c>
      <c r="I193">
        <f t="shared" si="5"/>
        <v>-1.2979967781198445</v>
      </c>
    </row>
    <row r="194" spans="1:9" x14ac:dyDescent="0.25">
      <c r="A194" cm="1">
        <f t="array" ref="A194">_xlfn.IFS(tips!$A194="male",0,tips!$A194="female",1)</f>
        <v>0</v>
      </c>
      <c r="B194" cm="1">
        <f t="array" ref="B194">_xlfn.IFS(tips!$B194="No",0,tips!$B194="yes",1)</f>
        <v>1</v>
      </c>
      <c r="C194" cm="1">
        <f t="array" ref="C194">_xlfn.IFS(tips!$C194="thur",0,tips!$C194="fri",1,tips!$C194="Sat",2,tips!$C194="Sun",3)</f>
        <v>0</v>
      </c>
      <c r="D194" cm="1">
        <f t="array" ref="D194">_xlfn.IFS(tips!$D194="Dinner",0,tips!$D194="Lunch",1)</f>
        <v>1</v>
      </c>
      <c r="E194">
        <v>2</v>
      </c>
      <c r="F194">
        <v>28.44</v>
      </c>
      <c r="G194">
        <v>2.56</v>
      </c>
      <c r="H194">
        <f t="shared" ref="H194:H244" si="6">$Q$20+($E194*$Q$21)+($F194*$Q$22)</f>
        <v>3.6914639420699467</v>
      </c>
      <c r="I194">
        <f t="shared" si="5"/>
        <v>1.1314639420699466</v>
      </c>
    </row>
    <row r="195" spans="1:9" x14ac:dyDescent="0.25">
      <c r="A195" cm="1">
        <f t="array" ref="A195">_xlfn.IFS(tips!$A195="male",0,tips!$A195="female",1)</f>
        <v>0</v>
      </c>
      <c r="B195" cm="1">
        <f t="array" ref="B195">_xlfn.IFS(tips!$B195="No",0,tips!$B195="yes",1)</f>
        <v>1</v>
      </c>
      <c r="C195" cm="1">
        <f t="array" ref="C195">_xlfn.IFS(tips!$C195="thur",0,tips!$C195="fri",1,tips!$C195="Sat",2,tips!$C195="Sun",3)</f>
        <v>0</v>
      </c>
      <c r="D195" cm="1">
        <f t="array" ref="D195">_xlfn.IFS(tips!$D195="Dinner",0,tips!$D195="Lunch",1)</f>
        <v>1</v>
      </c>
      <c r="E195">
        <v>2</v>
      </c>
      <c r="F195">
        <v>15.48</v>
      </c>
      <c r="G195">
        <v>2.02</v>
      </c>
      <c r="H195">
        <f t="shared" si="6"/>
        <v>2.4908833008579321</v>
      </c>
      <c r="I195">
        <f t="shared" ref="I195:I244" si="7">$H195-$G195</f>
        <v>0.47088330085793206</v>
      </c>
    </row>
    <row r="196" spans="1:9" x14ac:dyDescent="0.25">
      <c r="A196" cm="1">
        <f t="array" ref="A196">_xlfn.IFS(tips!$A196="male",0,tips!$A196="female",1)</f>
        <v>0</v>
      </c>
      <c r="B196" cm="1">
        <f t="array" ref="B196">_xlfn.IFS(tips!$B196="No",0,tips!$B196="yes",1)</f>
        <v>1</v>
      </c>
      <c r="C196" cm="1">
        <f t="array" ref="C196">_xlfn.IFS(tips!$C196="thur",0,tips!$C196="fri",1,tips!$C196="Sat",2,tips!$C196="Sun",3)</f>
        <v>0</v>
      </c>
      <c r="D196" cm="1">
        <f t="array" ref="D196">_xlfn.IFS(tips!$D196="Dinner",0,tips!$D196="Lunch",1)</f>
        <v>1</v>
      </c>
      <c r="E196">
        <v>2</v>
      </c>
      <c r="F196">
        <v>16.579999999999998</v>
      </c>
      <c r="G196">
        <v>4</v>
      </c>
      <c r="H196">
        <f t="shared" si="6"/>
        <v>2.5927844355287046</v>
      </c>
      <c r="I196">
        <f t="shared" si="7"/>
        <v>-1.4072155644712954</v>
      </c>
    </row>
    <row r="197" spans="1:9" x14ac:dyDescent="0.25">
      <c r="A197" cm="1">
        <f t="array" ref="A197">_xlfn.IFS(tips!$A197="male",0,tips!$A197="female",1)</f>
        <v>0</v>
      </c>
      <c r="B197" cm="1">
        <f t="array" ref="B197">_xlfn.IFS(tips!$B197="No",0,tips!$B197="yes",1)</f>
        <v>0</v>
      </c>
      <c r="C197" cm="1">
        <f t="array" ref="C197">_xlfn.IFS(tips!$C197="thur",0,tips!$C197="fri",1,tips!$C197="Sat",2,tips!$C197="Sun",3)</f>
        <v>0</v>
      </c>
      <c r="D197" cm="1">
        <f t="array" ref="D197">_xlfn.IFS(tips!$D197="Dinner",0,tips!$D197="Lunch",1)</f>
        <v>1</v>
      </c>
      <c r="E197">
        <v>2</v>
      </c>
      <c r="F197">
        <v>7.56</v>
      </c>
      <c r="G197">
        <v>1.44</v>
      </c>
      <c r="H197">
        <f t="shared" si="6"/>
        <v>1.7571951312283676</v>
      </c>
      <c r="I197">
        <f t="shared" si="7"/>
        <v>0.31719513122836762</v>
      </c>
    </row>
    <row r="198" spans="1:9" x14ac:dyDescent="0.25">
      <c r="A198" cm="1">
        <f t="array" ref="A198">_xlfn.IFS(tips!$A198="male",0,tips!$A198="female",1)</f>
        <v>0</v>
      </c>
      <c r="B198" cm="1">
        <f t="array" ref="B198">_xlfn.IFS(tips!$B198="No",0,tips!$B198="yes",1)</f>
        <v>1</v>
      </c>
      <c r="C198" cm="1">
        <f t="array" ref="C198">_xlfn.IFS(tips!$C198="thur",0,tips!$C198="fri",1,tips!$C198="Sat",2,tips!$C198="Sun",3)</f>
        <v>0</v>
      </c>
      <c r="D198" cm="1">
        <f t="array" ref="D198">_xlfn.IFS(tips!$D198="Dinner",0,tips!$D198="Lunch",1)</f>
        <v>1</v>
      </c>
      <c r="E198">
        <v>2</v>
      </c>
      <c r="F198">
        <v>10.34</v>
      </c>
      <c r="G198">
        <v>2</v>
      </c>
      <c r="H198">
        <f t="shared" si="6"/>
        <v>2.0147270897599574</v>
      </c>
      <c r="I198">
        <f t="shared" si="7"/>
        <v>1.4727089759957401E-2</v>
      </c>
    </row>
    <row r="199" spans="1:9" x14ac:dyDescent="0.25">
      <c r="A199" cm="1">
        <f t="array" ref="A199">_xlfn.IFS(tips!$A199="male",0,tips!$A199="female",1)</f>
        <v>1</v>
      </c>
      <c r="B199" cm="1">
        <f t="array" ref="B199">_xlfn.IFS(tips!$B199="No",0,tips!$B199="yes",1)</f>
        <v>1</v>
      </c>
      <c r="C199" cm="1">
        <f t="array" ref="C199">_xlfn.IFS(tips!$C199="thur",0,tips!$C199="fri",1,tips!$C199="Sat",2,tips!$C199="Sun",3)</f>
        <v>0</v>
      </c>
      <c r="D199" cm="1">
        <f t="array" ref="D199">_xlfn.IFS(tips!$D199="Dinner",0,tips!$D199="Lunch",1)</f>
        <v>1</v>
      </c>
      <c r="E199">
        <v>4</v>
      </c>
      <c r="F199">
        <v>43.11</v>
      </c>
      <c r="G199">
        <v>5</v>
      </c>
      <c r="H199">
        <f t="shared" si="6"/>
        <v>5.4351471611078814</v>
      </c>
      <c r="I199">
        <f t="shared" si="7"/>
        <v>0.43514716110788143</v>
      </c>
    </row>
    <row r="200" spans="1:9" x14ac:dyDescent="0.25">
      <c r="A200" cm="1">
        <f t="array" ref="A200">_xlfn.IFS(tips!$A200="male",0,tips!$A200="female",1)</f>
        <v>1</v>
      </c>
      <c r="B200" cm="1">
        <f t="array" ref="B200">_xlfn.IFS(tips!$B200="No",0,tips!$B200="yes",1)</f>
        <v>1</v>
      </c>
      <c r="C200" cm="1">
        <f t="array" ref="C200">_xlfn.IFS(tips!$C200="thur",0,tips!$C200="fri",1,tips!$C200="Sat",2,tips!$C200="Sun",3)</f>
        <v>0</v>
      </c>
      <c r="D200" cm="1">
        <f t="array" ref="D200">_xlfn.IFS(tips!$D200="Dinner",0,tips!$D200="Lunch",1)</f>
        <v>1</v>
      </c>
      <c r="E200">
        <v>2</v>
      </c>
      <c r="F200">
        <v>13</v>
      </c>
      <c r="G200">
        <v>2</v>
      </c>
      <c r="H200">
        <f t="shared" si="6"/>
        <v>2.261142560872917</v>
      </c>
      <c r="I200">
        <f t="shared" si="7"/>
        <v>0.26114256087291698</v>
      </c>
    </row>
    <row r="201" spans="1:9" x14ac:dyDescent="0.25">
      <c r="A201" cm="1">
        <f t="array" ref="A201">_xlfn.IFS(tips!$A201="male",0,tips!$A201="female",1)</f>
        <v>0</v>
      </c>
      <c r="B201" cm="1">
        <f t="array" ref="B201">_xlfn.IFS(tips!$B201="No",0,tips!$B201="yes",1)</f>
        <v>1</v>
      </c>
      <c r="C201" cm="1">
        <f t="array" ref="C201">_xlfn.IFS(tips!$C201="thur",0,tips!$C201="fri",1,tips!$C201="Sat",2,tips!$C201="Sun",3)</f>
        <v>0</v>
      </c>
      <c r="D201" cm="1">
        <f t="array" ref="D201">_xlfn.IFS(tips!$D201="Dinner",0,tips!$D201="Lunch",1)</f>
        <v>1</v>
      </c>
      <c r="E201">
        <v>2</v>
      </c>
      <c r="F201">
        <v>13.51</v>
      </c>
      <c r="G201">
        <v>2</v>
      </c>
      <c r="H201">
        <f t="shared" si="6"/>
        <v>2.3083876324020931</v>
      </c>
      <c r="I201">
        <f t="shared" si="7"/>
        <v>0.3083876324020931</v>
      </c>
    </row>
    <row r="202" spans="1:9" x14ac:dyDescent="0.25">
      <c r="A202" cm="1">
        <f t="array" ref="A202">_xlfn.IFS(tips!$A202="male",0,tips!$A202="female",1)</f>
        <v>0</v>
      </c>
      <c r="B202" cm="1">
        <f t="array" ref="B202">_xlfn.IFS(tips!$B202="No",0,tips!$B202="yes",1)</f>
        <v>1</v>
      </c>
      <c r="C202" cm="1">
        <f t="array" ref="C202">_xlfn.IFS(tips!$C202="thur",0,tips!$C202="fri",1,tips!$C202="Sat",2,tips!$C202="Sun",3)</f>
        <v>0</v>
      </c>
      <c r="D202" cm="1">
        <f t="array" ref="D202">_xlfn.IFS(tips!$D202="Dinner",0,tips!$D202="Lunch",1)</f>
        <v>1</v>
      </c>
      <c r="E202">
        <v>3</v>
      </c>
      <c r="F202">
        <v>18.71</v>
      </c>
      <c r="G202">
        <v>4</v>
      </c>
      <c r="H202">
        <f t="shared" si="6"/>
        <v>2.9824484032646064</v>
      </c>
      <c r="I202">
        <f t="shared" si="7"/>
        <v>-1.0175515967353936</v>
      </c>
    </row>
    <row r="203" spans="1:9" x14ac:dyDescent="0.25">
      <c r="A203" cm="1">
        <f t="array" ref="A203">_xlfn.IFS(tips!$A203="male",0,tips!$A203="female",1)</f>
        <v>1</v>
      </c>
      <c r="B203" cm="1">
        <f t="array" ref="B203">_xlfn.IFS(tips!$B203="No",0,tips!$B203="yes",1)</f>
        <v>1</v>
      </c>
      <c r="C203" cm="1">
        <f t="array" ref="C203">_xlfn.IFS(tips!$C203="thur",0,tips!$C203="fri",1,tips!$C203="Sat",2,tips!$C203="Sun",3)</f>
        <v>0</v>
      </c>
      <c r="D203" cm="1">
        <f t="array" ref="D203">_xlfn.IFS(tips!$D203="Dinner",0,tips!$D203="Lunch",1)</f>
        <v>1</v>
      </c>
      <c r="E203">
        <v>2</v>
      </c>
      <c r="F203">
        <v>12.74</v>
      </c>
      <c r="G203">
        <v>2.0099999999999998</v>
      </c>
      <c r="H203">
        <f t="shared" si="6"/>
        <v>2.2370568381325526</v>
      </c>
      <c r="I203">
        <f t="shared" si="7"/>
        <v>0.22705683813255284</v>
      </c>
    </row>
    <row r="204" spans="1:9" x14ac:dyDescent="0.25">
      <c r="A204" cm="1">
        <f t="array" ref="A204">_xlfn.IFS(tips!$A204="male",0,tips!$A204="female",1)</f>
        <v>1</v>
      </c>
      <c r="B204" cm="1">
        <f t="array" ref="B204">_xlfn.IFS(tips!$B204="No",0,tips!$B204="yes",1)</f>
        <v>1</v>
      </c>
      <c r="C204" cm="1">
        <f t="array" ref="C204">_xlfn.IFS(tips!$C204="thur",0,tips!$C204="fri",1,tips!$C204="Sat",2,tips!$C204="Sun",3)</f>
        <v>0</v>
      </c>
      <c r="D204" cm="1">
        <f t="array" ref="D204">_xlfn.IFS(tips!$D204="Dinner",0,tips!$D204="Lunch",1)</f>
        <v>1</v>
      </c>
      <c r="E204">
        <v>2</v>
      </c>
      <c r="F204">
        <v>16.399999999999999</v>
      </c>
      <c r="G204">
        <v>2.5</v>
      </c>
      <c r="H204">
        <f t="shared" si="6"/>
        <v>2.5761097044007601</v>
      </c>
      <c r="I204">
        <f t="shared" si="7"/>
        <v>7.6109704400760148E-2</v>
      </c>
    </row>
    <row r="205" spans="1:9" x14ac:dyDescent="0.25">
      <c r="A205" cm="1">
        <f t="array" ref="A205">_xlfn.IFS(tips!$A205="male",0,tips!$A205="female",1)</f>
        <v>0</v>
      </c>
      <c r="B205" cm="1">
        <f t="array" ref="B205">_xlfn.IFS(tips!$B205="No",0,tips!$B205="yes",1)</f>
        <v>1</v>
      </c>
      <c r="C205" cm="1">
        <f t="array" ref="C205">_xlfn.IFS(tips!$C205="thur",0,tips!$C205="fri",1,tips!$C205="Sat",2,tips!$C205="Sun",3)</f>
        <v>0</v>
      </c>
      <c r="D205" cm="1">
        <f t="array" ref="D205">_xlfn.IFS(tips!$D205="Dinner",0,tips!$D205="Lunch",1)</f>
        <v>1</v>
      </c>
      <c r="E205">
        <v>4</v>
      </c>
      <c r="F205">
        <v>20.53</v>
      </c>
      <c r="G205">
        <v>4</v>
      </c>
      <c r="H205">
        <f t="shared" si="6"/>
        <v>3.3433947785023812</v>
      </c>
      <c r="I205">
        <f t="shared" si="7"/>
        <v>-0.6566052214976188</v>
      </c>
    </row>
    <row r="206" spans="1:9" x14ac:dyDescent="0.25">
      <c r="A206" cm="1">
        <f t="array" ref="A206">_xlfn.IFS(tips!$A206="male",0,tips!$A206="female",1)</f>
        <v>1</v>
      </c>
      <c r="B206" cm="1">
        <f t="array" ref="B206">_xlfn.IFS(tips!$B206="No",0,tips!$B206="yes",1)</f>
        <v>1</v>
      </c>
      <c r="C206" cm="1">
        <f t="array" ref="C206">_xlfn.IFS(tips!$C206="thur",0,tips!$C206="fri",1,tips!$C206="Sat",2,tips!$C206="Sun",3)</f>
        <v>0</v>
      </c>
      <c r="D206" cm="1">
        <f t="array" ref="D206">_xlfn.IFS(tips!$D206="Dinner",0,tips!$D206="Lunch",1)</f>
        <v>1</v>
      </c>
      <c r="E206">
        <v>3</v>
      </c>
      <c r="F206">
        <v>16.47</v>
      </c>
      <c r="G206">
        <v>3.23</v>
      </c>
      <c r="H206">
        <f t="shared" si="6"/>
        <v>2.7749406381168509</v>
      </c>
      <c r="I206">
        <f t="shared" si="7"/>
        <v>-0.4550593618831491</v>
      </c>
    </row>
    <row r="207" spans="1:9" x14ac:dyDescent="0.25">
      <c r="A207" cm="1">
        <f t="array" ref="A207">_xlfn.IFS(tips!$A207="male",0,tips!$A207="female",1)</f>
        <v>0</v>
      </c>
      <c r="B207" cm="1">
        <f t="array" ref="B207">_xlfn.IFS(tips!$B207="No",0,tips!$B207="yes",1)</f>
        <v>1</v>
      </c>
      <c r="C207" cm="1">
        <f t="array" ref="C207">_xlfn.IFS(tips!$C207="thur",0,tips!$C207="fri",1,tips!$C207="Sat",2,tips!$C207="Sun",3)</f>
        <v>2</v>
      </c>
      <c r="D207" cm="1">
        <f t="array" ref="D207">_xlfn.IFS(tips!$D207="Dinner",0,tips!$D207="Lunch",1)</f>
        <v>0</v>
      </c>
      <c r="E207">
        <v>3</v>
      </c>
      <c r="F207">
        <v>26.59</v>
      </c>
      <c r="G207">
        <v>3.41</v>
      </c>
      <c r="H207">
        <f t="shared" si="6"/>
        <v>3.7124310770879605</v>
      </c>
      <c r="I207">
        <f t="shared" si="7"/>
        <v>0.30243107708796035</v>
      </c>
    </row>
    <row r="208" spans="1:9" x14ac:dyDescent="0.25">
      <c r="A208" cm="1">
        <f t="array" ref="A208">_xlfn.IFS(tips!$A208="male",0,tips!$A208="female",1)</f>
        <v>0</v>
      </c>
      <c r="B208" cm="1">
        <f t="array" ref="B208">_xlfn.IFS(tips!$B208="No",0,tips!$B208="yes",1)</f>
        <v>1</v>
      </c>
      <c r="C208" cm="1">
        <f t="array" ref="C208">_xlfn.IFS(tips!$C208="thur",0,tips!$C208="fri",1,tips!$C208="Sat",2,tips!$C208="Sun",3)</f>
        <v>2</v>
      </c>
      <c r="D208" cm="1">
        <f t="array" ref="D208">_xlfn.IFS(tips!$D208="Dinner",0,tips!$D208="Lunch",1)</f>
        <v>0</v>
      </c>
      <c r="E208">
        <v>4</v>
      </c>
      <c r="F208">
        <v>38.729999999999997</v>
      </c>
      <c r="G208">
        <v>3</v>
      </c>
      <c r="H208">
        <f t="shared" si="6"/>
        <v>5.0293953703278955</v>
      </c>
      <c r="I208">
        <f t="shared" si="7"/>
        <v>2.0293953703278955</v>
      </c>
    </row>
    <row r="209" spans="1:9" x14ac:dyDescent="0.25">
      <c r="A209" cm="1">
        <f t="array" ref="A209">_xlfn.IFS(tips!$A209="male",0,tips!$A209="female",1)</f>
        <v>0</v>
      </c>
      <c r="B209" cm="1">
        <f t="array" ref="B209">_xlfn.IFS(tips!$B209="No",0,tips!$B209="yes",1)</f>
        <v>1</v>
      </c>
      <c r="C209" cm="1">
        <f t="array" ref="C209">_xlfn.IFS(tips!$C209="thur",0,tips!$C209="fri",1,tips!$C209="Sat",2,tips!$C209="Sun",3)</f>
        <v>2</v>
      </c>
      <c r="D209" cm="1">
        <f t="array" ref="D209">_xlfn.IFS(tips!$D209="Dinner",0,tips!$D209="Lunch",1)</f>
        <v>0</v>
      </c>
      <c r="E209">
        <v>2</v>
      </c>
      <c r="F209">
        <v>24.27</v>
      </c>
      <c r="G209">
        <v>2.0299999999999998</v>
      </c>
      <c r="H209">
        <f t="shared" si="6"/>
        <v>3.3051660042725621</v>
      </c>
      <c r="I209">
        <f t="shared" si="7"/>
        <v>1.2751660042725623</v>
      </c>
    </row>
    <row r="210" spans="1:9" x14ac:dyDescent="0.25">
      <c r="A210" cm="1">
        <f t="array" ref="A210">_xlfn.IFS(tips!$A210="male",0,tips!$A210="female",1)</f>
        <v>1</v>
      </c>
      <c r="B210" cm="1">
        <f t="array" ref="B210">_xlfn.IFS(tips!$B210="No",0,tips!$B210="yes",1)</f>
        <v>1</v>
      </c>
      <c r="C210" cm="1">
        <f t="array" ref="C210">_xlfn.IFS(tips!$C210="thur",0,tips!$C210="fri",1,tips!$C210="Sat",2,tips!$C210="Sun",3)</f>
        <v>2</v>
      </c>
      <c r="D210" cm="1">
        <f t="array" ref="D210">_xlfn.IFS(tips!$D210="Dinner",0,tips!$D210="Lunch",1)</f>
        <v>0</v>
      </c>
      <c r="E210">
        <v>2</v>
      </c>
      <c r="F210">
        <v>12.76</v>
      </c>
      <c r="G210">
        <v>2.23</v>
      </c>
      <c r="H210">
        <f t="shared" si="6"/>
        <v>2.2389095860356574</v>
      </c>
      <c r="I210">
        <f t="shared" si="7"/>
        <v>8.9095860356573908E-3</v>
      </c>
    </row>
    <row r="211" spans="1:9" x14ac:dyDescent="0.25">
      <c r="A211" cm="1">
        <f t="array" ref="A211">_xlfn.IFS(tips!$A211="male",0,tips!$A211="female",1)</f>
        <v>0</v>
      </c>
      <c r="B211" cm="1">
        <f t="array" ref="B211">_xlfn.IFS(tips!$B211="No",0,tips!$B211="yes",1)</f>
        <v>1</v>
      </c>
      <c r="C211" cm="1">
        <f t="array" ref="C211">_xlfn.IFS(tips!$C211="thur",0,tips!$C211="fri",1,tips!$C211="Sat",2,tips!$C211="Sun",3)</f>
        <v>2</v>
      </c>
      <c r="D211" cm="1">
        <f t="array" ref="D211">_xlfn.IFS(tips!$D211="Dinner",0,tips!$D211="Lunch",1)</f>
        <v>0</v>
      </c>
      <c r="E211">
        <v>3</v>
      </c>
      <c r="F211">
        <v>30.06</v>
      </c>
      <c r="G211">
        <v>2</v>
      </c>
      <c r="H211">
        <f t="shared" si="6"/>
        <v>4.0338828382766714</v>
      </c>
      <c r="I211">
        <f t="shared" si="7"/>
        <v>2.0338828382766714</v>
      </c>
    </row>
    <row r="212" spans="1:9" x14ac:dyDescent="0.25">
      <c r="A212" cm="1">
        <f t="array" ref="A212">_xlfn.IFS(tips!$A212="male",0,tips!$A212="female",1)</f>
        <v>0</v>
      </c>
      <c r="B212" cm="1">
        <f t="array" ref="B212">_xlfn.IFS(tips!$B212="No",0,tips!$B212="yes",1)</f>
        <v>1</v>
      </c>
      <c r="C212" cm="1">
        <f t="array" ref="C212">_xlfn.IFS(tips!$C212="thur",0,tips!$C212="fri",1,tips!$C212="Sat",2,tips!$C212="Sun",3)</f>
        <v>2</v>
      </c>
      <c r="D212" cm="1">
        <f t="array" ref="D212">_xlfn.IFS(tips!$D212="Dinner",0,tips!$D212="Lunch",1)</f>
        <v>0</v>
      </c>
      <c r="E212">
        <v>4</v>
      </c>
      <c r="F212">
        <v>25.89</v>
      </c>
      <c r="G212">
        <v>5.16</v>
      </c>
      <c r="H212">
        <f t="shared" si="6"/>
        <v>3.8399312165345107</v>
      </c>
      <c r="I212">
        <f t="shared" si="7"/>
        <v>-1.3200687834654894</v>
      </c>
    </row>
    <row r="213" spans="1:9" x14ac:dyDescent="0.25">
      <c r="A213" cm="1">
        <f t="array" ref="A213">_xlfn.IFS(tips!$A213="male",0,tips!$A213="female",1)</f>
        <v>0</v>
      </c>
      <c r="B213" cm="1">
        <f t="array" ref="B213">_xlfn.IFS(tips!$B213="No",0,tips!$B213="yes",1)</f>
        <v>0</v>
      </c>
      <c r="C213" cm="1">
        <f t="array" ref="C213">_xlfn.IFS(tips!$C213="thur",0,tips!$C213="fri",1,tips!$C213="Sat",2,tips!$C213="Sun",3)</f>
        <v>2</v>
      </c>
      <c r="D213" cm="1">
        <f t="array" ref="D213">_xlfn.IFS(tips!$D213="Dinner",0,tips!$D213="Lunch",1)</f>
        <v>0</v>
      </c>
      <c r="E213">
        <v>4</v>
      </c>
      <c r="F213">
        <v>48.33</v>
      </c>
      <c r="G213">
        <v>9</v>
      </c>
      <c r="H213">
        <f t="shared" si="6"/>
        <v>5.9187143638182764</v>
      </c>
      <c r="I213">
        <f t="shared" si="7"/>
        <v>-3.0812856361817236</v>
      </c>
    </row>
    <row r="214" spans="1:9" x14ac:dyDescent="0.25">
      <c r="A214" cm="1">
        <f t="array" ref="A214">_xlfn.IFS(tips!$A214="male",0,tips!$A214="female",1)</f>
        <v>1</v>
      </c>
      <c r="B214" cm="1">
        <f t="array" ref="B214">_xlfn.IFS(tips!$B214="No",0,tips!$B214="yes",1)</f>
        <v>1</v>
      </c>
      <c r="C214" cm="1">
        <f t="array" ref="C214">_xlfn.IFS(tips!$C214="thur",0,tips!$C214="fri",1,tips!$C214="Sat",2,tips!$C214="Sun",3)</f>
        <v>2</v>
      </c>
      <c r="D214" cm="1">
        <f t="array" ref="D214">_xlfn.IFS(tips!$D214="Dinner",0,tips!$D214="Lunch",1)</f>
        <v>0</v>
      </c>
      <c r="E214">
        <v>2</v>
      </c>
      <c r="F214">
        <v>13.27</v>
      </c>
      <c r="G214">
        <v>2.5</v>
      </c>
      <c r="H214">
        <f t="shared" si="6"/>
        <v>2.2861546575648339</v>
      </c>
      <c r="I214">
        <f t="shared" si="7"/>
        <v>-0.21384534243516606</v>
      </c>
    </row>
    <row r="215" spans="1:9" x14ac:dyDescent="0.25">
      <c r="A215" cm="1">
        <f t="array" ref="A215">_xlfn.IFS(tips!$A215="male",0,tips!$A215="female",1)</f>
        <v>1</v>
      </c>
      <c r="B215" cm="1">
        <f t="array" ref="B215">_xlfn.IFS(tips!$B215="No",0,tips!$B215="yes",1)</f>
        <v>1</v>
      </c>
      <c r="C215" cm="1">
        <f t="array" ref="C215">_xlfn.IFS(tips!$C215="thur",0,tips!$C215="fri",1,tips!$C215="Sat",2,tips!$C215="Sun",3)</f>
        <v>2</v>
      </c>
      <c r="D215" cm="1">
        <f t="array" ref="D215">_xlfn.IFS(tips!$D215="Dinner",0,tips!$D215="Lunch",1)</f>
        <v>0</v>
      </c>
      <c r="E215">
        <v>3</v>
      </c>
      <c r="F215">
        <v>28.17</v>
      </c>
      <c r="G215">
        <v>6.5</v>
      </c>
      <c r="H215">
        <f t="shared" si="6"/>
        <v>3.8587981614332527</v>
      </c>
      <c r="I215">
        <f t="shared" si="7"/>
        <v>-2.6412018385667473</v>
      </c>
    </row>
    <row r="216" spans="1:9" x14ac:dyDescent="0.25">
      <c r="A216" cm="1">
        <f t="array" ref="A216">_xlfn.IFS(tips!$A216="male",0,tips!$A216="female",1)</f>
        <v>1</v>
      </c>
      <c r="B216" cm="1">
        <f t="array" ref="B216">_xlfn.IFS(tips!$B216="No",0,tips!$B216="yes",1)</f>
        <v>1</v>
      </c>
      <c r="C216" cm="1">
        <f t="array" ref="C216">_xlfn.IFS(tips!$C216="thur",0,tips!$C216="fri",1,tips!$C216="Sat",2,tips!$C216="Sun",3)</f>
        <v>2</v>
      </c>
      <c r="D216" cm="1">
        <f t="array" ref="D216">_xlfn.IFS(tips!$D216="Dinner",0,tips!$D216="Lunch",1)</f>
        <v>0</v>
      </c>
      <c r="E216">
        <v>2</v>
      </c>
      <c r="F216">
        <v>12.9</v>
      </c>
      <c r="G216">
        <v>1.1000000000000001</v>
      </c>
      <c r="H216">
        <f t="shared" si="6"/>
        <v>2.2518788213573924</v>
      </c>
      <c r="I216">
        <f t="shared" si="7"/>
        <v>1.1518788213573923</v>
      </c>
    </row>
    <row r="217" spans="1:9" x14ac:dyDescent="0.25">
      <c r="A217" cm="1">
        <f t="array" ref="A217">_xlfn.IFS(tips!$A217="male",0,tips!$A217="female",1)</f>
        <v>0</v>
      </c>
      <c r="B217" cm="1">
        <f t="array" ref="B217">_xlfn.IFS(tips!$B217="No",0,tips!$B217="yes",1)</f>
        <v>1</v>
      </c>
      <c r="C217" cm="1">
        <f t="array" ref="C217">_xlfn.IFS(tips!$C217="thur",0,tips!$C217="fri",1,tips!$C217="Sat",2,tips!$C217="Sun",3)</f>
        <v>2</v>
      </c>
      <c r="D217" cm="1">
        <f t="array" ref="D217">_xlfn.IFS(tips!$D217="Dinner",0,tips!$D217="Lunch",1)</f>
        <v>0</v>
      </c>
      <c r="E217">
        <v>5</v>
      </c>
      <c r="F217">
        <v>28.15</v>
      </c>
      <c r="G217">
        <v>3</v>
      </c>
      <c r="H217">
        <f t="shared" si="6"/>
        <v>4.2416380456405944</v>
      </c>
      <c r="I217">
        <f t="shared" si="7"/>
        <v>1.2416380456405944</v>
      </c>
    </row>
    <row r="218" spans="1:9" x14ac:dyDescent="0.25">
      <c r="A218" cm="1">
        <f t="array" ref="A218">_xlfn.IFS(tips!$A218="male",0,tips!$A218="female",1)</f>
        <v>0</v>
      </c>
      <c r="B218" cm="1">
        <f t="array" ref="B218">_xlfn.IFS(tips!$B218="No",0,tips!$B218="yes",1)</f>
        <v>1</v>
      </c>
      <c r="C218" cm="1">
        <f t="array" ref="C218">_xlfn.IFS(tips!$C218="thur",0,tips!$C218="fri",1,tips!$C218="Sat",2,tips!$C218="Sun",3)</f>
        <v>2</v>
      </c>
      <c r="D218" cm="1">
        <f t="array" ref="D218">_xlfn.IFS(tips!$D218="Dinner",0,tips!$D218="Lunch",1)</f>
        <v>0</v>
      </c>
      <c r="E218">
        <v>2</v>
      </c>
      <c r="F218">
        <v>11.59</v>
      </c>
      <c r="G218">
        <v>1.5</v>
      </c>
      <c r="H218">
        <f t="shared" si="6"/>
        <v>2.1305238337040171</v>
      </c>
      <c r="I218">
        <f t="shared" si="7"/>
        <v>0.6305238337040171</v>
      </c>
    </row>
    <row r="219" spans="1:9" x14ac:dyDescent="0.25">
      <c r="A219" cm="1">
        <f t="array" ref="A219">_xlfn.IFS(tips!$A219="male",0,tips!$A219="female",1)</f>
        <v>0</v>
      </c>
      <c r="B219" cm="1">
        <f t="array" ref="B219">_xlfn.IFS(tips!$B219="No",0,tips!$B219="yes",1)</f>
        <v>1</v>
      </c>
      <c r="C219" cm="1">
        <f t="array" ref="C219">_xlfn.IFS(tips!$C219="thur",0,tips!$C219="fri",1,tips!$C219="Sat",2,tips!$C219="Sun",3)</f>
        <v>2</v>
      </c>
      <c r="D219" cm="1">
        <f t="array" ref="D219">_xlfn.IFS(tips!$D219="Dinner",0,tips!$D219="Lunch",1)</f>
        <v>0</v>
      </c>
      <c r="E219">
        <v>2</v>
      </c>
      <c r="F219">
        <v>7.74</v>
      </c>
      <c r="G219">
        <v>1.44</v>
      </c>
      <c r="H219">
        <f t="shared" si="6"/>
        <v>1.7738698623563123</v>
      </c>
      <c r="I219">
        <f t="shared" si="7"/>
        <v>0.33386986235631233</v>
      </c>
    </row>
    <row r="220" spans="1:9" x14ac:dyDescent="0.25">
      <c r="A220" cm="1">
        <f t="array" ref="A220">_xlfn.IFS(tips!$A220="male",0,tips!$A220="female",1)</f>
        <v>1</v>
      </c>
      <c r="B220" cm="1">
        <f t="array" ref="B220">_xlfn.IFS(tips!$B220="No",0,tips!$B220="yes",1)</f>
        <v>1</v>
      </c>
      <c r="C220" cm="1">
        <f t="array" ref="C220">_xlfn.IFS(tips!$C220="thur",0,tips!$C220="fri",1,tips!$C220="Sat",2,tips!$C220="Sun",3)</f>
        <v>2</v>
      </c>
      <c r="D220" cm="1">
        <f t="array" ref="D220">_xlfn.IFS(tips!$D220="Dinner",0,tips!$D220="Lunch",1)</f>
        <v>0</v>
      </c>
      <c r="E220">
        <v>4</v>
      </c>
      <c r="F220">
        <v>30.14</v>
      </c>
      <c r="G220">
        <v>3.09</v>
      </c>
      <c r="H220">
        <f t="shared" si="6"/>
        <v>4.2336401459443147</v>
      </c>
      <c r="I220">
        <f t="shared" si="7"/>
        <v>1.1436401459443148</v>
      </c>
    </row>
    <row r="221" spans="1:9" x14ac:dyDescent="0.25">
      <c r="A221" cm="1">
        <f t="array" ref="A221">_xlfn.IFS(tips!$A221="male",0,tips!$A221="female",1)</f>
        <v>0</v>
      </c>
      <c r="B221" cm="1">
        <f t="array" ref="B221">_xlfn.IFS(tips!$B221="No",0,tips!$B221="yes",1)</f>
        <v>1</v>
      </c>
      <c r="C221" cm="1">
        <f t="array" ref="C221">_xlfn.IFS(tips!$C221="thur",0,tips!$C221="fri",1,tips!$C221="Sat",2,tips!$C221="Sun",3)</f>
        <v>1</v>
      </c>
      <c r="D221" cm="1">
        <f t="array" ref="D221">_xlfn.IFS(tips!$D221="Dinner",0,tips!$D221="Lunch",1)</f>
        <v>1</v>
      </c>
      <c r="E221">
        <v>2</v>
      </c>
      <c r="F221">
        <v>12.16</v>
      </c>
      <c r="G221">
        <v>2.2000000000000002</v>
      </c>
      <c r="H221">
        <f t="shared" si="6"/>
        <v>2.1833271489425083</v>
      </c>
      <c r="I221">
        <f t="shared" si="7"/>
        <v>-1.6672851057491833E-2</v>
      </c>
    </row>
    <row r="222" spans="1:9" x14ac:dyDescent="0.25">
      <c r="A222" cm="1">
        <f t="array" ref="A222">_xlfn.IFS(tips!$A222="male",0,tips!$A222="female",1)</f>
        <v>1</v>
      </c>
      <c r="B222" cm="1">
        <f t="array" ref="B222">_xlfn.IFS(tips!$B222="No",0,tips!$B222="yes",1)</f>
        <v>1</v>
      </c>
      <c r="C222" cm="1">
        <f t="array" ref="C222">_xlfn.IFS(tips!$C222="thur",0,tips!$C222="fri",1,tips!$C222="Sat",2,tips!$C222="Sun",3)</f>
        <v>1</v>
      </c>
      <c r="D222" cm="1">
        <f t="array" ref="D222">_xlfn.IFS(tips!$D222="Dinner",0,tips!$D222="Lunch",1)</f>
        <v>1</v>
      </c>
      <c r="E222">
        <v>2</v>
      </c>
      <c r="F222">
        <v>13.42</v>
      </c>
      <c r="G222">
        <v>3.48</v>
      </c>
      <c r="H222">
        <f t="shared" si="6"/>
        <v>2.3000502668381211</v>
      </c>
      <c r="I222">
        <f t="shared" si="7"/>
        <v>-1.1799497331618789</v>
      </c>
    </row>
    <row r="223" spans="1:9" x14ac:dyDescent="0.25">
      <c r="A223" cm="1">
        <f t="array" ref="A223">_xlfn.IFS(tips!$A223="male",0,tips!$A223="female",1)</f>
        <v>0</v>
      </c>
      <c r="B223" cm="1">
        <f t="array" ref="B223">_xlfn.IFS(tips!$B223="No",0,tips!$B223="yes",1)</f>
        <v>1</v>
      </c>
      <c r="C223" cm="1">
        <f t="array" ref="C223">_xlfn.IFS(tips!$C223="thur",0,tips!$C223="fri",1,tips!$C223="Sat",2,tips!$C223="Sun",3)</f>
        <v>1</v>
      </c>
      <c r="D223" cm="1">
        <f t="array" ref="D223">_xlfn.IFS(tips!$D223="Dinner",0,tips!$D223="Lunch",1)</f>
        <v>1</v>
      </c>
      <c r="E223">
        <v>1</v>
      </c>
      <c r="F223">
        <v>8.58</v>
      </c>
      <c r="G223">
        <v>1.92</v>
      </c>
      <c r="H223">
        <f t="shared" si="6"/>
        <v>1.6593389582314972</v>
      </c>
      <c r="I223">
        <f t="shared" si="7"/>
        <v>-0.26066104176850269</v>
      </c>
    </row>
    <row r="224" spans="1:9" x14ac:dyDescent="0.25">
      <c r="A224" cm="1">
        <f t="array" ref="A224">_xlfn.IFS(tips!$A224="male",0,tips!$A224="female",1)</f>
        <v>1</v>
      </c>
      <c r="B224" cm="1">
        <f t="array" ref="B224">_xlfn.IFS(tips!$B224="No",0,tips!$B224="yes",1)</f>
        <v>0</v>
      </c>
      <c r="C224" cm="1">
        <f t="array" ref="C224">_xlfn.IFS(tips!$C224="thur",0,tips!$C224="fri",1,tips!$C224="Sat",2,tips!$C224="Sun",3)</f>
        <v>1</v>
      </c>
      <c r="D224" cm="1">
        <f t="array" ref="D224">_xlfn.IFS(tips!$D224="Dinner",0,tips!$D224="Lunch",1)</f>
        <v>1</v>
      </c>
      <c r="E224">
        <v>3</v>
      </c>
      <c r="F224">
        <v>15.98</v>
      </c>
      <c r="G224">
        <v>3</v>
      </c>
      <c r="H224">
        <f t="shared" si="6"/>
        <v>2.7295483144907795</v>
      </c>
      <c r="I224">
        <f t="shared" si="7"/>
        <v>-0.2704516855092205</v>
      </c>
    </row>
    <row r="225" spans="1:9" x14ac:dyDescent="0.25">
      <c r="A225" cm="1">
        <f t="array" ref="A225">_xlfn.IFS(tips!$A225="male",0,tips!$A225="female",1)</f>
        <v>0</v>
      </c>
      <c r="B225" cm="1">
        <f t="array" ref="B225">_xlfn.IFS(tips!$B225="No",0,tips!$B225="yes",1)</f>
        <v>1</v>
      </c>
      <c r="C225" cm="1">
        <f t="array" ref="C225">_xlfn.IFS(tips!$C225="thur",0,tips!$C225="fri",1,tips!$C225="Sat",2,tips!$C225="Sun",3)</f>
        <v>1</v>
      </c>
      <c r="D225" cm="1">
        <f t="array" ref="D225">_xlfn.IFS(tips!$D225="Dinner",0,tips!$D225="Lunch",1)</f>
        <v>1</v>
      </c>
      <c r="E225">
        <v>2</v>
      </c>
      <c r="F225">
        <v>13.42</v>
      </c>
      <c r="G225">
        <v>1.58</v>
      </c>
      <c r="H225">
        <f t="shared" si="6"/>
        <v>2.3000502668381211</v>
      </c>
      <c r="I225">
        <f t="shared" si="7"/>
        <v>0.72005026683812101</v>
      </c>
    </row>
    <row r="226" spans="1:9" x14ac:dyDescent="0.25">
      <c r="A226" cm="1">
        <f t="array" ref="A226">_xlfn.IFS(tips!$A226="male",0,tips!$A226="female",1)</f>
        <v>1</v>
      </c>
      <c r="B226" cm="1">
        <f t="array" ref="B226">_xlfn.IFS(tips!$B226="No",0,tips!$B226="yes",1)</f>
        <v>1</v>
      </c>
      <c r="C226" cm="1">
        <f t="array" ref="C226">_xlfn.IFS(tips!$C226="thur",0,tips!$C226="fri",1,tips!$C226="Sat",2,tips!$C226="Sun",3)</f>
        <v>1</v>
      </c>
      <c r="D226" cm="1">
        <f t="array" ref="D226">_xlfn.IFS(tips!$D226="Dinner",0,tips!$D226="Lunch",1)</f>
        <v>1</v>
      </c>
      <c r="E226">
        <v>2</v>
      </c>
      <c r="F226">
        <v>16.27</v>
      </c>
      <c r="G226">
        <v>2.5</v>
      </c>
      <c r="H226">
        <f t="shared" si="6"/>
        <v>2.5640668430305782</v>
      </c>
      <c r="I226">
        <f t="shared" si="7"/>
        <v>6.4066843030578191E-2</v>
      </c>
    </row>
    <row r="227" spans="1:9" x14ac:dyDescent="0.25">
      <c r="A227" cm="1">
        <f t="array" ref="A227">_xlfn.IFS(tips!$A227="male",0,tips!$A227="female",1)</f>
        <v>1</v>
      </c>
      <c r="B227" cm="1">
        <f t="array" ref="B227">_xlfn.IFS(tips!$B227="No",0,tips!$B227="yes",1)</f>
        <v>1</v>
      </c>
      <c r="C227" cm="1">
        <f t="array" ref="C227">_xlfn.IFS(tips!$C227="thur",0,tips!$C227="fri",1,tips!$C227="Sat",2,tips!$C227="Sun",3)</f>
        <v>1</v>
      </c>
      <c r="D227" cm="1">
        <f t="array" ref="D227">_xlfn.IFS(tips!$D227="Dinner",0,tips!$D227="Lunch",1)</f>
        <v>1</v>
      </c>
      <c r="E227">
        <v>2</v>
      </c>
      <c r="F227">
        <v>10.09</v>
      </c>
      <c r="G227">
        <v>2</v>
      </c>
      <c r="H227">
        <f t="shared" si="6"/>
        <v>1.9915677409711452</v>
      </c>
      <c r="I227">
        <f t="shared" si="7"/>
        <v>-8.4322590288548049E-3</v>
      </c>
    </row>
    <row r="228" spans="1:9" x14ac:dyDescent="0.25">
      <c r="A228" cm="1">
        <f t="array" ref="A228">_xlfn.IFS(tips!$A228="male",0,tips!$A228="female",1)</f>
        <v>0</v>
      </c>
      <c r="B228" cm="1">
        <f t="array" ref="B228">_xlfn.IFS(tips!$B228="No",0,tips!$B228="yes",1)</f>
        <v>0</v>
      </c>
      <c r="C228" cm="1">
        <f t="array" ref="C228">_xlfn.IFS(tips!$C228="thur",0,tips!$C228="fri",1,tips!$C228="Sat",2,tips!$C228="Sun",3)</f>
        <v>2</v>
      </c>
      <c r="D228" cm="1">
        <f t="array" ref="D228">_xlfn.IFS(tips!$D228="Dinner",0,tips!$D228="Lunch",1)</f>
        <v>0</v>
      </c>
      <c r="E228">
        <v>4</v>
      </c>
      <c r="F228">
        <v>20.45</v>
      </c>
      <c r="G228">
        <v>3</v>
      </c>
      <c r="H228">
        <f t="shared" si="6"/>
        <v>3.3359837868899609</v>
      </c>
      <c r="I228">
        <f t="shared" si="7"/>
        <v>0.33598378688996089</v>
      </c>
    </row>
    <row r="229" spans="1:9" x14ac:dyDescent="0.25">
      <c r="A229" cm="1">
        <f t="array" ref="A229">_xlfn.IFS(tips!$A229="male",0,tips!$A229="female",1)</f>
        <v>0</v>
      </c>
      <c r="B229" cm="1">
        <f t="array" ref="B229">_xlfn.IFS(tips!$B229="No",0,tips!$B229="yes",1)</f>
        <v>0</v>
      </c>
      <c r="C229" cm="1">
        <f t="array" ref="C229">_xlfn.IFS(tips!$C229="thur",0,tips!$C229="fri",1,tips!$C229="Sat",2,tips!$C229="Sun",3)</f>
        <v>2</v>
      </c>
      <c r="D229" cm="1">
        <f t="array" ref="D229">_xlfn.IFS(tips!$D229="Dinner",0,tips!$D229="Lunch",1)</f>
        <v>0</v>
      </c>
      <c r="E229">
        <v>2</v>
      </c>
      <c r="F229">
        <v>13.28</v>
      </c>
      <c r="G229">
        <v>2.72</v>
      </c>
      <c r="H229">
        <f t="shared" si="6"/>
        <v>2.2870810315163865</v>
      </c>
      <c r="I229">
        <f t="shared" si="7"/>
        <v>-0.43291896848361366</v>
      </c>
    </row>
    <row r="230" spans="1:9" x14ac:dyDescent="0.25">
      <c r="A230" cm="1">
        <f t="array" ref="A230">_xlfn.IFS(tips!$A230="male",0,tips!$A230="female",1)</f>
        <v>1</v>
      </c>
      <c r="B230" cm="1">
        <f t="array" ref="B230">_xlfn.IFS(tips!$B230="No",0,tips!$B230="yes",1)</f>
        <v>1</v>
      </c>
      <c r="C230" cm="1">
        <f t="array" ref="C230">_xlfn.IFS(tips!$C230="thur",0,tips!$C230="fri",1,tips!$C230="Sat",2,tips!$C230="Sun",3)</f>
        <v>2</v>
      </c>
      <c r="D230" cm="1">
        <f t="array" ref="D230">_xlfn.IFS(tips!$D230="Dinner",0,tips!$D230="Lunch",1)</f>
        <v>0</v>
      </c>
      <c r="E230">
        <v>2</v>
      </c>
      <c r="F230">
        <v>22.12</v>
      </c>
      <c r="G230">
        <v>2.88</v>
      </c>
      <c r="H230">
        <f t="shared" si="6"/>
        <v>3.1059956046887791</v>
      </c>
      <c r="I230">
        <f t="shared" si="7"/>
        <v>0.22599560468877922</v>
      </c>
    </row>
    <row r="231" spans="1:9" x14ac:dyDescent="0.25">
      <c r="A231" cm="1">
        <f t="array" ref="A231">_xlfn.IFS(tips!$A231="male",0,tips!$A231="female",1)</f>
        <v>0</v>
      </c>
      <c r="B231" cm="1">
        <f t="array" ref="B231">_xlfn.IFS(tips!$B231="No",0,tips!$B231="yes",1)</f>
        <v>1</v>
      </c>
      <c r="C231" cm="1">
        <f t="array" ref="C231">_xlfn.IFS(tips!$C231="thur",0,tips!$C231="fri",1,tips!$C231="Sat",2,tips!$C231="Sun",3)</f>
        <v>2</v>
      </c>
      <c r="D231" cm="1">
        <f t="array" ref="D231">_xlfn.IFS(tips!$D231="Dinner",0,tips!$D231="Lunch",1)</f>
        <v>0</v>
      </c>
      <c r="E231">
        <v>4</v>
      </c>
      <c r="F231">
        <v>24.01</v>
      </c>
      <c r="G231">
        <v>2</v>
      </c>
      <c r="H231">
        <f t="shared" si="6"/>
        <v>3.6657729136426442</v>
      </c>
      <c r="I231">
        <f t="shared" si="7"/>
        <v>1.6657729136426442</v>
      </c>
    </row>
    <row r="232" spans="1:9" x14ac:dyDescent="0.25">
      <c r="A232" cm="1">
        <f t="array" ref="A232">_xlfn.IFS(tips!$A232="male",0,tips!$A232="female",1)</f>
        <v>0</v>
      </c>
      <c r="B232" cm="1">
        <f t="array" ref="B232">_xlfn.IFS(tips!$B232="No",0,tips!$B232="yes",1)</f>
        <v>1</v>
      </c>
      <c r="C232" cm="1">
        <f t="array" ref="C232">_xlfn.IFS(tips!$C232="thur",0,tips!$C232="fri",1,tips!$C232="Sat",2,tips!$C232="Sun",3)</f>
        <v>2</v>
      </c>
      <c r="D232" cm="1">
        <f t="array" ref="D232">_xlfn.IFS(tips!$D232="Dinner",0,tips!$D232="Lunch",1)</f>
        <v>0</v>
      </c>
      <c r="E232">
        <v>3</v>
      </c>
      <c r="F232">
        <v>15.69</v>
      </c>
      <c r="G232">
        <v>3</v>
      </c>
      <c r="H232">
        <f t="shared" si="6"/>
        <v>2.7026834698957574</v>
      </c>
      <c r="I232">
        <f t="shared" si="7"/>
        <v>-0.29731653010424264</v>
      </c>
    </row>
    <row r="233" spans="1:9" x14ac:dyDescent="0.25">
      <c r="A233" cm="1">
        <f t="array" ref="A233">_xlfn.IFS(tips!$A233="male",0,tips!$A233="female",1)</f>
        <v>0</v>
      </c>
      <c r="B233" cm="1">
        <f t="array" ref="B233">_xlfn.IFS(tips!$B233="No",0,tips!$B233="yes",1)</f>
        <v>0</v>
      </c>
      <c r="C233" cm="1">
        <f t="array" ref="C233">_xlfn.IFS(tips!$C233="thur",0,tips!$C233="fri",1,tips!$C233="Sat",2,tips!$C233="Sun",3)</f>
        <v>2</v>
      </c>
      <c r="D233" cm="1">
        <f t="array" ref="D233">_xlfn.IFS(tips!$D233="Dinner",0,tips!$D233="Lunch",1)</f>
        <v>0</v>
      </c>
      <c r="E233">
        <v>2</v>
      </c>
      <c r="F233">
        <v>11.61</v>
      </c>
      <c r="G233">
        <v>3.39</v>
      </c>
      <c r="H233">
        <f t="shared" si="6"/>
        <v>2.1323765816071223</v>
      </c>
      <c r="I233">
        <f t="shared" si="7"/>
        <v>-1.2576234183928778</v>
      </c>
    </row>
    <row r="234" spans="1:9" x14ac:dyDescent="0.25">
      <c r="A234" cm="1">
        <f t="array" ref="A234">_xlfn.IFS(tips!$A234="male",0,tips!$A234="female",1)</f>
        <v>0</v>
      </c>
      <c r="B234" cm="1">
        <f t="array" ref="B234">_xlfn.IFS(tips!$B234="No",0,tips!$B234="yes",1)</f>
        <v>0</v>
      </c>
      <c r="C234" cm="1">
        <f t="array" ref="C234">_xlfn.IFS(tips!$C234="thur",0,tips!$C234="fri",1,tips!$C234="Sat",2,tips!$C234="Sun",3)</f>
        <v>2</v>
      </c>
      <c r="D234" cm="1">
        <f t="array" ref="D234">_xlfn.IFS(tips!$D234="Dinner",0,tips!$D234="Lunch",1)</f>
        <v>0</v>
      </c>
      <c r="E234">
        <v>2</v>
      </c>
      <c r="F234">
        <v>10.77</v>
      </c>
      <c r="G234">
        <v>1.47</v>
      </c>
      <c r="H234">
        <f t="shared" si="6"/>
        <v>2.0545611696767137</v>
      </c>
      <c r="I234">
        <f t="shared" si="7"/>
        <v>0.58456116967671368</v>
      </c>
    </row>
    <row r="235" spans="1:9" x14ac:dyDescent="0.25">
      <c r="A235" cm="1">
        <f t="array" ref="A235">_xlfn.IFS(tips!$A235="male",0,tips!$A235="female",1)</f>
        <v>0</v>
      </c>
      <c r="B235" cm="1">
        <f t="array" ref="B235">_xlfn.IFS(tips!$B235="No",0,tips!$B235="yes",1)</f>
        <v>1</v>
      </c>
      <c r="C235" cm="1">
        <f t="array" ref="C235">_xlfn.IFS(tips!$C235="thur",0,tips!$C235="fri",1,tips!$C235="Sat",2,tips!$C235="Sun",3)</f>
        <v>2</v>
      </c>
      <c r="D235" cm="1">
        <f t="array" ref="D235">_xlfn.IFS(tips!$D235="Dinner",0,tips!$D235="Lunch",1)</f>
        <v>0</v>
      </c>
      <c r="E235">
        <v>2</v>
      </c>
      <c r="F235">
        <v>15.53</v>
      </c>
      <c r="G235">
        <v>3</v>
      </c>
      <c r="H235">
        <f t="shared" si="6"/>
        <v>2.4955151706156942</v>
      </c>
      <c r="I235">
        <f t="shared" si="7"/>
        <v>-0.50448482938430583</v>
      </c>
    </row>
    <row r="236" spans="1:9" x14ac:dyDescent="0.25">
      <c r="A236" cm="1">
        <f t="array" ref="A236">_xlfn.IFS(tips!$A236="male",0,tips!$A236="female",1)</f>
        <v>0</v>
      </c>
      <c r="B236" cm="1">
        <f t="array" ref="B236">_xlfn.IFS(tips!$B236="No",0,tips!$B236="yes",1)</f>
        <v>0</v>
      </c>
      <c r="C236" cm="1">
        <f t="array" ref="C236">_xlfn.IFS(tips!$C236="thur",0,tips!$C236="fri",1,tips!$C236="Sat",2,tips!$C236="Sun",3)</f>
        <v>2</v>
      </c>
      <c r="D236" cm="1">
        <f t="array" ref="D236">_xlfn.IFS(tips!$D236="Dinner",0,tips!$D236="Lunch",1)</f>
        <v>0</v>
      </c>
      <c r="E236">
        <v>2</v>
      </c>
      <c r="F236">
        <v>10.07</v>
      </c>
      <c r="G236">
        <v>1.25</v>
      </c>
      <c r="H236">
        <f t="shared" si="6"/>
        <v>1.9897149930680402</v>
      </c>
      <c r="I236">
        <f t="shared" si="7"/>
        <v>0.73971499306804023</v>
      </c>
    </row>
    <row r="237" spans="1:9" x14ac:dyDescent="0.25">
      <c r="A237" cm="1">
        <f t="array" ref="A237">_xlfn.IFS(tips!$A237="male",0,tips!$A237="female",1)</f>
        <v>0</v>
      </c>
      <c r="B237" cm="1">
        <f t="array" ref="B237">_xlfn.IFS(tips!$B237="No",0,tips!$B237="yes",1)</f>
        <v>1</v>
      </c>
      <c r="C237" cm="1">
        <f t="array" ref="C237">_xlfn.IFS(tips!$C237="thur",0,tips!$C237="fri",1,tips!$C237="Sat",2,tips!$C237="Sun",3)</f>
        <v>2</v>
      </c>
      <c r="D237" cm="1">
        <f t="array" ref="D237">_xlfn.IFS(tips!$D237="Dinner",0,tips!$D237="Lunch",1)</f>
        <v>0</v>
      </c>
      <c r="E237">
        <v>2</v>
      </c>
      <c r="F237">
        <v>12.6</v>
      </c>
      <c r="G237">
        <v>1</v>
      </c>
      <c r="H237">
        <f t="shared" si="6"/>
        <v>2.2240876028108176</v>
      </c>
      <c r="I237">
        <f t="shared" si="7"/>
        <v>1.2240876028108176</v>
      </c>
    </row>
    <row r="238" spans="1:9" x14ac:dyDescent="0.25">
      <c r="A238" cm="1">
        <f t="array" ref="A238">_xlfn.IFS(tips!$A238="male",0,tips!$A238="female",1)</f>
        <v>0</v>
      </c>
      <c r="B238" cm="1">
        <f t="array" ref="B238">_xlfn.IFS(tips!$B238="No",0,tips!$B238="yes",1)</f>
        <v>1</v>
      </c>
      <c r="C238" cm="1">
        <f t="array" ref="C238">_xlfn.IFS(tips!$C238="thur",0,tips!$C238="fri",1,tips!$C238="Sat",2,tips!$C238="Sun",3)</f>
        <v>2</v>
      </c>
      <c r="D238" cm="1">
        <f t="array" ref="D238">_xlfn.IFS(tips!$D238="Dinner",0,tips!$D238="Lunch",1)</f>
        <v>0</v>
      </c>
      <c r="E238">
        <v>2</v>
      </c>
      <c r="F238">
        <v>32.83</v>
      </c>
      <c r="G238">
        <v>1.17</v>
      </c>
      <c r="H238">
        <f t="shared" si="6"/>
        <v>4.0981421068014852</v>
      </c>
      <c r="I238">
        <f t="shared" si="7"/>
        <v>2.9281421068014852</v>
      </c>
    </row>
    <row r="239" spans="1:9" x14ac:dyDescent="0.25">
      <c r="A239" cm="1">
        <f t="array" ref="A239">_xlfn.IFS(tips!$A239="male",0,tips!$A239="female",1)</f>
        <v>1</v>
      </c>
      <c r="B239" cm="1">
        <f t="array" ref="B239">_xlfn.IFS(tips!$B239="No",0,tips!$B239="yes",1)</f>
        <v>0</v>
      </c>
      <c r="C239" cm="1">
        <f t="array" ref="C239">_xlfn.IFS(tips!$C239="thur",0,tips!$C239="fri",1,tips!$C239="Sat",2,tips!$C239="Sun",3)</f>
        <v>2</v>
      </c>
      <c r="D239" cm="1">
        <f t="array" ref="D239">_xlfn.IFS(tips!$D239="Dinner",0,tips!$D239="Lunch",1)</f>
        <v>0</v>
      </c>
      <c r="E239">
        <v>3</v>
      </c>
      <c r="F239">
        <v>35.83</v>
      </c>
      <c r="G239">
        <v>4.67</v>
      </c>
      <c r="H239">
        <f t="shared" si="6"/>
        <v>4.5684006083224524</v>
      </c>
      <c r="I239">
        <f t="shared" si="7"/>
        <v>-0.1015993916775475</v>
      </c>
    </row>
    <row r="240" spans="1:9" x14ac:dyDescent="0.25">
      <c r="A240" cm="1">
        <f t="array" ref="A240">_xlfn.IFS(tips!$A240="male",0,tips!$A240="female",1)</f>
        <v>0</v>
      </c>
      <c r="B240" cm="1">
        <f t="array" ref="B240">_xlfn.IFS(tips!$B240="No",0,tips!$B240="yes",1)</f>
        <v>0</v>
      </c>
      <c r="C240" cm="1">
        <f t="array" ref="C240">_xlfn.IFS(tips!$C240="thur",0,tips!$C240="fri",1,tips!$C240="Sat",2,tips!$C240="Sun",3)</f>
        <v>2</v>
      </c>
      <c r="D240" cm="1">
        <f t="array" ref="D240">_xlfn.IFS(tips!$D240="Dinner",0,tips!$D240="Lunch",1)</f>
        <v>0</v>
      </c>
      <c r="E240">
        <v>3</v>
      </c>
      <c r="F240">
        <v>29.03</v>
      </c>
      <c r="G240">
        <v>5.92</v>
      </c>
      <c r="H240">
        <f t="shared" si="6"/>
        <v>3.9384663212667661</v>
      </c>
      <c r="I240">
        <f t="shared" si="7"/>
        <v>-1.9815336787332338</v>
      </c>
    </row>
    <row r="241" spans="1:9" x14ac:dyDescent="0.25">
      <c r="A241" cm="1">
        <f t="array" ref="A241">_xlfn.IFS(tips!$A241="male",0,tips!$A241="female",1)</f>
        <v>1</v>
      </c>
      <c r="B241" cm="1">
        <f t="array" ref="B241">_xlfn.IFS(tips!$B241="No",0,tips!$B241="yes",1)</f>
        <v>1</v>
      </c>
      <c r="C241" cm="1">
        <f t="array" ref="C241">_xlfn.IFS(tips!$C241="thur",0,tips!$C241="fri",1,tips!$C241="Sat",2,tips!$C241="Sun",3)</f>
        <v>2</v>
      </c>
      <c r="D241" cm="1">
        <f t="array" ref="D241">_xlfn.IFS(tips!$D241="Dinner",0,tips!$D241="Lunch",1)</f>
        <v>0</v>
      </c>
      <c r="E241">
        <v>2</v>
      </c>
      <c r="F241">
        <v>27.18</v>
      </c>
      <c r="G241">
        <v>2</v>
      </c>
      <c r="H241">
        <f t="shared" si="6"/>
        <v>3.5747408241743339</v>
      </c>
      <c r="I241">
        <f t="shared" si="7"/>
        <v>1.5747408241743339</v>
      </c>
    </row>
    <row r="242" spans="1:9" x14ac:dyDescent="0.25">
      <c r="A242" cm="1">
        <f t="array" ref="A242">_xlfn.IFS(tips!$A242="male",0,tips!$A242="female",1)</f>
        <v>0</v>
      </c>
      <c r="B242" cm="1">
        <f t="array" ref="B242">_xlfn.IFS(tips!$B242="No",0,tips!$B242="yes",1)</f>
        <v>1</v>
      </c>
      <c r="C242" cm="1">
        <f t="array" ref="C242">_xlfn.IFS(tips!$C242="thur",0,tips!$C242="fri",1,tips!$C242="Sat",2,tips!$C242="Sun",3)</f>
        <v>2</v>
      </c>
      <c r="D242" cm="1">
        <f t="array" ref="D242">_xlfn.IFS(tips!$D242="Dinner",0,tips!$D242="Lunch",1)</f>
        <v>0</v>
      </c>
      <c r="E242">
        <v>2</v>
      </c>
      <c r="F242">
        <v>22.67</v>
      </c>
      <c r="G242">
        <v>2</v>
      </c>
      <c r="H242">
        <f t="shared" si="6"/>
        <v>3.1569461720241656</v>
      </c>
      <c r="I242">
        <f t="shared" si="7"/>
        <v>1.1569461720241656</v>
      </c>
    </row>
    <row r="243" spans="1:9" x14ac:dyDescent="0.25">
      <c r="A243" cm="1">
        <f t="array" ref="A243">_xlfn.IFS(tips!$A243="male",0,tips!$A243="female",1)</f>
        <v>0</v>
      </c>
      <c r="B243" cm="1">
        <f t="array" ref="B243">_xlfn.IFS(tips!$B243="No",0,tips!$B243="yes",1)</f>
        <v>0</v>
      </c>
      <c r="C243" cm="1">
        <f t="array" ref="C243">_xlfn.IFS(tips!$C243="thur",0,tips!$C243="fri",1,tips!$C243="Sat",2,tips!$C243="Sun",3)</f>
        <v>2</v>
      </c>
      <c r="D243" cm="1">
        <f t="array" ref="D243">_xlfn.IFS(tips!$D243="Dinner",0,tips!$D243="Lunch",1)</f>
        <v>0</v>
      </c>
      <c r="E243">
        <v>2</v>
      </c>
      <c r="F243">
        <v>17.82</v>
      </c>
      <c r="G243">
        <v>1.75</v>
      </c>
      <c r="H243">
        <f t="shared" si="6"/>
        <v>2.7076548055212122</v>
      </c>
      <c r="I243">
        <f t="shared" si="7"/>
        <v>0.95765480552121218</v>
      </c>
    </row>
    <row r="244" spans="1:9" x14ac:dyDescent="0.25">
      <c r="A244" cm="1">
        <f t="array" ref="A244">_xlfn.IFS(tips!$A244="male",0,tips!$A244="female",1)</f>
        <v>1</v>
      </c>
      <c r="B244" cm="1">
        <f t="array" ref="B244">_xlfn.IFS(tips!$B244="No",0,tips!$B244="yes",1)</f>
        <v>0</v>
      </c>
      <c r="C244" cm="1">
        <f t="array" ref="C244">_xlfn.IFS(tips!$C244="thur",0,tips!$C244="fri",1,tips!$C244="Sat",2,tips!$C244="Sun",3)</f>
        <v>0</v>
      </c>
      <c r="D244" cm="1">
        <f t="array" ref="D244">_xlfn.IFS(tips!$D244="Dinner",0,tips!$D244="Lunch",1)</f>
        <v>0</v>
      </c>
      <c r="E244">
        <v>2</v>
      </c>
      <c r="F244">
        <v>18.78</v>
      </c>
      <c r="G244">
        <v>3</v>
      </c>
      <c r="H244">
        <f t="shared" si="6"/>
        <v>2.7965867048702506</v>
      </c>
      <c r="I244">
        <f t="shared" si="7"/>
        <v>-0.20341329512974937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tips</vt:lpstr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Balaji Venkateswaran</dc:creator>
  <cp:keywords/>
  <dc:description/>
  <cp:lastModifiedBy>Sharon Ogier</cp:lastModifiedBy>
  <cp:revision/>
  <dcterms:created xsi:type="dcterms:W3CDTF">2021-10-26T16:10:41Z</dcterms:created>
  <dcterms:modified xsi:type="dcterms:W3CDTF">2024-08-26T17:54:10Z</dcterms:modified>
  <cp:category/>
  <cp:contentStatus/>
</cp:coreProperties>
</file>