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xr:revisionPtr revIDLastSave="0" documentId="13_ncr:1000001_{80C27FC2-9153-BA40-B8C3-D9BFEA2DC77F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4" i="1"/>
  <c r="F24" i="1"/>
  <c r="E24" i="1"/>
  <c r="D24" i="1"/>
  <c r="C24" i="1"/>
  <c r="K23" i="1"/>
  <c r="J23" i="1"/>
  <c r="I23" i="1"/>
  <c r="H23" i="1"/>
  <c r="F23" i="1"/>
  <c r="E23" i="1"/>
  <c r="D23" i="1"/>
  <c r="C23" i="1"/>
  <c r="K22" i="1"/>
  <c r="J22" i="1"/>
  <c r="I22" i="1"/>
  <c r="H22" i="1"/>
  <c r="F22" i="1"/>
  <c r="E22" i="1"/>
  <c r="D22" i="1"/>
  <c r="C22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<sst xmlns="http://schemas.openxmlformats.org/spreadsheetml/2006/main" count="84" uniqueCount="46">
  <si>
    <t>Gradebook</t>
  </si>
  <si>
    <t xml:space="preserve">Safety Test </t>
  </si>
  <si>
    <t xml:space="preserve">Company Philosophy Test </t>
  </si>
  <si>
    <t>Financial Skills Test</t>
  </si>
  <si>
    <t>Drug Test</t>
  </si>
  <si>
    <t xml:space="preserve">Fire Employees </t>
  </si>
  <si>
    <t xml:space="preserve">Points Possible </t>
  </si>
  <si>
    <t>First Name</t>
  </si>
  <si>
    <t xml:space="preserve">Last Name </t>
  </si>
  <si>
    <t>Ester</t>
  </si>
  <si>
    <t>Exposito</t>
  </si>
  <si>
    <t>Bri</t>
  </si>
  <si>
    <t xml:space="preserve">Springs </t>
  </si>
  <si>
    <t>Rachael</t>
  </si>
  <si>
    <t>Kirkin</t>
  </si>
  <si>
    <t>Lilly</t>
  </si>
  <si>
    <t>Reed</t>
  </si>
  <si>
    <t>May</t>
  </si>
  <si>
    <t>kasey</t>
  </si>
  <si>
    <t>Sandy</t>
  </si>
  <si>
    <t>Adams</t>
  </si>
  <si>
    <t>Joe</t>
  </si>
  <si>
    <t>Phills</t>
  </si>
  <si>
    <t>Randall</t>
  </si>
  <si>
    <t>Kidd</t>
  </si>
  <si>
    <t>Leah</t>
  </si>
  <si>
    <t>Norris</t>
  </si>
  <si>
    <t>Landon</t>
  </si>
  <si>
    <t>Brody</t>
  </si>
  <si>
    <t>Olivia</t>
  </si>
  <si>
    <t>Sanders</t>
  </si>
  <si>
    <t>Natalie</t>
  </si>
  <si>
    <t>Portman</t>
  </si>
  <si>
    <t>Dylan</t>
  </si>
  <si>
    <t>Hilson</t>
  </si>
  <si>
    <t>Tom</t>
  </si>
  <si>
    <t>Young</t>
  </si>
  <si>
    <t>Kim</t>
  </si>
  <si>
    <t>Lee</t>
  </si>
  <si>
    <t>Michelle</t>
  </si>
  <si>
    <t>Yeun</t>
  </si>
  <si>
    <t>Amber</t>
  </si>
  <si>
    <t>Smith</t>
  </si>
  <si>
    <t>Max</t>
  </si>
  <si>
    <t>Min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</si>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</sst>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rgb="FF000000"/>
      <name val="Aptos Narrow"/>
      <scheme val="minor"/>
    </font>
    <font>
      <sz val="11"/>
      <name val="Aptos Narrow"/>
    </font>
    <font>
      <sz val="1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9" fontId="1" fillId="0" borderId="0" xfId="0" applyNumberFormat="1" applyFont="1"/>
    <xf numFmtId="0" fontId="2" fillId="0" borderId="0" xfId="0" applyFont="1"/>
    <xf numFmtId="164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1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GB" sz="1600" b="0">
                <a:solidFill>
                  <a:srgbClr val="757575"/>
                </a:solidFill>
                <a:latin typeface="+mn-lt"/>
              </a:rPr>
              <a:t>Safety Test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C27BA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Sheet1!$B$4:$B$20</c:f>
              <c:strCache>
                <c:ptCount val="17"/>
                <c:pt idx="0">
                  <c:v>Exposito</c:v>
                </c:pt>
                <c:pt idx="1">
                  <c:v>Springs </c:v>
                </c:pt>
                <c:pt idx="2">
                  <c:v>Kirkin</c:v>
                </c:pt>
                <c:pt idx="3">
                  <c:v>Reed</c:v>
                </c:pt>
                <c:pt idx="4">
                  <c:v>kasey</c:v>
                </c:pt>
                <c:pt idx="5">
                  <c:v>Adams</c:v>
                </c:pt>
                <c:pt idx="6">
                  <c:v>Phills</c:v>
                </c:pt>
                <c:pt idx="7">
                  <c:v>Kidd</c:v>
                </c:pt>
                <c:pt idx="8">
                  <c:v>Norris</c:v>
                </c:pt>
                <c:pt idx="9">
                  <c:v>Brody</c:v>
                </c:pt>
                <c:pt idx="10">
                  <c:v>Sanders</c:v>
                </c:pt>
                <c:pt idx="11">
                  <c:v>Portman</c:v>
                </c:pt>
                <c:pt idx="12">
                  <c:v>Hilson</c:v>
                </c:pt>
                <c:pt idx="13">
                  <c:v>Young</c:v>
                </c:pt>
                <c:pt idx="14">
                  <c:v>Lee</c:v>
                </c:pt>
                <c:pt idx="15">
                  <c:v>Yeun</c:v>
                </c:pt>
                <c:pt idx="16">
                  <c:v>Smith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8</c:v>
                </c:pt>
                <c:pt idx="2">
                  <c:v>11</c:v>
                </c:pt>
                <c:pt idx="3">
                  <c:v>9</c:v>
                </c:pt>
                <c:pt idx="4">
                  <c:v>6</c:v>
                </c:pt>
                <c:pt idx="5">
                  <c:v>8</c:v>
                </c:pt>
                <c:pt idx="6">
                  <c:v>7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  <c:pt idx="10">
                  <c:v>10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9</c:v>
                </c:pt>
                <c:pt idx="15">
                  <c:v>8</c:v>
                </c:pt>
                <c:pt idx="16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8E9-834D-9BEB-84E8355E4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119082"/>
        <c:axId val="1976247580"/>
      </c:barChart>
      <c:catAx>
        <c:axId val="1419119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76247580"/>
        <c:crosses val="autoZero"/>
        <c:auto val="1"/>
        <c:lblAlgn val="ctr"/>
        <c:lblOffset val="100"/>
        <c:noMultiLvlLbl val="1"/>
      </c:catAx>
      <c:valAx>
        <c:axId val="19762475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1911908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GB" sz="1600" b="0">
                <a:solidFill>
                  <a:srgbClr val="757575"/>
                </a:solidFill>
                <a:latin typeface="+mn-lt"/>
              </a:rPr>
              <a:t>Financial Skills Test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EAD1D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Sheet1!$EO$4:$EO$21</c:f>
              <c:strCache>
                <c:ptCount val="17"/>
                <c:pt idx="0">
                  <c:v>Exposito</c:v>
                </c:pt>
                <c:pt idx="1">
                  <c:v>Springs </c:v>
                </c:pt>
                <c:pt idx="2">
                  <c:v>Kirkin</c:v>
                </c:pt>
                <c:pt idx="3">
                  <c:v>Reed</c:v>
                </c:pt>
                <c:pt idx="4">
                  <c:v>kasey</c:v>
                </c:pt>
                <c:pt idx="5">
                  <c:v>Adams</c:v>
                </c:pt>
                <c:pt idx="6">
                  <c:v>Phills</c:v>
                </c:pt>
                <c:pt idx="7">
                  <c:v>Kidd</c:v>
                </c:pt>
                <c:pt idx="8">
                  <c:v>Norris</c:v>
                </c:pt>
                <c:pt idx="9">
                  <c:v>Brody</c:v>
                </c:pt>
                <c:pt idx="10">
                  <c:v>Sanders</c:v>
                </c:pt>
                <c:pt idx="11">
                  <c:v>Portman</c:v>
                </c:pt>
                <c:pt idx="12">
                  <c:v>Hilson</c:v>
                </c:pt>
                <c:pt idx="13">
                  <c:v>Young</c:v>
                </c:pt>
                <c:pt idx="14">
                  <c:v>Lee</c:v>
                </c:pt>
                <c:pt idx="15">
                  <c:v>Yeun</c:v>
                </c:pt>
                <c:pt idx="16">
                  <c:v>Smith</c:v>
                </c:pt>
              </c:strCache>
            </c:strRef>
          </c:cat>
          <c:val>
            <c:numRef>
              <c:f>Sheet1!$EP$4:$EP$21</c:f>
              <c:numCache>
                <c:formatCode>General</c:formatCode>
                <c:ptCount val="18"/>
                <c:pt idx="0">
                  <c:v>100</c:v>
                </c:pt>
                <c:pt idx="1">
                  <c:v>81</c:v>
                </c:pt>
                <c:pt idx="2">
                  <c:v>75</c:v>
                </c:pt>
                <c:pt idx="3">
                  <c:v>92</c:v>
                </c:pt>
                <c:pt idx="4">
                  <c:v>92</c:v>
                </c:pt>
                <c:pt idx="5">
                  <c:v>100</c:v>
                </c:pt>
                <c:pt idx="6">
                  <c:v>88</c:v>
                </c:pt>
                <c:pt idx="7">
                  <c:v>75</c:v>
                </c:pt>
                <c:pt idx="8">
                  <c:v>84</c:v>
                </c:pt>
                <c:pt idx="9">
                  <c:v>86</c:v>
                </c:pt>
                <c:pt idx="10">
                  <c:v>94</c:v>
                </c:pt>
                <c:pt idx="11">
                  <c:v>97</c:v>
                </c:pt>
                <c:pt idx="12">
                  <c:v>98</c:v>
                </c:pt>
                <c:pt idx="13">
                  <c:v>79</c:v>
                </c:pt>
                <c:pt idx="14">
                  <c:v>81</c:v>
                </c:pt>
                <c:pt idx="15">
                  <c:v>100</c:v>
                </c:pt>
                <c:pt idx="16">
                  <c:v>97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3DC-D845-AE80-BC3F713BD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01928846"/>
        <c:axId val="1627561333"/>
      </c:barChart>
      <c:catAx>
        <c:axId val="1701928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7561333"/>
        <c:crosses val="autoZero"/>
        <c:auto val="1"/>
        <c:lblAlgn val="ctr"/>
        <c:lblOffset val="100"/>
        <c:noMultiLvlLbl val="1"/>
      </c:catAx>
      <c:valAx>
        <c:axId val="16275613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01928846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0">
                <a:solidFill>
                  <a:srgbClr val="757575"/>
                </a:solidFill>
                <a:latin typeface="+mn-lt"/>
              </a:defRPr>
            </a:pPr>
            <a:r>
              <a:rPr lang="en-GB" sz="1600" b="0">
                <a:solidFill>
                  <a:srgbClr val="757575"/>
                </a:solidFill>
                <a:latin typeface="+mn-lt"/>
              </a:rPr>
              <a:t>Company Philosophy Test 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D5A6B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Sheet1!$EM$4:$EM$20</c:f>
              <c:strCache>
                <c:ptCount val="17"/>
                <c:pt idx="0">
                  <c:v>Exposito</c:v>
                </c:pt>
                <c:pt idx="1">
                  <c:v>Springs </c:v>
                </c:pt>
                <c:pt idx="2">
                  <c:v>Kirkin</c:v>
                </c:pt>
                <c:pt idx="3">
                  <c:v>Reed</c:v>
                </c:pt>
                <c:pt idx="4">
                  <c:v>kasey</c:v>
                </c:pt>
                <c:pt idx="5">
                  <c:v>Adams</c:v>
                </c:pt>
                <c:pt idx="6">
                  <c:v>Phills</c:v>
                </c:pt>
                <c:pt idx="7">
                  <c:v>Kidd</c:v>
                </c:pt>
                <c:pt idx="8">
                  <c:v>Norris</c:v>
                </c:pt>
                <c:pt idx="9">
                  <c:v>Brody</c:v>
                </c:pt>
                <c:pt idx="10">
                  <c:v>Sanders</c:v>
                </c:pt>
                <c:pt idx="11">
                  <c:v>Portman</c:v>
                </c:pt>
                <c:pt idx="12">
                  <c:v>Hilson</c:v>
                </c:pt>
                <c:pt idx="13">
                  <c:v>Young</c:v>
                </c:pt>
                <c:pt idx="14">
                  <c:v>Lee</c:v>
                </c:pt>
                <c:pt idx="15">
                  <c:v>Yeun</c:v>
                </c:pt>
                <c:pt idx="16">
                  <c:v>Smith</c:v>
                </c:pt>
              </c:strCache>
            </c:strRef>
          </c:cat>
          <c:val>
            <c:numRef>
              <c:f>Sheet1!$EN$4:$EN$20</c:f>
              <c:numCache>
                <c:formatCode>General</c:formatCode>
                <c:ptCount val="17"/>
                <c:pt idx="0">
                  <c:v>19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14</c:v>
                </c:pt>
                <c:pt idx="8">
                  <c:v>18</c:v>
                </c:pt>
                <c:pt idx="9">
                  <c:v>18</c:v>
                </c:pt>
                <c:pt idx="10">
                  <c:v>17</c:v>
                </c:pt>
                <c:pt idx="11">
                  <c:v>17</c:v>
                </c:pt>
                <c:pt idx="12">
                  <c:v>20</c:v>
                </c:pt>
                <c:pt idx="13">
                  <c:v>20</c:v>
                </c:pt>
                <c:pt idx="14">
                  <c:v>19</c:v>
                </c:pt>
                <c:pt idx="15">
                  <c:v>19</c:v>
                </c:pt>
                <c:pt idx="16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887-2C44-BB93-5000D98FF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758557"/>
        <c:axId val="1524869915"/>
      </c:barChart>
      <c:catAx>
        <c:axId val="1367585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24869915"/>
        <c:crosses val="autoZero"/>
        <c:auto val="1"/>
        <c:lblAlgn val="ctr"/>
        <c:lblOffset val="100"/>
        <c:noMultiLvlLbl val="1"/>
      </c:catAx>
      <c:valAx>
        <c:axId val="15248699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758557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175662" cy="3236025"/>
    <xdr:graphicFrame macro="">
      <xdr:nvGraphicFramePr>
        <xdr:cNvPr id="2" name="Chart 1" title="Safety Test">
          <a:extLst>
            <a:ext uri="{FF2B5EF4-FFF2-40B4-BE49-F238E27FC236}">
              <a16:creationId xmlns:a16="http://schemas.microsoft.com/office/drawing/2014/main" id="{9EA8BBA4-F9DB-2140-BB1F-44940175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0</xdr:colOff>
      <xdr:row>18</xdr:row>
      <xdr:rowOff>123702</xdr:rowOff>
    </xdr:from>
    <xdr:ext cx="5230091" cy="3151909"/>
    <xdr:graphicFrame macro="">
      <xdr:nvGraphicFramePr>
        <xdr:cNvPr id="3" name="Chart 2" title="Financial Skills Test">
          <a:extLst>
            <a:ext uri="{FF2B5EF4-FFF2-40B4-BE49-F238E27FC236}">
              <a16:creationId xmlns:a16="http://schemas.microsoft.com/office/drawing/2014/main" id="{C2613D30-8583-4645-9C14-642FE78B1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0</xdr:colOff>
      <xdr:row>37</xdr:row>
      <xdr:rowOff>54428</xdr:rowOff>
    </xdr:from>
    <xdr:ext cx="5715000" cy="3533775"/>
    <xdr:graphicFrame macro="">
      <xdr:nvGraphicFramePr>
        <xdr:cNvPr id="4" name="Chart 3" title="Company Philosophy Test ">
          <a:extLst>
            <a:ext uri="{FF2B5EF4-FFF2-40B4-BE49-F238E27FC236}">
              <a16:creationId xmlns:a16="http://schemas.microsoft.com/office/drawing/2014/main" id="{CB66FCFA-6D49-DE49-BFD1-2F27DA82D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P100"/>
  <sheetViews>
    <sheetView tabSelected="1" topLeftCell="A4" workbookViewId="0">
      <selection activeCell="D26" sqref="D26"/>
    </sheetView>
  </sheetViews>
  <sheetFormatPr defaultColWidth="14.390625" defaultRowHeight="15" customHeight="1" x14ac:dyDescent="0.2"/>
  <cols>
    <col min="1" max="1" width="11.8359375" customWidth="1"/>
    <col min="2" max="2" width="13.98828125" customWidth="1"/>
    <col min="3" max="3" width="14.52734375" customWidth="1"/>
    <col min="4" max="4" width="26.90234375" customWidth="1"/>
    <col min="5" max="5" width="21.1171875" customWidth="1"/>
    <col min="6" max="6" width="13.44921875" customWidth="1"/>
    <col min="7" max="7" width="8.7421875" customWidth="1"/>
    <col min="8" max="8" width="12.10546875" customWidth="1"/>
    <col min="9" max="9" width="21.5234375" customWidth="1"/>
    <col min="10" max="10" width="20.984375" customWidth="1"/>
    <col min="11" max="11" width="14.52734375" customWidth="1"/>
    <col min="12" max="12" width="18.6953125" customWidth="1"/>
    <col min="13" max="154" width="13.1796875" customWidth="1"/>
  </cols>
  <sheetData>
    <row r="1" spans="1:146" x14ac:dyDescent="0.2">
      <c r="A1" t="s">
        <v>0</v>
      </c>
      <c r="C1" s="1" t="s">
        <v>1</v>
      </c>
      <c r="D1" t="s">
        <v>2</v>
      </c>
      <c r="E1" t="s">
        <v>3</v>
      </c>
      <c r="F1" t="s">
        <v>4</v>
      </c>
      <c r="H1" s="1" t="s">
        <v>1</v>
      </c>
      <c r="I1" t="s">
        <v>2</v>
      </c>
      <c r="J1" t="s">
        <v>3</v>
      </c>
      <c r="K1" t="s">
        <v>4</v>
      </c>
      <c r="L1" s="2" t="s">
        <v>5</v>
      </c>
    </row>
    <row r="2" spans="1:146" x14ac:dyDescent="0.2">
      <c r="B2" t="s">
        <v>6</v>
      </c>
      <c r="C2">
        <v>10</v>
      </c>
      <c r="D2">
        <v>20</v>
      </c>
      <c r="E2">
        <v>100</v>
      </c>
      <c r="F2">
        <v>1</v>
      </c>
    </row>
    <row r="3" spans="1:146" x14ac:dyDescent="0.2">
      <c r="A3" t="s">
        <v>7</v>
      </c>
      <c r="B3" t="s">
        <v>8</v>
      </c>
    </row>
    <row r="4" spans="1:146" x14ac:dyDescent="0.2">
      <c r="A4" t="s">
        <v>9</v>
      </c>
      <c r="B4" t="s">
        <v>10</v>
      </c>
      <c r="C4">
        <v>10</v>
      </c>
      <c r="D4">
        <v>19</v>
      </c>
      <c r="E4">
        <v>100</v>
      </c>
      <c r="F4">
        <v>1</v>
      </c>
      <c r="H4" s="3">
        <f t="shared" ref="H4:K4" si="0">C4/C$2</f>
        <v>1</v>
      </c>
      <c r="I4" s="3">
        <f t="shared" si="0"/>
        <v>0.95</v>
      </c>
      <c r="J4" s="3">
        <f t="shared" si="0"/>
        <v>1</v>
      </c>
      <c r="K4" s="3">
        <f t="shared" si="0"/>
        <v>1</v>
      </c>
      <c r="L4" t="b">
        <f t="shared" ref="L4:L20" si="1">OR(H4&lt;0.5,EN18,  I4&lt;0.5,J4&lt;0.5,K4&lt;0.5)</f>
        <v>1</v>
      </c>
      <c r="EM4" t="s">
        <v>10</v>
      </c>
      <c r="EN4">
        <v>19</v>
      </c>
      <c r="EO4" t="s">
        <v>10</v>
      </c>
      <c r="EP4">
        <v>100</v>
      </c>
    </row>
    <row r="5" spans="1:146" x14ac:dyDescent="0.2">
      <c r="A5" t="s">
        <v>11</v>
      </c>
      <c r="B5" t="s">
        <v>12</v>
      </c>
      <c r="C5">
        <v>8</v>
      </c>
      <c r="D5">
        <v>17</v>
      </c>
      <c r="E5">
        <v>81</v>
      </c>
      <c r="F5">
        <v>1</v>
      </c>
      <c r="H5" s="3">
        <f t="shared" ref="H5:K5" si="2">C5/C$2</f>
        <v>0.8</v>
      </c>
      <c r="I5" s="3">
        <f t="shared" si="2"/>
        <v>0.85</v>
      </c>
      <c r="J5" s="3">
        <f t="shared" si="2"/>
        <v>0.81</v>
      </c>
      <c r="K5" s="3">
        <f t="shared" si="2"/>
        <v>1</v>
      </c>
      <c r="L5" t="b">
        <f t="shared" si="1"/>
        <v>1</v>
      </c>
      <c r="EM5" t="s">
        <v>12</v>
      </c>
      <c r="EN5">
        <v>17</v>
      </c>
      <c r="EO5" t="s">
        <v>12</v>
      </c>
      <c r="EP5">
        <v>81</v>
      </c>
    </row>
    <row r="6" spans="1:146" x14ac:dyDescent="0.2">
      <c r="A6" t="s">
        <v>13</v>
      </c>
      <c r="B6" t="s">
        <v>14</v>
      </c>
      <c r="C6">
        <v>11</v>
      </c>
      <c r="D6">
        <v>16</v>
      </c>
      <c r="E6">
        <v>75</v>
      </c>
      <c r="F6">
        <v>1</v>
      </c>
      <c r="H6" s="3">
        <f t="shared" ref="H6:K6" si="3">C6/C$2</f>
        <v>1.1000000000000001</v>
      </c>
      <c r="I6" s="3">
        <f t="shared" si="3"/>
        <v>0.8</v>
      </c>
      <c r="J6" s="3">
        <f t="shared" si="3"/>
        <v>0.75</v>
      </c>
      <c r="K6" s="3">
        <f t="shared" si="3"/>
        <v>1</v>
      </c>
      <c r="L6" t="b">
        <f t="shared" si="1"/>
        <v>1</v>
      </c>
      <c r="EM6" t="s">
        <v>14</v>
      </c>
      <c r="EN6">
        <v>16</v>
      </c>
      <c r="EO6" t="s">
        <v>14</v>
      </c>
      <c r="EP6">
        <v>75</v>
      </c>
    </row>
    <row r="7" spans="1:146" x14ac:dyDescent="0.2">
      <c r="A7" t="s">
        <v>15</v>
      </c>
      <c r="B7" t="s">
        <v>16</v>
      </c>
      <c r="C7">
        <v>9</v>
      </c>
      <c r="D7">
        <v>20</v>
      </c>
      <c r="E7">
        <v>92</v>
      </c>
      <c r="F7">
        <v>1</v>
      </c>
      <c r="H7" s="3">
        <f t="shared" ref="H7:K7" si="4">C7/C$2</f>
        <v>0.9</v>
      </c>
      <c r="I7" s="3">
        <f t="shared" si="4"/>
        <v>1</v>
      </c>
      <c r="J7" s="3">
        <f t="shared" si="4"/>
        <v>0.92</v>
      </c>
      <c r="K7" s="3">
        <f t="shared" si="4"/>
        <v>1</v>
      </c>
      <c r="L7" t="b">
        <f t="shared" si="1"/>
        <v>0</v>
      </c>
      <c r="EM7" t="s">
        <v>16</v>
      </c>
      <c r="EN7">
        <v>20</v>
      </c>
      <c r="EO7" t="s">
        <v>16</v>
      </c>
      <c r="EP7">
        <v>92</v>
      </c>
    </row>
    <row r="8" spans="1:146" x14ac:dyDescent="0.2">
      <c r="A8" t="s">
        <v>17</v>
      </c>
      <c r="B8" t="s">
        <v>18</v>
      </c>
      <c r="C8">
        <v>6</v>
      </c>
      <c r="D8">
        <v>17</v>
      </c>
      <c r="E8">
        <v>92</v>
      </c>
      <c r="F8">
        <v>0</v>
      </c>
      <c r="H8" s="3">
        <f t="shared" ref="H8:K8" si="5">C8/C$2</f>
        <v>0.6</v>
      </c>
      <c r="I8" s="3">
        <f t="shared" si="5"/>
        <v>0.85</v>
      </c>
      <c r="J8" s="3">
        <f t="shared" si="5"/>
        <v>0.92</v>
      </c>
      <c r="K8" s="3">
        <f t="shared" si="5"/>
        <v>0</v>
      </c>
      <c r="L8" t="b">
        <f t="shared" si="1"/>
        <v>1</v>
      </c>
      <c r="EM8" t="s">
        <v>18</v>
      </c>
      <c r="EN8">
        <v>17</v>
      </c>
      <c r="EO8" t="s">
        <v>18</v>
      </c>
      <c r="EP8">
        <v>92</v>
      </c>
    </row>
    <row r="9" spans="1:146" x14ac:dyDescent="0.2">
      <c r="A9" t="s">
        <v>19</v>
      </c>
      <c r="B9" t="s">
        <v>20</v>
      </c>
      <c r="C9">
        <v>8</v>
      </c>
      <c r="D9">
        <v>16</v>
      </c>
      <c r="E9">
        <v>100</v>
      </c>
      <c r="F9">
        <v>1</v>
      </c>
      <c r="H9" s="3">
        <f t="shared" ref="H9:K9" si="6">C9/C$2</f>
        <v>0.8</v>
      </c>
      <c r="I9" s="3">
        <f t="shared" si="6"/>
        <v>0.8</v>
      </c>
      <c r="J9" s="3">
        <f t="shared" si="6"/>
        <v>1</v>
      </c>
      <c r="K9" s="3">
        <f t="shared" si="6"/>
        <v>1</v>
      </c>
      <c r="L9" t="b">
        <f t="shared" si="1"/>
        <v>0</v>
      </c>
      <c r="EM9" t="s">
        <v>20</v>
      </c>
      <c r="EN9">
        <v>16</v>
      </c>
      <c r="EO9" t="s">
        <v>20</v>
      </c>
      <c r="EP9">
        <v>100</v>
      </c>
    </row>
    <row r="10" spans="1:146" x14ac:dyDescent="0.2">
      <c r="A10" t="s">
        <v>21</v>
      </c>
      <c r="B10" t="s">
        <v>22</v>
      </c>
      <c r="C10">
        <v>7</v>
      </c>
      <c r="D10">
        <v>16</v>
      </c>
      <c r="E10">
        <v>88</v>
      </c>
      <c r="F10">
        <v>1</v>
      </c>
      <c r="H10" s="3">
        <f t="shared" ref="H10:K10" si="7">C10/C$2</f>
        <v>0.7</v>
      </c>
      <c r="I10" s="3">
        <f t="shared" si="7"/>
        <v>0.8</v>
      </c>
      <c r="J10" s="3">
        <f t="shared" si="7"/>
        <v>0.88</v>
      </c>
      <c r="K10" s="3">
        <f t="shared" si="7"/>
        <v>1</v>
      </c>
      <c r="L10" t="b">
        <f t="shared" si="1"/>
        <v>0</v>
      </c>
      <c r="EM10" t="s">
        <v>22</v>
      </c>
      <c r="EN10">
        <v>16</v>
      </c>
      <c r="EO10" t="s">
        <v>22</v>
      </c>
      <c r="EP10">
        <v>88</v>
      </c>
    </row>
    <row r="11" spans="1:146" x14ac:dyDescent="0.2">
      <c r="A11" t="s">
        <v>23</v>
      </c>
      <c r="B11" t="s">
        <v>24</v>
      </c>
      <c r="C11">
        <v>9</v>
      </c>
      <c r="D11">
        <v>14</v>
      </c>
      <c r="E11">
        <v>75</v>
      </c>
      <c r="F11">
        <v>0</v>
      </c>
      <c r="H11" s="3">
        <f t="shared" ref="H11:K11" si="8">C11/C$2</f>
        <v>0.9</v>
      </c>
      <c r="I11" s="3">
        <f t="shared" si="8"/>
        <v>0.7</v>
      </c>
      <c r="J11" s="3">
        <f t="shared" si="8"/>
        <v>0.75</v>
      </c>
      <c r="K11" s="3">
        <f t="shared" si="8"/>
        <v>0</v>
      </c>
      <c r="L11" t="b">
        <f t="shared" si="1"/>
        <v>1</v>
      </c>
      <c r="EM11" t="s">
        <v>24</v>
      </c>
      <c r="EN11">
        <v>14</v>
      </c>
      <c r="EO11" t="s">
        <v>24</v>
      </c>
      <c r="EP11">
        <v>75</v>
      </c>
    </row>
    <row r="12" spans="1:146" x14ac:dyDescent="0.2">
      <c r="A12" t="s">
        <v>25</v>
      </c>
      <c r="B12" t="s">
        <v>26</v>
      </c>
      <c r="C12">
        <v>9</v>
      </c>
      <c r="D12">
        <v>18</v>
      </c>
      <c r="E12">
        <v>84</v>
      </c>
      <c r="F12">
        <v>1</v>
      </c>
      <c r="H12" s="3">
        <f t="shared" ref="H12:K12" si="9">C12/C$2</f>
        <v>0.9</v>
      </c>
      <c r="I12" s="3">
        <f t="shared" si="9"/>
        <v>0.9</v>
      </c>
      <c r="J12" s="3">
        <f t="shared" si="9"/>
        <v>0.84</v>
      </c>
      <c r="K12" s="3">
        <f t="shared" si="9"/>
        <v>1</v>
      </c>
      <c r="L12" t="b">
        <f t="shared" si="1"/>
        <v>0</v>
      </c>
      <c r="EM12" t="s">
        <v>26</v>
      </c>
      <c r="EN12">
        <v>18</v>
      </c>
      <c r="EO12" t="s">
        <v>26</v>
      </c>
      <c r="EP12">
        <v>84</v>
      </c>
    </row>
    <row r="13" spans="1:146" x14ac:dyDescent="0.2">
      <c r="A13" t="s">
        <v>27</v>
      </c>
      <c r="B13" t="s">
        <v>28</v>
      </c>
      <c r="C13">
        <v>10</v>
      </c>
      <c r="D13">
        <v>18</v>
      </c>
      <c r="E13">
        <v>86</v>
      </c>
      <c r="F13">
        <v>1</v>
      </c>
      <c r="H13" s="3">
        <f t="shared" ref="H13:K13" si="10">C13/C$2</f>
        <v>1</v>
      </c>
      <c r="I13" s="3">
        <f t="shared" si="10"/>
        <v>0.9</v>
      </c>
      <c r="J13" s="3">
        <f t="shared" si="10"/>
        <v>0.86</v>
      </c>
      <c r="K13" s="3">
        <f t="shared" si="10"/>
        <v>1</v>
      </c>
      <c r="L13" t="b">
        <f t="shared" si="1"/>
        <v>0</v>
      </c>
      <c r="EM13" t="s">
        <v>28</v>
      </c>
      <c r="EN13">
        <v>18</v>
      </c>
      <c r="EO13" t="s">
        <v>28</v>
      </c>
      <c r="EP13">
        <v>86</v>
      </c>
    </row>
    <row r="14" spans="1:146" x14ac:dyDescent="0.2">
      <c r="A14" t="s">
        <v>29</v>
      </c>
      <c r="B14" t="s">
        <v>30</v>
      </c>
      <c r="C14">
        <v>10</v>
      </c>
      <c r="D14">
        <v>17</v>
      </c>
      <c r="E14">
        <v>94</v>
      </c>
      <c r="F14">
        <v>1</v>
      </c>
      <c r="H14" s="3">
        <f t="shared" ref="H14:K14" si="11">C14/C$2</f>
        <v>1</v>
      </c>
      <c r="I14" s="3">
        <f t="shared" si="11"/>
        <v>0.85</v>
      </c>
      <c r="J14" s="3">
        <f t="shared" si="11"/>
        <v>0.94</v>
      </c>
      <c r="K14" s="3">
        <f t="shared" si="11"/>
        <v>1</v>
      </c>
      <c r="L14" t="b">
        <f t="shared" si="1"/>
        <v>0</v>
      </c>
      <c r="EM14" t="s">
        <v>30</v>
      </c>
      <c r="EN14">
        <v>17</v>
      </c>
      <c r="EO14" t="s">
        <v>30</v>
      </c>
      <c r="EP14">
        <v>94</v>
      </c>
    </row>
    <row r="15" spans="1:146" x14ac:dyDescent="0.2">
      <c r="A15" t="s">
        <v>31</v>
      </c>
      <c r="B15" t="s">
        <v>32</v>
      </c>
      <c r="C15" s="4">
        <v>12</v>
      </c>
      <c r="D15">
        <v>17</v>
      </c>
      <c r="E15">
        <v>97</v>
      </c>
      <c r="F15">
        <v>0</v>
      </c>
      <c r="H15" s="3">
        <f t="shared" ref="H15:K15" si="12">C15/C$2</f>
        <v>1.2</v>
      </c>
      <c r="I15" s="3">
        <f t="shared" si="12"/>
        <v>0.85</v>
      </c>
      <c r="J15" s="3">
        <f t="shared" si="12"/>
        <v>0.97</v>
      </c>
      <c r="K15" s="3">
        <f t="shared" si="12"/>
        <v>0</v>
      </c>
      <c r="L15" t="b">
        <f t="shared" si="1"/>
        <v>1</v>
      </c>
      <c r="EM15" t="s">
        <v>32</v>
      </c>
      <c r="EN15">
        <v>17</v>
      </c>
      <c r="EO15" t="s">
        <v>32</v>
      </c>
      <c r="EP15">
        <v>97</v>
      </c>
    </row>
    <row r="16" spans="1:146" x14ac:dyDescent="0.2">
      <c r="A16" t="s">
        <v>33</v>
      </c>
      <c r="B16" t="s">
        <v>34</v>
      </c>
      <c r="C16">
        <v>11</v>
      </c>
      <c r="D16">
        <v>20</v>
      </c>
      <c r="E16">
        <v>98</v>
      </c>
      <c r="F16">
        <v>1</v>
      </c>
      <c r="H16" s="3">
        <f t="shared" ref="H16:K16" si="13">C16/C$2</f>
        <v>1.1000000000000001</v>
      </c>
      <c r="I16" s="3">
        <f t="shared" si="13"/>
        <v>1</v>
      </c>
      <c r="J16" s="3">
        <f t="shared" si="13"/>
        <v>0.98</v>
      </c>
      <c r="K16" s="3">
        <f t="shared" si="13"/>
        <v>1</v>
      </c>
      <c r="L16" t="b">
        <f t="shared" si="1"/>
        <v>0</v>
      </c>
      <c r="EM16" t="s">
        <v>34</v>
      </c>
      <c r="EN16">
        <v>20</v>
      </c>
      <c r="EO16" t="s">
        <v>34</v>
      </c>
      <c r="EP16">
        <v>98</v>
      </c>
    </row>
    <row r="17" spans="1:146" x14ac:dyDescent="0.2">
      <c r="A17" t="s">
        <v>35</v>
      </c>
      <c r="B17" t="s">
        <v>36</v>
      </c>
      <c r="C17">
        <v>10</v>
      </c>
      <c r="D17">
        <v>20</v>
      </c>
      <c r="E17">
        <v>79</v>
      </c>
      <c r="F17">
        <v>1</v>
      </c>
      <c r="H17" s="3">
        <f t="shared" ref="H17:K17" si="14">C17/C$2</f>
        <v>1</v>
      </c>
      <c r="I17" s="3">
        <f t="shared" si="14"/>
        <v>1</v>
      </c>
      <c r="J17" s="3">
        <f t="shared" si="14"/>
        <v>0.79</v>
      </c>
      <c r="K17" s="3">
        <f t="shared" si="14"/>
        <v>1</v>
      </c>
      <c r="L17" t="b">
        <f t="shared" si="1"/>
        <v>0</v>
      </c>
      <c r="EM17" t="s">
        <v>36</v>
      </c>
      <c r="EN17">
        <v>20</v>
      </c>
      <c r="EO17" t="s">
        <v>36</v>
      </c>
      <c r="EP17">
        <v>79</v>
      </c>
    </row>
    <row r="18" spans="1:146" x14ac:dyDescent="0.2">
      <c r="A18" t="s">
        <v>37</v>
      </c>
      <c r="B18" t="s">
        <v>38</v>
      </c>
      <c r="C18">
        <v>9</v>
      </c>
      <c r="D18">
        <v>19</v>
      </c>
      <c r="E18">
        <v>81</v>
      </c>
      <c r="F18">
        <v>1</v>
      </c>
      <c r="H18" s="3">
        <f t="shared" ref="H18:K18" si="15">C18/C$2</f>
        <v>0.9</v>
      </c>
      <c r="I18" s="3">
        <f t="shared" si="15"/>
        <v>0.95</v>
      </c>
      <c r="J18" s="3">
        <f t="shared" si="15"/>
        <v>0.81</v>
      </c>
      <c r="K18" s="3">
        <f t="shared" si="15"/>
        <v>1</v>
      </c>
      <c r="L18" t="b">
        <f t="shared" si="1"/>
        <v>0</v>
      </c>
      <c r="EM18" t="s">
        <v>38</v>
      </c>
      <c r="EN18">
        <v>19</v>
      </c>
      <c r="EO18" t="s">
        <v>38</v>
      </c>
      <c r="EP18">
        <v>81</v>
      </c>
    </row>
    <row r="19" spans="1:146" x14ac:dyDescent="0.2">
      <c r="A19" t="s">
        <v>39</v>
      </c>
      <c r="B19" t="s">
        <v>40</v>
      </c>
      <c r="C19">
        <v>8</v>
      </c>
      <c r="D19">
        <v>19</v>
      </c>
      <c r="E19">
        <v>100</v>
      </c>
      <c r="F19">
        <v>1</v>
      </c>
      <c r="H19" s="3">
        <f t="shared" ref="H19:K19" si="16">C19/C$2</f>
        <v>0.8</v>
      </c>
      <c r="I19" s="3">
        <f t="shared" si="16"/>
        <v>0.95</v>
      </c>
      <c r="J19" s="3">
        <f t="shared" si="16"/>
        <v>1</v>
      </c>
      <c r="K19" s="3">
        <f t="shared" si="16"/>
        <v>1</v>
      </c>
      <c r="L19" t="b">
        <f t="shared" si="1"/>
        <v>0</v>
      </c>
      <c r="EM19" t="s">
        <v>40</v>
      </c>
      <c r="EN19">
        <v>19</v>
      </c>
      <c r="EO19" t="s">
        <v>40</v>
      </c>
      <c r="EP19">
        <v>100</v>
      </c>
    </row>
    <row r="20" spans="1:146" x14ac:dyDescent="0.2">
      <c r="A20" t="s">
        <v>41</v>
      </c>
      <c r="B20" t="s">
        <v>42</v>
      </c>
      <c r="C20">
        <v>7</v>
      </c>
      <c r="D20">
        <v>20</v>
      </c>
      <c r="E20">
        <v>97</v>
      </c>
      <c r="F20">
        <v>1</v>
      </c>
      <c r="H20" s="3">
        <f t="shared" ref="H20:K20" si="17">C20/C$2</f>
        <v>0.7</v>
      </c>
      <c r="I20" s="3">
        <f t="shared" si="17"/>
        <v>1</v>
      </c>
      <c r="J20" s="3">
        <f t="shared" si="17"/>
        <v>0.97</v>
      </c>
      <c r="K20" s="3">
        <f t="shared" si="17"/>
        <v>1</v>
      </c>
      <c r="L20" t="b">
        <f t="shared" si="1"/>
        <v>0</v>
      </c>
      <c r="EM20" t="s">
        <v>42</v>
      </c>
      <c r="EN20">
        <v>20</v>
      </c>
      <c r="EO20" t="s">
        <v>42</v>
      </c>
      <c r="EP20">
        <v>97</v>
      </c>
    </row>
    <row r="21" spans="1:146" ht="15.75" customHeight="1" x14ac:dyDescent="0.2"/>
    <row r="22" spans="1:146" ht="15.75" customHeight="1" x14ac:dyDescent="0.2">
      <c r="A22" t="s">
        <v>43</v>
      </c>
      <c r="C22">
        <f t="shared" ref="C22:F22" si="18">MAX(C4:C20)</f>
        <v>12</v>
      </c>
      <c r="D22">
        <f t="shared" si="18"/>
        <v>20</v>
      </c>
      <c r="E22">
        <f t="shared" si="18"/>
        <v>100</v>
      </c>
      <c r="F22">
        <f t="shared" si="18"/>
        <v>1</v>
      </c>
      <c r="H22" s="5">
        <f t="shared" ref="H22:K22" si="19">MAX(H4:H20)</f>
        <v>1.2</v>
      </c>
      <c r="I22" s="5">
        <f t="shared" si="19"/>
        <v>1</v>
      </c>
      <c r="J22" s="5">
        <f t="shared" si="19"/>
        <v>1</v>
      </c>
      <c r="K22" s="5">
        <f t="shared" si="19"/>
        <v>1</v>
      </c>
    </row>
    <row r="23" spans="1:146" ht="15.75" customHeight="1" x14ac:dyDescent="0.2">
      <c r="A23" t="s">
        <v>44</v>
      </c>
      <c r="C23">
        <f t="shared" ref="C23:F23" si="20">MIN(C4:C20)</f>
        <v>6</v>
      </c>
      <c r="D23">
        <f t="shared" si="20"/>
        <v>14</v>
      </c>
      <c r="E23">
        <f t="shared" si="20"/>
        <v>75</v>
      </c>
      <c r="F23">
        <f t="shared" si="20"/>
        <v>0</v>
      </c>
      <c r="H23" s="5">
        <f t="shared" ref="H23:K23" si="21">MIN(H4:H20)</f>
        <v>0.6</v>
      </c>
      <c r="I23" s="5">
        <f t="shared" si="21"/>
        <v>0.7</v>
      </c>
      <c r="J23" s="5">
        <f t="shared" si="21"/>
        <v>0.75</v>
      </c>
      <c r="K23" s="5">
        <f t="shared" si="21"/>
        <v>0</v>
      </c>
    </row>
    <row r="24" spans="1:146" ht="15.75" customHeight="1" x14ac:dyDescent="0.2">
      <c r="A24" t="s">
        <v>45</v>
      </c>
      <c r="C24" s="6">
        <f t="shared" ref="C24:F24" si="22">AVERAGE(C4:C20)</f>
        <v>9.0588235294117645</v>
      </c>
      <c r="D24" s="6">
        <f t="shared" si="22"/>
        <v>17.823529411764707</v>
      </c>
      <c r="E24" s="6">
        <f t="shared" si="22"/>
        <v>89.352941176470594</v>
      </c>
      <c r="F24" s="6">
        <f t="shared" si="22"/>
        <v>0.82352941176470584</v>
      </c>
      <c r="H24" s="5">
        <f t="shared" ref="H24:K24" si="23">AVERAGE(H4:H20)</f>
        <v>0.90588235294117647</v>
      </c>
      <c r="I24" s="5">
        <f t="shared" si="23"/>
        <v>0.89117647058823513</v>
      </c>
      <c r="J24" s="5">
        <f t="shared" si="23"/>
        <v>0.89352941176470591</v>
      </c>
      <c r="K24" s="5">
        <f t="shared" si="23"/>
        <v>0.82352941176470584</v>
      </c>
    </row>
    <row r="25" spans="1:146" ht="15.75" customHeight="1" x14ac:dyDescent="0.2"/>
    <row r="26" spans="1:146" ht="15.75" customHeight="1" x14ac:dyDescent="0.2"/>
    <row r="27" spans="1:146" ht="15.75" customHeight="1" x14ac:dyDescent="0.2"/>
    <row r="28" spans="1:146" ht="15.75" customHeight="1" x14ac:dyDescent="0.2"/>
    <row r="29" spans="1:146" ht="15.75" customHeight="1" x14ac:dyDescent="0.2"/>
    <row r="30" spans="1:146" ht="15.75" customHeight="1" x14ac:dyDescent="0.2"/>
    <row r="31" spans="1:146" ht="15.75" customHeight="1" x14ac:dyDescent="0.2"/>
    <row r="32" spans="1:14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</sheetData>
  <conditionalFormatting sqref="C4:C20">
    <cfRule type="expression" dxfId="11" priority="1">
      <formula>C4&gt;=LARGE($C$4:$C$20,3)</formula>
    </cfRule>
    <cfRule type="expression" dxfId="10" priority="2">
      <formula>C4&lt;=SMALL($C$4:$C$20,3)</formula>
    </cfRule>
    <cfRule type="expression" dxfId="9" priority="3">
      <formula>AND(C4&lt;LARGE($C$4:$C$20,3), C4&gt;SMALL($C$4:$C$20,3))</formula>
    </cfRule>
    <cfRule type="notContainsBlanks" dxfId="8" priority="4">
      <formula>LEN(TRIM(C4))&gt;0</formula>
    </cfRule>
  </conditionalFormatting>
  <conditionalFormatting sqref="D4:D20 EN4:EN20">
    <cfRule type="expression" dxfId="7" priority="5">
      <formula>D4&lt;=SMALL($D$4:$D$20,3)</formula>
    </cfRule>
    <cfRule type="expression" dxfId="6" priority="6">
      <formula>D4&gt;=LARGE($D$4:$D$20,3)</formula>
    </cfRule>
    <cfRule type="expression" dxfId="5" priority="7">
      <formula>AND(D4&lt;LARGE($D$4:$D$20,3), D4&gt;SMALL($D$4:$D$20,3))</formula>
    </cfRule>
  </conditionalFormatting>
  <conditionalFormatting sqref="E4:E20 EP4:EP20">
    <cfRule type="expression" dxfId="4" priority="8">
      <formula>E4=MAX($E$4:$E$20)</formula>
    </cfRule>
    <cfRule type="expression" dxfId="3" priority="9">
      <formula>E4=MIN($E$4:$E$20)</formula>
    </cfRule>
    <cfRule type="expression" dxfId="2" priority="10">
      <formula>AND(E4&lt;&gt;MAX($E$4:$E$20), E4&lt;&gt;MIN($E$4:$E$20))</formula>
    </cfRule>
  </conditionalFormatting>
  <conditionalFormatting sqref="H4:K20">
    <cfRule type="expression" dxfId="1" priority="11">
      <formula>H4&lt;0.8</formula>
    </cfRule>
  </conditionalFormatting>
  <conditionalFormatting sqref="L4:L20">
    <cfRule type="expression" dxfId="0" priority="12">
      <formula>L4=TRUE</formula>
    </cfRule>
  </conditionalFormatting>
  <pageMargins left="0.7" right="0.7" top="0.75" bottom="0.75" header="0" footer="0"/>
  <pageSetup paperSize="3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60F0A-20B7-064B-BF8A-9459991853FC}">
  <dimension ref="A1"/>
  <sheetViews>
    <sheetView topLeftCell="A41" zoomScaleNormal="60" zoomScaleSheetLayoutView="100" workbookViewId="0">
      <selection activeCell="A38" sqref="A38"/>
    </sheetView>
  </sheetViews>
  <sheetFormatPr defaultRowHeight="15" x14ac:dyDescent="0.2"/>
  <sheetData/>
  <pageMargins left="0.7" right="0.7" top="0.75" bottom="0.75" header="0.3" footer="0.3"/>
  <pageSetup scale="0" firstPageNumber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Sharone Boois</dc:creator>
  <dcterms:created xsi:type="dcterms:W3CDTF">2025-09-08T21:17:20Z</dcterms:created>
</cp:coreProperties>
</file>